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0" windowWidth="20730" windowHeight="11160" tabRatio="500" activeTab="1"/>
  </bookViews>
  <sheets>
    <sheet name="01 CONSUMO MT" sheetId="1" r:id="rId1"/>
    <sheet name="05 CONSUMO BT" sheetId="2" r:id="rId2"/>
  </sheets>
  <definedNames>
    <definedName name="_xlnm._FilterDatabase" localSheetId="0" hidden="1">'01 CONSUMO MT'!$A$1:$R$21</definedName>
    <definedName name="_xlnm._FilterDatabase" localSheetId="1" hidden="1">'05 CONSUMO BT'!$A$1:$K$1219</definedName>
  </definedNames>
  <calcPr calcId="1445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212" i="2" l="1"/>
  <c r="I1211" i="2"/>
  <c r="I1210" i="2"/>
  <c r="I1209" i="2"/>
  <c r="I1208" i="2"/>
  <c r="I1207" i="2"/>
  <c r="I1206" i="2"/>
  <c r="I1205" i="2"/>
  <c r="I1204" i="2"/>
  <c r="I1203" i="2"/>
  <c r="I1202" i="2"/>
  <c r="I1201" i="2"/>
  <c r="I1200" i="2"/>
  <c r="I1199" i="2"/>
  <c r="I1198" i="2"/>
  <c r="I1197" i="2"/>
  <c r="I1196" i="2"/>
  <c r="I1195" i="2"/>
  <c r="I1194" i="2"/>
  <c r="I1193" i="2"/>
  <c r="I1192" i="2"/>
  <c r="I1191" i="2"/>
  <c r="I1190" i="2"/>
  <c r="I1189" i="2"/>
  <c r="I1188" i="2"/>
  <c r="I1187" i="2"/>
  <c r="I1186" i="2"/>
  <c r="I1185" i="2"/>
  <c r="I1184" i="2"/>
  <c r="I1183" i="2"/>
  <c r="I1182" i="2"/>
  <c r="I1181" i="2"/>
  <c r="I1180" i="2"/>
  <c r="I1179" i="2"/>
  <c r="I1178" i="2"/>
  <c r="I1177" i="2"/>
  <c r="I1176" i="2"/>
  <c r="I1175" i="2"/>
  <c r="I1174" i="2"/>
  <c r="I1173" i="2"/>
  <c r="I1172" i="2"/>
  <c r="I1171" i="2"/>
  <c r="I1170" i="2"/>
  <c r="I1169" i="2"/>
  <c r="I1168" i="2"/>
  <c r="I1167" i="2"/>
  <c r="I1166" i="2"/>
  <c r="I1165" i="2"/>
  <c r="I1164" i="2"/>
  <c r="I1163" i="2"/>
  <c r="I1162" i="2"/>
  <c r="I1161" i="2"/>
  <c r="I1160" i="2"/>
  <c r="I1159" i="2"/>
  <c r="I1158" i="2"/>
  <c r="I1157" i="2"/>
  <c r="I1156" i="2"/>
  <c r="I1155" i="2"/>
  <c r="I1154" i="2"/>
  <c r="I1153" i="2"/>
  <c r="I1152" i="2"/>
  <c r="I1151" i="2"/>
  <c r="I1150" i="2"/>
  <c r="I1149" i="2"/>
  <c r="I1148" i="2"/>
  <c r="I1147" i="2"/>
  <c r="I1146" i="2"/>
  <c r="I1145" i="2"/>
  <c r="I1144" i="2"/>
  <c r="I1143" i="2"/>
  <c r="I1142" i="2"/>
  <c r="I1141" i="2"/>
  <c r="I1140" i="2"/>
  <c r="I1139" i="2"/>
  <c r="I1138" i="2"/>
  <c r="I1137" i="2"/>
  <c r="I1136" i="2"/>
  <c r="I1135" i="2"/>
  <c r="I1134" i="2"/>
  <c r="I1133" i="2"/>
  <c r="I1132" i="2"/>
  <c r="I1131" i="2"/>
  <c r="I1130" i="2"/>
  <c r="I1129" i="2"/>
  <c r="I1128" i="2"/>
  <c r="I1127" i="2"/>
  <c r="I1126" i="2"/>
  <c r="I1125" i="2"/>
  <c r="I1124" i="2"/>
  <c r="I1123" i="2"/>
  <c r="I1122" i="2"/>
  <c r="I1121" i="2"/>
  <c r="I1120" i="2"/>
  <c r="I1119" i="2"/>
  <c r="I1118" i="2"/>
  <c r="I1117" i="2"/>
  <c r="I1116" i="2"/>
  <c r="I1115" i="2"/>
  <c r="I1114" i="2"/>
  <c r="I1113" i="2"/>
  <c r="I1112" i="2"/>
  <c r="I1111" i="2"/>
  <c r="I1110" i="2"/>
  <c r="I1109" i="2"/>
  <c r="I1108" i="2"/>
  <c r="I1107" i="2"/>
  <c r="I1106" i="2"/>
  <c r="I1105" i="2"/>
  <c r="I1104" i="2"/>
  <c r="I1103" i="2"/>
  <c r="I1102" i="2"/>
  <c r="I1101" i="2"/>
  <c r="I1100" i="2"/>
  <c r="I1099" i="2"/>
  <c r="I1098" i="2"/>
  <c r="I1097" i="2"/>
  <c r="I1096" i="2"/>
  <c r="I1095" i="2"/>
  <c r="I1094" i="2"/>
  <c r="I1093" i="2"/>
  <c r="I1092" i="2"/>
  <c r="I1091" i="2"/>
  <c r="I1090" i="2"/>
  <c r="I1089" i="2"/>
  <c r="I1088" i="2"/>
  <c r="I1087" i="2"/>
  <c r="I1086" i="2"/>
  <c r="I1085" i="2"/>
  <c r="I1084" i="2"/>
  <c r="I1083" i="2"/>
  <c r="I1082" i="2"/>
  <c r="I1081" i="2"/>
  <c r="I1080" i="2"/>
  <c r="I1079" i="2"/>
  <c r="I1078" i="2"/>
  <c r="I1077" i="2"/>
  <c r="I1076" i="2"/>
  <c r="I1075" i="2"/>
  <c r="I1074" i="2"/>
  <c r="I1073" i="2"/>
  <c r="I1072" i="2"/>
  <c r="I1071" i="2"/>
  <c r="I1070" i="2"/>
  <c r="I1069" i="2"/>
  <c r="I1068" i="2"/>
  <c r="I1067" i="2"/>
  <c r="I1066" i="2"/>
  <c r="I1065" i="2"/>
  <c r="I1064" i="2"/>
  <c r="I1063" i="2"/>
  <c r="I1062" i="2"/>
  <c r="I1061" i="2"/>
  <c r="I1060" i="2"/>
  <c r="I1059" i="2"/>
  <c r="I1058" i="2"/>
  <c r="I1057" i="2"/>
  <c r="I1056" i="2"/>
  <c r="I1055" i="2"/>
  <c r="I1054" i="2"/>
  <c r="I1053" i="2"/>
  <c r="I1052" i="2"/>
  <c r="I1051" i="2"/>
  <c r="I1050" i="2"/>
  <c r="I1049" i="2"/>
  <c r="I1048" i="2"/>
  <c r="I1047" i="2"/>
  <c r="I1046" i="2"/>
  <c r="I1045" i="2"/>
  <c r="I1044" i="2"/>
  <c r="I1043" i="2"/>
  <c r="I1042" i="2"/>
  <c r="I1041" i="2"/>
  <c r="I1040" i="2"/>
  <c r="I1039" i="2"/>
  <c r="I1038" i="2"/>
  <c r="I1037" i="2"/>
  <c r="I1036" i="2"/>
  <c r="I1035" i="2"/>
  <c r="I1034" i="2"/>
  <c r="I1033" i="2"/>
  <c r="I1032" i="2"/>
  <c r="I1031" i="2"/>
  <c r="I1030" i="2"/>
  <c r="I1029" i="2"/>
  <c r="I1028" i="2"/>
  <c r="I1027" i="2"/>
  <c r="I1026" i="2"/>
  <c r="I1025" i="2"/>
  <c r="I1024" i="2"/>
  <c r="I1023" i="2"/>
  <c r="I1022" i="2"/>
  <c r="I1021" i="2"/>
  <c r="I1020" i="2"/>
  <c r="I1019" i="2"/>
  <c r="I1018" i="2"/>
  <c r="I1017" i="2"/>
  <c r="I1016" i="2"/>
  <c r="I1015" i="2"/>
  <c r="I1014" i="2"/>
  <c r="I1013" i="2"/>
  <c r="I1012" i="2"/>
  <c r="I1011" i="2"/>
  <c r="I1010" i="2"/>
  <c r="I1009" i="2"/>
  <c r="I1008" i="2"/>
  <c r="I1007" i="2"/>
  <c r="I1006" i="2"/>
  <c r="I1005" i="2"/>
  <c r="I1004" i="2"/>
  <c r="I1003" i="2"/>
  <c r="I1002" i="2"/>
  <c r="I1001" i="2"/>
  <c r="I1000" i="2"/>
  <c r="I999" i="2"/>
  <c r="I998" i="2"/>
  <c r="I997" i="2"/>
  <c r="I996" i="2"/>
  <c r="I995" i="2"/>
  <c r="I994" i="2"/>
  <c r="I993" i="2"/>
  <c r="I992" i="2"/>
  <c r="I991" i="2"/>
  <c r="I990" i="2"/>
  <c r="I989" i="2"/>
  <c r="I988" i="2"/>
  <c r="I987" i="2"/>
  <c r="I986" i="2"/>
  <c r="I985" i="2"/>
  <c r="I984" i="2"/>
  <c r="I983" i="2"/>
  <c r="I982" i="2"/>
  <c r="I981" i="2"/>
  <c r="I980" i="2"/>
  <c r="I979" i="2"/>
  <c r="I978" i="2"/>
  <c r="I977" i="2"/>
  <c r="I976" i="2"/>
  <c r="I975" i="2"/>
  <c r="I974" i="2"/>
  <c r="I973" i="2"/>
  <c r="I972" i="2"/>
  <c r="I971" i="2"/>
  <c r="I970" i="2"/>
  <c r="I969" i="2"/>
  <c r="I968" i="2"/>
  <c r="I967" i="2"/>
  <c r="I966" i="2"/>
  <c r="I965" i="2"/>
  <c r="I964" i="2"/>
  <c r="I963" i="2"/>
  <c r="I962" i="2"/>
  <c r="I961" i="2"/>
  <c r="I960" i="2"/>
  <c r="I959" i="2"/>
  <c r="I958" i="2"/>
  <c r="I957" i="2"/>
  <c r="I956" i="2"/>
  <c r="I955" i="2"/>
  <c r="I954" i="2"/>
  <c r="I953" i="2"/>
  <c r="I952" i="2"/>
  <c r="I951" i="2"/>
  <c r="I950" i="2"/>
  <c r="I949" i="2"/>
  <c r="I948" i="2"/>
  <c r="I947" i="2"/>
  <c r="I946" i="2"/>
  <c r="I945" i="2"/>
  <c r="I944" i="2"/>
  <c r="I943" i="2"/>
  <c r="I942" i="2"/>
  <c r="I941" i="2"/>
  <c r="I940" i="2"/>
  <c r="I939" i="2"/>
  <c r="I938" i="2"/>
  <c r="I937" i="2"/>
  <c r="I936" i="2"/>
  <c r="I935" i="2"/>
  <c r="I934" i="2"/>
  <c r="I933" i="2"/>
  <c r="I932" i="2"/>
  <c r="I931" i="2"/>
  <c r="I930" i="2"/>
  <c r="I929" i="2"/>
  <c r="I928" i="2"/>
  <c r="I927" i="2"/>
  <c r="I926" i="2"/>
  <c r="I925" i="2"/>
  <c r="I924" i="2"/>
  <c r="I923" i="2"/>
  <c r="I922" i="2"/>
  <c r="I921" i="2"/>
  <c r="I920" i="2"/>
  <c r="I919" i="2"/>
  <c r="I918" i="2"/>
  <c r="I917" i="2"/>
  <c r="I916" i="2"/>
  <c r="I915" i="2"/>
  <c r="I914" i="2"/>
  <c r="I913" i="2"/>
  <c r="I912" i="2"/>
  <c r="I911" i="2"/>
  <c r="I910" i="2"/>
  <c r="I909" i="2"/>
  <c r="I908" i="2"/>
  <c r="I907" i="2"/>
  <c r="I906" i="2"/>
  <c r="I905" i="2"/>
  <c r="I904" i="2"/>
  <c r="I903" i="2"/>
  <c r="I902" i="2"/>
  <c r="I901" i="2"/>
  <c r="I900" i="2"/>
  <c r="I899" i="2"/>
  <c r="I898" i="2"/>
  <c r="I897" i="2"/>
  <c r="I896" i="2"/>
  <c r="I895" i="2"/>
  <c r="I894" i="2"/>
  <c r="I893" i="2"/>
  <c r="I892" i="2"/>
  <c r="I891" i="2"/>
  <c r="I890" i="2"/>
  <c r="I889" i="2"/>
  <c r="I888" i="2"/>
  <c r="I887" i="2"/>
  <c r="I886" i="2"/>
  <c r="I885" i="2"/>
  <c r="I884" i="2"/>
  <c r="I883" i="2"/>
  <c r="I882" i="2"/>
  <c r="I881" i="2"/>
  <c r="I880" i="2"/>
  <c r="I879" i="2"/>
  <c r="I878" i="2"/>
  <c r="I877" i="2"/>
  <c r="I876" i="2"/>
  <c r="I875" i="2"/>
  <c r="I874" i="2"/>
  <c r="I873" i="2"/>
  <c r="I872" i="2"/>
  <c r="I871" i="2"/>
  <c r="I870" i="2"/>
  <c r="I869" i="2"/>
  <c r="I868" i="2"/>
  <c r="I867" i="2"/>
  <c r="I866" i="2"/>
  <c r="I865" i="2"/>
  <c r="I864" i="2"/>
  <c r="I863" i="2"/>
  <c r="I862" i="2"/>
  <c r="I861" i="2"/>
  <c r="I860" i="2"/>
  <c r="I859" i="2"/>
  <c r="I858" i="2"/>
  <c r="I857" i="2"/>
  <c r="I856" i="2"/>
  <c r="I855" i="2"/>
  <c r="I854" i="2"/>
  <c r="I853" i="2"/>
  <c r="I852" i="2"/>
  <c r="I851" i="2"/>
  <c r="I850" i="2"/>
  <c r="I849" i="2"/>
  <c r="I848" i="2"/>
  <c r="I847" i="2"/>
  <c r="I846" i="2"/>
  <c r="I845" i="2"/>
  <c r="I844" i="2"/>
  <c r="I843" i="2"/>
  <c r="I842" i="2"/>
  <c r="I841" i="2"/>
  <c r="I840" i="2"/>
  <c r="I839" i="2"/>
  <c r="I838" i="2"/>
  <c r="I837" i="2"/>
  <c r="I836" i="2"/>
  <c r="I835" i="2"/>
  <c r="I834" i="2"/>
  <c r="I833" i="2"/>
  <c r="I832" i="2"/>
  <c r="I831" i="2"/>
  <c r="I830" i="2"/>
  <c r="I829" i="2"/>
  <c r="I828" i="2"/>
  <c r="I827" i="2"/>
  <c r="I826" i="2"/>
  <c r="I825" i="2"/>
  <c r="I824" i="2"/>
  <c r="I823" i="2"/>
  <c r="I822" i="2"/>
  <c r="I821" i="2"/>
  <c r="I820" i="2"/>
  <c r="I819" i="2"/>
  <c r="I818" i="2"/>
  <c r="I817" i="2"/>
  <c r="I816" i="2"/>
  <c r="I815" i="2"/>
  <c r="I814" i="2"/>
  <c r="I813" i="2"/>
  <c r="I812" i="2"/>
  <c r="I811" i="2"/>
  <c r="I810" i="2"/>
  <c r="I809" i="2"/>
  <c r="I808" i="2"/>
  <c r="I807" i="2"/>
  <c r="I806" i="2"/>
  <c r="I805" i="2"/>
  <c r="I804" i="2"/>
  <c r="I803" i="2"/>
  <c r="I802" i="2"/>
  <c r="I801" i="2"/>
  <c r="I800" i="2"/>
  <c r="I799" i="2"/>
  <c r="I798" i="2"/>
  <c r="I797" i="2"/>
  <c r="I796" i="2"/>
  <c r="I795" i="2"/>
  <c r="I794" i="2"/>
  <c r="I793" i="2"/>
  <c r="I792" i="2"/>
  <c r="I791" i="2"/>
  <c r="I790" i="2"/>
  <c r="I789" i="2"/>
  <c r="I788" i="2"/>
  <c r="I787" i="2"/>
  <c r="I786" i="2"/>
  <c r="I785" i="2"/>
  <c r="I784" i="2"/>
  <c r="I783" i="2"/>
  <c r="I782" i="2"/>
  <c r="I781" i="2"/>
  <c r="I780" i="2"/>
  <c r="I779" i="2"/>
  <c r="I778" i="2"/>
  <c r="I777" i="2"/>
  <c r="I776" i="2"/>
  <c r="I775" i="2"/>
  <c r="I774" i="2"/>
  <c r="I773" i="2"/>
  <c r="I772" i="2"/>
  <c r="I771" i="2"/>
  <c r="I770" i="2"/>
  <c r="I769" i="2"/>
  <c r="I768" i="2"/>
  <c r="I767" i="2"/>
  <c r="I766" i="2"/>
  <c r="I765" i="2"/>
  <c r="I764" i="2"/>
  <c r="I763" i="2"/>
  <c r="I762" i="2"/>
  <c r="I761" i="2"/>
  <c r="I760" i="2"/>
  <c r="I759" i="2"/>
  <c r="I758" i="2"/>
  <c r="I757" i="2"/>
  <c r="I756" i="2"/>
  <c r="I755" i="2"/>
  <c r="I754" i="2"/>
  <c r="I753" i="2"/>
  <c r="I752" i="2"/>
  <c r="I751" i="2"/>
  <c r="I750" i="2"/>
  <c r="I749" i="2"/>
  <c r="I748" i="2"/>
  <c r="I747" i="2"/>
  <c r="I746" i="2"/>
  <c r="I745" i="2"/>
  <c r="I744" i="2"/>
  <c r="I743" i="2"/>
  <c r="I742" i="2"/>
  <c r="I741" i="2"/>
  <c r="I740" i="2"/>
  <c r="I739" i="2"/>
  <c r="I738" i="2"/>
  <c r="I737" i="2"/>
  <c r="I736" i="2"/>
  <c r="I735" i="2"/>
  <c r="I734" i="2"/>
  <c r="I733" i="2"/>
  <c r="I732" i="2"/>
  <c r="I731" i="2"/>
  <c r="I730" i="2"/>
  <c r="I729" i="2"/>
  <c r="I728" i="2"/>
  <c r="I727" i="2"/>
  <c r="I726" i="2"/>
  <c r="I725" i="2"/>
  <c r="I724" i="2"/>
  <c r="I723" i="2"/>
  <c r="I722" i="2"/>
  <c r="I721" i="2"/>
  <c r="I720" i="2"/>
  <c r="I719" i="2"/>
  <c r="I718" i="2"/>
  <c r="I717" i="2"/>
  <c r="I716" i="2"/>
  <c r="I715" i="2"/>
  <c r="I714" i="2"/>
  <c r="I713" i="2"/>
  <c r="I712" i="2"/>
  <c r="I711" i="2"/>
  <c r="I710" i="2"/>
  <c r="I709" i="2"/>
  <c r="I708" i="2"/>
  <c r="I707" i="2"/>
  <c r="I706" i="2"/>
  <c r="I705" i="2"/>
  <c r="I704" i="2"/>
  <c r="I703" i="2"/>
  <c r="I702" i="2"/>
  <c r="I701" i="2"/>
  <c r="I700" i="2"/>
  <c r="I699" i="2"/>
  <c r="I698" i="2"/>
  <c r="I697" i="2"/>
  <c r="I696" i="2"/>
  <c r="I695" i="2"/>
  <c r="I694" i="2"/>
  <c r="I693" i="2"/>
  <c r="I692" i="2"/>
  <c r="I691" i="2"/>
  <c r="I690" i="2"/>
  <c r="I689" i="2"/>
  <c r="I688" i="2"/>
  <c r="I687" i="2"/>
  <c r="I686" i="2"/>
  <c r="I685" i="2"/>
  <c r="I684" i="2"/>
  <c r="I683" i="2"/>
  <c r="I682" i="2"/>
  <c r="I681" i="2"/>
  <c r="I680" i="2"/>
  <c r="I679" i="2"/>
  <c r="I678" i="2"/>
  <c r="I677" i="2"/>
  <c r="I676" i="2"/>
  <c r="I675" i="2"/>
  <c r="I674" i="2"/>
  <c r="I673" i="2"/>
  <c r="I672" i="2"/>
  <c r="I671" i="2"/>
  <c r="I670" i="2"/>
  <c r="I669" i="2"/>
  <c r="I668" i="2"/>
  <c r="I667" i="2"/>
  <c r="I666" i="2"/>
  <c r="I665" i="2"/>
  <c r="I664" i="2"/>
  <c r="I663" i="2"/>
  <c r="I662" i="2"/>
  <c r="I661" i="2"/>
  <c r="I660" i="2"/>
  <c r="I659" i="2"/>
  <c r="I658" i="2"/>
  <c r="I657" i="2"/>
  <c r="I656" i="2"/>
  <c r="I655" i="2"/>
  <c r="I654" i="2"/>
  <c r="I653" i="2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7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4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7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3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5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3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9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5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1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M154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L136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L64" i="2"/>
  <c r="L103" i="2" s="1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J21" i="1"/>
  <c r="H21" i="1"/>
  <c r="G21" i="1"/>
  <c r="K21" i="1"/>
  <c r="I19" i="1"/>
  <c r="I18" i="1"/>
  <c r="I17" i="1"/>
  <c r="I16" i="1"/>
  <c r="I15" i="1"/>
  <c r="I14" i="1"/>
  <c r="I13" i="1"/>
  <c r="I12" i="1"/>
  <c r="I11" i="1"/>
  <c r="L10" i="1"/>
  <c r="I10" i="1"/>
  <c r="L9" i="1"/>
  <c r="I9" i="1"/>
  <c r="L8" i="1"/>
  <c r="I8" i="1"/>
  <c r="I7" i="1"/>
  <c r="I6" i="1"/>
  <c r="L5" i="1"/>
  <c r="I5" i="1"/>
  <c r="I4" i="1"/>
  <c r="L21" i="1" l="1"/>
  <c r="I21" i="1"/>
</calcChain>
</file>

<file path=xl/sharedStrings.xml><?xml version="1.0" encoding="utf-8"?>
<sst xmlns="http://schemas.openxmlformats.org/spreadsheetml/2006/main" count="7449" uniqueCount="3458">
  <si>
    <t>NOME: PREFEITURA MUNICIPAL DE PIRACICABA</t>
  </si>
  <si>
    <t>ITEM</t>
  </si>
  <si>
    <t>MODALIDADE</t>
  </si>
  <si>
    <t>LOCAL (ZNOME)</t>
  </si>
  <si>
    <t>INSTALAÇÃO</t>
  </si>
  <si>
    <t>ENDEREÇO</t>
  </si>
  <si>
    <t>CONSUMO REGISTRADO kWh</t>
  </si>
  <si>
    <t>VALOR TOTAL</t>
  </si>
  <si>
    <t>ULTRAPASSAGEM - SOBRE CONTRATAÇÃO</t>
  </si>
  <si>
    <t>REATIVO</t>
  </si>
  <si>
    <t>DATA MIGRAÇÃO</t>
  </si>
  <si>
    <t>ATUAL</t>
  </si>
  <si>
    <t>ALTERAR PARA</t>
  </si>
  <si>
    <t>PONTA</t>
  </si>
  <si>
    <t xml:space="preserve">FPONTA </t>
  </si>
  <si>
    <t>TOTAL</t>
  </si>
  <si>
    <t xml:space="preserve">PONTA </t>
  </si>
  <si>
    <t>FPONTA</t>
  </si>
  <si>
    <t>Protocolo</t>
  </si>
  <si>
    <t>THS VERDE</t>
  </si>
  <si>
    <t>PMP SELAM ESTADIO E PISCINA</t>
  </si>
  <si>
    <t>SELAM</t>
  </si>
  <si>
    <t>R ANTONIO CORREIA BARBOSA, 2233EQ AV MARGINAL</t>
  </si>
  <si>
    <t>ALTERAR</t>
  </si>
  <si>
    <t>PMP SEMAC TEATRO MUNICIPAL</t>
  </si>
  <si>
    <t>SEMAC</t>
  </si>
  <si>
    <t>AV MAURICE ALLAIN, 474CA 4</t>
  </si>
  <si>
    <t>Não gerou protocolo</t>
  </si>
  <si>
    <t>PMP EDUCACAO MERENDA ESCOLAR</t>
  </si>
  <si>
    <t>EDUCAÇÃO</t>
  </si>
  <si>
    <t>TR NEWTON DE ALMEIDA MELLO, 835</t>
  </si>
  <si>
    <t>PMP SEMAC ENGENHO CENTRAL</t>
  </si>
  <si>
    <t>R DONA ANESIA, 940</t>
  </si>
  <si>
    <t>PMP SMADS SEDE</t>
  </si>
  <si>
    <t>SMADS</t>
  </si>
  <si>
    <t>R TREZE DE MAIO, 715</t>
  </si>
  <si>
    <t>PMP EDUCACAO CAIQUE PQ ORLANDA</t>
  </si>
  <si>
    <t>R DO TRABALHO, 634</t>
  </si>
  <si>
    <t>PMP SAUDE CENTRO ESPECIALIDADES</t>
  </si>
  <si>
    <t>SAUDE</t>
  </si>
  <si>
    <t>AV INDEPENDENCIA, 1212</t>
  </si>
  <si>
    <t>PMP SAUDE UPA PIRACICAMIRIM</t>
  </si>
  <si>
    <t>R RIACHUELO, 1810AX</t>
  </si>
  <si>
    <t>PMP SAUDE FISIOTERAPIA</t>
  </si>
  <si>
    <t>R JORGE ANEFALOS, 356</t>
  </si>
  <si>
    <t>PMP SAUDE COT PIRACICAMIRIM</t>
  </si>
  <si>
    <t>R RIO GRANDE DO NORTE, 135</t>
  </si>
  <si>
    <t>PMP EDUCACAO SME</t>
  </si>
  <si>
    <t>AV PROF ALBERTO VOLLET SACHS, S/N1</t>
  </si>
  <si>
    <t>PMP SEMUTTRAN TERM PIRACICAMIRIM</t>
  </si>
  <si>
    <t>SEMUTTRAN</t>
  </si>
  <si>
    <t>AV PIRACICAMIRIM, 3135AD - AD -</t>
  </si>
  <si>
    <t>SEMUTTRAN TERM PAULICIA</t>
  </si>
  <si>
    <t>AV AMERICO BRASILIENSE, 234</t>
  </si>
  <si>
    <t>EDUCACAO EMEI JARDIM BARTIRA</t>
  </si>
  <si>
    <t>R MANOEL FERRAZ ARRUDA CAMPOS, S/N1AD</t>
  </si>
  <si>
    <t>PMP SAUDE UPA VILA CRISTINA</t>
  </si>
  <si>
    <t>EST MUN ELIAS GABRIEL DA SILVA, S/N1</t>
  </si>
  <si>
    <t>SEMUTRAN TERM VILA SONIA</t>
  </si>
  <si>
    <t>AV DO CONTORNO, 1495</t>
  </si>
  <si>
    <t>PMP SEG. PUB. BOMBEIROS</t>
  </si>
  <si>
    <t>MUNICIPIO DE PIRACICABA</t>
  </si>
  <si>
    <t>TOTAL kWh MÉDIO/MÊS</t>
  </si>
  <si>
    <t>RESPONSABILIDADE</t>
  </si>
  <si>
    <t>ZNOME</t>
  </si>
  <si>
    <t>CLASSIFICAÇÃO</t>
  </si>
  <si>
    <t>CONSUMO kWh</t>
  </si>
  <si>
    <t>R$/kWh</t>
  </si>
  <si>
    <t>TIPO DE FORNECIMENTO</t>
  </si>
  <si>
    <t xml:space="preserve">MÍNIMO DA CLASSE </t>
  </si>
  <si>
    <t>15051706</t>
  </si>
  <si>
    <t>ST ILUMINACAO PUBLICA, S/N1 IP, PIRACICABA PIRACICABA - SP, 13401-001</t>
  </si>
  <si>
    <t>OBRAS</t>
  </si>
  <si>
    <t>PMP SEMOB 03 VIAS PUBLICAS</t>
  </si>
  <si>
    <t>Convencional B4a Ilum. Pública Acervo Poder Público/Terceiro</t>
  </si>
  <si>
    <t>Trifásico</t>
  </si>
  <si>
    <t>15321835</t>
  </si>
  <si>
    <t>R BRIG EDUARDO GOMES, 106, JD BELA VISTA PIRACICABA - SP, 13408-212</t>
  </si>
  <si>
    <t>PMP SAUDE P S STA TEREZINHA A</t>
  </si>
  <si>
    <t>Convencional B3 Poder Público Municipal</t>
  </si>
  <si>
    <t>15272338</t>
  </si>
  <si>
    <t>AV CONCEICAO, 350, VL REZENDE PIRACICABA - SP, 13405-280</t>
  </si>
  <si>
    <t>PMP SAUDE PS VILA REZENDE</t>
  </si>
  <si>
    <t>28122062</t>
  </si>
  <si>
    <t>R BENEDITO BOZON PENTEADO, 603 FT, PAULICEIA PIRACICABA - SP, 13424-485</t>
  </si>
  <si>
    <t>SEGTRANS</t>
  </si>
  <si>
    <t>PMP GUARDA CIVIL</t>
  </si>
  <si>
    <t>41956834</t>
  </si>
  <si>
    <t>AV DR PAULO DE MORAES, 2000, PAULISTA PIRACICABA - SP, 13400-853</t>
  </si>
  <si>
    <t>PMP SAUDE SAMU</t>
  </si>
  <si>
    <t>38323761</t>
  </si>
  <si>
    <t>R PROF FELINTO DE BRITO, 238, MATAO PIRACICABA - SP, 13401-473</t>
  </si>
  <si>
    <t>PMP EDUCACAO EMEF FRANCISCO CORREIA</t>
  </si>
  <si>
    <t>15427480</t>
  </si>
  <si>
    <t>R AIMORES, 51, PAULICEIA PIRACICABA - SP, 13424-180</t>
  </si>
  <si>
    <t>PMP SAUDE ALMOXARIFADO PAULICEIA</t>
  </si>
  <si>
    <t>37212451</t>
  </si>
  <si>
    <t>R FREI FRANCISCO ANTONIO PERIN, 600, PQ DOS SABIAS PIRACICABA - SP, 13402-700</t>
  </si>
  <si>
    <t>PMP EDUCACAO E M ELIZABETH C CRUZ</t>
  </si>
  <si>
    <t>15122247</t>
  </si>
  <si>
    <t>R MAL DEODORO, 1945, CENTRO PIRACICABA - SP, 13416-580</t>
  </si>
  <si>
    <t>PMP EDUCACAO PREDIO SEDE SME</t>
  </si>
  <si>
    <t>14636280</t>
  </si>
  <si>
    <t>R LIBERATO MACEDO, 900, S DIMAS PIRACICABA - SP, 13416-090</t>
  </si>
  <si>
    <t>ADM/GOV</t>
  </si>
  <si>
    <t>PMP SEG. PUB. POLICIA FEDERAL</t>
  </si>
  <si>
    <t>34647546</t>
  </si>
  <si>
    <t>R JOAO TEDESCO, 784, PQ P DE MAIO PIRACICABA - SP, 13425-120</t>
  </si>
  <si>
    <t>PMP EDUCAGCO EMEF MARIO CHORILLI I</t>
  </si>
  <si>
    <t>15425959</t>
  </si>
  <si>
    <t>R REG FEIJO, 2117, VL MONTEIRO PIRACICABA - SP, 13418-560</t>
  </si>
  <si>
    <t>PMP SAUDE CEO CDI</t>
  </si>
  <si>
    <t>27243680</t>
  </si>
  <si>
    <t>R ANTONIO MODA, 51, RES R D PEDRAS PIRACICABA - SP, 13412-299</t>
  </si>
  <si>
    <t>PMP EDUCAGCO EMEF BENEDITO DE ANDRADE</t>
  </si>
  <si>
    <t>4001319299</t>
  </si>
  <si>
    <t>AV MAL CASTELO BRANCO, 52, JD PRIMAVERA PIRACICABA - SP, 13412-010</t>
  </si>
  <si>
    <t>AGRIMA</t>
  </si>
  <si>
    <t>PMP SEDEMA JD PRIMAVERA</t>
  </si>
  <si>
    <t>31767931</t>
  </si>
  <si>
    <t>R PAU BRASIL, 510, BQ D LENHEIROS PIRACICABA - SP, 13412-523</t>
  </si>
  <si>
    <t>PMP EDUCACAO E M JOSE POUSA DE TOLEDO</t>
  </si>
  <si>
    <t>36438391</t>
  </si>
  <si>
    <t>AV EURICO GASPAR DUTRA, 1074 CA OBRAS, PQ CECAP II PIRACICABA - SP, 13421-450</t>
  </si>
  <si>
    <t>PMP SEDEMA PQ CECAP PQ006</t>
  </si>
  <si>
    <t>14888815</t>
  </si>
  <si>
    <t>R BOM PASTOR, 282, DO ENXOFRE PIRACICABA - SP, 13401-440</t>
  </si>
  <si>
    <t>PMP EDUCACAO EMEI VILA CRISTINA 1</t>
  </si>
  <si>
    <t>28818865</t>
  </si>
  <si>
    <t>R JOAO ZEM, 1249, JD N DAS GRACAS PIRACICABA - SP, 13408-196</t>
  </si>
  <si>
    <t>PMP EDUCAGCO EMEF TAUFIC DUMIT</t>
  </si>
  <si>
    <t>30961602</t>
  </si>
  <si>
    <t>AV MAURICE ALLAIN, 474 CA 3, VL REZENDE PIRACICABA - SP, 13405-123</t>
  </si>
  <si>
    <t>PMP SEMAC ENGENHO BARRACCO</t>
  </si>
  <si>
    <t>4000412062</t>
  </si>
  <si>
    <t>R DA COLONIA, 392, JARAGUA PIRACICABA - SP, 13401-340</t>
  </si>
  <si>
    <t>PMP EDUCACAO EMEF JARAGUA</t>
  </si>
  <si>
    <t>14600862</t>
  </si>
  <si>
    <t>AV CDOR PEDRO MORGANTI, S/N1 AEROPORTO, MT ALEGRE PIRACICABA - SP, 13415-000</t>
  </si>
  <si>
    <t>PMP SEMDEC ADM AEROPORTO</t>
  </si>
  <si>
    <t>30454468</t>
  </si>
  <si>
    <t>R JOSE ALCARDE CORREA, 320, PQ R S ANTONIO PIRACICABA - SP, 13402-584</t>
  </si>
  <si>
    <t>PMP EDUCAGCO EMEF ANDRE F MONTORO</t>
  </si>
  <si>
    <t>4000828027</t>
  </si>
  <si>
    <t>R GEMELI ZAIA, 80, VEM V P I PIRACICABA - SP, 13400-000</t>
  </si>
  <si>
    <t>PMP EDUCACAO EMEI VEM VIVER I</t>
  </si>
  <si>
    <t>25069101</t>
  </si>
  <si>
    <t>R CAROLINA MOLON NEME, 100 FT, JD M DO SOL PIRACICABA - SP, 13401-595</t>
  </si>
  <si>
    <t>PMP EDUCACAO EMEI MORADA DO SOL</t>
  </si>
  <si>
    <t>39081214</t>
  </si>
  <si>
    <t>R LUIZ ROMIO, 165, SANTA RITA PIRACICABA - SP, 13423-487</t>
  </si>
  <si>
    <t>PM PIRACICABA EDUCACAO EMEF COLIBRIS</t>
  </si>
  <si>
    <t>41132432</t>
  </si>
  <si>
    <t>R NILO PECANHA, 1500, JD S LUIZ PIRACICABA - SP, 13408-025</t>
  </si>
  <si>
    <t>PMP EDUCACAO EMEI MANACAS</t>
  </si>
  <si>
    <t>4001587504</t>
  </si>
  <si>
    <t>R FERNANDO NOVELLO, 40, VEM V P I PIRACICABA - SP, 13400-000</t>
  </si>
  <si>
    <t>PMP EDUCAOEM HALDRUMONT NOBRE FERRAZ</t>
  </si>
  <si>
    <t>14590271</t>
  </si>
  <si>
    <t>R CAROLINA SECHETTO MARTINS, 1195, S F TAQUARAL PIRACICABA - SP, 13423-280</t>
  </si>
  <si>
    <t>PMP SEDEMA VIVEIRO DE MUDAS</t>
  </si>
  <si>
    <t>4000430682</t>
  </si>
  <si>
    <t>R DA COLONIA, 370, JARAGUA PIRACICABA - SP, 13401-340</t>
  </si>
  <si>
    <t>PMP EDUCAAO EMEI JARAGUA</t>
  </si>
  <si>
    <t>4001208732</t>
  </si>
  <si>
    <t>R MARIA JOSE BONASSI DA SILVEIRA, 340, RES D A BRANCA PIRACICABA - SP, 13424-783</t>
  </si>
  <si>
    <t>PMP EDUCACAO EMEI REC AGUA BRANCA</t>
  </si>
  <si>
    <t>31137938</t>
  </si>
  <si>
    <t>AV DR PAULO DE MORAES, 198, PAULISTA PIRACICABA - SP, 13400-853</t>
  </si>
  <si>
    <t>IPASP</t>
  </si>
  <si>
    <t>15096653</t>
  </si>
  <si>
    <t>R HUMBERTO ALDROVANDI JR, 248 ET EMEI, PLANALTO, IPANEMA PIRACICABA - SP</t>
  </si>
  <si>
    <t>PMP EDUCACAO EMEI PLANALTO 1</t>
  </si>
  <si>
    <t>36414778</t>
  </si>
  <si>
    <t>AV CRISTOVAO COLOMBO, 1900, VL INDUSTRIAL PIRACICABA - SP, 13412-227</t>
  </si>
  <si>
    <t>PMP SEMOZEL</t>
  </si>
  <si>
    <t>4000335234</t>
  </si>
  <si>
    <t>R MORRO AGUDO, 66, RES PIRACICABA PIRACICABA - SP, 13409-003</t>
  </si>
  <si>
    <t>PMP EDUCAO EMEI PQ PIRACICABA</t>
  </si>
  <si>
    <t>40810160</t>
  </si>
  <si>
    <t>R ZULMIRA FERREIRA DO VALE, 500, CANTAGALO PIRACICABA - SP, 13402-298</t>
  </si>
  <si>
    <t>PMP EDUCACAO EMEI CANTAGALO</t>
  </si>
  <si>
    <t>39262707</t>
  </si>
  <si>
    <t>AV THALES CASTANHO DE ANDRADE, 1580, JD DAS FLORES PIRACICABA - SP, 13401-671</t>
  </si>
  <si>
    <t>PMP EDUCACAO EMEF PQ DOS EUCALIPTOS</t>
  </si>
  <si>
    <t>14853884</t>
  </si>
  <si>
    <t>R JOAO ALVES DE ALMEIDA, 357, VL FATIMA PIRACICABA - SP, 13412-080</t>
  </si>
  <si>
    <t>PMP EDUCACAO EMEI VILA FATIMA</t>
  </si>
  <si>
    <t>15059243</t>
  </si>
  <si>
    <t>AV MAURICE ALLAIN, 454, VL REZENDE PIRACICABA - SP, 13405-123</t>
  </si>
  <si>
    <t>PMP SEMAC ENGENHO</t>
  </si>
  <si>
    <t>4000602773</t>
  </si>
  <si>
    <t>AV MANOEL CONCEICAO, 1388, VL REZENDE PIRACICABA - SP, 13405-230</t>
  </si>
  <si>
    <t>PMP EDUCACAO EMEF VILA REZENDE</t>
  </si>
  <si>
    <t>37169874</t>
  </si>
  <si>
    <t>R OLGA PAGOTTO SANTIAGO, 630, MARIO DEDINI PIRACICABA - SP, 13412-305</t>
  </si>
  <si>
    <t>PMP EDUCACAO EMEI MARIO DEDINE</t>
  </si>
  <si>
    <t>42057485</t>
  </si>
  <si>
    <t>R DONA IDALINA, 316, PAULICEIA PIRACICABA - SP, 13424-140</t>
  </si>
  <si>
    <t>EDUCAOEMEF ERINEU HUMBERTO PACKER</t>
  </si>
  <si>
    <t>37002732</t>
  </si>
  <si>
    <t>R MAURO LUIZ COIMBRA, 705, PALMEIRAS PIRACICABA - SP, 13414-228</t>
  </si>
  <si>
    <t>PMP EDUCAGCO EMEI SANTA ROSA</t>
  </si>
  <si>
    <t>28944682</t>
  </si>
  <si>
    <t>R DOS MANDIS, 920, PQ JUPIA PIRACICABA - SP, 13403-371</t>
  </si>
  <si>
    <t>PMP SAUDE ZOONOZES</t>
  </si>
  <si>
    <t>28797140</t>
  </si>
  <si>
    <t>R GERALDO BRAGION, 855 LG OF 090 SEMOB DET, CJ H A BRANCA I PIRACICABA - SP, 13426-163</t>
  </si>
  <si>
    <t>PMP EDUCAGCO EMEF THALES C DE ANDRADE</t>
  </si>
  <si>
    <t>15215776</t>
  </si>
  <si>
    <t>R ADOLFO RODRIGUES, 111, PQ JUPIA PIRACICABA - SP, 13403-338</t>
  </si>
  <si>
    <t>PMP SELAM C ESPORTIVO JUPIA</t>
  </si>
  <si>
    <t>VERIFICAR</t>
  </si>
  <si>
    <t>41430573</t>
  </si>
  <si>
    <t>TR TREZE DE ABRIL, 333, VL PRUDENTE PIRACICABA - SP, 13420-775</t>
  </si>
  <si>
    <t>PMP SELAM GINASIO PREZZOTO</t>
  </si>
  <si>
    <t>14859203</t>
  </si>
  <si>
    <t>R DONA AURORA, 369, PAULICEIA PIRACICABA - SP, 13424-150</t>
  </si>
  <si>
    <t>PMP EDUCACAO EMEI PAULICEIA</t>
  </si>
  <si>
    <t>4000569246</t>
  </si>
  <si>
    <t>R VINTE E UM DE ABRIL, 210, PAULICEIA PIRACICABA - SP, 13424-105</t>
  </si>
  <si>
    <t>4000357140</t>
  </si>
  <si>
    <t>R BENJAMIN CONSTANT, 2265 FT, PAULISTA PIRACICABA - SP, 13401-050</t>
  </si>
  <si>
    <t>PMP SADE SITSS</t>
  </si>
  <si>
    <t>4000143880</t>
  </si>
  <si>
    <t>R VITORIA REGIA, 653, MATAO PIRACICABA - SP, 13401-535</t>
  </si>
  <si>
    <t>PMP EDUCAO EMEI PQ DOS EUCALIPTOS</t>
  </si>
  <si>
    <t>4000462967</t>
  </si>
  <si>
    <t>R FERNANDO BARELA, 80, JD POMBEVA PIRACICABA - SP, 13426-364</t>
  </si>
  <si>
    <t>PMP EDUCAO EMEI JD POMBEVA</t>
  </si>
  <si>
    <t>26051192</t>
  </si>
  <si>
    <t>PCA ENNES DA SILVEIRA MELLO, 2001, CENTRO PIRACICABA - SP, 13400-040</t>
  </si>
  <si>
    <t>PMP SEMUTTRAN SEDE</t>
  </si>
  <si>
    <t>15322980</t>
  </si>
  <si>
    <t>R NICOLA EVANGELISTA NETO, 127, JD B ESPERANCA PIRACICABA - SP, 13408-116</t>
  </si>
  <si>
    <t>PMP EDUCACAO EMEI BOA ESPERANCA</t>
  </si>
  <si>
    <t>4000266007</t>
  </si>
  <si>
    <t>R JOSAPHAT GOMES DE OLIVEIRA, 1586, BQ D LENHEIROS PIRACICABA - SP, 13412-330</t>
  </si>
  <si>
    <t>PMP EDUCACAO EMEI BOSQUE DOS LENHEIROS</t>
  </si>
  <si>
    <t>36640867</t>
  </si>
  <si>
    <t>R MOACYR CORREA, 50, PARK CAMPESTRE PIRACICABA - SP, 13401-833</t>
  </si>
  <si>
    <t>PMP EDUCACAO EMEF MARIA B P PENEZZI</t>
  </si>
  <si>
    <t>31427472</t>
  </si>
  <si>
    <t>AV MARINS, 400 ET ESCOLA, GLEBAS CALIFORN PIRACICABA - SP, 13403-151</t>
  </si>
  <si>
    <t>PMP EDUCAGCO EMEF ILDA J S NOGUEIRA</t>
  </si>
  <si>
    <t>4000189497</t>
  </si>
  <si>
    <t>R ALBERTO RAMOS, 535, JD S PAULO PIRACICABA - SP, 13402-020</t>
  </si>
  <si>
    <t>PMP EDUCAO EMEI JD TQUIO</t>
  </si>
  <si>
    <t>14600781</t>
  </si>
  <si>
    <t>AV INDEPENDENCIA, 2512, ALEMAES PIRACICABA - SP, 13416-240</t>
  </si>
  <si>
    <t>15105580</t>
  </si>
  <si>
    <t>R JOSE TOMAZELLA, 80 ET EMEI, JD ITAMARACA PIRACICABA - SP, 13425-672</t>
  </si>
  <si>
    <t>PMP EDUCACAO EM WALTER R ACORSSI</t>
  </si>
  <si>
    <t>35519983</t>
  </si>
  <si>
    <t>R LINS, 288, JD TOQUIO PIRACICABA - SP, 13402-032</t>
  </si>
  <si>
    <t>PMP EDUCAGCO EMEF WILSON GUIDOTTI</t>
  </si>
  <si>
    <t>15258793</t>
  </si>
  <si>
    <t>AV DR PAULO DE MORAES, 2244, CH NAZARE PIRACICABA - SP, 13400-890</t>
  </si>
  <si>
    <t>PMP SEMUTRI POSTO ABASTECIMENTO</t>
  </si>
  <si>
    <t>4000490990</t>
  </si>
  <si>
    <t>AV PROF DR ANTONIO SANCHEZ DE OLIVEIRA, 155, RES S LUIZ PIRACICABA - SP, 13426-003</t>
  </si>
  <si>
    <t>PMP EDUCACAO EMEI SAO LUIZ</t>
  </si>
  <si>
    <t>41804376</t>
  </si>
  <si>
    <t>R ADELMO CAVAGIONE, 325 IP, STA TEREZINHA PIRACICABA - SP, 13411-070</t>
  </si>
  <si>
    <t>PMP SEDEMA PQ STA TEREZINHA</t>
  </si>
  <si>
    <t>4000462965</t>
  </si>
  <si>
    <t>R MARIA STENICO, 100, NHO QUIM PIRACICABA - SP, 13405-351</t>
  </si>
  <si>
    <t>PMP EDUCACAO EMEI VILA REZENDE</t>
  </si>
  <si>
    <t>14867095</t>
  </si>
  <si>
    <t>R PAULO BRUHMS, 441 ET EMEI CAXAMBU, JD CAXAMBU PIRACICABA - SP, 13425-030</t>
  </si>
  <si>
    <t>PMP EDUCACAO EMEI CAXAMBU</t>
  </si>
  <si>
    <t>36735620</t>
  </si>
  <si>
    <t>R FIDELIS STOLF, 69, PQ D INDUSTRIAS PIRACICABA - SP, 13411-133</t>
  </si>
  <si>
    <t>PMP EDUCACAO E M JOAO OTAVIO FERRACIU</t>
  </si>
  <si>
    <t>4003296354</t>
  </si>
  <si>
    <t>AV PROF ALBERTO VOLLET SACHS, 2208, VL MONTEIRO PIRACICABA - SP, 13417-820</t>
  </si>
  <si>
    <t>PMP SEMUTTRAN TERM PIRACICAMIRIM BT</t>
  </si>
  <si>
    <t>4001315438</t>
  </si>
  <si>
    <t>R SETE, 100, LOT S TEREZINHA PIRACICABA - SP, 13400-000</t>
  </si>
  <si>
    <t>PMP EDUCACAO EM JD PARADISO</t>
  </si>
  <si>
    <t>4000178939</t>
  </si>
  <si>
    <t>R NICOLA EVANGELISTA NETO, 87 FT CASA PT, FRENTE, JD B ESPERANCA PIRACICABA - SP</t>
  </si>
  <si>
    <t>PMP EDUCACAO EM CARLOS SODERO</t>
  </si>
  <si>
    <t>42557259</t>
  </si>
  <si>
    <t>R MARIA DE LOURDES FERNADES JACOB, 111, JD GILDA PIRACICABA - SP, 13400-000</t>
  </si>
  <si>
    <t>PMP EDUCACAO EMEF ANTONIA B EUGENIO</t>
  </si>
  <si>
    <t>4000475397</t>
  </si>
  <si>
    <t>AV PROF DR ANTONIO SANCHEZ DE OLIVEIRA, 199, RES S LUIZ PIRACICABA - SP, 13426-003</t>
  </si>
  <si>
    <t>PMP EDUCACAO EMEF SAO LUIZ</t>
  </si>
  <si>
    <t>25433636</t>
  </si>
  <si>
    <t>R JACOB BERGAMIN, 13 ET EMEI JD ITAPUA, JD ITAPUA PIRACICABA - SP, 13402-078</t>
  </si>
  <si>
    <t>PMP EDUCACAO EMEI JD ITAPUC</t>
  </si>
  <si>
    <t>15010511</t>
  </si>
  <si>
    <t>AV TANCREDO NEVES, 100, JD PLANALTO PIRACICABA - SP, 13425-394</t>
  </si>
  <si>
    <t>SELAM GINÁSIO POLIESPORTIVO JARAGUÁ</t>
  </si>
  <si>
    <t>42327113</t>
  </si>
  <si>
    <t>R AMAURI DE SOUZA, 167, PQ MT REY III PIRACICABA - SP, 13409-151</t>
  </si>
  <si>
    <t>PMP EDUCAO EM HELOISA HELENA NAIME</t>
  </si>
  <si>
    <t>14963760</t>
  </si>
  <si>
    <t>R TREZE DE MAIO, S/N1 EQ R 13 DE MAIO, CENTRO PIRACICABA - SP, 13400-300</t>
  </si>
  <si>
    <t>PMP SELAM ESTADIO MUNICIPAL</t>
  </si>
  <si>
    <t>38804883</t>
  </si>
  <si>
    <t>R JOAO DOMINGOS BANDORIA, 145, PQ MT REY I PIRACICABA - SP, 13409-052</t>
  </si>
  <si>
    <t>PMP EDUCACAO E M GERALDO BERNARDINO</t>
  </si>
  <si>
    <t>4000401427</t>
  </si>
  <si>
    <t>R DAS JAZIDAS, 100, JD TAIGUARA PIRACICABA - SP, 13411-112</t>
  </si>
  <si>
    <t>PMP EDUCACAO EMEI JD TAIGUARA</t>
  </si>
  <si>
    <t>40920321</t>
  </si>
  <si>
    <t>R VATICANO, 510, COSTA RICA PIRACICABA - SP, 13401-660</t>
  </si>
  <si>
    <t>PMP EDUCACAO EMEI COSTA RICA</t>
  </si>
  <si>
    <t>4001250795</t>
  </si>
  <si>
    <t>R HERMES GREGOLIN, 512, PQ SAO MATEUS PIRACICABA - SP, 13409-193</t>
  </si>
  <si>
    <t>PMP EDUCACAO</t>
  </si>
  <si>
    <t>15198324</t>
  </si>
  <si>
    <t>R ARMANDO BOGUS, 50, JD ALVORADA PIRACICABA - SP, 13425-705</t>
  </si>
  <si>
    <t>PMP EDUCACAO EMEI ALVORADA 2</t>
  </si>
  <si>
    <t>Bifásico</t>
  </si>
  <si>
    <t>14885603</t>
  </si>
  <si>
    <t>AV POMPEIA, 1841, NOVA POMPEIA PIRACICABA - SP, 13425-620</t>
  </si>
  <si>
    <t>PMP SEMDES N A S NOVOS CAMINHOS I</t>
  </si>
  <si>
    <t>15321800</t>
  </si>
  <si>
    <t>R ANTONIO A SOUZA, 298, STA TEREZINHA PIRACICABA - SP, 13411-037</t>
  </si>
  <si>
    <t>PMP EDUCACAO E M JOAO BATISTA NOGUEIRA</t>
  </si>
  <si>
    <t>4000871202</t>
  </si>
  <si>
    <t>R DAS AMETISTAS, 290, RES R D PEDRAS PIRACICABA - SP, 13412-300</t>
  </si>
  <si>
    <t>PMP EDUCACAO EMEI MARIO DEDINI</t>
  </si>
  <si>
    <t>4000527165</t>
  </si>
  <si>
    <t>R JOSE TOMAZELLA, 40, JD ITAMARACA PIRACICABA - SP, 13425-672</t>
  </si>
  <si>
    <t>PMP EDUCACAO EMEF ITAMARACA</t>
  </si>
  <si>
    <t>14915596</t>
  </si>
  <si>
    <t>R ELVIRA BOYS, 358, MORUMBI PIRACICABA - SP, 13420-670</t>
  </si>
  <si>
    <t>PMP EDUCACAO EMEI PETROPOLIS</t>
  </si>
  <si>
    <t>4000536249</t>
  </si>
  <si>
    <t>R JOAO AMANCIO DE GODOY, 625, ARTEMIS PIRACICABA - SP, 13432-165</t>
  </si>
  <si>
    <t>PMP EDUCACAO EMEF ARTEMIS</t>
  </si>
  <si>
    <t>4000501164</t>
  </si>
  <si>
    <t>R DOS DOURADOS, 815, PQ JUPIA PIRACICABA - SP, 13403-328</t>
  </si>
  <si>
    <t>PMP EDUCACAO EMEF JUPIA</t>
  </si>
  <si>
    <t>4000791727</t>
  </si>
  <si>
    <t>AV MONS MARTINHO SALGOT, 320 AD, AREIAO PIRACICABA - SP, 13414-040</t>
  </si>
  <si>
    <t>4002459224</t>
  </si>
  <si>
    <t>AL MARCILIO DE SOUZA DIAS, 145, PQ CECAP I PIRACICABA - SP, 13421-540</t>
  </si>
  <si>
    <t>PMP SEMUTRAN TERMINAL CECAP</t>
  </si>
  <si>
    <t>39712125</t>
  </si>
  <si>
    <t>R IPEUNA, 40 AR ESCOLA, RES PIRACICABA PIRACICABA - SP, 13409-031</t>
  </si>
  <si>
    <t>PMP EDUCACAO E M JUDITH M ACCORSI</t>
  </si>
  <si>
    <t>39046443</t>
  </si>
  <si>
    <t>R DAS OLIVEIRAS, 788, BQ D LENHEIROS PIRACICABA - SP, 13412-450</t>
  </si>
  <si>
    <t>PMP EDUCACAO EMEI BOSQUE LENHEIRO</t>
  </si>
  <si>
    <t>14869276</t>
  </si>
  <si>
    <t>R HENRIQUE ROCHELLE, S/N1 EQ R H ROCHELLE, JD CAXAMBU PIRACICABA - SP, 13425-050</t>
  </si>
  <si>
    <t>PMP SAUDE UBS CAXAMBU</t>
  </si>
  <si>
    <t>37263447</t>
  </si>
  <si>
    <t>R LIBERATO MACEDO, 850 AR, S DIMAS PIRACICABA - SP, 13416-090</t>
  </si>
  <si>
    <t>POLICIA FEDERAL</t>
  </si>
  <si>
    <t>37366688</t>
  </si>
  <si>
    <t>14600838</t>
  </si>
  <si>
    <t>R BENEDITO GLICERIO TEIXEIRA, 81, MORUMBI PIRACICABA - SP, 13420-620</t>
  </si>
  <si>
    <t>PMP EDUCAGCO EMEI PIRACICAMIRIM</t>
  </si>
  <si>
    <t>4003408342</t>
  </si>
  <si>
    <t>R PALMITAL, 190, RES PIRACICABA PIRACICABA - SP, 13409-009</t>
  </si>
  <si>
    <t>PMP SAUDE POLICLINICA SANTA TEREZINHA</t>
  </si>
  <si>
    <t>14489023</t>
  </si>
  <si>
    <t>R DOM PEDRO I, 1734, ALTO PIRACICABA - SP, 13419-200</t>
  </si>
  <si>
    <t>PMP EDUCACAO SAO VICENTE DE PAULO</t>
  </si>
  <si>
    <t>39021688</t>
  </si>
  <si>
    <t>R VATICANO, 502, COSTA RICA PIRACICABA - SP, 13401-660</t>
  </si>
  <si>
    <t>4002948614</t>
  </si>
  <si>
    <t>R AREIOPOLIS, 240, PERDIZES PIRACICABA - SP, 13423-622</t>
  </si>
  <si>
    <t>PMP SAUDE PSF SANTA RITA</t>
  </si>
  <si>
    <t>27736806</t>
  </si>
  <si>
    <t>R JOAO EUDOXIO DA SILVA, 90 LG OF 292 SEMOB, DET, PQ JUPIA PIRACICABA - SP</t>
  </si>
  <si>
    <t>PMP EDUCAGCO EMEI JUPIA</t>
  </si>
  <si>
    <t>42648173</t>
  </si>
  <si>
    <t>R MARIA IZABEL C. GARCIA, 55, AVENCAS PIRACICABA - SP, 13423-377</t>
  </si>
  <si>
    <t>PMP EDUCACAO EMEI STA RITA AVENCAS</t>
  </si>
  <si>
    <t>4000791767</t>
  </si>
  <si>
    <t>AV A, 180, LOT J R UNIMEP PIRACICABA - SP, 13400-000</t>
  </si>
  <si>
    <t>PMP SEMOB 16 IP UNIMEP III</t>
  </si>
  <si>
    <t>41827236</t>
  </si>
  <si>
    <t>AV CRISTOVAO COLOMBO, 1648, ALGODOAL PIRACICABA - SP, 13405-459</t>
  </si>
  <si>
    <t>PMP EDUCACAO EMEI ALGODOAL</t>
  </si>
  <si>
    <t>4000111760</t>
  </si>
  <si>
    <t>R JOSE ALCARDE CORREA, 250, PQ R S ANTONIO PIRACICABA - SP, 13402-584</t>
  </si>
  <si>
    <t>PMP EDUCACAO EMEI SANTO ANTONIO</t>
  </si>
  <si>
    <t>42480957</t>
  </si>
  <si>
    <t>R DOS UIRAPURUS, 477, PQ DO CHAPADAO PIRACICABA - SP, 13421-285</t>
  </si>
  <si>
    <t>PMP EDUCACAO EMEI PQ CHAPADAO</t>
  </si>
  <si>
    <t>4000480208</t>
  </si>
  <si>
    <t>R CACAPAVA, 199, JD MT LIBANO PIRACICABA - SP, 13401-565</t>
  </si>
  <si>
    <t>PMP EDUCACAO EMEI MT LIBANO</t>
  </si>
  <si>
    <t>4000915777</t>
  </si>
  <si>
    <t>R CORCOVADO, 3450, JD M CLAUDIA PIRACICABA - SP, 13411-077</t>
  </si>
  <si>
    <t>PMP EDUCACAO EMEI MCMV</t>
  </si>
  <si>
    <t>38347750</t>
  </si>
  <si>
    <t>PCA JOSE BONIFACIO, 100, CENTRO PIRACICABA - SP, 13400-340</t>
  </si>
  <si>
    <t>SETUR</t>
  </si>
  <si>
    <t>PMP SETUR FEIRA J BONIFACIO</t>
  </si>
  <si>
    <t>42653762</t>
  </si>
  <si>
    <t>R BENEDITO DIAS, 30, JD TERRA RICA PIRACICABA - SP, 13422-534</t>
  </si>
  <si>
    <t>PMP EDUCACAO EMEI TERRA RICA</t>
  </si>
  <si>
    <t>35173386</t>
  </si>
  <si>
    <t>R MARIA IZABEL DA SILVA MATTOS, 395, JD PLANALTO PIRACICABA - SP, 13402-303</t>
  </si>
  <si>
    <t>PMP EDUCACAO E M ENEDINA L VIEIRA</t>
  </si>
  <si>
    <t>42648130</t>
  </si>
  <si>
    <t>R VINTE E OITO, 1451, JD GILDA PIRACICABA - SP, 13400-000</t>
  </si>
  <si>
    <t>PMP EDUCACAO EMEI JD GILDA</t>
  </si>
  <si>
    <t>4000218773</t>
  </si>
  <si>
    <t>R SGT JOSE CARLOS RIBEIRO, 270, JD ASTURIAS PIRACICABA - SP, 13426-218</t>
  </si>
  <si>
    <t>EDUCACAO EMEI PRIMEIRO DE MAIO</t>
  </si>
  <si>
    <t>39017028</t>
  </si>
  <si>
    <t>R JORGE ZOHLNER, 199, MORUMBI PIRACICABA - SP, 13420-330</t>
  </si>
  <si>
    <t>PMP SEDEMA PC MORUMBI</t>
  </si>
  <si>
    <t>15323242</t>
  </si>
  <si>
    <t>R JOAO PEDRO CORREA, 980, STA TEREZINHA PIRACICABA - SP, 13411-142</t>
  </si>
  <si>
    <t>PMP EDUCACAO EMEI IAA</t>
  </si>
  <si>
    <t>35511885</t>
  </si>
  <si>
    <t>R GERALDO BRAGION, 525, CJ H A BRANCA I PIRACICABA - SP, 13426-163</t>
  </si>
  <si>
    <t>PMP EDUCAGCO EMEI JD ORIENTE</t>
  </si>
  <si>
    <t>14915600</t>
  </si>
  <si>
    <t>R JOSE PEDRO FREITAS, 132, JD ESPLANADA PIRACICABA - SP, 13401-524</t>
  </si>
  <si>
    <t>PMP EDUCACAO EMEI ESPLANADA</t>
  </si>
  <si>
    <t>42247276</t>
  </si>
  <si>
    <t>R ADOLFO MARCHESONI, 21, JD N DAS GRACAS PIRACICABA - SP, 13408-198</t>
  </si>
  <si>
    <t>EMEI JD SAO LUISVL SONIA</t>
  </si>
  <si>
    <t>40367657</t>
  </si>
  <si>
    <t>R REALEZA, 122, CJ HAB STA FE PIRACICABA - SP, 13401-883</t>
  </si>
  <si>
    <t>PMP EDUCACAO ESCOLA JD SANTA FE</t>
  </si>
  <si>
    <t>33710570</t>
  </si>
  <si>
    <t>R DR OTAVIO TEIXEIRA MENDES, 2177, CD ALTA PIRACICABA - SP, 13417-095</t>
  </si>
  <si>
    <t>PMP EDUCAGCO EDUCATIVA FM M TORRE</t>
  </si>
  <si>
    <t>41380975</t>
  </si>
  <si>
    <t>EST DO BONGUE, 6607, DO BONGUE PIRACICABA - SP, 13403-376</t>
  </si>
  <si>
    <t>PMP SEDEMA</t>
  </si>
  <si>
    <t>35535326</t>
  </si>
  <si>
    <t>R STA ALBERTINA, 555, STA ROSA IPES PIRACICABA - SP, 13414-316</t>
  </si>
  <si>
    <t>PMP EDUCACAO EM LYGIA AMARAL GOBBIN</t>
  </si>
  <si>
    <t>40599523</t>
  </si>
  <si>
    <t>R CONCHAS, 15, JD S JORGE PIRACICABA - SP, 13402-806</t>
  </si>
  <si>
    <t>PMP SEMUTRAN TERMINAL SAO JORGE</t>
  </si>
  <si>
    <t>14601303</t>
  </si>
  <si>
    <t>R CECILIO ELIAS, 7, JD PRIMAVERA PIRACICABA - SP, 13412-035</t>
  </si>
  <si>
    <t>PMP SEMDES C C JD PRIMAVERA</t>
  </si>
  <si>
    <t>14600757</t>
  </si>
  <si>
    <t>R TREZE DE MAIO, 2100, ALTO PIRACICABA - SP, 13419-270</t>
  </si>
  <si>
    <t>PMP SELAM GINASIO V B</t>
  </si>
  <si>
    <t>39806774</t>
  </si>
  <si>
    <t>R UM, 75, CJ HAB STA FE PIRACICABA - SP, 13401-881</t>
  </si>
  <si>
    <t>PMP EDUCACAO EMEI SANTA FE</t>
  </si>
  <si>
    <t>42123461</t>
  </si>
  <si>
    <t>AV MARINS, 130, GLEBAS CALIFORN PIRACICABA - SP, 13403-151</t>
  </si>
  <si>
    <t>PMP EDUCACAO EMEF MARINS</t>
  </si>
  <si>
    <t>15231240</t>
  </si>
  <si>
    <t>AV CDOR LUCIANO GUIDOTTI, 1179, JD CAXAMBU PIRACICABA - SP, 13425-000</t>
  </si>
  <si>
    <t>PMP SEMOB 05 AV LUCIANO GUIDOTTI II</t>
  </si>
  <si>
    <t>39077373</t>
  </si>
  <si>
    <t>R DOS JOAO DE BARROS, 469, PQ DO CHAPADAO PIRACICABA - SP, 13421-284</t>
  </si>
  <si>
    <t>PMP EDUCACAO EMEF PQ CHAPADAO</t>
  </si>
  <si>
    <t>41686705</t>
  </si>
  <si>
    <t>R ZELINDA FERRANTE RODRIGUES, 125, AT D PIRACICABA PIRACICABA - SP, 13412-286</t>
  </si>
  <si>
    <t>PMP EDUCACAO ALTOS DE PIRACICABA</t>
  </si>
  <si>
    <t>15136590</t>
  </si>
  <si>
    <t>R STA CRUZ, 2171, ALTO PIRACICABA - SP, 13419-035</t>
  </si>
  <si>
    <t>PMP SEMA</t>
  </si>
  <si>
    <t>42294614</t>
  </si>
  <si>
    <t>R ANGELO STOCCO FILHO, 137, RES SERRA VERDE PIRACICABA - SP, 13426-087</t>
  </si>
  <si>
    <t>PMP EDUCACAO EMEI SERRA VERDE</t>
  </si>
  <si>
    <t>15019950</t>
  </si>
  <si>
    <t>R JOSE VICENTE PEDREIRA, 35, JD CAXAMBU PIRACICABA - SP, 13425-010</t>
  </si>
  <si>
    <t>PMP SEMOB 02 CLUBE FUNCIONARIOS</t>
  </si>
  <si>
    <t>14973812</t>
  </si>
  <si>
    <t>R DONA AURORA, 401, PAULICEIA PIRACICABA - SP, 13424-150</t>
  </si>
  <si>
    <t>PMP SEMDES C C PAULICEIA</t>
  </si>
  <si>
    <t>4000077458</t>
  </si>
  <si>
    <t>R DO VERGUEIRO, 99, CENTRO PIRACICABA - SP, 13400-770</t>
  </si>
  <si>
    <t>PMP SEMAC BIBLIOTECA</t>
  </si>
  <si>
    <t>4003555057</t>
  </si>
  <si>
    <t>R JOAO DOMINGOS SALMASI, 200, RES CANAA PIRACICABA - SP, 13400-000</t>
  </si>
  <si>
    <t>PMP ILUMINAÇÃO LOTEAMENTO CANAÃ</t>
  </si>
  <si>
    <t>INVESTIMENTO</t>
  </si>
  <si>
    <t>39439151</t>
  </si>
  <si>
    <t>AV MAL CASTELO BRANCO, 500, JD PRIMAVERA PIRACICABA - SP, 13412-010</t>
  </si>
  <si>
    <t>PMP SEDEMA ZOOLOGICO</t>
  </si>
  <si>
    <t>14601389</t>
  </si>
  <si>
    <t>R PIRACICABA, S/N1, IBITIRUNA PIRACICABA - SP, 13432-021</t>
  </si>
  <si>
    <t>PMP EDUCACAO E M JOAO PERIN</t>
  </si>
  <si>
    <t>14854899</t>
  </si>
  <si>
    <t>R POMPILHO RAFAEL FLORES, 254, ALGODOAL PIRACICABA - SP, 13405-454</t>
  </si>
  <si>
    <t>29485525</t>
  </si>
  <si>
    <t>R FLORIANO CARRARO, 425, NOVA PIRACICABA PIRACICABA - SP, 13405-156</t>
  </si>
  <si>
    <t>PMP#SAÚDE</t>
  </si>
  <si>
    <t>15142922</t>
  </si>
  <si>
    <t>R DR ROMEU DE SOUZA CARVALHO, 180, CASTELINHO PIRACICABA - SP, 13403-055</t>
  </si>
  <si>
    <t>PMP EDUCACAO EMEI JD SAO MIGUEL</t>
  </si>
  <si>
    <t>4000068019</t>
  </si>
  <si>
    <t>R AMERICO FAGANELLO, 155, TANQUINHO PIRACICABA - SP, 13401-001</t>
  </si>
  <si>
    <t>PMP EDUCACAO EMEF TANQUINHO</t>
  </si>
  <si>
    <t>14859246</t>
  </si>
  <si>
    <t>R PROF MARIANO COSTA, 364 FT, JARAGUA PIRACICABA - SP, 13403-015</t>
  </si>
  <si>
    <t>PMP EDUCACAO EMEI JARAGUA</t>
  </si>
  <si>
    <t>14532573</t>
  </si>
  <si>
    <t>R MANOEL FERRAZ ARRUDA CAMPOS, 1420 FT, CD ALTA PIRACICABA - SP, 13419-130</t>
  </si>
  <si>
    <t>PMP SAUDE FARMACIA ALTO CUSTO</t>
  </si>
  <si>
    <t>14930170</t>
  </si>
  <si>
    <t>R ANHANGUERA, 362, MORUMBI PIRACICABA - SP, 13420-350</t>
  </si>
  <si>
    <t>PMP GOVERNO TIRO DE GUERRA</t>
  </si>
  <si>
    <t>14600943</t>
  </si>
  <si>
    <t>R STA CRUZ, 2158 ET PMP SEMUTRI, ALTO PIRACICABA - SP, 13419-035</t>
  </si>
  <si>
    <t>PMP SEMUTRI GARAGEM</t>
  </si>
  <si>
    <t>29041066</t>
  </si>
  <si>
    <t>R MAL DEODORO, 1933 LG OF 044 SEMOB DET, CENTRO PIRACICABA - SP, 13416-580</t>
  </si>
  <si>
    <t>PMP EDUCAGCO EDUCATIVA FM MUNICIPAL</t>
  </si>
  <si>
    <t>4001039269</t>
  </si>
  <si>
    <t>AV CHARLES WESLEY, 400, JD RES UNIMEP PIRACICABA - SP, 13400-000</t>
  </si>
  <si>
    <t>PMP SEMOB 20 IP UNIMEP VII</t>
  </si>
  <si>
    <t>4000791750</t>
  </si>
  <si>
    <t>AV A, 90, LOT J R UNIMEP PIRACICABA - SP, 13400-000</t>
  </si>
  <si>
    <t>PMP SEMOB 15 IP UNIMEP II</t>
  </si>
  <si>
    <t>100 VEICULOS</t>
  </si>
  <si>
    <t>40059286</t>
  </si>
  <si>
    <t>R LUIZ DE QUEIROZ, 933, CENTRO PIRACICABA - SP, 13400-780</t>
  </si>
  <si>
    <t>PMP#EDUCACAO</t>
  </si>
  <si>
    <t>Convencional B3 Poder Público Federal</t>
  </si>
  <si>
    <t>4000579935</t>
  </si>
  <si>
    <t>R CARAPICUIBA, 180, S FRANCISCO PIRACICABA - SP, 13423-496</t>
  </si>
  <si>
    <t>PMP EDUCACAO EMEI SO FRANCISCO</t>
  </si>
  <si>
    <t>14601320</t>
  </si>
  <si>
    <t>R PRFA ANA CANDIDA M FERRAZ, 209, JD PRIMAVERA PIRACICABA - SP, 13412-018</t>
  </si>
  <si>
    <t>PMP EDUCACAO EM JD PRIMAVERA</t>
  </si>
  <si>
    <t>4000454373</t>
  </si>
  <si>
    <t>R RICARDO GOBBO, 3, JD ITABERA PIRACICABA - SP, 13425-494</t>
  </si>
  <si>
    <t>PMP EDUCACAO EMEI ITABERA</t>
  </si>
  <si>
    <t>40204367</t>
  </si>
  <si>
    <t>AV MARIO DEDINI, S/N1 IP EF 1169, VL REZENDE PIRACICABA - SP, 13405-270</t>
  </si>
  <si>
    <t>PMP SEDEMA PC NHO QUIM</t>
  </si>
  <si>
    <t>14888742</t>
  </si>
  <si>
    <t>R IRMA MARGARIDA MARIA, 378, JD BRASILIA PIRACICABA - SP, 13420-006</t>
  </si>
  <si>
    <t>PMP EDUCACAO EMEI PROF HEITOR POMPERMAYE</t>
  </si>
  <si>
    <t>4000084681</t>
  </si>
  <si>
    <t>R CAMPOS SALLES, 300, CENTRO PIRACICABA - SP, 13400-200</t>
  </si>
  <si>
    <t>PMP EDUCACAO EMEI CENTRO</t>
  </si>
  <si>
    <t>37224751</t>
  </si>
  <si>
    <t>EST DR PLINIO ALVES DE MORAES, 74 CA 1, ANHUMAS PIRACICABA - SP, 13404-755</t>
  </si>
  <si>
    <t>PMP EDUCACAO EMEI ANHUMAS</t>
  </si>
  <si>
    <t>14602270</t>
  </si>
  <si>
    <t>R LUTERO LUIS, 77 CA B, JD ALVORADA PIRACICABA - SP, 13425-688</t>
  </si>
  <si>
    <t>PMP EDUCAGCO EMEI ALVORADA 1 PRI</t>
  </si>
  <si>
    <t>4002494956</t>
  </si>
  <si>
    <t>EST MUN ELIAS GABRIEL DA SILVA, 1590, ITAPERU PIRACICABA - SP, 13432-725</t>
  </si>
  <si>
    <t>PMP EDUCAO EMEI VIDA NOVA</t>
  </si>
  <si>
    <t>40317862</t>
  </si>
  <si>
    <t>R CORNELIO PIRES, 145, VERDE PIRACICABA - SP, 13424-020</t>
  </si>
  <si>
    <t>PMP SEMA VAREJAO FEPASA</t>
  </si>
  <si>
    <t>4003220244</t>
  </si>
  <si>
    <t>AV BR DE SERRA NEGRA, 280, NOVA PIRACICABA PIRACICABA - SP, 13405-121</t>
  </si>
  <si>
    <t>PMP SEDEMA P009 PRAA IMACULADA</t>
  </si>
  <si>
    <t>15321894</t>
  </si>
  <si>
    <t>R TRINTA E UM DE MARCO, 110, STA TEREZINHA PIRACICABA - SP, 13411-036</t>
  </si>
  <si>
    <t>PMP EDUCACAO EM JOAO NASCIMENTO</t>
  </si>
  <si>
    <t>10 MW</t>
  </si>
  <si>
    <t>USINA FOTOVOLTAICO</t>
  </si>
  <si>
    <t>14626217</t>
  </si>
  <si>
    <t>AV DR CLEMENTE FERREIRA, 946, JD MONUMENTO PIRACICABA - SP, 13405-181</t>
  </si>
  <si>
    <t>PMP EDUCAO EM ADA DEDINI</t>
  </si>
  <si>
    <t>100 MW</t>
  </si>
  <si>
    <t>DATA CENTER</t>
  </si>
  <si>
    <t>41541375</t>
  </si>
  <si>
    <t>R NICOLAU ZEM, 220, STA TEREZINHA PIRACICABA - SP, 13411-059</t>
  </si>
  <si>
    <t>PMP SAUDE NASF STA TEREZINHA</t>
  </si>
  <si>
    <t>PORTARIA MME</t>
  </si>
  <si>
    <t>ESTUDO DE MINIMO CUSTO GLOBAL</t>
  </si>
  <si>
    <t>4003506735</t>
  </si>
  <si>
    <t>R AUGUSTO GOMES DA SILVA, 251, LOT TERRA NOVA PIRACICABA - SP, 13423-704</t>
  </si>
  <si>
    <t>PMP#SAUDE#</t>
  </si>
  <si>
    <t>PRAZO 30 DIAS PROJETO</t>
  </si>
  <si>
    <t>FLUXO DE POTENCIA</t>
  </si>
  <si>
    <t>15095355</t>
  </si>
  <si>
    <t>R MOACYR MARTINS, 255, JD N HORIZONTE PIRACICABA - SP, 13402-117</t>
  </si>
  <si>
    <t>PMP SAUDE UBS N HORIZONTE</t>
  </si>
  <si>
    <t>CURTO CIRCUITO</t>
  </si>
  <si>
    <t>4000596472</t>
  </si>
  <si>
    <t>AV ABEL FRANCISCO PEREIRA, 1899, JARAGUA PIRACICABA - SP, 13403-016</t>
  </si>
  <si>
    <t>PMP SELAM GINASIO JARAGUA II</t>
  </si>
  <si>
    <t>ESTABILIDADE ELETROMECANICO</t>
  </si>
  <si>
    <t>38686252</t>
  </si>
  <si>
    <t>R JOAO GUIDOTTI, 383, JD ALVORADA PIRACICABA - SP, 13425-708</t>
  </si>
  <si>
    <t>PMP EDUCACAO E M RAQUEL DE QUEIROZ</t>
  </si>
  <si>
    <t>HARMONICA</t>
  </si>
  <si>
    <t>4000791784</t>
  </si>
  <si>
    <t>AV A, 260, LOT J R UNIMEP PIRACICABA - SP, 13400-000</t>
  </si>
  <si>
    <t>PMP SEMOB 17 IP UNIMEP IV</t>
  </si>
  <si>
    <t>14600820</t>
  </si>
  <si>
    <t>R JOAO BOTENE, 60, VL MONTEIRO PIRACICABA - SP, 13418-555</t>
  </si>
  <si>
    <t>PMP SEMOB 01 CENTRAL DE OBRAS</t>
  </si>
  <si>
    <t>15251721</t>
  </si>
  <si>
    <t>AV DR PAULO DE MORAES, 2021, CH NAZARE PIRACICABA - SP, 13400-890</t>
  </si>
  <si>
    <t>PMP SEMUTRI ESCRITORIO</t>
  </si>
  <si>
    <t>14862115</t>
  </si>
  <si>
    <t>R PROF HELIO PENTEADO DE CASTRO , 657, SAIBROEIRO PIRACICABA - SP, 13417-740</t>
  </si>
  <si>
    <t>PMP EDUCAO EMEI MARSHLEA DAWSEY</t>
  </si>
  <si>
    <t>41240561</t>
  </si>
  <si>
    <t>R DR FRANCISCO FEIO, 375, MORUMBI PIRACICABA - SP, 13420-440</t>
  </si>
  <si>
    <t>PMP EDUCACAO EMEI MORUMBI</t>
  </si>
  <si>
    <t>14600986</t>
  </si>
  <si>
    <t>R DA CONSTITUICAO, 151 ET EMEI, VL J CONCEICAO PIRACICABA - SP, 13401-010</t>
  </si>
  <si>
    <t>PMP EDUCAGCO EMEI JOANINHA MORGANTE</t>
  </si>
  <si>
    <t>41881451</t>
  </si>
  <si>
    <t>AV CRUZEIRO DO SUL, 607, NOVA PIRACICABA PIRACICABA - SP, 13405-030</t>
  </si>
  <si>
    <t>PMP SEDEMA CICLOVIA</t>
  </si>
  <si>
    <t>15012417</t>
  </si>
  <si>
    <t>R HERCULINO MONACO, 180, JD PLANALTO PIRACICABA - SP, 13402-290</t>
  </si>
  <si>
    <t>PMP SAUDE UBS JD PLANALTO</t>
  </si>
  <si>
    <t>42023777</t>
  </si>
  <si>
    <t>R SGT JOSE CARLOS RIBEIRO, 498, JD ASTURIAS PIRACICABA - SP, 13426-218</t>
  </si>
  <si>
    <t>PMP SAUDE USF ASTURIAS</t>
  </si>
  <si>
    <t>24972630</t>
  </si>
  <si>
    <t>AV DR PAULO DE MORAES, 2113, CH NAZARE PIRACICABA - SP, 13400-890</t>
  </si>
  <si>
    <t>30456240</t>
  </si>
  <si>
    <t>R BELA VISTA, 665, VL INDEPENDENCI PIRACICABA - SP, 13418-200</t>
  </si>
  <si>
    <t>PMP SAUDE CAPS BELA VISTA</t>
  </si>
  <si>
    <t>15011429</t>
  </si>
  <si>
    <t>R LAURA FERNANDES CAMPOS FERRARI, 233, JD N HORIZONTE PIRACICABA - SP, 13402-110</t>
  </si>
  <si>
    <t>PMP EDUCACAO EMEI NOVO HORIZONTE 2</t>
  </si>
  <si>
    <t>15321827</t>
  </si>
  <si>
    <t>R BRIG EDUARDO GOMES, 50, JD BELA VISTA PIRACICABA - SP, 13408-212</t>
  </si>
  <si>
    <t>PMP EDUCACAO EMEI VILA SONIA</t>
  </si>
  <si>
    <t>4000089732</t>
  </si>
  <si>
    <t>R JOAO ZEM, 751 AX, JD N DAS GRACAS PIRACICABA - SP, 13408-196</t>
  </si>
  <si>
    <t>PMP SADE NAF VILA SNIA</t>
  </si>
  <si>
    <t>14601141</t>
  </si>
  <si>
    <t>R PIRACICABA, S/N1 SI PAU QUEIMADO, IBITIRUNA PIRACICABA - SP, 13432-021</t>
  </si>
  <si>
    <t>PMP EDUCACAO EMEF MANOEL R LOURENCO</t>
  </si>
  <si>
    <t>15015963</t>
  </si>
  <si>
    <t>AV ALIDOR PECORARI, 211, CENTRO PIRACICABA - SP, 13400-840</t>
  </si>
  <si>
    <t>PMP SEDEMA PQ00408 PQ DA R DO PORTO</t>
  </si>
  <si>
    <t>15359662</t>
  </si>
  <si>
    <t>R JACINTO ROBERTO PENEDO, 190, MARIO DEDINI PIRACICABA - SP, 13412-312</t>
  </si>
  <si>
    <t>PMP SEMAC</t>
  </si>
  <si>
    <t>14601516</t>
  </si>
  <si>
    <t>R BATATAIS, 100, PQ S JORGE PIRACICABA - SP, 13413-015</t>
  </si>
  <si>
    <t>PMP EDUCAGCO EMEF ALBERTO THOMAZZI</t>
  </si>
  <si>
    <t>15323382</t>
  </si>
  <si>
    <t>AV FIORAVANTE CENEDESE, 881, ARTEMIS PIRACICABA - SP, 13432-006</t>
  </si>
  <si>
    <t>PMP SAUDE UBS ARTEMIS</t>
  </si>
  <si>
    <t>15415589</t>
  </si>
  <si>
    <t>AV DR PAULO DE MORAES, 1682, PAULISTA PIRACICABA - SP, 13400-853</t>
  </si>
  <si>
    <t>PMP SEMAC ESTACAO DA PAULISTA</t>
  </si>
  <si>
    <t>42475864</t>
  </si>
  <si>
    <t>R ECA DE QUEIROZ, 2595 CA 01, VL MONTEIRO PIRACICABA - SP, 13418-530</t>
  </si>
  <si>
    <t>PMP EDUCACAO EMEI VILA MONTEIRO</t>
  </si>
  <si>
    <t>14559188</t>
  </si>
  <si>
    <t>AV FRANCA, 227, CD JARDIM PIRACICABA - SP, 13416-520</t>
  </si>
  <si>
    <t>PMP SADE UBS CENTRO</t>
  </si>
  <si>
    <t>29356423</t>
  </si>
  <si>
    <t>R STA HELENA, 338, PAULICEIA PIRACICABA - SP, 13424-190</t>
  </si>
  <si>
    <t>PMP SAUDE POSTO SAUDE CARITAS</t>
  </si>
  <si>
    <t>39663337</t>
  </si>
  <si>
    <t>R BENJAMIN CONSTANT, 2310 CA 30, PAULISTA PIRACICABA - SP, 13401-050</t>
  </si>
  <si>
    <t>PMP SELAM ESTACAO PAULISTA</t>
  </si>
  <si>
    <t>40916979</t>
  </si>
  <si>
    <t>R CONSOLACAO, S/N1 IP PRACA, STA OLIMPIA PIRACICABA - SP, 13411-564</t>
  </si>
  <si>
    <t>PMP SEDEMA PC STA OLIMPIA</t>
  </si>
  <si>
    <t>4004191586</t>
  </si>
  <si>
    <t>R CARLOS RUIZ SANTIAGO, 167, RES C DO CONDE PIRACICABA - SP, 13400-000</t>
  </si>
  <si>
    <t>PMP AGRIMA CAMPOS DO CONDE 1</t>
  </si>
  <si>
    <t>15009629</t>
  </si>
  <si>
    <t>R GARCA, 465, JD TOQUIO PIRACICABA - SP, 13402-055</t>
  </si>
  <si>
    <t>PMP SEMDES CASE JARDIM ITAPU</t>
  </si>
  <si>
    <t>4000053600</t>
  </si>
  <si>
    <t>R CEL JOAO MENDES PEREIRA DE ALMEIDA, 232 FT, FRENTE PT, NOVA AMERICA PIRACICABA - SP</t>
  </si>
  <si>
    <t>PMP SEMDES CASA DE ACOLHIMENTO</t>
  </si>
  <si>
    <t>14820439</t>
  </si>
  <si>
    <t>R LUTERO LUIS, 77, JD ALVORADA PIRACICABA - SP, 13425-688</t>
  </si>
  <si>
    <t>PMP EDUCACAO EMEI ALVORADA 1</t>
  </si>
  <si>
    <t>4003789349</t>
  </si>
  <si>
    <t>R DO PORTO, 2065, CENTRO PIRACICABA - SP, 13400-830</t>
  </si>
  <si>
    <t>4002855685</t>
  </si>
  <si>
    <t>R ISALTINA FERRAZ FERREIRA ALVES, 90, MINAS NOVAS PIRACICABA - SP, 13401-629</t>
  </si>
  <si>
    <t>PMP SAUDE PSF MINAS NOVAS</t>
  </si>
  <si>
    <t>14912511</t>
  </si>
  <si>
    <t>R AUGUSTO FURLAN, 6, JD ESPLANADA PIRACICABA - SP, 13401-528</t>
  </si>
  <si>
    <t>PMP SAUDE UBS ESPLANADA</t>
  </si>
  <si>
    <t>14871050</t>
  </si>
  <si>
    <t>R JOAO EUDOXIO DA SILVA, S/N1 SN, PQ JUPIA PIRACICABA - SP, 13403-336</t>
  </si>
  <si>
    <t>PMP SAUDE UBS JUPIA</t>
  </si>
  <si>
    <t>4000303082</t>
  </si>
  <si>
    <t>AV NADIR ERALDO STELLA, 137, MARIO DEDINI PIRACICABA - SP, 13412-307</t>
  </si>
  <si>
    <t>PMP SAUDE NASF MARIO DEDINI</t>
  </si>
  <si>
    <t>4000438383</t>
  </si>
  <si>
    <t>R JOAO ROSSI, 91, JD IRAPUA PIRACICABA - SP, 13408-328</t>
  </si>
  <si>
    <t>PMP SEDEMA PC JD IRAPUA</t>
  </si>
  <si>
    <t>14792460</t>
  </si>
  <si>
    <t>R SERGIO CARDOSO, 175, JD ALVORADA PIRACICABA - SP, 13425-694</t>
  </si>
  <si>
    <t>PMP SAUDE UBS ALVORADA</t>
  </si>
  <si>
    <t>40093832</t>
  </si>
  <si>
    <t>AV MARINS, 10, GLEBAS CALIFORN PIRACICABA - SP, 13403-151</t>
  </si>
  <si>
    <t>PMP EDUCACAO ESCOLA ESPECIAL</t>
  </si>
  <si>
    <t>40422445</t>
  </si>
  <si>
    <t>R DR FRANCISCO FEIO, 382, MORUMBI PIRACICABA - SP, 13420-440</t>
  </si>
  <si>
    <t>PMP EDUCACAO PRE ESCOLA MORUMBI</t>
  </si>
  <si>
    <t>32284829</t>
  </si>
  <si>
    <t>R DA GLORIA, 2211, PAULISTA PIRACICABA - SP, 13401-040</t>
  </si>
  <si>
    <t>PMP SEMA VAREJAO</t>
  </si>
  <si>
    <t>38876043</t>
  </si>
  <si>
    <t>R DONA IDALINA, 315, PAULICEIA PIRACICABA - SP, 13424-140</t>
  </si>
  <si>
    <t>PMP SELAM GINASIO PAULICEIA</t>
  </si>
  <si>
    <t>4000702254</t>
  </si>
  <si>
    <t>R LUIZ PEREIRA LEITE, 845, JD ORIENTE PIRACICABA - SP, 13426-142</t>
  </si>
  <si>
    <t>PMP SAUDE PSF JD ORIENTE</t>
  </si>
  <si>
    <t>42407796</t>
  </si>
  <si>
    <t>AV STO ESTEVAO, 400, VL REZENDE PIRACICABA - SP, 13405-249</t>
  </si>
  <si>
    <t>PMP SAUDE UBS VILA REZENDE</t>
  </si>
  <si>
    <t>14847914</t>
  </si>
  <si>
    <t>AV DOM ANIGER FRANCISCO MARIA MELILO, 50 EQ, AV E J IPANEM, JD IPANEMA PIRACICABA - SP</t>
  </si>
  <si>
    <t>PMP SEMDES C C JD IPANEMA</t>
  </si>
  <si>
    <t>38796449</t>
  </si>
  <si>
    <t>R BENEDITO BOZON PENTEADO, 699, PAULICEIA PIRACICABA - SP, 13424-485</t>
  </si>
  <si>
    <t>PMP SEMUTTRAN C OPERACOES DE TRANSITO</t>
  </si>
  <si>
    <t>39846547</t>
  </si>
  <si>
    <t>AV RAPOSO TAVARES, 1851 FT, JD GLORIA PIRACICABA - SP, 13401-457</t>
  </si>
  <si>
    <t>PMP SAUDE UBS V CRISTINA</t>
  </si>
  <si>
    <t>41594231</t>
  </si>
  <si>
    <t>R TRES, 70, JD R IMPERIAL PIRACICABA - SP, 13400-000</t>
  </si>
  <si>
    <t>PMP SAUDE NASF PIRACICAMIRIM</t>
  </si>
  <si>
    <t>42127416</t>
  </si>
  <si>
    <t>AV DOS PATRIOTAS, S/N1 IP EF 453, JARAGUA PIRACICABA - SP, 13403-060</t>
  </si>
  <si>
    <t>PMP SEDEMA PC ABEL PEREIRA</t>
  </si>
  <si>
    <t>4002960379</t>
  </si>
  <si>
    <t>R HONDURAS, 125, LOT MONTEBELLO PIRACICABA - SP, 13425-230</t>
  </si>
  <si>
    <t>PMP SAUDE PSF AGUA BRANCA</t>
  </si>
  <si>
    <t>15187640</t>
  </si>
  <si>
    <t>R PIRACICABA, 251, TUPI PIRACICABA - SP, 13428-418</t>
  </si>
  <si>
    <t>PMP SAUDE UBS TUPI</t>
  </si>
  <si>
    <t>4000044650</t>
  </si>
  <si>
    <t>AV DR CLEMENTE FERREIRA, 726, JD MONUMENTO PIRACICABA - SP, 13405-181</t>
  </si>
  <si>
    <t>SEDEMA PRACA DO PARAFUSO</t>
  </si>
  <si>
    <t>4000389119</t>
  </si>
  <si>
    <t>R DOS CRISTAIS, 156, RES R D PEDRAS PIRACICABA - SP, 13412-293</t>
  </si>
  <si>
    <t>PMP SIMAP PÇ#MÁRIO DEDINI</t>
  </si>
  <si>
    <t>4000067332</t>
  </si>
  <si>
    <t>R HENRIQUE ROCHELLE, 325, JD CAXAMBU PIRACICABA - SP, 13425-050</t>
  </si>
  <si>
    <t>15003671</t>
  </si>
  <si>
    <t>R PROF FELINTO DE BRITO, 45, MATAO PIRACICABA - SP, 13401-473</t>
  </si>
  <si>
    <t>PMP SAUDE UBS SAO PAULO</t>
  </si>
  <si>
    <t>39537110</t>
  </si>
  <si>
    <t>R DR DIMAS CERA OMETTO, S/N1 IP EF 1700, TANQUINHO PIRACICABA - SP, 13401-001</t>
  </si>
  <si>
    <t>PMP SEDEMA PCA TANQUINHO</t>
  </si>
  <si>
    <t>40969541</t>
  </si>
  <si>
    <t>R SOFIA, 80, COSTA RICA PIRACICABA - SP, 13401-658</t>
  </si>
  <si>
    <t>PMP USF COSTA RICA</t>
  </si>
  <si>
    <t>4001209101</t>
  </si>
  <si>
    <t>R FIDELIS STOLF, 50, PQ D INDUSTRIAS PIRACICABA - SP, 13411-133</t>
  </si>
  <si>
    <t>PMP EDUCACAO EMEI PQ DAS INDUSTRIAS</t>
  </si>
  <si>
    <t>36637599</t>
  </si>
  <si>
    <t>R AMERICO FAGANELLO, 100 CC TANQUIN, TANQUINHO PIRACICABA - SP, 13401-001</t>
  </si>
  <si>
    <t>PMP SEMA CENTRO R TANQUINHO</t>
  </si>
  <si>
    <t>14967430</t>
  </si>
  <si>
    <t>AV JOAO TEODORO, 1299 EF 1296, VL REZENDE PIRACICABA - SP, 13405-240</t>
  </si>
  <si>
    <t>PMP SEMA VAREJCO V REZENDE</t>
  </si>
  <si>
    <t>37770047</t>
  </si>
  <si>
    <t>R ARANDU, 70 IP PRACA, PERDIZES PIRACICABA - SP, 13423-620</t>
  </si>
  <si>
    <t>PMP SEDEMA PC PERDIZES</t>
  </si>
  <si>
    <t>4000360845</t>
  </si>
  <si>
    <t>R IPEUNA, 862, RES PIRACICABA PIRACICABA - SP, 13409-031</t>
  </si>
  <si>
    <t>PMP SEDEMA PC PQ PIRACICABA</t>
  </si>
  <si>
    <t>4000317301</t>
  </si>
  <si>
    <t>AL MELVIN JONES, 355 CC, PQ CECAP I PIRACICABA - SP, 13421-520</t>
  </si>
  <si>
    <t>PMP SAUDE NASF CECAP</t>
  </si>
  <si>
    <t>4000526167</t>
  </si>
  <si>
    <t>R ALTINO ARANTES, 425, JD S LUIZ PIRACICABA - SP, 13408-029</t>
  </si>
  <si>
    <t>PMP SELAM GINASIO VILA SONIA</t>
  </si>
  <si>
    <t>4000559175</t>
  </si>
  <si>
    <t>R ANTONIO CORREIA BARBOSA, 2233 CA 2, CENTRO PIRACICABA - SP, 13400-810</t>
  </si>
  <si>
    <t>PMP SEMAD REFEITORIO CENTRO CIVICO</t>
  </si>
  <si>
    <t>4004148765</t>
  </si>
  <si>
    <t>R MARIA DE LOURDES FERNADES JACOB, 45, JD GILDA PIRACICABA - SP, 13400-000</t>
  </si>
  <si>
    <t>SIMAP PRAÇA GILDA</t>
  </si>
  <si>
    <t>40059103</t>
  </si>
  <si>
    <t>R NOVE DE JULHO, 275 IP PCA DE TUPI, TUPI PIRACICABA - SP, 13428-400</t>
  </si>
  <si>
    <t>PMP SEDEMA PC TUPI</t>
  </si>
  <si>
    <t>4000476064</t>
  </si>
  <si>
    <t>AV RENATO WAGNER, 115, S DIMAS PIRACICABA - SP, 13416-185</t>
  </si>
  <si>
    <t>PMP SEMOB 10 IP PONTE DO MIRANTE</t>
  </si>
  <si>
    <t>14601311</t>
  </si>
  <si>
    <t>AV MAL CASTELO BRANCO, 426, JD PRIMAVERA PIRACICABA - SP, 13412-010</t>
  </si>
  <si>
    <t>4002355601</t>
  </si>
  <si>
    <t>EST ALBERTO CORAL, 1510, VL FATIMA PIRACICABA - SP, 13412-050</t>
  </si>
  <si>
    <t>PMP SEDEMA DISK ANIMAIS</t>
  </si>
  <si>
    <t>4003220257</t>
  </si>
  <si>
    <t>R URUGUAI, 145, VL PRUDENTE PIRACICABA - SP, 13420-514</t>
  </si>
  <si>
    <t>PMP SEDEMA P002 P PIRACICAMIRIM</t>
  </si>
  <si>
    <t>14600510</t>
  </si>
  <si>
    <t>AV MAL COSTA E SILVA, 44, JD PRIMAVERA PIRACICABA - SP, 13412-030</t>
  </si>
  <si>
    <t>PMP SEDEMA CEMITERIO V REZENDE</t>
  </si>
  <si>
    <t>4000593742</t>
  </si>
  <si>
    <t>R ANTONIO BERGAMO, 1090, JD S APARECIDA PIRACICABA - SP, 13412-162</t>
  </si>
  <si>
    <t>PMP SEDEMA PC NS APARECIDA</t>
  </si>
  <si>
    <t>39794202</t>
  </si>
  <si>
    <t>R OLGA PAGOTTO SANTIAGO, 670, MARIO DEDINI PIRACICABA - SP, 13412-305</t>
  </si>
  <si>
    <t>PMP SELAM QUADRA MARIO DEDINE QD005</t>
  </si>
  <si>
    <t>4000270076</t>
  </si>
  <si>
    <t>R MANOEL FERREIRA PINTO, 122, JD N DA COLINA PIRACICABA - SP, 13420-710</t>
  </si>
  <si>
    <t>PMP SEDEMA PC NOIVA DA COLINA</t>
  </si>
  <si>
    <t>35173408</t>
  </si>
  <si>
    <t>R MARIA GUILHERMINA LOPES FAGUNDES, 36, JD DAS FLORES PIRACICABA - SP, 13401-683</t>
  </si>
  <si>
    <t>PMP SMADS CS MONTE LIBANO</t>
  </si>
  <si>
    <t>15252078</t>
  </si>
  <si>
    <t>R STA CRUZ, 2043, ALTO PIRACICABA - SP, 13419-035</t>
  </si>
  <si>
    <t>PMP SAUDE CESM</t>
  </si>
  <si>
    <t>35967315</t>
  </si>
  <si>
    <t>EST PIRACICABA ONZE, 01, PIRACICABA PIRACICABA - SP, 13401-001</t>
  </si>
  <si>
    <t>PMP SEMA CENTRAL DA SEMA</t>
  </si>
  <si>
    <t>15267385</t>
  </si>
  <si>
    <t>AV CONCEICAO, 310, VL REZENDE PIRACICABA - SP, 13405-280</t>
  </si>
  <si>
    <t>PMP SADE FARMCIA VILA REZENDE</t>
  </si>
  <si>
    <t>14958589</t>
  </si>
  <si>
    <t>R GERTRUDES BARBOSA MORETTI, 81, ALGODOAL PIRACICABA - SP, 13405-456</t>
  </si>
  <si>
    <t>PMP SAUDE UBS ALGODOAL</t>
  </si>
  <si>
    <t>39554937</t>
  </si>
  <si>
    <t>R CONCHAS, 550, JD S JORGE PIRACICABA - SP, 13402-806</t>
  </si>
  <si>
    <t>PMP SAUDE USF JD VITORIA</t>
  </si>
  <si>
    <t>15322491</t>
  </si>
  <si>
    <t>R IPEUNA, 10, RES PIRACICABA PIRACICABA - SP, 13409-031</t>
  </si>
  <si>
    <t>PMP EDUCACAO EMEI BALBO</t>
  </si>
  <si>
    <t>24748994</t>
  </si>
  <si>
    <t>R FREI VITAL PRIMEIRO, 234, JD BRASIL PIRACICABA - SP, 13424-580</t>
  </si>
  <si>
    <t>PMP SMADS CASA DE PASSAGEM JD BRASIL</t>
  </si>
  <si>
    <t>4000471949</t>
  </si>
  <si>
    <t>R PRFA MARIA JOSE RODRIGUES DE M HILAL, 141, RES VILLA REAL PIRACICABA - SP, 13424-706</t>
  </si>
  <si>
    <t>PMP SEDEMA PC VILA REAL</t>
  </si>
  <si>
    <t>15427943</t>
  </si>
  <si>
    <t>AV DR PAULO DE MORAES, 1580, PAULISTA PIRACICABA - SP, 13400-853</t>
  </si>
  <si>
    <t>PMP SEMAC C CULTURAL PAULISTA</t>
  </si>
  <si>
    <t>4004239429</t>
  </si>
  <si>
    <t>R GC CLAUDIANO APARECIDO CANTAO , 100, LOT L RAIZES PIRACICABA - SP, 13400-000</t>
  </si>
  <si>
    <t>PMP AGRIMA RAIZES 1</t>
  </si>
  <si>
    <t>4003220477</t>
  </si>
  <si>
    <t>R LUIZ DE QUEIROZ, 561, CENTRO PIRACICABA - SP, 13400-780</t>
  </si>
  <si>
    <t>PMP SEDEMA P107 P BOYES</t>
  </si>
  <si>
    <t>15015955</t>
  </si>
  <si>
    <t>AV ALIDOR PECORARI, 105, CENTRO PIRACICABA - SP, 13400-840</t>
  </si>
  <si>
    <t>PMP SEDEMA PQ00407 PQ DA R DO PORTO</t>
  </si>
  <si>
    <t>15282015</t>
  </si>
  <si>
    <t>R DAS AZALEIAS, 350, NOVA PIRACICABA PIRACICABA - SP, 13405-083</t>
  </si>
  <si>
    <t>PMP SEDEMA PC JD SAO PEDRO</t>
  </si>
  <si>
    <t>42750768</t>
  </si>
  <si>
    <t>AV CRUZEIRO DO SUL, S/N1 IP FT 2475, NOVA PIRACICABA PIRACICABA - SP, 13405-030</t>
  </si>
  <si>
    <t>37263404</t>
  </si>
  <si>
    <t>R DAS SERINGUEIRAS, 33, BQ D LENHEIROS PIRACICABA - SP, 13412-526</t>
  </si>
  <si>
    <t>PMP SAUDE UBS LENHEIRO</t>
  </si>
  <si>
    <t>4000626311</t>
  </si>
  <si>
    <t>R YOLANDA PEREIRA DELBOUX, 35, RES T RICA III PIRACICABA - SP, 13422-576</t>
  </si>
  <si>
    <t>PMP SAUDE PSF TERRA RICA</t>
  </si>
  <si>
    <t>15009602</t>
  </si>
  <si>
    <t>R IBRAIN NOBRE, 79 PM, PQ CECAP II PIRACICABA - SP, 13421-522</t>
  </si>
  <si>
    <t>PMP SELAM C ESPORTIVO CECAP</t>
  </si>
  <si>
    <t>4000387728</t>
  </si>
  <si>
    <t>R DONA IDALINA, 314 FT, PAULICEIA PIRACICABA - SP, 13424-140</t>
  </si>
  <si>
    <t>PMP EDUCACAO CENTRO DE INCLUSAO DIGITAL</t>
  </si>
  <si>
    <t>4001326911</t>
  </si>
  <si>
    <t>R DONA OLIVIA BIANCO, 900, JD BRASILIA PIRACICABA - SP, 13420-001</t>
  </si>
  <si>
    <t>39897346</t>
  </si>
  <si>
    <t>R REV MIZAEL BOZON PENTEADO, 365, KOBAYAT LIBANO PIRACICABA - SP, 13402-231</t>
  </si>
  <si>
    <t>PMP SEDEMA C LAZER V LIBERDADE CL035</t>
  </si>
  <si>
    <t>4004188744</t>
  </si>
  <si>
    <t>R PEIXOTO GOMIDE, 1501, VL SONIA PIRACICABA - SP, 13400-000</t>
  </si>
  <si>
    <t>PQ.#ITAICY 4</t>
  </si>
  <si>
    <t>4000580143</t>
  </si>
  <si>
    <t>AV DORIVAL CRUZ, 550, SANTA RITA PIRACICABA - SP, 13423-290</t>
  </si>
  <si>
    <t>PMP SEDEMA PC STA RITA</t>
  </si>
  <si>
    <t>15263096</t>
  </si>
  <si>
    <t>R DA FREGUESIA, 165, NOVA PIRACICABA PIRACICABA - SP, 13405-164</t>
  </si>
  <si>
    <t>PMP SEMAD SESMT</t>
  </si>
  <si>
    <t>40367312</t>
  </si>
  <si>
    <t>R KIJUJI MIZUHIRA, 835 IP PX 835, ETN LAGO AZUL PIRACICABA - SP, 13432-303</t>
  </si>
  <si>
    <t>PMP SEDEMA PC LAGO AZUL</t>
  </si>
  <si>
    <t>15043339</t>
  </si>
  <si>
    <t>R ROMEU ITALO RIPOLI, 620, RES ELDORADO PIRACICABA - SP, 13421-570</t>
  </si>
  <si>
    <t>PMP SEMDES C C ELDORADO</t>
  </si>
  <si>
    <t>39112330</t>
  </si>
  <si>
    <t>R MOCOCA, 355, PQ S JORGE PIRACICABA - SP, 13413-012</t>
  </si>
  <si>
    <t>PMP SELAM CAMPO PQ S JORGE</t>
  </si>
  <si>
    <t>14601460</t>
  </si>
  <si>
    <t>EST PIRACICABA SETE, S/N1 IBITIRUNA, PIRACICABA OUTR PIRACICABA - SP, 13401-001</t>
  </si>
  <si>
    <t>PMP EDUCACAO EMEF NATHALIO Z SABINO</t>
  </si>
  <si>
    <t>41571398</t>
  </si>
  <si>
    <t>R TREZE DE MAIO, 194, ARTEMIS PIRACICABA - SP, 13432-036</t>
  </si>
  <si>
    <t>PMP SEDEMA C LAZER ARTEMIS</t>
  </si>
  <si>
    <t>4000471861</t>
  </si>
  <si>
    <t>R CANDIDO PORTINARI, 415, VL INDUSTRIAL PIRACICABA - SP, 13412-240</t>
  </si>
  <si>
    <t>PMP EDUCACAO EMEI VILA INDUSTRIAL</t>
  </si>
  <si>
    <t>15323439</t>
  </si>
  <si>
    <t>R STA OLIMPIA, 425, STA OLIMPIA PIRACICABA - SP, 13411-589</t>
  </si>
  <si>
    <t>PMP SEMA C ESPORTIVO STA OLIMPIA</t>
  </si>
  <si>
    <t>14717204</t>
  </si>
  <si>
    <t>R DR ANTONIO AUGUSTO BARROS PENTEADO, 422, JD ELITE PIRACICABA - SP, 13417-380</t>
  </si>
  <si>
    <t>PMP SAUDE CAPS</t>
  </si>
  <si>
    <t>4002991511</t>
  </si>
  <si>
    <t>EST ROSA FRANCELINA DE ABREU, 300, ANHUMAS PIRACICABA - SP, 13404-785</t>
  </si>
  <si>
    <t>PMP SAUDE PSF ANHUMAS</t>
  </si>
  <si>
    <t>40670708</t>
  </si>
  <si>
    <t>R EMBU GUASSU, 71, JD SOL NASCENTE PIRACICABA - SP, 13425-718</t>
  </si>
  <si>
    <t>PMP SAUDE PSF SOL NASCENTE</t>
  </si>
  <si>
    <t>14775131</t>
  </si>
  <si>
    <t>ESCOLAR, AV CONS COSTA PINTO, 658, VL J CONCEICAO PIRACICABA - SP</t>
  </si>
  <si>
    <t>PMP EDUCACAO SETOR DE MANUTENCAO</t>
  </si>
  <si>
    <t>14500183</t>
  </si>
  <si>
    <t>R MORAES BARROS, 1625, ALTO PIRACICABA - SP, 13419-970</t>
  </si>
  <si>
    <t>PMP SAUDE RESIDENCIA TERAPEUTICA</t>
  </si>
  <si>
    <t>15412199</t>
  </si>
  <si>
    <t>R TRES, 15, ARTEMIS PIRACICABA - SP, 13432-000</t>
  </si>
  <si>
    <t>PMP EDUCACAO EMEI ARTEMIS</t>
  </si>
  <si>
    <t>39762220</t>
  </si>
  <si>
    <t>R DIVA DE TOLEDO STELLA, 315, AT DA POMPEIA PIRACICABA - SP, 13422-606</t>
  </si>
  <si>
    <t>PMP SELAM ALTO DA POMPEIA CL024</t>
  </si>
  <si>
    <t>4000275693</t>
  </si>
  <si>
    <t>R DONA OLIVIA BIANCO, 400, JD BRASILIA PIRACICABA - SP, 13420-001</t>
  </si>
  <si>
    <t>PMP EDUCACAO BERCARIO JD BRASILIA</t>
  </si>
  <si>
    <t>4000143883</t>
  </si>
  <si>
    <t>R MTO PETERMAN, 431, JD IBIRAPUERA PIRACICABA - SP, 13401-488</t>
  </si>
  <si>
    <t>PMP EDUCACAO BERCARIO VL CRISTINA</t>
  </si>
  <si>
    <t>15323889</t>
  </si>
  <si>
    <t>R TRINTA E UM DE MARCO, 180, STA TEREZINHA PIRACICABA - SP, 13411-036</t>
  </si>
  <si>
    <t>PMP SELAM GINASIO STA TEREZINHA</t>
  </si>
  <si>
    <t>38992914</t>
  </si>
  <si>
    <t>R PAU BRASIL, 320, BQ D LENHEIROS PIRACICABA - SP, 13412-523</t>
  </si>
  <si>
    <t>PMP SAUDE UBS BOSQUE DO LENHEIROS</t>
  </si>
  <si>
    <t>42350387</t>
  </si>
  <si>
    <t>R FURIO FRANCESCHINI, 535, JD STA CECILIA PIRACICABA - SP, 13420-050</t>
  </si>
  <si>
    <t>PMP SEDEMA PC STA CECILIA</t>
  </si>
  <si>
    <t>38145510</t>
  </si>
  <si>
    <t>R ANGELO STOCCO FILHO, 51 IP PRACA, RES SERRA VERDE PIRACICABA - SP, 13426-087</t>
  </si>
  <si>
    <t>PMP SEDEMA PC SERRA VERDE</t>
  </si>
  <si>
    <t>15187608</t>
  </si>
  <si>
    <t>R CINCO, 307 LG OF 096 SEMOB DET, GODINHOS PIRACICABA - SP, 13401-001</t>
  </si>
  <si>
    <t>PMP EDUCACAO EMEF DR KOK</t>
  </si>
  <si>
    <t>15273440</t>
  </si>
  <si>
    <t>AV LARANJAL PAULISTA, 4100, CAMPESTRE PIRACICABA - SP, 13401-630</t>
  </si>
  <si>
    <t>PMP SAUDE UBS CAMPESTRE</t>
  </si>
  <si>
    <t>4001718438</t>
  </si>
  <si>
    <t>R JACQUES DE ANDRADE, 104, JD ELITE PIRACICABA - SP, 13417-412</t>
  </si>
  <si>
    <t>SEDEMA REA VERDE JD ELITE</t>
  </si>
  <si>
    <t>14600960</t>
  </si>
  <si>
    <t>AV DR PAULO DE MORAES, 2113 FD, CH NAZARE PIRACICABA - SP, 13400-890</t>
  </si>
  <si>
    <t>4002952524</t>
  </si>
  <si>
    <t>R JACOB MOSCHINI, S/N1, VEM V P I PIRACICABA - SP, 13408-364</t>
  </si>
  <si>
    <t>PMP SAUDE PSF BEM VIVER</t>
  </si>
  <si>
    <t>15069346</t>
  </si>
  <si>
    <t>R DOM PEDRO II, 1211 EF 1214, ALTO PIRACICABA - SP, 13419-210</t>
  </si>
  <si>
    <t>PMP SEMA VAREJCO CENTRAL</t>
  </si>
  <si>
    <t>38605562</t>
  </si>
  <si>
    <t>R JORGE ANEFALOS, 45, PQ ORLANDA II PIRACICABA - SP, 13408-255</t>
  </si>
  <si>
    <t>PMP SELAM CAMPO PQ ORLANDA CL014</t>
  </si>
  <si>
    <t>31580521</t>
  </si>
  <si>
    <t>R FERNANDO PRESTES, 565, JD BELA VISTA PIRACICABA - SP, 13408-216</t>
  </si>
  <si>
    <t>PMP SAUDE POLICLINICA</t>
  </si>
  <si>
    <t>25087509</t>
  </si>
  <si>
    <t>R PRES VENCESLAU BRAZ, 831, JD GLORIA PIRACICABA - SP, 13401-460</t>
  </si>
  <si>
    <t>PMP EDUCACAO EMEI SAO JOSE</t>
  </si>
  <si>
    <t>38996154</t>
  </si>
  <si>
    <t>R MAIRIPORA, 50 IP PRACA, S FRANCISCO PIRACICABA - SP, 13423-488</t>
  </si>
  <si>
    <t>PMP SEDEMA PC SAO FRANCISCO</t>
  </si>
  <si>
    <t>4000296248</t>
  </si>
  <si>
    <t>R CAPAO BONITO, 120, BQ D A BRANCA PIRACICABA - SP, 13425-340</t>
  </si>
  <si>
    <t>PMP SEDEMA PC PELOTAO AMBIENTAL</t>
  </si>
  <si>
    <t>35232226</t>
  </si>
  <si>
    <t>R JUNQUEIROPOLIS, 151, PQ PEORIA PIRACICABA - SP, 13428-624</t>
  </si>
  <si>
    <t>PMP SEDEMA AREA LAZER PQ PEORIA CL088</t>
  </si>
  <si>
    <t>4001039349</t>
  </si>
  <si>
    <t>AV CHARLES WESLEY, 950, JD RES UNIMEP PIRACICABA - SP, 13400-000</t>
  </si>
  <si>
    <t>PMP SEMOB 21 IP UNIMEP VIII</t>
  </si>
  <si>
    <t>38117738</t>
  </si>
  <si>
    <t>R EMBU GUASSU, 137, JD SOL NASCENTE PIRACICABA - SP, 13425-718</t>
  </si>
  <si>
    <t>PMP SELAM C ESPORTIVO SOL NASCENTE</t>
  </si>
  <si>
    <t>38107201</t>
  </si>
  <si>
    <t>R LAURA FERNANDES CAMPOS FERRARI, 145, JD N HORIZONTE PIRACICABA - SP, 13402-110</t>
  </si>
  <si>
    <t>PMP SMADS CS NOVO HORIZONTE</t>
  </si>
  <si>
    <t>39264580</t>
  </si>
  <si>
    <t>R NS APARECIDA, 775, PAULICEIA PIRACICABA - SP, 13424-270</t>
  </si>
  <si>
    <t>PMP SEDEMA CAMPO AREIA PACAEMBU CFA006</t>
  </si>
  <si>
    <t>39120945</t>
  </si>
  <si>
    <t>R JORGE ZOHLNER, 315, MORUMBI PIRACICABA - SP, 13420-330</t>
  </si>
  <si>
    <t>PMP SEDEMA CENTRO LAZER MORUMBI</t>
  </si>
  <si>
    <t>14890607</t>
  </si>
  <si>
    <t>R ALF JOSE CAETANO, 1453, CENTRO PIRACICABA - SP, 13400-123</t>
  </si>
  <si>
    <t>PMP SAUDE CLINICA DE OLHOS</t>
  </si>
  <si>
    <t>15092291</t>
  </si>
  <si>
    <t>R JOANA DARC, 1133, JD MONUMENTO PIRACICABA - SP, 13405-192</t>
  </si>
  <si>
    <t>PMP SEDEMA PG PQ DOS SABIAS</t>
  </si>
  <si>
    <t>14600617</t>
  </si>
  <si>
    <t>R STO ANTONIO, 641, CENTRO PIRACICABA - SP, 13400-160</t>
  </si>
  <si>
    <t>SEMAC MUSEU PRUDENTE DE MORAES</t>
  </si>
  <si>
    <t>4001418242</t>
  </si>
  <si>
    <t>R CACILDA BECKER, 219, JD D MARGARIDAS PIRACICABA - SP, 13424-460</t>
  </si>
  <si>
    <t>PMP GUARDA ACADEMIA</t>
  </si>
  <si>
    <t>36598380</t>
  </si>
  <si>
    <t>R FRANCISCA T BARBOSA, 55, MARIO DEDINI PIRACICABA - SP, 13412-355</t>
  </si>
  <si>
    <t>PMP SAUDE P S MARIO DEDINI</t>
  </si>
  <si>
    <t>4000420709</t>
  </si>
  <si>
    <t>R SERGIO PORTO, 100, PAULICEIA PIRACICABA - SP, 13424-141</t>
  </si>
  <si>
    <t>PMP SADE ALMOXARIFADO</t>
  </si>
  <si>
    <t>4000101298</t>
  </si>
  <si>
    <t>AV PROF ALBERTO VOLLET SACHS, 1590 FT FRENTE, PC, VL MONTEIRO PIRACICABA - SP</t>
  </si>
  <si>
    <t>PMP SEDEMA PC NOVA AMRICA II</t>
  </si>
  <si>
    <t>4001401336</t>
  </si>
  <si>
    <t>R CABRALIA PAULISTA, 130, RES ELDORADO PIRACICABA - SP, 13421-580</t>
  </si>
  <si>
    <t>PMP SAUDE USF ELDORADO</t>
  </si>
  <si>
    <t>42653320</t>
  </si>
  <si>
    <t>AV CRUZEIRO DO SUL, S/N1 FT 2803, NOVA PIRACICABA PIRACICABA - SP, 13405-030</t>
  </si>
  <si>
    <t>39526747</t>
  </si>
  <si>
    <t>R ANTONIO MODA, 189 AX LOTEAMENTO, RES R D PEDRAS PIRACICABA - SP, 13412-299</t>
  </si>
  <si>
    <t>PMP SELAM MARIO DEDINE</t>
  </si>
  <si>
    <t>4000574384</t>
  </si>
  <si>
    <t>R CARLOS CARMIGNANI, 51, ALGODOAL PIRACICABA - SP, 13405-391</t>
  </si>
  <si>
    <t>PMP SEDEMA P ALGODOAL</t>
  </si>
  <si>
    <t>15322700</t>
  </si>
  <si>
    <t>R IPEUNA, 42, RES PIRACICABA PIRACICABA - SP, 13409-031</t>
  </si>
  <si>
    <t>PMP EDUCACAO EMEI BALBO PRI</t>
  </si>
  <si>
    <t>4002827525</t>
  </si>
  <si>
    <t>R GEMELI ZAIA, 110, VEM V P I PIRACICABA - SP, 13400-000</t>
  </si>
  <si>
    <t>PMPSMADSCASEVEM VIVER</t>
  </si>
  <si>
    <t>4000355111</t>
  </si>
  <si>
    <t>R AUGUSTO GOMES DA SILVA, 105, LOT TERRA NOVA PIRACICABA - SP, 13423-704</t>
  </si>
  <si>
    <t>PMP SEDEMA P TERRA NOVA</t>
  </si>
  <si>
    <t>4004188739</t>
  </si>
  <si>
    <t>R CELESTINO VICENTE ROVINA, 19, JD R ITAICY II PIRACICABA - SP, 13400-001</t>
  </si>
  <si>
    <t>PQ.#ITAICY 3</t>
  </si>
  <si>
    <t>40593525</t>
  </si>
  <si>
    <t>R MILTON TEIXEIRA DE SA, 220, PALMEIRAS PIRACICABA - SP, 13414-216</t>
  </si>
  <si>
    <t>PMP SAUDE PS STA ROSA</t>
  </si>
  <si>
    <t>41461690</t>
  </si>
  <si>
    <t>R DOS MIOSOTIS, S/N1 IP FT 40, NOVA PIRACICABA PIRACICABA - SP, 13405-092</t>
  </si>
  <si>
    <t>PMP SEDEMA PC DO ESPIRITISMO</t>
  </si>
  <si>
    <t>4000801489</t>
  </si>
  <si>
    <t>R ATOBA, 90, PQ DOS SABIAS PIRACICABA - SP, 13402-195</t>
  </si>
  <si>
    <t>PMP EDUCAO BERRIO PQ DOS SABIAS</t>
  </si>
  <si>
    <t>14949873</t>
  </si>
  <si>
    <t>R MARIA STENICO, 415 ET GINASIO RESEND, NHO QUIM PIRACICABA - SP, 13405-351</t>
  </si>
  <si>
    <t>PMP SELAM GINASIO V REZENDE</t>
  </si>
  <si>
    <t>4000570933</t>
  </si>
  <si>
    <t>R GUARARAPES, 53, PQ D INDUSTRIAS PIRACICABA - SP, 13411-149</t>
  </si>
  <si>
    <t>PMP SEDEMA PC VILA RIOS</t>
  </si>
  <si>
    <t>29267170</t>
  </si>
  <si>
    <t>R IBRAIN NOBRE, 29, PQ CECAP II PIRACICABA - SP, 13421-522</t>
  </si>
  <si>
    <t>PMP EDUCACAO EMEI CECAP</t>
  </si>
  <si>
    <t>15412970</t>
  </si>
  <si>
    <t>R PRES WASHINGTON LUIZ, 85, DO ENXOFRE PIRACICABA - SP, 13402-250</t>
  </si>
  <si>
    <t>PMP EDUCACAO EMEI JD BORGHESI</t>
  </si>
  <si>
    <t>4000069815</t>
  </si>
  <si>
    <t>R GARCA, 495, JD TOQUIO PIRACICABA - SP, 13402-055</t>
  </si>
  <si>
    <t>PMP SADE USF ITAPU I</t>
  </si>
  <si>
    <t>4004191592</t>
  </si>
  <si>
    <t>R CARLOS RUIZ SANTIAGO, 251, RES C DO CONDE PIRACICABA - SP, 13400-000</t>
  </si>
  <si>
    <t>40595390</t>
  </si>
  <si>
    <t>R PE LOPES, 487, S DIMAS PIRACICABA - SP, 13416-080</t>
  </si>
  <si>
    <t>PMP SELAM C ESPORTIVO SAO DIMAS</t>
  </si>
  <si>
    <t>31122310</t>
  </si>
  <si>
    <t>TR FORTUNATO POMPERMAYER, 207, AGUA BRANCA PIRACICABA - SP, 13425-044</t>
  </si>
  <si>
    <t>PMP SAUDE ARQUIVO</t>
  </si>
  <si>
    <t>39142779</t>
  </si>
  <si>
    <t>R INACIO DE VASCONCELLOS C CALDEIRA, 100, DAS ONDAS PIRACICABA - SP, 13403-613</t>
  </si>
  <si>
    <t>PMP SELAM CAMPO BONGUE CL010</t>
  </si>
  <si>
    <t>14938588</t>
  </si>
  <si>
    <t>AV DR PAULO DE MORAES, 2073, CH NAZARE PIRACICABA - SP, 13400-890</t>
  </si>
  <si>
    <t>PMP SEDEMA SETOR I</t>
  </si>
  <si>
    <t>42038332</t>
  </si>
  <si>
    <t>PCA JOSE BONIFACIO, 890, CENTRO PIRACICABA - SP, 13400-340</t>
  </si>
  <si>
    <t>PMP SEDEMA PC J BONIFACIO</t>
  </si>
  <si>
    <t>4000136673</t>
  </si>
  <si>
    <t>R JOAO GRANER, 1648, ALGODOAL PIRACICABA - SP, 13405-463</t>
  </si>
  <si>
    <t>PMP SEDEMA AREA DE LAZER ALGODOAL</t>
  </si>
  <si>
    <t>15321878</t>
  </si>
  <si>
    <t>R JOAO LORDELLO, S/N1 EQ R S NOGUEIRA, VL INDUSTRIAL PIRACICABA - SP, 13412-246</t>
  </si>
  <si>
    <t>PMP SEMDES CS VILA INDUSTRIAL</t>
  </si>
  <si>
    <t>4000477825</t>
  </si>
  <si>
    <t>R MARCELO NOGUEIRA DE LIMA, 212, JD B ESPERANCA PIRACICABA - SP, 13408-129</t>
  </si>
  <si>
    <t>PMP SEDEMA PC BOA ESPERANCA</t>
  </si>
  <si>
    <t>4000936818</t>
  </si>
  <si>
    <t>R DONA AMELIA GIUSTI BERRETA, 86, ARTEMIS PIRACICABA - SP, 13432-000</t>
  </si>
  <si>
    <t>PMP EDUCACAO BERCARIO ARTEMIS</t>
  </si>
  <si>
    <t>4002280134</t>
  </si>
  <si>
    <t>AV DR CLEMENTE FERREIRA, 956, JD MONUMENTO PIRACICABA - SP, 13405-181</t>
  </si>
  <si>
    <t>PMP EDUCACAO EM ADA DEDINI</t>
  </si>
  <si>
    <t>15015998</t>
  </si>
  <si>
    <t>AV ALIDOR PECORARI, 805, CENTRO PIRACICABA - SP, 13400-840</t>
  </si>
  <si>
    <t>PMP SEDEMA PQ00411 PQ DA R DO PORTO</t>
  </si>
  <si>
    <t>40408000</t>
  </si>
  <si>
    <t>R CUPUACU, 340, JD B ESPERANCA PIRACICABA - SP, 13408-117</t>
  </si>
  <si>
    <t>PMP SAUDE PSF BOA ESPERANCA</t>
  </si>
  <si>
    <t>4004037526</t>
  </si>
  <si>
    <t>R FRANCISCO CARLOS LOURENCO, 120 IL PUBLICA, LOT PIRACICABA PIRACICABA - SP, 13400-000</t>
  </si>
  <si>
    <t>4002872656</t>
  </si>
  <si>
    <t>EST MUN ELIAS GABRIEL DA SILVA, S/N1 LG PSF, ITAPERU PIRACICABA - SP, 13432-725</t>
  </si>
  <si>
    <t>PMP SAUDE PSF VIDA NOVA</t>
  </si>
  <si>
    <t>4000666483</t>
  </si>
  <si>
    <t>AV LIMEIRA, 50, AREIAO PIRACICABA - SP, 13414-018</t>
  </si>
  <si>
    <t>PMP SEMOB 12 IP VIADUTO LIMEIRA</t>
  </si>
  <si>
    <t>4002727528</t>
  </si>
  <si>
    <t>R DAS ARAPONGAS, 105, NOVA PIRACICABA PIRACICABA - SP, 13405-117</t>
  </si>
  <si>
    <t>PMP SEDEMA P NOVA PIRACICABA</t>
  </si>
  <si>
    <t>14923530</t>
  </si>
  <si>
    <t>R JOSE VICENTE PEDREIRA, 904 DP DOCES, JD CAXAMBU PIRACICABA - SP, 13425-010</t>
  </si>
  <si>
    <t>PMP EDUCAÇÃO MOBI 1</t>
  </si>
  <si>
    <t>41881478</t>
  </si>
  <si>
    <t>AV CRUZEIRO DO SUL, 857, NOVA PIRACICABA PIRACICABA - SP, 13405-030</t>
  </si>
  <si>
    <t>4000525611</t>
  </si>
  <si>
    <t>R ATOBA, 100, PQ DOS SABIAS PIRACICABA - SP, 13402-195</t>
  </si>
  <si>
    <t>PMP SEMDES CASE PQ DOS SABIAS</t>
  </si>
  <si>
    <t>4000389115</t>
  </si>
  <si>
    <t>R OLGA PAGOTTO SANTIAGO, 110, MARIO DEDINI PIRACICABA - SP, 13412-305</t>
  </si>
  <si>
    <t>PMP SEDEMA P MARIO DEDINI</t>
  </si>
  <si>
    <t>42592704</t>
  </si>
  <si>
    <t>R CORCOVADO, 2030, JD M CLAUDIA PIRACICABA - SP, 13411-077</t>
  </si>
  <si>
    <t>PMP SAUDE USF BOA ESPERANCA</t>
  </si>
  <si>
    <t>4000082999</t>
  </si>
  <si>
    <t>R LUIZ TOZZI, 553, MARIO DEDINI PIRACICABA - SP, 13412-329</t>
  </si>
  <si>
    <t>PMP EDUCAO LABORATRIO</t>
  </si>
  <si>
    <t>AV INDEPENDENCIA, 3105, ALEMAES PIRACICABA - SP, 13416-240</t>
  </si>
  <si>
    <t>PMP SAÚDE#CPAN</t>
  </si>
  <si>
    <t>40890830</t>
  </si>
  <si>
    <t>R UCHOA, 490, JD S FRANCISCO PIRACICABA - SP, 13423-470</t>
  </si>
  <si>
    <t>PMP SAUDE PSF SAO FRANCISCO</t>
  </si>
  <si>
    <t>41219996</t>
  </si>
  <si>
    <t>R MORAES BARROS, S/N1 FT 42, CENTRO PIRACICABA - SP, 13400-350</t>
  </si>
  <si>
    <t>PMP SEDEMA PC LARGO DOS PESCADORES</t>
  </si>
  <si>
    <t>4001312669</t>
  </si>
  <si>
    <t>R JOSE EDUARDO RUFINO DE OLIVEIRA, 367, JD PANORAMA PIRACICABA - SP, 13420-778</t>
  </si>
  <si>
    <t>4002185746</t>
  </si>
  <si>
    <t>R ANTONIO TOMAZELLA, 499, LOT J TOMAZELLA PIRACICABA - SP, 13425-252</t>
  </si>
  <si>
    <t>PMP SEDEMA P TOMAZELLA</t>
  </si>
  <si>
    <t>41530888</t>
  </si>
  <si>
    <t>R ASSIS CHATEAUBRIAND, 807, NOVA PIRACICABA PIRACICABA - SP, 13405-060</t>
  </si>
  <si>
    <t>PMP SEDEMA PC NOVA PIRACICABA</t>
  </si>
  <si>
    <t>4002727504</t>
  </si>
  <si>
    <t>R JOSE BRUSANTIN, 100 LG IP DE PRAÇA, JD WITIER PIRACICABA - SP, 13405-335</t>
  </si>
  <si>
    <t>PMP SEDEMA P JD WITIER</t>
  </si>
  <si>
    <t>25812572</t>
  </si>
  <si>
    <t>R TRES, 10, SANTANA PIRACICABA - SP, 13411-500</t>
  </si>
  <si>
    <t>PMP EDUCAGCO PRI SANTANA</t>
  </si>
  <si>
    <t>41144325</t>
  </si>
  <si>
    <t>R JOAO ALVES DE ALMEIDA, 355, VL FATIMA PIRACICABA - SP, 13412-080</t>
  </si>
  <si>
    <t>PMP SAUDE FARMACIA VILA FATIMA</t>
  </si>
  <si>
    <t>42557291</t>
  </si>
  <si>
    <t>R JOSE JACIR MORETI, 94, STA ROSA PIRACICABA - SP, 13414-128</t>
  </si>
  <si>
    <t>PMP SEDEMA PC STA ROSA</t>
  </si>
  <si>
    <t>39320499</t>
  </si>
  <si>
    <t>AV RIO DAS PEDRAS, 2411 FT, NOVA POMPEIA PIRACICABA - SP, 13425-380</t>
  </si>
  <si>
    <t>PMP SEMA VAREJAO ALVORADA</t>
  </si>
  <si>
    <t>41856732</t>
  </si>
  <si>
    <t>R DAS GRALHAS, 164, PQ DO CHAPADAO PIRACICABA - SP, 13421-281</t>
  </si>
  <si>
    <t>PMP SAUDE USF CHAPADAO I</t>
  </si>
  <si>
    <t>4000287430</t>
  </si>
  <si>
    <t>R CACAPAVA, 255 CA RESIDEN PT TRENTE, JD MT LIBANO PIRACICABA - SP, 13401-565</t>
  </si>
  <si>
    <t>PMP SAUDE PSF MONTE LIBANO</t>
  </si>
  <si>
    <t>4000131469</t>
  </si>
  <si>
    <t>R ROBERTO DOS SANTOS, 100, RES SERRA VERDE PIRACICABA - SP, 13426-076</t>
  </si>
  <si>
    <t>PMP SAUDE PSF SERRA VERDE</t>
  </si>
  <si>
    <t>4000608098</t>
  </si>
  <si>
    <t>R JOAO GUIDOTTI, 245, JD ALVORADA PIRACICABA - SP, 13425-708</t>
  </si>
  <si>
    <t>PMP SEDEMA PC ALVORADA</t>
  </si>
  <si>
    <t>15120694</t>
  </si>
  <si>
    <t>R VISC DO RIO BRANCO, 1400, CD ALTA PIRACICABA - SP, 13419-115</t>
  </si>
  <si>
    <t>15413594</t>
  </si>
  <si>
    <t>R TANGARA, 120 ET EMEI, PQ DOS SABIAS PIRACICABA - SP, 13402-198</t>
  </si>
  <si>
    <t>PMP EDUCACAO EMEI KOBAYATE LIBANO</t>
  </si>
  <si>
    <t>4003598973</t>
  </si>
  <si>
    <t>R GODOFREDO BULHOES F CARVALHO, 226 CA 001, DO ENXOFRE PIRACICABA - SP, 13401-487</t>
  </si>
  <si>
    <t>PMP SAÚDE UBS TATUAPÉ</t>
  </si>
  <si>
    <t>15015971</t>
  </si>
  <si>
    <t>AV ALIDOR PECORARI, 477, CENTRO PIRACICABA - SP, 13400-840</t>
  </si>
  <si>
    <t>PMP SEDEMA PQ00409 PQ DA R DO PORTO</t>
  </si>
  <si>
    <t>4000921940</t>
  </si>
  <si>
    <t>R JOAO TEDESCO, 1265, BQ D A BRANCA PIRACICABA - SP, 13425-120</t>
  </si>
  <si>
    <t>PM PIRACICABA SEMDES CENTRO DIA DO IDOSO</t>
  </si>
  <si>
    <t>42750830</t>
  </si>
  <si>
    <t>AV CRUZEIRO DO SUL, S/N1 IP FT 3137, NOVA PIRACICABA PIRACICABA - SP, 13405-030</t>
  </si>
  <si>
    <t>4000131460</t>
  </si>
  <si>
    <t>R PRUDENTE DE MORAES, 688, CENTRO PIRACICABA - SP, 13400-315</t>
  </si>
  <si>
    <t>PMP SEDEMA PC JOSE BONIFACIO</t>
  </si>
  <si>
    <t>42350662</t>
  </si>
  <si>
    <t>AL ALCINO LOPES LUCAS, 130 IP EF 130, TERRAS PIRACICA PIRACICABA - SP, 13403-843</t>
  </si>
  <si>
    <t>PMP SEDEMA PC MORATO</t>
  </si>
  <si>
    <t>4000307037</t>
  </si>
  <si>
    <t>R PRES VENCESLAU BRAZ, 72, JD GLORIA PIRACICABA - SP, 13401-460</t>
  </si>
  <si>
    <t>PMP EDUCACAO EMEI VILA CRISTINA</t>
  </si>
  <si>
    <t>4000122861</t>
  </si>
  <si>
    <t>R FREI LUIZ MARIA SANTIAGO, 275, SAIBROEIRO PIRACICABA - SP, 13417-570</t>
  </si>
  <si>
    <t>PMP SEDEMA PC NOVA AMERICA I</t>
  </si>
  <si>
    <t>15411885</t>
  </si>
  <si>
    <t>R TREZE DE MAIO, 200, TUPI PIRACICABA - SP, 13428-409</t>
  </si>
  <si>
    <t>PMP SEMA VELORIO TUPI</t>
  </si>
  <si>
    <t>15023524</t>
  </si>
  <si>
    <t>R JOSE FERRAZ DE CARVALHO, 320, CENTRO PIRACICABA - SP, 13400-550</t>
  </si>
  <si>
    <t>PMP SEMDES CONSELHO TUTELAR I</t>
  </si>
  <si>
    <t>4000406524</t>
  </si>
  <si>
    <t>AV ADOLPHO BERTONCELLO, 83, CONVIVIO TEREZA PIRACICABA - SP, 13402-400</t>
  </si>
  <si>
    <t>PMP SEDEMA PC CONVIVIO STA THEREZA</t>
  </si>
  <si>
    <t>14912210</t>
  </si>
  <si>
    <t>AV NOVE DE JULHO, 863, CASTELINHO PIRACICABA - SP, 13403-039</t>
  </si>
  <si>
    <t>PMP SAUDE PSF JARAGUA II</t>
  </si>
  <si>
    <t>4001073173</t>
  </si>
  <si>
    <t>R BIRITIBA MIRIM, 77 FT EF, RES ELDORADO PIRACICABA - SP, 13421-593</t>
  </si>
  <si>
    <t>PMP SEDEMA P ELDORADO</t>
  </si>
  <si>
    <t>38880407</t>
  </si>
  <si>
    <t>R DONA IDALINA, 319, PAULICEIA PIRACICABA - SP, 13424-140</t>
  </si>
  <si>
    <t>PMP SELAM CANCHA DA PAULICEIA</t>
  </si>
  <si>
    <t>41030958</t>
  </si>
  <si>
    <t>R CARLOS BRASILIENSE PINTO, 405, JD IBIRAPUERA PIRACICABA - SP, 13401-480</t>
  </si>
  <si>
    <t>PMP SAUDE PSF TATUAPE</t>
  </si>
  <si>
    <t>40367673</t>
  </si>
  <si>
    <t>R REYNARDO ALLEONI, 33, JD DIAMANTE PIRACICABA - SP, 13412-130</t>
  </si>
  <si>
    <t>PMP SELAM CAMPO JD DIAMANTE CL120</t>
  </si>
  <si>
    <t>15011410</t>
  </si>
  <si>
    <t>R LAURA FERNANDES CAMPOS FERRARI, 221, JD N HORIZONTE PIRACICABA - SP, 13402-110</t>
  </si>
  <si>
    <t>PMP EDUCACAO EMEI NOVO HORIZONTE 1</t>
  </si>
  <si>
    <t>4002882546</t>
  </si>
  <si>
    <t>R ARACUAI, 91, CJ HAB STA FE PIRACICABA - SP, 13400-000</t>
  </si>
  <si>
    <t>PMP EDUCAO QUADRA SANTA F</t>
  </si>
  <si>
    <t>42557313</t>
  </si>
  <si>
    <t>R JOAO FRANCISCO DE OLIVEIRA, 723, PQ P DE MAIO PIRACICABA - SP, 13425-261</t>
  </si>
  <si>
    <t>PMP SEDEMA PC PRIM DE MAIO</t>
  </si>
  <si>
    <t>4000181685</t>
  </si>
  <si>
    <t>R ERNEST MAHLE, 150, VL REZENDE PIRACICABA - SP, 13405-342</t>
  </si>
  <si>
    <t>PMP SEDEMA P JD MONUMENTO</t>
  </si>
  <si>
    <t>30381061</t>
  </si>
  <si>
    <t>R SGT JOSE CARLOS RIBEIRO, 400, JD ASTURIAS PIRACICABA - SP, 13426-218</t>
  </si>
  <si>
    <t>PMP GOVERNO POLICIA 1 DE MAIO</t>
  </si>
  <si>
    <t>14601095</t>
  </si>
  <si>
    <t>R DONA EUGENIA, 445, JD EUROPA PIRACICABA - SP, 13416-401</t>
  </si>
  <si>
    <t>4000520477</t>
  </si>
  <si>
    <t>R S JORGE, 1140 FT PRACA PC, SANTANA PIRACICABA - SP, 13411-516</t>
  </si>
  <si>
    <t>PMP SEDEMA PC SANTANA</t>
  </si>
  <si>
    <t>4003220611</t>
  </si>
  <si>
    <t>R BOM JESUS, 1245, ALTO PIRACICABA - SP, 13419-055</t>
  </si>
  <si>
    <t>PMP SEDEMA P006 P S DOMINGOS SAVIO</t>
  </si>
  <si>
    <t>4001359395</t>
  </si>
  <si>
    <t>R RIFANIA, 85, PALMEIRAS PIRACICABA - SP, 13414-214</t>
  </si>
  <si>
    <t>42404320</t>
  </si>
  <si>
    <t>AV PROF ALBERTO VOLLET SACHS, S/N1 IP EF 1900, ROTAT, NOVA AMERICA PIRACICABA - SP</t>
  </si>
  <si>
    <t>PMP SEDEMA ROT PIRACICAMIRIM</t>
  </si>
  <si>
    <t>4000695912</t>
  </si>
  <si>
    <t>R CARAPICUIBA, 106, S FRANCISCO PIRACICABA - SP, 13423-496</t>
  </si>
  <si>
    <t>PMP SEDEMA P SO FRANCISCO</t>
  </si>
  <si>
    <t>4000109645</t>
  </si>
  <si>
    <t>R JOSE JACIR MORETI, 270, STA ROSA PIRACICABA - SP, 13414-128</t>
  </si>
  <si>
    <t>PMP SADE PSF STA ROSA</t>
  </si>
  <si>
    <t>15288013</t>
  </si>
  <si>
    <t>R WALTER RAMOS JARDIM, 221, JD NOVA IGUACU PIRACICABA - SP, 13423-025</t>
  </si>
  <si>
    <t>PMP EDUCACAO PRI NOVA IGUAGU</t>
  </si>
  <si>
    <t>38536897</t>
  </si>
  <si>
    <t>R ANTONIO FERRAZ ARRUDA, 409, PQ P DE MAIO PIRACICABA - SP, 13425-262</t>
  </si>
  <si>
    <t>PMP SEMAC C CULTURAL REGICO SUL</t>
  </si>
  <si>
    <t>4000703528</t>
  </si>
  <si>
    <t>R DAS AMETISTAS, 210, RES R D PEDRAS PIRACICABA - SP, 13412-300</t>
  </si>
  <si>
    <t>PMP#SAÚDE#CAPS</t>
  </si>
  <si>
    <t>4003220235</t>
  </si>
  <si>
    <t>AV DR EULALIO, 1110, S LUIZ PIRACICABA - SP, 13405-250</t>
  </si>
  <si>
    <t>PMP SEDEMA P012 PRAA JOO ZAGO</t>
  </si>
  <si>
    <t>28190130</t>
  </si>
  <si>
    <t>R ANTONIO CORREIA BARBOSA, 1610, CENTRO PIRACICABA - SP, 13400-810</t>
  </si>
  <si>
    <t>PMP GOVERNO</t>
  </si>
  <si>
    <t>42404347</t>
  </si>
  <si>
    <t>AV PROF ALBERTO VOLLET SACHS, S/N1 IP EF 1905, ROTAT, NOVA AMERICA PIRACICABA - SP</t>
  </si>
  <si>
    <t>15282660</t>
  </si>
  <si>
    <t>R EMILIO GALDI, 111, JD ITAMARATI PIRACICABA - SP, 13405-340</t>
  </si>
  <si>
    <t>PMP SELAM QUADRA JD WITIER</t>
  </si>
  <si>
    <t>4000303078</t>
  </si>
  <si>
    <t>R S PEDRO, 971, RES PIRACICABA PIRACICABA - SP, 13409-000</t>
  </si>
  <si>
    <t>PMP SEDEMA PC BALBO</t>
  </si>
  <si>
    <t>4000621539</t>
  </si>
  <si>
    <t>AV BEIRA RIO, 844 PC, CENTRO PIRACICABA - SP, 13400-820</t>
  </si>
  <si>
    <t>PMP SEMAC IP CASA DO POVOADOR</t>
  </si>
  <si>
    <t>14600846</t>
  </si>
  <si>
    <t>R PRUDENTE DE MORAES, 926, CENTRO PIRACICABA - SP, 13400-315</t>
  </si>
  <si>
    <t>PMP SMG JUNTA MILITAR</t>
  </si>
  <si>
    <t>14601117</t>
  </si>
  <si>
    <t>R MORAES BARROS, 2019, ALTO PIRACICABA - SP, 13419-970</t>
  </si>
  <si>
    <t>4000314935</t>
  </si>
  <si>
    <t>AV MAURICE ALLAIN, 474, VL REZENDE PIRACICABA - SP, 13405-123</t>
  </si>
  <si>
    <t>4001774195</t>
  </si>
  <si>
    <t>EST ROSA FRANCELINA DE ABREU, 395, ANHUMAS PIRACICABA - SP, 13404-785</t>
  </si>
  <si>
    <t>PMP PRAA ANHUMAS</t>
  </si>
  <si>
    <t>41177991</t>
  </si>
  <si>
    <t>R DOS MANDIS, S/N1 IP EF 650, PQ JUPIA PIRACICABA - SP, 13403-371</t>
  </si>
  <si>
    <t>PMP SEDEMA PC DO JUPIA</t>
  </si>
  <si>
    <t>40969657</t>
  </si>
  <si>
    <t>R AUGUSTO GOMES DA SILVA, 165, LOT TERRA NOVA PIRACICABA - SP, 13423-704</t>
  </si>
  <si>
    <t>15353605</t>
  </si>
  <si>
    <t>R JOAO PEDRO CORREA, 408, STA TEREZINHA PIRACICABA - SP, 13411-142</t>
  </si>
  <si>
    <t>PMP SAUDE USF IAA II</t>
  </si>
  <si>
    <t>4000262708</t>
  </si>
  <si>
    <t>AV RIO DAS PEDRAS, 809, PIRACICAMIRIM PIRACICABA - SP, 13420-590</t>
  </si>
  <si>
    <t>PMP SEDEMA PC BRUNA FERREIRA DA SILVA</t>
  </si>
  <si>
    <t>4001426427</t>
  </si>
  <si>
    <t>R DONA OLIVIA BIANCO, 236, JD BRASILIA PIRACICABA - SP, 13420-001</t>
  </si>
  <si>
    <t>PMP SEDEMA AREA VERDE JD BRASILIA</t>
  </si>
  <si>
    <t>4000637558</t>
  </si>
  <si>
    <t>R CAFELANDIA, 65, JD TOQUIO PIRACICABA - SP, 13402-034</t>
  </si>
  <si>
    <t>PMP SAUDE USF ITAPUA</t>
  </si>
  <si>
    <t>34130519</t>
  </si>
  <si>
    <t>R PEDRO PAULO CARREGARI, 1070, VAL DO SOL PIRACICABA - SP, 13406-010</t>
  </si>
  <si>
    <t>PMP SEDEMA PG VALE DO SOL</t>
  </si>
  <si>
    <t>15412504</t>
  </si>
  <si>
    <t>R JOAO BENEDITO ANTONIO JORDAO, 133, JD NOVA IGUACU PIRACICABA - SP, 13423-020</t>
  </si>
  <si>
    <t>PMP SELAM QUADRA N IGUACU</t>
  </si>
  <si>
    <t>15166511</t>
  </si>
  <si>
    <t>R CACONDE, 100 IP PRACA, JD MT LIBANO PIRACICABA - SP, 13401-584</t>
  </si>
  <si>
    <t>PMP SEDEMA PQ ZONA SUL PQ007A</t>
  </si>
  <si>
    <t>15323846</t>
  </si>
  <si>
    <t>R S PEDRO, 152, RES PIRACICABA PIRACICABA - SP, 13409-000</t>
  </si>
  <si>
    <t>PMP SEMDES CRAS PARQUE PIRACICABA</t>
  </si>
  <si>
    <t>4000790738</t>
  </si>
  <si>
    <t>AV BEIRA RIO, 1160, CENTRO PIRACICABA - SP, 13400-820</t>
  </si>
  <si>
    <t>PMP SEMOB 13 IP PASSARELA ESTAIADA</t>
  </si>
  <si>
    <t>15411117</t>
  </si>
  <si>
    <t>AV EUCLIDES FIGUEIREDO, 450, JD BELA VISTA PIRACICABA - SP, 13408-080</t>
  </si>
  <si>
    <t>PMP EDUCACAO EMEI VILA SONIA PRE</t>
  </si>
  <si>
    <t>4000850374</t>
  </si>
  <si>
    <t>AV CDOR PEDRO MORGANTI, 4630, MT ALEGRE PIRACICABA - SP, 13415-000</t>
  </si>
  <si>
    <t>PMP SEDEMA PC MONTE ALEGRE</t>
  </si>
  <si>
    <t>4000832256</t>
  </si>
  <si>
    <t>R LINS, 250, JD TOQUIO PIRACICABA - SP, 13402-032</t>
  </si>
  <si>
    <t>PMP EDUCAC CT INCLUSAO DIGITAL JD TOQUIO</t>
  </si>
  <si>
    <t>4000440519</t>
  </si>
  <si>
    <t>AL NEWTON CAMARGO COSTA, 26, PQ CECAP I PIRACICABA - SP, 13421-533</t>
  </si>
  <si>
    <t>PMP SEDEMA PC CECAP</t>
  </si>
  <si>
    <t>42750776</t>
  </si>
  <si>
    <t>R TIRADENTES, S/N1 IP FT 70, CENTRO PIRACICABA - SP, 13400-760</t>
  </si>
  <si>
    <t>PMP SEDEMA PC BIBLIOTECA</t>
  </si>
  <si>
    <t>4001352290</t>
  </si>
  <si>
    <t>R MANOEL SOUZA DE ALMEIDA, 139, JD MERCEDES PIRACICABA - SP, 13405-322</t>
  </si>
  <si>
    <t>4000353380</t>
  </si>
  <si>
    <t>R PROF HELLADIO DO AMARAL MELLO , S/N1 IP, OCUPAÇÃO DE POSTE, RES PIRACICABA PIRACICABA - SP</t>
  </si>
  <si>
    <t>PMP SEMOB 08 IP ALPHAVILLE</t>
  </si>
  <si>
    <t>41198123</t>
  </si>
  <si>
    <t>R JOAO EUGENIO PIEDADE, S/N1 IP EF 525, STA TEREZINHA PIRACICABA - SP, 13411-090</t>
  </si>
  <si>
    <t>PMP SEDEMA PC VILA BESSY</t>
  </si>
  <si>
    <t>4000682523</t>
  </si>
  <si>
    <t>R ANTONIO CORREIA BARBOSA, 2232 FD, CENTRO PIRACICABA - SP, 13400-810</t>
  </si>
  <si>
    <t>PMP SEMAD EST CENTRO CIVICO</t>
  </si>
  <si>
    <t>4003981559</t>
  </si>
  <si>
    <t>AV FRANCO DA ROCHA, 67, JD SOL NASCENTE PIRACICABA - SP, 13425-820</t>
  </si>
  <si>
    <t>SIMAP PRAÇA POMPÉIA</t>
  </si>
  <si>
    <t>40065120</t>
  </si>
  <si>
    <t>R CORCOVADO, 1980, JD M CLAUDIA PIRACICABA - SP, 13411-077</t>
  </si>
  <si>
    <t>PMP SEDEMA PQ VILA SO</t>
  </si>
  <si>
    <t>15095371</t>
  </si>
  <si>
    <t>AV MAURICE ALLAIN, 77, VL REZENDE PIRACICABA - SP, 13405-123</t>
  </si>
  <si>
    <t>PMP SEDEMA PQ DO MIRANTE</t>
  </si>
  <si>
    <t>27140628</t>
  </si>
  <si>
    <t>AV CDOR PEDRO MORGANTI, 155, MT ALEGRE PIRACICABA - SP, 13415-000</t>
  </si>
  <si>
    <t>PMP SEMDES C C MONTE ALEGRE</t>
  </si>
  <si>
    <t>14986116</t>
  </si>
  <si>
    <t>TR OLEGARIO MARIANO, 327, VL MONTEIRO PIRACICABA - SP, 13418-420</t>
  </si>
  <si>
    <t>PMP SAÚDE UBS</t>
  </si>
  <si>
    <t>34671846</t>
  </si>
  <si>
    <t>R NELSON GOBETH DE CAMARGO, 92, RES ELDORADO PIRACICABA - SP, 13421-630</t>
  </si>
  <si>
    <t>PMP SELAM SKATE CECAP DIV082</t>
  </si>
  <si>
    <t>4003523563</t>
  </si>
  <si>
    <t>AV LARANJAL PAULISTA, 1271, CAMPESTRE PIRACICABA - SP, 13401-630</t>
  </si>
  <si>
    <t>PMP SELAM ARENINHA</t>
  </si>
  <si>
    <t>4002079407</t>
  </si>
  <si>
    <t>R IPEUNA, 16, RES PIRACICABA PIRACICABA - SP, 13409-031</t>
  </si>
  <si>
    <t>PMP SEDEMA ACADEMIA BALBO</t>
  </si>
  <si>
    <t>4000445137</t>
  </si>
  <si>
    <t>R JOSE BOANERGES, 32, JD IPES PIRACICABA - SP, 13424-716</t>
  </si>
  <si>
    <t>PMP SEDEMA PC JD COLONIAL</t>
  </si>
  <si>
    <t>4000844528</t>
  </si>
  <si>
    <t>R DOS CURIOS, 117, NOVA PIRACICABA PIRACICABA - SP, 13405-100</t>
  </si>
  <si>
    <t>4001073177</t>
  </si>
  <si>
    <t>AV ELIAS DE ALMEIDA PRADO, 30 FT, GARCAS PIRACICABA - SP, 13423-650</t>
  </si>
  <si>
    <t>PMP SEDEMA PC SR GARCAS</t>
  </si>
  <si>
    <t>42456835</t>
  </si>
  <si>
    <t>R DAVI GOMES DA SILVA, 425 FT, VL CRISTINA PIRACICABA - SP, 13401-488</t>
  </si>
  <si>
    <t>SEMDES CS VL CRISTINA</t>
  </si>
  <si>
    <t>42140137</t>
  </si>
  <si>
    <t>EST DO BONGUE, 333, DO BONGUE PIRACICABA - SP, 13403-376</t>
  </si>
  <si>
    <t>PMP SELAM AREA LAZER TRABALHADOR</t>
  </si>
  <si>
    <t>42441307</t>
  </si>
  <si>
    <t>R MARIA DE LOURDES FERNADES JACOB, 130 AR A, JD GILDA PIRACICABA - SP, 13400-000</t>
  </si>
  <si>
    <t>PMP SADE PSF JD GILDA</t>
  </si>
  <si>
    <t>4000678004</t>
  </si>
  <si>
    <t>R DAS PIABAS, 430, PQ JUPIA PIRACICABA - SP, 13403-324</t>
  </si>
  <si>
    <t>PMP SELAM PISTA DE SKATE JUPIA</t>
  </si>
  <si>
    <t>40647560</t>
  </si>
  <si>
    <t>AV DOS PATRIOTAS, 1233, JARAGUA PIRACICABA - SP, 13403-060</t>
  </si>
  <si>
    <t>PMP SAUDE USF SAO JOSE</t>
  </si>
  <si>
    <t>14914573</t>
  </si>
  <si>
    <t>R HENRIQUE ROCHELLE, 215, JD CAXAMBU PIRACICABA - SP, 13425-050</t>
  </si>
  <si>
    <t>PMP SEMDES C C CAXAMBU</t>
  </si>
  <si>
    <t>41627016</t>
  </si>
  <si>
    <t>AV DOS PATRIOTAS, 1333, JARAGUA PIRACICABA - SP, 13403-060</t>
  </si>
  <si>
    <t>PMP SMADS CRAS SAO JOSE</t>
  </si>
  <si>
    <t>4000346214</t>
  </si>
  <si>
    <t>AV DR PAULO DE MORAES, 1942, PAULISTA PIRACICABA - SP, 13400-853</t>
  </si>
  <si>
    <t>PMP SEMUTTRAN SEMAFORO</t>
  </si>
  <si>
    <t>Monofásico</t>
  </si>
  <si>
    <t>40926249</t>
  </si>
  <si>
    <t>R DOS CRAVOS, S/N1 IP EF 220, NOVA PIRACICABA PIRACICABA - SP, 13405-077</t>
  </si>
  <si>
    <t>4000269481</t>
  </si>
  <si>
    <t>R BUCARESTE, 326, JD TAIGUARA PIRACICABA - SP, 13411-124</t>
  </si>
  <si>
    <t>PMP SEDEMA PC JD LIDIA</t>
  </si>
  <si>
    <t>25433555</t>
  </si>
  <si>
    <t>R UCHOA, 740, JD S FRANCISCO PIRACICABA - SP, 13423-470</t>
  </si>
  <si>
    <t>PMP EDUCACAO EMEI JD SCO FRANCISCO</t>
  </si>
  <si>
    <t>4000501158</t>
  </si>
  <si>
    <t>R JOSE DOMINGOS CRISTOFOLETI, 211, PQ CONCEICAO PIRACICABA - SP, 13412-370</t>
  </si>
  <si>
    <t>PMP SEDEMA PC PQ CONCEICAO</t>
  </si>
  <si>
    <t>4000486635</t>
  </si>
  <si>
    <t>AV TRINTA E UM DE MARCO, 2030, PAULICEIA PIRACICABA - SP, 13424-295</t>
  </si>
  <si>
    <t>PMP SEDEMA PC PAULICEIA</t>
  </si>
  <si>
    <t>41146050</t>
  </si>
  <si>
    <t>R MILTON TEIXEIRA DE SA, 234, PALMEIRAS PIRACICABA - SP, 13414-216</t>
  </si>
  <si>
    <t>PMP SEMA CENTRO SOCIAL STA ROSA</t>
  </si>
  <si>
    <t>41012160</t>
  </si>
  <si>
    <t>R FLORIANO CARRARO, 340, NOVA PIRACICABA PIRACICABA - SP, 13405-156</t>
  </si>
  <si>
    <t>PMP SEDEMA PC PELOURINHO</t>
  </si>
  <si>
    <t>4000895156</t>
  </si>
  <si>
    <t>R CECILIO ELIAS, 5, JD PRIMAVERA PIRACICABA - SP, 13412-035</t>
  </si>
  <si>
    <t>PMP SAUDE PSF JD PRIMAVERA</t>
  </si>
  <si>
    <t>14447614</t>
  </si>
  <si>
    <t>R JOAQUIM ANDRE, 895, PAULISTA PIRACICABA - SP, 13400-850</t>
  </si>
  <si>
    <t>PMP SEMDES CASA DOS CONSELHOS</t>
  </si>
  <si>
    <t>38970325</t>
  </si>
  <si>
    <t>R CARLOS BRASILIENSE PINTO, 359, JD IBIRAPUERA PIRACICABA - SP, 13401-480</t>
  </si>
  <si>
    <t>PMP SMADS CENTRO SOCIAL TATUAPE II</t>
  </si>
  <si>
    <t>39675823</t>
  </si>
  <si>
    <t>AV DR PAULO DE MORAES, S/N1 EF ROTATORIA, PAULISTA PIRACICABA - SP, 13400-853</t>
  </si>
  <si>
    <t>4000304781</t>
  </si>
  <si>
    <t>R JOAO ROSSI, 57, JD IRAPUA PIRACICABA - SP, 13408-328</t>
  </si>
  <si>
    <t>32196849</t>
  </si>
  <si>
    <t>R JOSE RIOLANDO THEODORO, 66, JD N DA COLINA PIRACICABA - SP, 13420-700</t>
  </si>
  <si>
    <t>PMP SEDEMA PQ ZONA LESTE</t>
  </si>
  <si>
    <t>4001043120</t>
  </si>
  <si>
    <t>R DAS SERINGUEIRAS, 414, BQ D LENHEIROS PIRACICABA - SP, 13412-526</t>
  </si>
  <si>
    <t>PMP SEMDES CASE BQ LENHEIROS</t>
  </si>
  <si>
    <t>38796538</t>
  </si>
  <si>
    <t>R NELSON FURLAN, 250 PC JD ORIENTE, JD ORIENTE PIRACICABA - SP, 13426-130</t>
  </si>
  <si>
    <t>PMP SEDEMA PC JD ORIENTE</t>
  </si>
  <si>
    <t>4002917399</t>
  </si>
  <si>
    <t>R PROF EVA CLEOPATH DE CAMARGO LARA, 300, AT DO ASTURIAS PIRACICABA - SP, 13425-016</t>
  </si>
  <si>
    <t>PMP SEDEMA P CAXAMBU</t>
  </si>
  <si>
    <t>38997797</t>
  </si>
  <si>
    <t>R CHARQUEADA, 233, JD BORGHESI PIRACICABA - SP, 13402-274</t>
  </si>
  <si>
    <t>PMP SEDEMA PC JD BORGUESI</t>
  </si>
  <si>
    <t>15323331</t>
  </si>
  <si>
    <t>AV FIORAVANTE CENEDESE, 542, ARTEMIS PIRACICABA - SP, 13432-006</t>
  </si>
  <si>
    <t>PMP SEMDES C C ARTEMIS</t>
  </si>
  <si>
    <t>4001955503</t>
  </si>
  <si>
    <t>AV MANOEL CONCEICAO, 1396, VL REZENDE PIRACICABA - SP, 13405-230</t>
  </si>
  <si>
    <t>PMP SEMUTTRAN SEMFORO</t>
  </si>
  <si>
    <t>42454077</t>
  </si>
  <si>
    <t>AV MAL COSTA E SILVA, 464, JD PRIMAVERA PIRACICABA - SP, 13412-030</t>
  </si>
  <si>
    <t>PMP SEMA VAREJAO JD PRIMAVERA</t>
  </si>
  <si>
    <t>4000180690</t>
  </si>
  <si>
    <t>R CANDIDO PORTINARI, 425, VL INDUSTRIAL PIRACICABA - SP, 13412-240</t>
  </si>
  <si>
    <t>PMP SAUDE PSF VL INDUSTRIAL</t>
  </si>
  <si>
    <t>40697649</t>
  </si>
  <si>
    <t>R DO ROSARIO, 2277, PAULISTA PIRACICABA - SP, 13401-138</t>
  </si>
  <si>
    <t>PMP SEDEMA EST PAULISTA</t>
  </si>
  <si>
    <t>4000085080</t>
  </si>
  <si>
    <t>R VITORIO LAERTE FURLANI, 947 FT CASA PT, FRENTE, ALGODOAL PIRACICABA - SP</t>
  </si>
  <si>
    <t>PMP SADE UBS ALGODOAL</t>
  </si>
  <si>
    <t>41033612</t>
  </si>
  <si>
    <t>R DR MANOEL ALEXANDRE T DE BRITO, S/N1 IP EF, 200, JD ASTURIAS PIRACICABA - SP</t>
  </si>
  <si>
    <t>PMP SEDEMA PC JD ASTURIAS</t>
  </si>
  <si>
    <t>4000666481</t>
  </si>
  <si>
    <t>AV SIDNEY LUIZ BRAJAO, 490, JD AMAN PIRACICABA - SP, 13425-398</t>
  </si>
  <si>
    <t>PMP SEDEMA PC JD AMAN II</t>
  </si>
  <si>
    <t>15148394</t>
  </si>
  <si>
    <t>AV BEIRA RIO, 680, CENTRO PIRACICABA - SP, 13400-820</t>
  </si>
  <si>
    <t>PMP SEDEMA PROJETO BEIRA RIO</t>
  </si>
  <si>
    <t>42404282</t>
  </si>
  <si>
    <t>R LAURA FERNANDES CAMPOS FERRARI, S/N1 IP EF, 555 PASSARELA, JD N HORIZONTE PIRACICABA - SP</t>
  </si>
  <si>
    <t>PMP SEDEMA PASSARELA STA FE I</t>
  </si>
  <si>
    <t>4000298279</t>
  </si>
  <si>
    <t>R SGT JOSE CARLOS RIBEIRO, 330, JD ASTURIAS PIRACICABA - SP, 13426-218</t>
  </si>
  <si>
    <t>PMP ED CENTRO INCLUSAO DIGITAL 1 DE MAIO</t>
  </si>
  <si>
    <t>41575903</t>
  </si>
  <si>
    <t>R MONTEVIDEU, 232, PQ AGUA BRANCA PIRACICABA - SP, 13426-147</t>
  </si>
  <si>
    <t>PMP SEMA VAREJAO AGUA BRANCA</t>
  </si>
  <si>
    <t>4001339604</t>
  </si>
  <si>
    <t>AL DOS CACTOS, 102, QUINTA S HELENA PIRACICABA - SP, 13400-001</t>
  </si>
  <si>
    <t>PMP SEDEMA QUINTA SANTA HELENA</t>
  </si>
  <si>
    <t>4000459886</t>
  </si>
  <si>
    <t>R ANGELO STENICO, 195, STA TEREZINHA PIRACICABA - SP, 13411-067</t>
  </si>
  <si>
    <t>PMP SEDEMA PC STA TEREZINHA</t>
  </si>
  <si>
    <t>39139514</t>
  </si>
  <si>
    <t>R FRANCISCA T BARBOSA, 63, MARIO DEDINI PIRACICABA - SP, 13412-355</t>
  </si>
  <si>
    <t>PMP SELAM CAMPO MARIO DEDINE QD004</t>
  </si>
  <si>
    <t>38505738</t>
  </si>
  <si>
    <t>R PASCHOAL BARSOTTINI, 600, JD ORIENTE PIRACICABA - SP, 13426-121</t>
  </si>
  <si>
    <t>PMP SEMDES CAOF</t>
  </si>
  <si>
    <t>37669907</t>
  </si>
  <si>
    <t>R CARLOS BRASILIENSE PINTO, 303 IP PRACA, JD IBIRAPUERA PIRACICABA - SP, 13401-480</t>
  </si>
  <si>
    <t>PMP SEDEMA PC JD TATUAPE</t>
  </si>
  <si>
    <t>15015130</t>
  </si>
  <si>
    <t>R ANTONIO CORREIA BARBOSA, 2300, CENTRO PIRACICABA - SP, 13400-810</t>
  </si>
  <si>
    <t>PMP SEDEMA PQ00405 PQ DA R DO PORTO</t>
  </si>
  <si>
    <t>40578453</t>
  </si>
  <si>
    <t>R ITATINGA, 150, JD S JORGE PIRACICABA - SP, 13402-800</t>
  </si>
  <si>
    <t>PMP SELAM VESTIARIO SAO JORGE</t>
  </si>
  <si>
    <t>42027969</t>
  </si>
  <si>
    <t>R VITORIO MAGOSSI, S/N1 IP PCA, LOT ARI COELHO PIRACICABA - SP, 13424-808</t>
  </si>
  <si>
    <t>PMP SEDEMA PC ARY COELHO</t>
  </si>
  <si>
    <t>4001687272</t>
  </si>
  <si>
    <t>R FRANCISCO DE OLIVEIRA FERRAZ, 217, DAS ONDAS PIRACICABA - SP, 13403-605</t>
  </si>
  <si>
    <t>PMP SEDEMA PRACA DAS ONDAS</t>
  </si>
  <si>
    <t>33524890</t>
  </si>
  <si>
    <t>R JORGE HADAD DIB, 11, JD B ESPERANCA PIRACICABA - SP, 13408-114</t>
  </si>
  <si>
    <t>PMP SELAM CAMPO BOA ESPERANGA</t>
  </si>
  <si>
    <t>40628914</t>
  </si>
  <si>
    <t>R HONDURAS, S/N1 IP FT 60, LOT MONTEBELLO PIRACICABA - SP, 13425-230</t>
  </si>
  <si>
    <t>4000348201</t>
  </si>
  <si>
    <t>AV RIO CLARO, 122, AREIAO PIRACICABA - SP, 13414-048</t>
  </si>
  <si>
    <t>SEMOB 07 IP VIADUTO RIO CLARO</t>
  </si>
  <si>
    <t>15411630</t>
  </si>
  <si>
    <t>R PRES WASHINGTON LUIZ, 220 ET PRE, DO ENXOFRE PIRACICABA - SP, 13402-250</t>
  </si>
  <si>
    <t>PMP EDUCACAO EMEI JD BORGHESI PRI</t>
  </si>
  <si>
    <t>41099397</t>
  </si>
  <si>
    <t>R NESTOR TEDESCO, S/N1 IP PCA EF 548, NAZARETH II PIRACICABA - SP, 13402-350</t>
  </si>
  <si>
    <t>PMP SEDEMA PC C NAZARETH II</t>
  </si>
  <si>
    <t>4000511884</t>
  </si>
  <si>
    <t>AV MAURICE ALLAIN, 413, VL REZENDE PIRACICABA - SP, 13405-123</t>
  </si>
  <si>
    <t>PMP SEMAC IP ENGENHO</t>
  </si>
  <si>
    <t>4000389120</t>
  </si>
  <si>
    <t>R DOS RUBIS, 188, RES R D PEDRAS PIRACICABA - SP, 13412-296</t>
  </si>
  <si>
    <t>PMP SEDEMA MARIO DEDINI</t>
  </si>
  <si>
    <t>15015092</t>
  </si>
  <si>
    <t>R ANTONIO CORREIA BARBOSA, 1300, CENTRO PIRACICABA - SP, 13400-810</t>
  </si>
  <si>
    <t>PMP SEDEMA PQ00401 PQ DA R DO PORTO</t>
  </si>
  <si>
    <t>15104877</t>
  </si>
  <si>
    <t>AV MD MARIA TEODORA, 30, JARAGUA PIRACICABA - SP, 13403-000</t>
  </si>
  <si>
    <t>PMP SEDEMA SANITARIO PB TAKAKI</t>
  </si>
  <si>
    <t>4000636449</t>
  </si>
  <si>
    <t>R RAUL BERTAN, 465, RES PQ SANTIM PIRACICABA - SP, 13403-354</t>
  </si>
  <si>
    <t>PMP SEDEMA PC SANTIM</t>
  </si>
  <si>
    <t>4000307105</t>
  </si>
  <si>
    <t>R PEDRO MORGAN, 58, LOT H VENTURINI PIRACICABA - SP, 13400-001</t>
  </si>
  <si>
    <t>PMP SEDEMA PC HUMBERTO VENTURINI</t>
  </si>
  <si>
    <t>42557151</t>
  </si>
  <si>
    <t>R DAS GRALHAS, S/N1 IP EF 118 PCA, PQ DO CHAPADAO PIRACICABA - SP, 13421-281</t>
  </si>
  <si>
    <t>PMP SEDEMA PC CHAPADAO</t>
  </si>
  <si>
    <t>40777057</t>
  </si>
  <si>
    <t>AV INDEPENDENCIA, 2080, ALTO PIRACICABA - SP, 13419-155</t>
  </si>
  <si>
    <t>PMP SEMAC PAINEIS ARTISTICOS</t>
  </si>
  <si>
    <t>4000144524</t>
  </si>
  <si>
    <t>R ORELIO MENGATO, 50, CONVIVIO B VIE PIRACICABA - SP, 13401-822</t>
  </si>
  <si>
    <t>PMP SEDEMA P BONNE VIE</t>
  </si>
  <si>
    <t>40629023</t>
  </si>
  <si>
    <t>AV ORLANDIA, S/N1 IP EF 115, S FRANCISCO PIRACICABA - SP, 13423-480</t>
  </si>
  <si>
    <t>PMP SEDEMA PC TAQUARAL</t>
  </si>
  <si>
    <t>39150550</t>
  </si>
  <si>
    <t>R DAS GRALHAS, 160, PQ DO CHAPADAO PIRACICABA - SP, 13421-281</t>
  </si>
  <si>
    <t>PMP SELAM CAMPO CHAPADAO CL020</t>
  </si>
  <si>
    <t>4000066511</t>
  </si>
  <si>
    <t>R C, 50 CD B, DOIS CORREGOS PIRACICABA - SP, 13400-000</t>
  </si>
  <si>
    <t>PMP SEMDES CRAS PIRACICAMIRIM</t>
  </si>
  <si>
    <t>4002492159</t>
  </si>
  <si>
    <t>R JOSE VICENTE PEDREIRA, 1080, JD CAXAMBU PIRACICABA - SP, 13425-010</t>
  </si>
  <si>
    <t>4000651361</t>
  </si>
  <si>
    <t>R JOSE A SOUZA, 130, VL INDUSTRIAL PIRACICABA - SP, 13412-266</t>
  </si>
  <si>
    <t>PMP SEDEMA ESCADA VILA INDUSTRIAL</t>
  </si>
  <si>
    <t>4000630259</t>
  </si>
  <si>
    <t>R DO PORTO, 2015 AD, CENTRO PIRACICABA - SP, 13400-830</t>
  </si>
  <si>
    <t>PMP SEDEMA VESTIRIO UNIO DO PORTO</t>
  </si>
  <si>
    <t>4004222544</t>
  </si>
  <si>
    <t>R APARECIDA AUGUSTO, 660, VEM V P I PIRACICABA - SP, 13408-360</t>
  </si>
  <si>
    <t>PMP AGRIMA VEM VIVER</t>
  </si>
  <si>
    <t>15078280</t>
  </si>
  <si>
    <t>EST ROSA FRANCELINA DE ABREU, 551, ANHUMAS PIRACICABA - SP, 13404-785</t>
  </si>
  <si>
    <t>PMP SEDEMA PRACA ANHUMAS</t>
  </si>
  <si>
    <t>4003516138</t>
  </si>
  <si>
    <t>R ANIZIO CAETANO DA SILVA, 315, PQ MT REY III PIRACICABA - SP, 13409-145</t>
  </si>
  <si>
    <t>PMP SAÚDE UBS MONTE REY</t>
  </si>
  <si>
    <t>15001032</t>
  </si>
  <si>
    <t>R BRASILIO MACHADO, 2403, PAULISTA PIRACICABA - SP, 13401-120</t>
  </si>
  <si>
    <t>PMP SAUDE UBS PAULISTA</t>
  </si>
  <si>
    <t>40523896</t>
  </si>
  <si>
    <t>R ANTONIO CORREIA BARBOSA, 721, CENTRO PIRACICABA - SP, 13400-810</t>
  </si>
  <si>
    <t>PMP SEMAD SETOR DE ARQUIVO</t>
  </si>
  <si>
    <t>4000212008</t>
  </si>
  <si>
    <t>R RICARDO CARNIO, 170, PQ ORLANDA II PIRACICABA - SP, 13408-252</t>
  </si>
  <si>
    <t>PMP SEDEMA PC PQ ORLANDA</t>
  </si>
  <si>
    <t>39752097</t>
  </si>
  <si>
    <t>R PAU BRASIL, 398, BQ D LENHEIROS PIRACICABA - SP, 13412-523</t>
  </si>
  <si>
    <t>PMP SELAM QUADRA B LENHEIRO QD002</t>
  </si>
  <si>
    <t>38465051</t>
  </si>
  <si>
    <t>R MARINGA, 25 IP PASSARELA, PQ TAQUARAL PIRACICABA - SP, 13423-514</t>
  </si>
  <si>
    <t>PMP SEDEMA PASSARELA CECAP I</t>
  </si>
  <si>
    <t>14600951</t>
  </si>
  <si>
    <t>AV DR PAULO DE MORAES, 2061, CH NAZARE PIRACICABA - SP, 13400-890</t>
  </si>
  <si>
    <t>PMP SEMUTRI</t>
  </si>
  <si>
    <t>4000864200</t>
  </si>
  <si>
    <t>R FERNANDO CARDINALLI, 55, CJ H STA MARIA PIRACICABA - SP, 13402-694</t>
  </si>
  <si>
    <t>PMP SEDEMA PC STA MARIA</t>
  </si>
  <si>
    <t>28484282</t>
  </si>
  <si>
    <t>R PROF FELINTO DE BRITO, 53, MATAO PIRACICABA - SP, 13401-473</t>
  </si>
  <si>
    <t>PMP SMADS CRAS JARDIM SAO PAULO</t>
  </si>
  <si>
    <t>4000042405</t>
  </si>
  <si>
    <t>R TRINTA E UM DE MARCO, 223, STA TEREZINHA PIRACICABA - SP, 13411-036</t>
  </si>
  <si>
    <t>PMP SEMAC CENTRO CULTURAL STA TEREZINHA</t>
  </si>
  <si>
    <t>4000248956</t>
  </si>
  <si>
    <t>R OSCAR LOURENZO FERNANDES, 901, JD STA CECILIA PIRACICABA - SP, 13420-040</t>
  </si>
  <si>
    <t>PMP SEDEMA P JD SANTA CECLIA</t>
  </si>
  <si>
    <t>36729914</t>
  </si>
  <si>
    <t>R DO PORTO, 1449 IP PC BEIRA RIO 1, CENTRO PIRACICABA - SP, 13400-830</t>
  </si>
  <si>
    <t>PMP SEDEMA PC BEIRA RIO 1</t>
  </si>
  <si>
    <t>14600676</t>
  </si>
  <si>
    <t>R SALDANHA MARINHO, 1294, DOS ALEMAES PIRACICABA - SP, 13416-257</t>
  </si>
  <si>
    <t>4001337036</t>
  </si>
  <si>
    <t>R JOANA DARC, 1180, JD MONUMENTO PIRACICABA - SP, 13405-192</t>
  </si>
  <si>
    <t>PMP SEDEMA JD MONUMENTO</t>
  </si>
  <si>
    <t>40445976</t>
  </si>
  <si>
    <t>R ZULMIRA FERREIRA DO VALE, S/N1 IP FT 60, JD NOVA SUICA PIRACICABA - SP, 13402-298</t>
  </si>
  <si>
    <t>PMP SEDEMA PC SAO JORGE</t>
  </si>
  <si>
    <t>4000181647</t>
  </si>
  <si>
    <t>R ALECRIM, 39, JD STA IGNEZ II PIRACICABA - SP, 13422-756</t>
  </si>
  <si>
    <t>PMP SEDEMA P STA IGNS II</t>
  </si>
  <si>
    <t>4000844552</t>
  </si>
  <si>
    <t>R DAS MARAVILHAS, 151, NOVA PIRACICABA PIRACICABA - SP, 13405-053</t>
  </si>
  <si>
    <t>15286924</t>
  </si>
  <si>
    <t>R MANOEL CORREA ARZAO, 133, STA TEREZINHA PIRACICABA - SP, 13411-202</t>
  </si>
  <si>
    <t>PMP SMADS EPSEMC II</t>
  </si>
  <si>
    <t>14883910</t>
  </si>
  <si>
    <t>R JOAO FRANCISCO DE OLIVEIRA, 205, PQ P DE MAIO PIRACICABA - SP, 13425-261</t>
  </si>
  <si>
    <t>PMP SEMDES C C PRIMEIRO DE MAIO</t>
  </si>
  <si>
    <t>14497662</t>
  </si>
  <si>
    <t>R QUINZE DE NOVEMBRO, 2517, NOVA AMERICA PIRACICABA - SP, 13416-756</t>
  </si>
  <si>
    <t>PMP SADE USF ALVORADA</t>
  </si>
  <si>
    <t>4001017339</t>
  </si>
  <si>
    <t>AV FRANCISCO DE SOUZA, 1317, S LUIZ PIRACICABA - SP, 13405-375</t>
  </si>
  <si>
    <t>PMP SEDEMA PC ALGODOAL</t>
  </si>
  <si>
    <t>14600773</t>
  </si>
  <si>
    <t>R MORAES BARROS, 2330, ALTO PIRACICABA - SP, 13419-970</t>
  </si>
  <si>
    <t>PMP SEDEMA CEMITERIO SAUDADE</t>
  </si>
  <si>
    <t>4002185755</t>
  </si>
  <si>
    <t>R AMERICO DE CAMPOS, 135 IP ILUMINACAO PRAC, STA ROSA IPES PIRACICABA - SP, 13414-310</t>
  </si>
  <si>
    <t>PMP SEDEMA PCA STA ROSA</t>
  </si>
  <si>
    <t>4000353546</t>
  </si>
  <si>
    <t>R MARIA DO CARMO ZEM DA SILVA, 214, JD JAVARI I PIRACICABA - SP, 13408-129</t>
  </si>
  <si>
    <t>14549131</t>
  </si>
  <si>
    <t>R PROF ANTONIO DOS SANTOS VEIGA , 260, JD IBIRAPUERA PIRACICABA - SP, 13401-490</t>
  </si>
  <si>
    <t>PMP GUARDA PAULISTA</t>
  </si>
  <si>
    <t>36541532</t>
  </si>
  <si>
    <t>AV PADUA DIAS, S/N1 EF ESALQ, VL INDEPENDENCI PIRACICABA - SP, 13418-900</t>
  </si>
  <si>
    <t>39168018</t>
  </si>
  <si>
    <t>AV DR JOAO CONCEICAO, 659, PAULISTA PIRACICABA - SP, 13401-080</t>
  </si>
  <si>
    <t>PMP SEMDES ESTAO DO IDOSO</t>
  </si>
  <si>
    <t>AV DR PAULO DE MORAES, 1703, PAULISTA PIRACICABA - SP, 13400-853</t>
  </si>
  <si>
    <t>4001449331</t>
  </si>
  <si>
    <t>R ANTONIO COBRA FILHO, 405, S VICENTE II PIRACICABA - SP, 13412-224</t>
  </si>
  <si>
    <t>PMP SEMDES CREAS SAO VICENTE</t>
  </si>
  <si>
    <t>4004191619</t>
  </si>
  <si>
    <t>AV BEIRA RIO, 1560, CENTRO PIRACICABA - SP, 13400-820</t>
  </si>
  <si>
    <t>PMP AGRIMA#BEIRA RIO 1</t>
  </si>
  <si>
    <t>15015106</t>
  </si>
  <si>
    <t>R ANTONIO CORREIA BARBOSA, 1590, CENTRO PIRACICABA - SP, 13400-810</t>
  </si>
  <si>
    <t>PMP SEDEMA PQ00402 PQ DA R DO PORTO</t>
  </si>
  <si>
    <t>4000602729</t>
  </si>
  <si>
    <t>R VINTE E TRES, 20, CJ HAB STA FE PIRACICABA - SP, 13401-867</t>
  </si>
  <si>
    <t>PMP SEDEMA PC STA FE</t>
  </si>
  <si>
    <t>4000612706</t>
  </si>
  <si>
    <t>R PROF DANUNZIO BENENCASE, 150, PQ SAO MATEUS PIRACICABA - SP, 13409-190</t>
  </si>
  <si>
    <t>PMP SEDEMA P SO MATEUS</t>
  </si>
  <si>
    <t>4000122933</t>
  </si>
  <si>
    <t>R LAURA FERNANDES CAMPOS FERRARI, 357, JD N HORIZONTE PIRACICABA - SP, 13402-110</t>
  </si>
  <si>
    <t>41984269</t>
  </si>
  <si>
    <t>R DANIELA PERES, 100, JD ALVORADA PIRACICABA - SP, 13425-691</t>
  </si>
  <si>
    <t>4000389443</t>
  </si>
  <si>
    <t>AV CDOR LUCIANO GUIDOTTI, 2500, JD PACAEMBU PIRACICABA - SP, 13424-589</t>
  </si>
  <si>
    <t>PMP SEDEMA PC JD PACAEMBU</t>
  </si>
  <si>
    <t>40275752</t>
  </si>
  <si>
    <t>R PRISCILLA MASTRANDEA JANES, 205, MINAS NOVAS PIRACICABA - SP, 13401-623</t>
  </si>
  <si>
    <t>PMP SELAM CAMPO MINAS NOVAS CL109</t>
  </si>
  <si>
    <t>4003953860</t>
  </si>
  <si>
    <t>AL NACOES UNIDAS, 112, PQ CECAP I PIRACICABA - SP, 13421-538</t>
  </si>
  <si>
    <t>PMP#SELAM#-#QUADRA CECAP</t>
  </si>
  <si>
    <t>4001595279</t>
  </si>
  <si>
    <t>R ITAPORANGA, 28, RES PIRACICABA PIRACICABA - SP, 13409-001</t>
  </si>
  <si>
    <t>PMP SEMDES CT SOCIAL BALBO</t>
  </si>
  <si>
    <t>15015122</t>
  </si>
  <si>
    <t>R ANTONIO CORREIA BARBOSA, 2000, CENTRO PIRACICABA - SP, 13400-810</t>
  </si>
  <si>
    <t>PMP SEDEMA PQ00404 PQ DA R DO PORTO</t>
  </si>
  <si>
    <t>40204383</t>
  </si>
  <si>
    <t>R CLAUDINO RODRIGUES, S/N1 IP EF 245, PQ PREZOTTO PIRACICABA - SP, 13420-587</t>
  </si>
  <si>
    <t>PMP SEDEMA PC PREZOTTO</t>
  </si>
  <si>
    <t>15322947</t>
  </si>
  <si>
    <t>R JORGE ANEFALOS, 111, PQ ORLANDA I PIRACICABA - SP, 13408-255</t>
  </si>
  <si>
    <t>PMP SEMDES CASE PQ ORLANDA</t>
  </si>
  <si>
    <t>40367665</t>
  </si>
  <si>
    <t>R JATOBA, 150, JD R JAVARY III PIRACICABA - SP, 13400-000</t>
  </si>
  <si>
    <t>PMP SELAM CAMPO JD JAVARY III</t>
  </si>
  <si>
    <t>40833801</t>
  </si>
  <si>
    <t>R RICARDO CARNIOS, 90, PQ ORLANDA I PIRACICABA - SP, 13408-252</t>
  </si>
  <si>
    <t>4000346220</t>
  </si>
  <si>
    <t>AV INDEPENDENCIA, 2834, ALEMAES PIRACICABA - SP, 13416-240</t>
  </si>
  <si>
    <t>4000167359</t>
  </si>
  <si>
    <t>R JOSE BISCHOF, 517, MORUMBI PIRACICABA - SP, 13420-400</t>
  </si>
  <si>
    <t>PMP SEDEMA PCA MORUMBI</t>
  </si>
  <si>
    <t>41320719</t>
  </si>
  <si>
    <t>AV RIO DAS PEDRAS, S/N1 EF 2333 SEMAFORO, AT DA POMPEIA PIRACICABA - SP, 13425-380</t>
  </si>
  <si>
    <t>PMP SEMUTRAN SEMAFORO</t>
  </si>
  <si>
    <t>37212940</t>
  </si>
  <si>
    <t>AV TIJUCO PRETO, 09, TUPI T PRETO PIRACICABA - SP, 13400-000</t>
  </si>
  <si>
    <t>PMP SEMA AREA DE LAZER</t>
  </si>
  <si>
    <t>4000095202</t>
  </si>
  <si>
    <t>AV FREI FRANCISCO ANTONIO PERIN , 925 BR, BARRACA, CH SAO JORGE PIRACICABA - SP</t>
  </si>
  <si>
    <t>PMP SEMDES CRAS NOVO HORIZONTE</t>
  </si>
  <si>
    <t>42241545</t>
  </si>
  <si>
    <t>R ELIAS ROSENTHAL, 568, CJ H A BRANCA I PIRACICABA - SP, 13426-164</t>
  </si>
  <si>
    <t>PMP EDUCACAO LAB INFORMATICA</t>
  </si>
  <si>
    <t>39773922</t>
  </si>
  <si>
    <t>AV MARINS, S/N1 EF ROT CARREFOUR, GLEBAS CALIFORN PIRACICABA - SP, 13403-151</t>
  </si>
  <si>
    <t>39624765</t>
  </si>
  <si>
    <t>AV DR CASSIO PASCHOAL PADOVANI, S/N1 EF ROT, ALB SACKS, MORUMBI PIRACICABA - SP</t>
  </si>
  <si>
    <t>4000474229</t>
  </si>
  <si>
    <t>R PROF MARIANO COSTA, 430, JARAGUA PIRACICABA - SP, 13403-015</t>
  </si>
  <si>
    <t>PMP SEMDES CENTRO DE ARTES JARAGUA</t>
  </si>
  <si>
    <t>4001206212</t>
  </si>
  <si>
    <t>AV DORIVAL CRUZ, 870, SANTA RITA PIRACICABA - SP, 13423-290</t>
  </si>
  <si>
    <t>PMP SEDEMA P STA RITA</t>
  </si>
  <si>
    <t>4000599098</t>
  </si>
  <si>
    <t>R EMBU GUASSU, 87, JD SOL NASCENTE PIRACICABA - SP, 13425-718</t>
  </si>
  <si>
    <t>PMP SEDEMA SOL NASCENTE</t>
  </si>
  <si>
    <t>4000844531</t>
  </si>
  <si>
    <t>AV ARMANDO CESARE DEDINI, 1740, NOVA PIRACICABA PIRACICABA - SP, 13405-268</t>
  </si>
  <si>
    <t>4001704572</t>
  </si>
  <si>
    <t>AV RENATO WAGNER, 1000, S DIMAS PIRACICABA - SP, 13416-185</t>
  </si>
  <si>
    <t>PMP SEMOB 24 IP RENATO WAGNER I</t>
  </si>
  <si>
    <t>15412962</t>
  </si>
  <si>
    <t>R ANTONIO F LIMA, 417, VL INDUSTRIAL PIRACICABA - SP, 13412-242</t>
  </si>
  <si>
    <t>15088200</t>
  </si>
  <si>
    <t>AV MAURICE ALLAIN, 474 CA 2, VL REZENDE PIRACICABA - SP, 13405-123</t>
  </si>
  <si>
    <t>PMP SEMAC ENGENHO 35659</t>
  </si>
  <si>
    <t>4000447007</t>
  </si>
  <si>
    <t>AV DIACOMO JAIR DE OLIVEIRA, 560, RES PIRACICABA PIRACICABA - SP, 13414-905</t>
  </si>
  <si>
    <t>PMP SEDEMA PC JEQUITIBA</t>
  </si>
  <si>
    <t>4002917432</t>
  </si>
  <si>
    <t>R PAULINA ROSSI, 335, JD COLINA VERDE PIRACICABA - SP, 13408-273</t>
  </si>
  <si>
    <t>PMP SEDEMA C LAZER COLINA VERDE</t>
  </si>
  <si>
    <t>39576302</t>
  </si>
  <si>
    <t>R NS DOS PRAZERES, 30, NOVA PIRACICABA PIRACICABA - SP, 13405-001</t>
  </si>
  <si>
    <t>PM DE PIRACICABA SEDEMA PCA IVO DUCATTI</t>
  </si>
  <si>
    <t>4001823040</t>
  </si>
  <si>
    <t>R MARIA DE LOURDES BONILHA DE MORAES, 84, JD CAXAMBU PIRACICABA - SP, 13425-017</t>
  </si>
  <si>
    <t>PMP SEDEMA PC CAXAMBU</t>
  </si>
  <si>
    <t>41430654</t>
  </si>
  <si>
    <t>AV PROF ALBERTO VOLLET SACHS, 1410, VL MONTEIRO PIRACICABA - SP, 13417-820</t>
  </si>
  <si>
    <t>PMP SEDEMA PC MARACANA</t>
  </si>
  <si>
    <t>4000360832</t>
  </si>
  <si>
    <t>R PORTO RICO, 178, LOT MONTEBELLO PIRACICABA - SP, 13425-244</t>
  </si>
  <si>
    <t>PMP SEDEMA P GUA BRANCA</t>
  </si>
  <si>
    <t>4000157776</t>
  </si>
  <si>
    <t>R CARLOS BARTOLOMEU DE ARRUDA, 12, STA TEREZINHA PIRACICABA - SP, 13411-201</t>
  </si>
  <si>
    <t>PMP SEDEMA PC STA TERESINHA</t>
  </si>
  <si>
    <t>41659350</t>
  </si>
  <si>
    <t>R PE OTTO ANDREA JOSEPH WOLF, 600, LOT H VENTURINI PIRACICABA - SP, 13408-343</t>
  </si>
  <si>
    <t>14601370</t>
  </si>
  <si>
    <t>EST PIRACICABA UM, S/N1 ESCOLA CHICO, PIRACICABA PIRACICABA - SP, 13401-001</t>
  </si>
  <si>
    <t>PMP EDUCACAO EMEF CHICO</t>
  </si>
  <si>
    <t>4000196273</t>
  </si>
  <si>
    <t>R LAURA FERNANDES CAMPOS FERRARI, 550 CA, FRENTE EF CASA, JD N HORIZONTE PIRACICABA - SP</t>
  </si>
  <si>
    <t>PMP SAUDE PSF SANTA FE</t>
  </si>
  <si>
    <t>14832046</t>
  </si>
  <si>
    <t>R TAMBAU, 45, PQ S JORGE PIRACICABA - SP, 13413-013</t>
  </si>
  <si>
    <t>PMP #USF SÃO JORGE</t>
  </si>
  <si>
    <t>4000345932</t>
  </si>
  <si>
    <t>AV DONA FRANCISCA, 220, VL REZENDE PIRACICABA - SP, 13405-259</t>
  </si>
  <si>
    <t>4000787799</t>
  </si>
  <si>
    <t>R LUIZ DE CAMOES, 3000, VL MONTEIRO PIRACICABA - SP, 13418-533</t>
  </si>
  <si>
    <t>4002801204</t>
  </si>
  <si>
    <t>R JOAO RAMALHO, 300, MATAO PIRACICABA - SP, 13401-548</t>
  </si>
  <si>
    <t>PMP EDUCACAO QUADRA JD SAO PAULO</t>
  </si>
  <si>
    <t>4000520505</t>
  </si>
  <si>
    <t>R JOSE FAZANARO, 168, TANQUINHO PIRACICABA - SP, 13401-001</t>
  </si>
  <si>
    <t>PMP SEDEMA PC TANQUINHO</t>
  </si>
  <si>
    <t>4001769465</t>
  </si>
  <si>
    <t>R IRLINDA MAFFEI SARTINI, 57, JD ABAETE PIRACICABA - SP, 13420-249</t>
  </si>
  <si>
    <t>PMP P ABAETE</t>
  </si>
  <si>
    <t>4001823376</t>
  </si>
  <si>
    <t>R DOS GIRASSOIS, 180, NOVA PIRACICABA PIRACICABA - SP, 13405-082</t>
  </si>
  <si>
    <t>4000844496</t>
  </si>
  <si>
    <t>R DOS SABIAS, 171, NOVA PIRACICABA PIRACICABA - SP, 13405-105</t>
  </si>
  <si>
    <t>4001327025</t>
  </si>
  <si>
    <t>R OSCAR LOURENZO FERNANDES, 705, JD STA CECILIA PIRACICABA - SP, 13420-040</t>
  </si>
  <si>
    <t>PMP SEDEMA JD SANTA CECILIA</t>
  </si>
  <si>
    <t>41454480</t>
  </si>
  <si>
    <t>AV EURICO GASPAR DUTRA, 2380, PQ CECAP II PIRACICABA - SP, 13421-450</t>
  </si>
  <si>
    <t>40367584</t>
  </si>
  <si>
    <t>R DAS JAZIDAS, 499, JD TAIGUARA PIRACICABA - SP, 13411-112</t>
  </si>
  <si>
    <t>PMP SELAM CAMPO JD TAIGUARA</t>
  </si>
  <si>
    <t>39526666</t>
  </si>
  <si>
    <t>R ANTONIO DA SILVA, 300, STA SILVIA PIRACICABA - SP, 13421-121</t>
  </si>
  <si>
    <t>PMP SEDEMA PC STA SILVIA</t>
  </si>
  <si>
    <t>41442571</t>
  </si>
  <si>
    <t>AV ALIDOR PECORARI, 455, CENTRO PIRACICABA - SP, 13400-840</t>
  </si>
  <si>
    <t>PMP SEDEMA PQ R DO PORTO GUARITA</t>
  </si>
  <si>
    <t>4001950508</t>
  </si>
  <si>
    <t>R SUMARE, 83 LG, HIGIENOPOLIS PIRACICABA - SP, 13424-350</t>
  </si>
  <si>
    <t>PMP SELAM QUADRA HIGIENPOLIS</t>
  </si>
  <si>
    <t>4002068755</t>
  </si>
  <si>
    <t>R DIVINOLANDIA, 35, RES ELDORADO PIRACICABA - SP, 13421-581</t>
  </si>
  <si>
    <t>PMPSEDEMA P ELDORADO</t>
  </si>
  <si>
    <t>15015980</t>
  </si>
  <si>
    <t>AV ALIDOR PECORARI, 685, CENTRO PIRACICABA - SP, 13400-840</t>
  </si>
  <si>
    <t>PMP SEDEMA PQ00410 PQ DA R DO PORTO</t>
  </si>
  <si>
    <t>4000347211</t>
  </si>
  <si>
    <t>R QUINZE DE NOVEMBRO, 604, CENTRO PIRACICABA - SP, 13400-370</t>
  </si>
  <si>
    <t>40059847</t>
  </si>
  <si>
    <t>R DONA OLIVIA BIANCO, S/N1 IP EF 221, JD BRASILIA PIRACICABA - SP, 13420-001</t>
  </si>
  <si>
    <t>PMP SEDEMA PC JD BRASILIA</t>
  </si>
  <si>
    <t>4002743510</t>
  </si>
  <si>
    <t>R QUATRO, 100, TERRAS TREVISO PIRACICABA – SP, 13423-725</t>
  </si>
  <si>
    <t>?</t>
  </si>
  <si>
    <t>4000336704</t>
  </si>
  <si>
    <t>AV INDEPENDENCIA, 2025, ALTO PIRACICABA - SP, 13419-155</t>
  </si>
  <si>
    <t>14475413</t>
  </si>
  <si>
    <t>R BENJAMIN CONSTANT, 3020, PAULISTA PIRACICABA - SP, 13401-050</t>
  </si>
  <si>
    <t>PMP SEMAD ALMOXARIFADO</t>
  </si>
  <si>
    <t>31142540</t>
  </si>
  <si>
    <t>R ELVIRA BOYS, 380, MORUMBI PIRACICABA - SP, 13420-670</t>
  </si>
  <si>
    <t>PMP SEMDES C C JD PETROPOLIS</t>
  </si>
  <si>
    <t>4000768102</t>
  </si>
  <si>
    <t>R JOSAPHAT GOMES DE OLIVEIRA, 180, MARIO DEDINI PIRACICABA - SP, 13412-330</t>
  </si>
  <si>
    <t>PMP SEMDES CRAS MRIO DEDINI</t>
  </si>
  <si>
    <t>4003684666</t>
  </si>
  <si>
    <t>R LUIZ BASTOS DOS SANTOS, 398, VEM V P I PIRACICABA - SP, 13408-374</t>
  </si>
  <si>
    <t>4000122915</t>
  </si>
  <si>
    <t>R DAVID GIUSTI, 168, GRAN PARK RESID PIRACICABA - SP, 13406-501</t>
  </si>
  <si>
    <t>PMP SEDEMA P GRAND PARK</t>
  </si>
  <si>
    <t>4000563958</t>
  </si>
  <si>
    <t>AV RENATO WAGNER, 125, S DIMAS PIRACICABA - SP, 13416-185</t>
  </si>
  <si>
    <t>PMP SETUR PONTE DO MIRANTE</t>
  </si>
  <si>
    <t>38826925</t>
  </si>
  <si>
    <t>R SAMUEL NEVES, 333 IP PRACA, JD EUROPA PIRACICABA - SP, 13416-404</t>
  </si>
  <si>
    <t>PMP SEDEMA PC MELLO AYRES</t>
  </si>
  <si>
    <t>4001823148</t>
  </si>
  <si>
    <t>R CATARINA SCHIMIDT, 26, JD ELITE PIRACICABA - SP, 13417-490</t>
  </si>
  <si>
    <t>PMP SEDEMA PC JD ELITE</t>
  </si>
  <si>
    <t>40046672</t>
  </si>
  <si>
    <t>R AMERICO VESPUCIO, 575, ALGODOAL PIRACICABA - SP, 13405-374</t>
  </si>
  <si>
    <t>PMP SEDEMA PC MARIO TELLES</t>
  </si>
  <si>
    <t>40730689</t>
  </si>
  <si>
    <t>R MIGUEL ANTONIO GONCALVES, 150, JD BRASILIA PIRACICABA - SP, 13420-002</t>
  </si>
  <si>
    <t>4001294113</t>
  </si>
  <si>
    <t>AV MIGUEL CAPARROS, 355, PQ AGUA BRANCA PIRACICABA - SP, 13426-145</t>
  </si>
  <si>
    <t>PMP SEDEMA P MBELLO</t>
  </si>
  <si>
    <t>4000080205</t>
  </si>
  <si>
    <t>R ADELMO CAVAGIONE, 369, STA TEREZINHA PIRACICABA - SP, 13411-070</t>
  </si>
  <si>
    <t>PMP SEDEMA PQ ST TEREZINHA</t>
  </si>
  <si>
    <t>39675726</t>
  </si>
  <si>
    <t>AV BEIRA RIO, S/N1 IP EF 1266, CENTRO PIRACICABA - SP, 13400-820</t>
  </si>
  <si>
    <t>4003953026</t>
  </si>
  <si>
    <t>R PAULO RIBEIRO DA SILVA, 340, JD IBIRAPUERA PIRACICABA - SP, 13401-485</t>
  </si>
  <si>
    <t>PMP#SEMOZEL -#ESCADA ITAPUÃ</t>
  </si>
  <si>
    <t>4001328186</t>
  </si>
  <si>
    <t>AV MD MARIA TEODORA, 1077 SA 14, JARAGUA PIRACICABA - SP, 13403-000</t>
  </si>
  <si>
    <t>PMP SAÚDE FARM VL CRIS</t>
  </si>
  <si>
    <t>4000345903</t>
  </si>
  <si>
    <t>AV ARMANDO SALLES DE OLIVEIRA, 235, CENTRO PIRACICABA - SP, 13400-010</t>
  </si>
  <si>
    <t>4000850419</t>
  </si>
  <si>
    <t>R DAS FIGUEIRAS, 148, BQ D LENHEIROS PIRACICABA - SP, 13412-511</t>
  </si>
  <si>
    <t>PMP SEDEMA PC BQ LENHEIROS</t>
  </si>
  <si>
    <t>4001039248</t>
  </si>
  <si>
    <t>AV BP OSWALDO DIAS DA SILVA, 155, JD RES UNIMEP PIRACICABA - SP, 13400-000</t>
  </si>
  <si>
    <t>PMP SEMOB 19 IP UNIMEP VI</t>
  </si>
  <si>
    <t>40959350</t>
  </si>
  <si>
    <t>R PALMITAL, 120, RES PIRACICABA PIRACICABA - SP, 13409-009</t>
  </si>
  <si>
    <t>4000345940</t>
  </si>
  <si>
    <t>AV DONA FRANCISCA, 598, VL REZENDE PIRACICABA - SP, 13405-259</t>
  </si>
  <si>
    <t>42776120</t>
  </si>
  <si>
    <t>EST PIRACICABA OITO, S/N1 IP PX 30 03, PIRACICABA PIRACICABA - SP, 13402-821</t>
  </si>
  <si>
    <t>PMP SEDEMA PC PAU QUEIMADO</t>
  </si>
  <si>
    <t>41627008</t>
  </si>
  <si>
    <t>AV MIGUEL CAPARROS, 226, PQ AGUA BRANCA PIRACICABA - SP, 13426-145</t>
  </si>
  <si>
    <t>PMP SEDEMA PC AGUA BRANCA</t>
  </si>
  <si>
    <t>4001727496</t>
  </si>
  <si>
    <t>AV LIMEIRA, 519, AREIAO PIRACICABA - SP, 13414-018</t>
  </si>
  <si>
    <t>PMP SEMOB 28 IP AV LIMEIRA I</t>
  </si>
  <si>
    <t>38761513</t>
  </si>
  <si>
    <t>R CAIBU, 195, RES ELDORADO PIRACICABA - SP, 13421-576</t>
  </si>
  <si>
    <t>PMP SEMA VAREJAO ELDORADO</t>
  </si>
  <si>
    <t>29081513</t>
  </si>
  <si>
    <t>R DASIO OSWALDO DELAZARI, 134, KOBAYAT LIBANO PIRACICABA - SP, 13402-239</t>
  </si>
  <si>
    <t>USF KOBAYAT LÍBANO</t>
  </si>
  <si>
    <t>39675777</t>
  </si>
  <si>
    <t>AV BEIRA RIO, S/N1 IP EF 1070, CENTRO PIRACICABA - SP, 13400-820</t>
  </si>
  <si>
    <t>4000381294</t>
  </si>
  <si>
    <t>AV DR PAULO DE MORAES, 1351, PAULISTA PIRACICABA - SP, 13400-853</t>
  </si>
  <si>
    <t>42350670</t>
  </si>
  <si>
    <t>AL CAROLINA MENDES THAME, 135 IP EF 135, TERRAS PIRACICA PIRACICABA - SP, 13403-842</t>
  </si>
  <si>
    <t>15323412</t>
  </si>
  <si>
    <t>R S JORGE, 100, SANTANA PIRACICABA - SP, 13411-516</t>
  </si>
  <si>
    <t>PMP SAUDE UBS SANTANA</t>
  </si>
  <si>
    <t>41381122</t>
  </si>
  <si>
    <t>R MANOEL DE BARROS FERRAZ, S/N1 IP EF 230, JD CONCEICAO PIRACICABA - SP, 13411-196</t>
  </si>
  <si>
    <t>PMP SEDEMA PC SAO BENEDITO</t>
  </si>
  <si>
    <t>41453964</t>
  </si>
  <si>
    <t>R WASHINGTON LOPES ABELHA, 96, PQ R S ANTONIO PIRACICABA - SP, 13402-572</t>
  </si>
  <si>
    <t>PMP SEDEMA PC STO ANTONIO</t>
  </si>
  <si>
    <t>4002574031</t>
  </si>
  <si>
    <t>AV MAL COSTA E SILVA, 44 LG VELORIO VL RESEND, JD PRIMAVERA PIRACICABA - SP, 13412-030</t>
  </si>
  <si>
    <t>PMPSEDEMA VELORIO VI RESENDE</t>
  </si>
  <si>
    <t>4000262732</t>
  </si>
  <si>
    <t>R MOACYR BATISTA DOS SANTOS, 27, JD ASTURIAS PIRACICABA - SP, 13426-209</t>
  </si>
  <si>
    <t>PMP SEDEMA CENTRO DE LAZER GUA BRANCA</t>
  </si>
  <si>
    <t>42557321</t>
  </si>
  <si>
    <t>R SALVADOR R CORREA, 206, PQ P DE MAIO PIRACICABA - SP, 13425-265</t>
  </si>
  <si>
    <t>SEDEMA PC PRIMEIRO DE MAIO</t>
  </si>
  <si>
    <t>4000252426</t>
  </si>
  <si>
    <t>AV BRUNO FERRAIOLI, 17, JD IPANEMA PIRACICABA - SP, 13425-400</t>
  </si>
  <si>
    <t>14959836</t>
  </si>
  <si>
    <t>R CEL JOAO MENDES PEREIRA DE ALMEIDA, 200, NOVA AMERICA PIRACICABA - SP, 13417-550</t>
  </si>
  <si>
    <t>PMP SMADS</t>
  </si>
  <si>
    <t>4001830305</t>
  </si>
  <si>
    <t>R PRFA MARIA ISABEL TEIXEIRA MENDES, 415, CJ H A B II PIRACICABA - SP, 13402-303</t>
  </si>
  <si>
    <t>PMP SEDEMA ECOPONTO GUA BRANCA</t>
  </si>
  <si>
    <t>4000530560</t>
  </si>
  <si>
    <t>R SILVEIRA SAMPAIO, 300, VL INDUSTRIAL PIRACICABA - SP, 13412-250</t>
  </si>
  <si>
    <t>PMP SEDEMA PC ALTO PIRACICABA I</t>
  </si>
  <si>
    <t>41224043</t>
  </si>
  <si>
    <t>R LAURA FERNANDES CAMPOS FERRARI, S/N1 IP EF, 777, JD N HORIZONTE PIRACICABA - SP</t>
  </si>
  <si>
    <t>PMP SEDEMA PC SANTAFE</t>
  </si>
  <si>
    <t>27574920</t>
  </si>
  <si>
    <t>R REGINOPOLIS, 106, COLINAS PIRACI PIRACICABA - SP, 13432-569</t>
  </si>
  <si>
    <t>PMP SEDEMA AREA LAZER COLINAS</t>
  </si>
  <si>
    <t>VERIFICAR***</t>
  </si>
  <si>
    <t>4001337221</t>
  </si>
  <si>
    <t>AV CRUZEIRO DO SUL, 934, NOVA PIRACICABA PIRACICABA - SP, 13405-030</t>
  </si>
  <si>
    <t>PMP SEDEMA NOVA PIRACICABA</t>
  </si>
  <si>
    <t>41047591</t>
  </si>
  <si>
    <t>R GABRIEL C ATHIE GIBRAM, 5, JD MARIA PIRACICABA - SP, 13408-010</t>
  </si>
  <si>
    <t>PMP SEDEMA PC JD MARIA</t>
  </si>
  <si>
    <t>4002185745</t>
  </si>
  <si>
    <t>R GLADYS APPARECIDA P M DO AMARAL, 110 ET, ILUMINACAO PUBLIC, LOT J TOMAZELLA PIRACICABA - SP</t>
  </si>
  <si>
    <t>PMP SEDEMA PCA JD TOMAZELLA</t>
  </si>
  <si>
    <t>4000211973</t>
  </si>
  <si>
    <t>R MD MARIA HELENA DO ESPIRITO SANTO, 245, JD M DO SOL PIRACICABA - SP, 13401-593</t>
  </si>
  <si>
    <t>PMP SEDEMA P JD MORADA DO SOL</t>
  </si>
  <si>
    <t>15409651</t>
  </si>
  <si>
    <t>R ANTONIO F LIMA, 413 ET ESCOLA, VL INDUSTRIAL PIRACICABA - SP, 13412-242</t>
  </si>
  <si>
    <t>PMP EDUCACAO EMEI V INDUSTRIAL PRE 1</t>
  </si>
  <si>
    <t>40745147</t>
  </si>
  <si>
    <t>AV PROF ALBERTO VOLLET SACHS, S/N1 IP EF 3213, NOVA AMERICA PIRACICABA - SP, 13417-670</t>
  </si>
  <si>
    <t>PMP SEDEMA PC VILA AFRICA</t>
  </si>
  <si>
    <t>4002068758</t>
  </si>
  <si>
    <t>R NILO PECANHA, 139, JD S LUIZ PIRACICABA - SP, 13408-025</t>
  </si>
  <si>
    <t>PMPSEDEMA PELDORADO</t>
  </si>
  <si>
    <t>4001337132</t>
  </si>
  <si>
    <t>AV FRANCISCO DE SOUZA, 944, S LUIZ PIRACICABA - SP, 13405-375</t>
  </si>
  <si>
    <t>PMP SEDEMA SAO LUIZ</t>
  </si>
  <si>
    <t>4000929801</t>
  </si>
  <si>
    <t>R ADOLFO NANDY VASCONCELOS, 610, JD BARTIRA PIRACICABA - SP, 13428-209</t>
  </si>
  <si>
    <t>PMP SEDEMA PCA JD BARTIRA</t>
  </si>
  <si>
    <t>4000347201</t>
  </si>
  <si>
    <t>R TREZE DE MAIO, 591, CENTRO PIRACICABA - SP, 13400-300</t>
  </si>
  <si>
    <t>41529944</t>
  </si>
  <si>
    <t>R LEONIDAS ANDRADE FOGACA, 150, JD PRIMAVERA PIRACICABA - SP, 13412-026</t>
  </si>
  <si>
    <t>PMP SEDEMA PC JD PRIMAVERA</t>
  </si>
  <si>
    <t>4000345909</t>
  </si>
  <si>
    <t>R DA GLORIA, 2550, PAULISTA PIRACICABA - SP, 13401-040</t>
  </si>
  <si>
    <t>4004191593</t>
  </si>
  <si>
    <t>AV FRANCISCO DE SOUZA, 1080, S LUIZ PIRACICABA - SP, 13405-375</t>
  </si>
  <si>
    <t>PMP AGRIMA SÃO LUIZ 1</t>
  </si>
  <si>
    <t>4000221416</t>
  </si>
  <si>
    <t>R BENEDITO GLICERIO TEIXEIRA, 137, MORUMBI PIRACICABA - SP, 13420-620</t>
  </si>
  <si>
    <t>PMP SEDEMA AREA VERDE JD MORUMBI</t>
  </si>
  <si>
    <t>38347717</t>
  </si>
  <si>
    <t>R CACAPAVA, 432, JD MT LIBANO PIRACICABA - SP, 13401-565</t>
  </si>
  <si>
    <t>PMP SMADS C C MONTE LIBANO</t>
  </si>
  <si>
    <t>40021394</t>
  </si>
  <si>
    <t>AV CDOR LUCIANO GUIDOTTI, S/N1 FT 454, HIGIENOPOLIS PIRACICABA - SP, 13417-370</t>
  </si>
  <si>
    <t>15115186</t>
  </si>
  <si>
    <t>AV MAURICE ALLAIN, 237, VL REZENDE PIRACICABA - SP, 13405-123</t>
  </si>
  <si>
    <t>36441830</t>
  </si>
  <si>
    <t>R BENEDITO GLICERIO TEIXEIRA, 231, MORUMBI PIRACICABA - SP, 13420-620</t>
  </si>
  <si>
    <t>40032396</t>
  </si>
  <si>
    <t>R LUISIANA, S/N1 IP FT 31, RES PIRACICABA PIRACICABA - SP, 13409-020</t>
  </si>
  <si>
    <t>PMP SEDEMA PC IG PQ PIRACICABA</t>
  </si>
  <si>
    <t>39868729</t>
  </si>
  <si>
    <t>R MD MARIA HELENA DO ESPIRITO SANTO, 155, JD M DO SOL PIRACICABA - SP, 13401-593</t>
  </si>
  <si>
    <t>PMP SELAM JD MORADA DO SOL CL022A</t>
  </si>
  <si>
    <t>41724445</t>
  </si>
  <si>
    <t>AL JOAO BATISTA CAMARGO MENDES, 10 LG IP, PQ CECAP I PIRACICABA - SP, 13421-535</t>
  </si>
  <si>
    <t>4000343458</t>
  </si>
  <si>
    <t>AV PROF ALBERTO VOLLET SACHS, 2476, VL MONTEIRO PIRACICABA - SP, 13417-820</t>
  </si>
  <si>
    <t>PMP SEDEMA PC VILA MONTEIRO</t>
  </si>
  <si>
    <t>40317137</t>
  </si>
  <si>
    <t>AV PIRACICAMIRIM, S/N1 EF ROTATORIA, PIRACICAMIRIM PIRACICABA - SP, 13417-780</t>
  </si>
  <si>
    <t>42653711</t>
  </si>
  <si>
    <t>AV CENTENARIO, S/N1 EF 1255 RADAR, S DIMAS PIRACICABA - SP, 13416-000</t>
  </si>
  <si>
    <t>PMP GUARDA CAMERA 071</t>
  </si>
  <si>
    <t>4001047012</t>
  </si>
  <si>
    <t>R ANTONIO F LIMA, 1227, VL INDUSTRIAL PIRACICABA - SP, 13412-242</t>
  </si>
  <si>
    <t>PMP SEDEMA ECOPONTO MARIO DEDINI</t>
  </si>
  <si>
    <t>14685892</t>
  </si>
  <si>
    <t>R LUIZ DE CAMOES, 2616, VL MONTEIRO PIRACICABA - SP, 13418-533</t>
  </si>
  <si>
    <t>PMP SELAM LUZITANO FC</t>
  </si>
  <si>
    <t>15322939</t>
  </si>
  <si>
    <t>R NICOLAU ZEM, 147, STA TEREZINHA PIRACICABA - SP, 13411-059</t>
  </si>
  <si>
    <t>40317803</t>
  </si>
  <si>
    <t>AV PADUA DIAS, S/N1 EF ROTATORIA, VL INDEPENDENCI PIRACICABA - SP, 13418-900</t>
  </si>
  <si>
    <t>4000512123</t>
  </si>
  <si>
    <t>AV PROF ALBERTO VOLLET SACHS, 441, NOVA AMERICA PIRACICABA - SP, 13417-670</t>
  </si>
  <si>
    <t>4002707676</t>
  </si>
  <si>
    <t>AV DR CASSIO PASCHOAL PADOVANI, 1475, MORUMBI PIRACICABA - SP, 13420-355</t>
  </si>
  <si>
    <t>PMP SEMUTTRAN OCR</t>
  </si>
  <si>
    <t>42369460</t>
  </si>
  <si>
    <t>R DA PALMA, S/N1 IP EF 2677, JARAGUA PIRACICABA - SP, 13401-140</t>
  </si>
  <si>
    <t>PMP SEDEMA PC PAULISTA</t>
  </si>
  <si>
    <t>4000131461</t>
  </si>
  <si>
    <t>SEDEMA SANITRIO PC JOS BONIFCIO</t>
  </si>
  <si>
    <t>4001067131</t>
  </si>
  <si>
    <t>AV FIORAVANTE CENEDESE, 2251 FT, ARTEMIS PIRACICABA - SP, 13432-006</t>
  </si>
  <si>
    <t>PMP SEDEMA ECOPONTO RTEMIS</t>
  </si>
  <si>
    <t>41419480</t>
  </si>
  <si>
    <t>R PE OTTO ANDREA JOSEPH WOLF, 720 CA A, LOT H VENTURINI PIRACICABA - SP, 13408-343</t>
  </si>
  <si>
    <t>PMP SEMDES CRAS VILA SONIA</t>
  </si>
  <si>
    <t>4000445143</t>
  </si>
  <si>
    <t>R JOR TIM LOPES, 13, JD ALTAFIN PIRACICABA - SP, 13423-192</t>
  </si>
  <si>
    <t>PMP SEDEMA PC JD ALTAFIN</t>
  </si>
  <si>
    <t>4004218121</t>
  </si>
  <si>
    <t>AV DAS ONDAS, 7951, CAMPESTRE PIRACICABA - SP, 13403-600</t>
  </si>
  <si>
    <t>PMP AGRIMA ONDINHAS</t>
  </si>
  <si>
    <t>38549018</t>
  </si>
  <si>
    <t>R MARCOS PLAUTO DE COIMBRA, 48 FT, RES PAINEIRAS PIRACICABA - SP, 13402-814</t>
  </si>
  <si>
    <t>PMP SELAM JD PAINEIRAS</t>
  </si>
  <si>
    <t>4004188719</t>
  </si>
  <si>
    <t>R GENTIL POLEZI, 525, RES J D MANACAS PIRACICABA - SP, 13408-175</t>
  </si>
  <si>
    <t>PQ ITAICY 1</t>
  </si>
  <si>
    <t>4001781108</t>
  </si>
  <si>
    <t>R CORCOVADO, 1321, JD SONIA PIRACICABA - SP, 13408-072</t>
  </si>
  <si>
    <t>PMP SEMUTRAN SEMFORO</t>
  </si>
  <si>
    <t>15015114</t>
  </si>
  <si>
    <t>R ANTONIO CORREIA BARBOSA, 1900, CENTRO PIRACICABA - SP, 13400-810</t>
  </si>
  <si>
    <t>PMP SEDEMA PQ00403 PQ DA R DO PORTO</t>
  </si>
  <si>
    <t>4000311557</t>
  </si>
  <si>
    <t>R JOSEFINA ANTONIO SARCKIS, 188, VL INDUSTRIAL PIRACICABA - SP, 13412-265</t>
  </si>
  <si>
    <t>PMP SEDEMA PC VL INDUSTRIAL</t>
  </si>
  <si>
    <t>4000348387</t>
  </si>
  <si>
    <t>R DO ROSARIO, 1488, CENTRO PIRACICABA - SP, 13400-186</t>
  </si>
  <si>
    <t>40418146</t>
  </si>
  <si>
    <t>R DALILA DE OLIVEIRA MOREIRA, S/N1 IP PX 50, JD ABAETE PIRACICABA - SP, 13420-255</t>
  </si>
  <si>
    <t>PMP SEDEMA PC JD ABAETE</t>
  </si>
  <si>
    <t>24516317</t>
  </si>
  <si>
    <t>R JOAO MO, 181 CA 1, JD CAXAMBU PIRACICABA - SP, 13425-054</t>
  </si>
  <si>
    <t>PMP SEDEMA QUADRA CAXAMBU P081</t>
  </si>
  <si>
    <t>4002125058</t>
  </si>
  <si>
    <t>AV RIO DAS PEDRAS, 1185, PIRACICAMIRIM PIRACICABA - SP, 13420-590</t>
  </si>
  <si>
    <t>PMPSEMUTTRAN SEMFORO</t>
  </si>
  <si>
    <t>4002775957</t>
  </si>
  <si>
    <t>R CORCOVADO, 3448, JD M CLAUDIA PIRACICABA - SP, 13411-077</t>
  </si>
  <si>
    <t>SEDEMA ACADEMIA</t>
  </si>
  <si>
    <t>14590255</t>
  </si>
  <si>
    <t>AV JOAO TEODORO, 360, VL REZENDE PIRACICABA - SP, 13405-240</t>
  </si>
  <si>
    <t>PMP SMADS CONSELHO TUTELAR II</t>
  </si>
  <si>
    <t>38465043</t>
  </si>
  <si>
    <t>AV EURICO GASPAR DUTRA, 12 IP PASSARELA, CECA, PQ CECAP II PIRACICABA - SP</t>
  </si>
  <si>
    <t>PMP SEDEMA PASSARELA CECAP II</t>
  </si>
  <si>
    <t>4001727517</t>
  </si>
  <si>
    <t>AV LIMEIRA, 819, AREIAO PIRACICABA - SP, 13414-018</t>
  </si>
  <si>
    <t>PMP SEMOB 29 IP AV LIMEIRA II</t>
  </si>
  <si>
    <t>15275191</t>
  </si>
  <si>
    <t>R ADOLFO RODRIGUES, 100, PQ JUPIA PIRACICABA - SP, 13403-338</t>
  </si>
  <si>
    <t>PMP EDUCAGCO EMEI JUPIA PRI</t>
  </si>
  <si>
    <t>41927230</t>
  </si>
  <si>
    <t>R S JOAO, 2201, CD ALTA PIRACICABA - SP, 13416-585</t>
  </si>
  <si>
    <t>4004270400</t>
  </si>
  <si>
    <t>R HERMES GREGOLIN, 440, PQ SAO MATEUS PIRACICABA - SP, 13409-193</t>
  </si>
  <si>
    <t>PMP AGRIMA PQ DAS ÁGUAS</t>
  </si>
  <si>
    <t>4001687207</t>
  </si>
  <si>
    <t>R FRANCISCO RAYA, 165, JD PLANALTO PIRACICABA - SP, 13402-289</t>
  </si>
  <si>
    <t>PMP SEDEMA JD PLANALTO</t>
  </si>
  <si>
    <t>4000298885</t>
  </si>
  <si>
    <t>R INOCENCIO DE PAULO EDUARDO, 196, PQ D INDUSTRIAS PIRACICABA - SP, 13411-136</t>
  </si>
  <si>
    <t>PMP SEDEMA CENTRO DE LAZER ELDORADO</t>
  </si>
  <si>
    <t>4004249102</t>
  </si>
  <si>
    <t>R ALCEU MAYNARD ARAUJO, 260, NOVA PIRACICABA PIRACICABA - SP, 13405-033</t>
  </si>
  <si>
    <t>PMP AGRIMA AV PAULISTA 2</t>
  </si>
  <si>
    <t>14601451</t>
  </si>
  <si>
    <t>R PIRACICABA, 10, IBITIRUNA PIRACICABA - SP, 13432-021</t>
  </si>
  <si>
    <t>PMP SAUDE UBS IBITIRUNA</t>
  </si>
  <si>
    <t>4000527064</t>
  </si>
  <si>
    <t>AV DR PAULO DE MORAES, 2600, CH NAZARE PIRACICABA - SP, 13400-890</t>
  </si>
  <si>
    <t>PMP SEMOB 11 - VIADUTO HIGIENÓPOLIS</t>
  </si>
  <si>
    <t>4000134979</t>
  </si>
  <si>
    <t>AV MAURICE ALLAIN, 111, VL REZENDE PIRACICABA - SP, 13405-123</t>
  </si>
  <si>
    <t>SEDEMA NCLEO EDUCACIONAL AMBIENTAL</t>
  </si>
  <si>
    <t>42653355</t>
  </si>
  <si>
    <t>AV RAPOSO TAVARES, S/N1 EF 2700 SEMAFORO, PAULICEIA PIRACICABA - SP, 13401-542</t>
  </si>
  <si>
    <t>14485109</t>
  </si>
  <si>
    <t>R IPIRANGA, 466, CENTRO PIRACICABA - SP, 13400-480</t>
  </si>
  <si>
    <t>PMP SEMDES CENTRAL DE INFORMACOES</t>
  </si>
  <si>
    <t>39150658</t>
  </si>
  <si>
    <t>AV PIRACICAMIRIM, 2533, PIRACICAMIRIM PIRACICABA - SP, 13417-780</t>
  </si>
  <si>
    <t>PMP SEMUTTRAN RADAR</t>
  </si>
  <si>
    <t>4001861420</t>
  </si>
  <si>
    <t>AV ARMANDO SALLES DE OLIVEIRA, 1200, CENTRO PIRACICABA - SP, 13400-005</t>
  </si>
  <si>
    <t>4000763902</t>
  </si>
  <si>
    <t>AV BR DE SERRA NEGRA, 79, NOVA PIRACICABA PIRACICABA - SP, 13405-121</t>
  </si>
  <si>
    <t>4002213295</t>
  </si>
  <si>
    <t>AV PROF ALBERTO VOLLET SACHS, 3110 IP IP, VL INDEPENDENCI PIRACICABA - SP, 13418-000</t>
  </si>
  <si>
    <t>PMP SEDEMA PA ROT VILA MONTEIRO</t>
  </si>
  <si>
    <t>4002035112</t>
  </si>
  <si>
    <t>AV CDOR LUCIANO GUIDOTTI, 911, HIGIENOPOLIS PIRACICABA - SP, 13417-370</t>
  </si>
  <si>
    <t>38661071</t>
  </si>
  <si>
    <t>R LEOGILDO SALVAGNI, 705, PQ P DE MAIO PIRACICABA - SP, 13425-130</t>
  </si>
  <si>
    <t>PMP SEMA VAREJAO PQ 1 DE MAIO</t>
  </si>
  <si>
    <t>4000374936</t>
  </si>
  <si>
    <t>TR MARIA MANIEIRO, 115, VL REZENDE PIRACICABA - SP, 13405-219</t>
  </si>
  <si>
    <t>4001710837</t>
  </si>
  <si>
    <t>AV RENATO WAGNER, 910, S DIMAS PIRACICABA - SP, 13416-185</t>
  </si>
  <si>
    <t>PMP SEMOB 25 IP RENATO WAGNER II</t>
  </si>
  <si>
    <t>41154720</t>
  </si>
  <si>
    <t>R IBRAIN NOBRE, S/N1 IP EF 211, PQ CECAP II PIRACICABA - SP, 13421-522</t>
  </si>
  <si>
    <t>4001823111</t>
  </si>
  <si>
    <t>R JOAO RIBEIRO DE BARROS, 91, SAIBROEIRO PIRACICABA - SP, 13417-755</t>
  </si>
  <si>
    <t>PMP SEDEMA PC NOVA AMERICA</t>
  </si>
  <si>
    <t>4002185947</t>
  </si>
  <si>
    <t>R BENJAMIN CONSTANT, 2455, PAULISTA PIRACICABA - SP, 13401-050</t>
  </si>
  <si>
    <t>39675734</t>
  </si>
  <si>
    <t>AV BEIRA RIO, S/N1 IP EF 1212, CENTRO PIRACICABA - SP, 13400-820</t>
  </si>
  <si>
    <t>4000844575</t>
  </si>
  <si>
    <t>R ROQUE DE LELLO, 105, STA ROSA PIRACICABA - SP, 13414-150</t>
  </si>
  <si>
    <t>4000421985</t>
  </si>
  <si>
    <t>AV RENATO WAGNER, 123, S DIMAS PIRACICABA - SP, 13416-185</t>
  </si>
  <si>
    <t>4001337192</t>
  </si>
  <si>
    <t>AV FRANCISCO DE SOUZA, 1465, S LUIZ PIRACICABA - SP, 13405-375</t>
  </si>
  <si>
    <t>4000538193</t>
  </si>
  <si>
    <t>EUCALIPTOS, AV THALES CASTANHO DE ANDRADE, 1500, JD DAS FLORES PIRACICABA - SP</t>
  </si>
  <si>
    <t>PMP ED CENTRO INCLUSAO DIGITAL PQ</t>
  </si>
  <si>
    <t>14449480</t>
  </si>
  <si>
    <t>R ALF JOSE CAETANO, 1214, CENTRO PIRACICABA - SP, 13400-123</t>
  </si>
  <si>
    <t>PMP SADE CONSELHO M SAUDE</t>
  </si>
  <si>
    <t>4000844573</t>
  </si>
  <si>
    <t>R PE FERNANDO GUARDA, 1340, STA ROSA PIRACICABA - SP, 13414-230</t>
  </si>
  <si>
    <t>14933977</t>
  </si>
  <si>
    <t>R S TOMAS DE AQUINO, 1069 VAREJAO, PIRACICAMIRIM PIRACICABA - SP, 13420-570</t>
  </si>
  <si>
    <t>PMP SEMA VAREJCO PIRACICAMIRIM</t>
  </si>
  <si>
    <t>4002185747</t>
  </si>
  <si>
    <t>R ANALANDIA, 75 IP ILUMINACAO PUBLIC, STA ROSA IPES PIRACICABA - SP, 13414-224</t>
  </si>
  <si>
    <t>4002400667</t>
  </si>
  <si>
    <t>AV ARMANDO SALLES DE OLIVEIRA, 419, CENTRO PIRACICABA - SP, 13400-010</t>
  </si>
  <si>
    <t>PMP SEMOB 31 IP VIADUTO ROSRIO</t>
  </si>
  <si>
    <t>4000274095</t>
  </si>
  <si>
    <t>R UCHOA, 480, JD S FRANCISCO PIRACICABA - SP, 13423-470</t>
  </si>
  <si>
    <t>PMP SEMA VAREJAO SAO FRANCISCO</t>
  </si>
  <si>
    <t>4000346175</t>
  </si>
  <si>
    <t>AV FRANCISCO DE SOUZA, 105, S LUIZ PIRACICABA - SP, 13405-375</t>
  </si>
  <si>
    <t>PMP SEDEMA PC SETE BICAS</t>
  </si>
  <si>
    <t>4001170704</t>
  </si>
  <si>
    <t>AV CDOR PEDRO MORGANTI, 5090, MT ALEGRE PIRACICABA - SP, 13415-000</t>
  </si>
  <si>
    <t>PMP SEDEMA AREA VERDE</t>
  </si>
  <si>
    <t>4004222529</t>
  </si>
  <si>
    <t>R DAS CODORNAS, 380, NOVA PIRACICABA PIRACICABA - SP, 13405-111</t>
  </si>
  <si>
    <t>PMP AGRIMA NOVA PIRACICABA 4</t>
  </si>
  <si>
    <t>4001302621</t>
  </si>
  <si>
    <t>R ELOY COSTA FILHO, 153, RES PAINEIRAS PIRACICABA - SP, 13402-815</t>
  </si>
  <si>
    <t>PMP P JD PAINEIRAS</t>
  </si>
  <si>
    <t>4000443267</t>
  </si>
  <si>
    <t>R ANGELO FURLAN, 199, STA TEREZINHA PIRACICABA - SP, 13411-038</t>
  </si>
  <si>
    <t>39002870</t>
  </si>
  <si>
    <t>R JOAO TEDESCO, 915, BQ D A BRANCA PIRACICABA - SP, 13425-120</t>
  </si>
  <si>
    <t>PMP SELAM C ESPORTIVO JD ASTURIAS</t>
  </si>
  <si>
    <t>4003530655</t>
  </si>
  <si>
    <t>AV MANOEL CONCEICAO, 111, VL REZENDE PIRACICABA - SP, 13405-230</t>
  </si>
  <si>
    <t>PMP SEMAC PC IMACULADA EVENTOS 2</t>
  </si>
  <si>
    <t>40628990</t>
  </si>
  <si>
    <t>R CECILIA MEIRELLES, S/N1 IP FT 85, VL INDUSTRIAL PIRACICABA - SP, 13412-222</t>
  </si>
  <si>
    <t>PMP SEDEMA PC VILA INDUSTRIAL</t>
  </si>
  <si>
    <t>4002778045</t>
  </si>
  <si>
    <t>R PASCHOALINA ORLANDO, 177, VL INDEPENDENCI PIRACICABA - SP, 13418-375</t>
  </si>
  <si>
    <t>PMP SEMAC CS VILA AFRICA</t>
  </si>
  <si>
    <t>39776921</t>
  </si>
  <si>
    <t>R BURI, 470, RES PIRACICABA PIRACICABA - SP, 13409-012</t>
  </si>
  <si>
    <t>PMP SEDEMA PC BURI</t>
  </si>
  <si>
    <t>4003037558</t>
  </si>
  <si>
    <t>AV FIORAVANTE CENEDESE, 566, ARTEMIS PIRACICABA - SP, 13432-006</t>
  </si>
  <si>
    <t>PMP SEDEMA P RTEMIS</t>
  </si>
  <si>
    <t>40981770</t>
  </si>
  <si>
    <t>R IRINEU LORANDI, 102 LG PRACA, VL MONTEIRO PIRACICABA - SP, 13418-425</t>
  </si>
  <si>
    <t>4000345913</t>
  </si>
  <si>
    <t>AV DOIS CORREGOS, 15, PIRACICAMIRIM PIRACICABA - SP, 13420-610</t>
  </si>
  <si>
    <t>4002196205</t>
  </si>
  <si>
    <t>AV LAUDELINA COTRIM DE CASTRO, 81, BQ D A BRANCA PIRACICABA - SP, 13425-110</t>
  </si>
  <si>
    <t>PMP SEDEMA PQ 1 DE MAIO</t>
  </si>
  <si>
    <t>40330206</t>
  </si>
  <si>
    <t>R VIRGILIO FURLAN, 129, PAULICEIA PIRACICABA - SP, 13424-080</t>
  </si>
  <si>
    <t>PMP SELAM GINASIO PAULICEIA I</t>
  </si>
  <si>
    <t>39603024</t>
  </si>
  <si>
    <t>R VITORIO LAERTE FURLANI, 911, ALGODOAL PIRACICABA - SP, 13405-430</t>
  </si>
  <si>
    <t>PMP SEMA CENTRO SOCIAL ALGODOAL</t>
  </si>
  <si>
    <t>4001220680</t>
  </si>
  <si>
    <t>R PE FERNANDO GUARDA, 1827 BL LT EF, STA ROSA PIRACICABA - SP, 13414-230</t>
  </si>
  <si>
    <t>40697673</t>
  </si>
  <si>
    <t>R JOAQUIM BARBOSA DE LIMA, S/N1 IP EF 310, NHO QUIM PIRACICABA - SP, 13405-225</t>
  </si>
  <si>
    <t>33360731</t>
  </si>
  <si>
    <t>R JOSE VICENTE PEDREIRA, 930, JD CAXAMBU PIRACICABA - SP, 13425-010</t>
  </si>
  <si>
    <t>PMP EDUCAÇÃO MOBI 2</t>
  </si>
  <si>
    <t>4000544581</t>
  </si>
  <si>
    <t>AV FIORAVANTE CENEDESE, 600, ARTEMIS PIRACICABA - SP, 13432-006</t>
  </si>
  <si>
    <t>PMP SEDEMA PC ARTEMIS</t>
  </si>
  <si>
    <t>4001170763</t>
  </si>
  <si>
    <t>R PLAUTO LAPA COIMBRA, 146, PALMEIRAS PIRACICABA - SP, 13414-222</t>
  </si>
  <si>
    <t>PMP SEDEMA PCA STA ROSA PALMEIRA</t>
  </si>
  <si>
    <t>39762033</t>
  </si>
  <si>
    <t>R FRANCISCO SCUDELLER, 200, AVENCAS PIRACICABA - SP, 13423-365</t>
  </si>
  <si>
    <t>PMP SELAM C LAZER STA RITA CL033</t>
  </si>
  <si>
    <t>4000336691</t>
  </si>
  <si>
    <t>AV INDEPENDENCIA, 1658, ALTO PIRACICABA - SP, 13419-155</t>
  </si>
  <si>
    <t>4000666467</t>
  </si>
  <si>
    <t>R EUGENIO QUINTINO, 108, ALGODOAL PIRACICABA - SP, 13405-425</t>
  </si>
  <si>
    <t>4001352355</t>
  </si>
  <si>
    <t>R DAS MAGNOLIAS, 190, NOVA PIRACICABA PIRACICABA - SP, 13405-090</t>
  </si>
  <si>
    <t>4001823356</t>
  </si>
  <si>
    <t>R DAS MALVINAS, 155, NOVA PIRACICABA PIRACICABA - SP, 13405-091</t>
  </si>
  <si>
    <t>40220656</t>
  </si>
  <si>
    <t>R JOSE TOMAZELLA, S/N1 IP PCA EF 100, JD ITAMARACA PIRACICABA - SP, 13425-672</t>
  </si>
  <si>
    <t>PMP SEDEMA PC JD ITAMARACA</t>
  </si>
  <si>
    <t>4000131466</t>
  </si>
  <si>
    <t>R FRANCISCO CRISOSTOMO NASCIMENTO, 160, NOVA PIRACICABA PIRACICABA - SP, 13405-021</t>
  </si>
  <si>
    <t>4000347206</t>
  </si>
  <si>
    <t>R VIRGILIO DA SILVA FAGUNDES, 673, STA TEREZINHA PIRACICABA - SP, 13411-083</t>
  </si>
  <si>
    <t>41038240</t>
  </si>
  <si>
    <t>AV ARMANDO CESARE DEDINI, 1135, NOVA PIRACICABA PIRACICABA - SP, 13405-268</t>
  </si>
  <si>
    <t>PMP SEDEMA PC BOSQUE DOS YPES</t>
  </si>
  <si>
    <t>39663361</t>
  </si>
  <si>
    <t>AV BEIRA RIO, S/N1 FT 950, CENTRO PIRACICABA - SP, 13400-820</t>
  </si>
  <si>
    <t>4001937709</t>
  </si>
  <si>
    <t>R JOAO LAURELLI, 671, PQ R S ANTONIO PIRACICABA - SP, 13402-578</t>
  </si>
  <si>
    <t>PMP SEDEMA ECOPONTO SANTO ANTNIO</t>
  </si>
  <si>
    <t>4000345930</t>
  </si>
  <si>
    <t>R DOM PEDRO I, 1120, ALTO PIRACICABA - SP, 13419-200</t>
  </si>
  <si>
    <t>4000347208</t>
  </si>
  <si>
    <t>R VOL DE PIRACICABA, 1000, CENTRO PIRACICABA - SP, 13400-290</t>
  </si>
  <si>
    <t>4000388741</t>
  </si>
  <si>
    <t>R ELIAS FAUSTO, 285, JD SOL NASCENTE PIRACICABA - SP, 13425-808</t>
  </si>
  <si>
    <t>PMP SEDEMA PC SOL NASCENTE</t>
  </si>
  <si>
    <t>14473801</t>
  </si>
  <si>
    <t>R BENJAMIN CONSTANT, 2310 CA 8, PAULISTA PIRACICABA - SP, 13401-050</t>
  </si>
  <si>
    <t>GUARDA SEDE DEFESA CIVIL</t>
  </si>
  <si>
    <t>40739627</t>
  </si>
  <si>
    <t>AV MAURICE ALLAIN, 11, VL REZENDE PIRACICABA - SP, 13405-123</t>
  </si>
  <si>
    <t>PMP SEDEMA GUARITA MIRANTE</t>
  </si>
  <si>
    <t>41454030</t>
  </si>
  <si>
    <t>AV DR JOAO CONCEICAO, 383, PAULISTA PIRACICABA - SP, 13401-080</t>
  </si>
  <si>
    <t>4000248941</t>
  </si>
  <si>
    <t>R GIOVANI FERRAZZO, 53, PQ MT REY I PIRACICABA - SP, 13409-053</t>
  </si>
  <si>
    <t>PMP SEDEMA PONTO DE ENTULHO</t>
  </si>
  <si>
    <t>4000440541</t>
  </si>
  <si>
    <t>AL DOS POVOADORES, 42, PQ CECAP I PIRACICABA - SP, 13421-532</t>
  </si>
  <si>
    <t>4000844556</t>
  </si>
  <si>
    <t>R JOAO BARBOSA DE GODOY SOBRINHO, 11, PALMEIRAS PIRACICABA - SP, 13414-212</t>
  </si>
  <si>
    <t>4004235872</t>
  </si>
  <si>
    <t>AV ARMANDO DE SALLES OLIVEIRA, 602, CENTRO PIRACICABA - SP, 13400-000</t>
  </si>
  <si>
    <t>PMP AGRIMA AV. ARMANDO SALLES</t>
  </si>
  <si>
    <t>4000070092</t>
  </si>
  <si>
    <t>R JOSE MATEIS, 65, ALGODOAL PIRACICABA - SP, 13412-124</t>
  </si>
  <si>
    <t>PMP SEDEMA PC VILA FTIMA</t>
  </si>
  <si>
    <t>4003695141</t>
  </si>
  <si>
    <t>R ALFREDO GUEDES, 2222, CD ALTA PIRACICABA - SP, 13419-080</t>
  </si>
  <si>
    <t>PMP SIMAP - PRAÇA</t>
  </si>
  <si>
    <t>4002185752</t>
  </si>
  <si>
    <t>R SALVADOR GOBETH, 74 PP IP, STA ROSA PIRACICABA - SP, 13414-115</t>
  </si>
  <si>
    <t>SEDEMA P STA ROSA</t>
  </si>
  <si>
    <t>42454158</t>
  </si>
  <si>
    <t>R BENEDITO GLICERIO TEIXEIRA, S/N1 IP PX 312, MORUMBI PIRACICABA - SP, 13420-620</t>
  </si>
  <si>
    <t>PMP SEDEMA PC JARDIM VIRGINIA</t>
  </si>
  <si>
    <t>42369479</t>
  </si>
  <si>
    <t>R CUNHA, S/N1 IP EF 188, PQ D INDUSTRIAS PIRACICABA - SP, 13411-150</t>
  </si>
  <si>
    <t>PMP SEDEMA PC PQ INDUSTRIAS</t>
  </si>
  <si>
    <t>39762238</t>
  </si>
  <si>
    <t>R OSASCO, 420, RES PIRACICABA PIRACICABA - SP, 13409-017</t>
  </si>
  <si>
    <t>PMP SEMA VAREJAO BALBO</t>
  </si>
  <si>
    <t>15028470</t>
  </si>
  <si>
    <t>AV RAPOSO TAVARES, 935 VR, PAULICEIA PIRACICABA - SP, 13401-542</t>
  </si>
  <si>
    <t>30304440</t>
  </si>
  <si>
    <t>R DOS CONTABILISTAS, 40, JD NOVA IGUACU PIRACICABA - SP, 13423-015</t>
  </si>
  <si>
    <t>PMP SEMDES C C NOVA IGUAGU</t>
  </si>
  <si>
    <t>4001220544</t>
  </si>
  <si>
    <t>R LUCELIA, 238, STA ROSA IPES PIRACICABA - SP, 13414-306</t>
  </si>
  <si>
    <t>4001563522</t>
  </si>
  <si>
    <t>R FRANCISCO ALVES DA SILVA, 125, PQ JUPIA PIRACICABA - SP, 13403-335</t>
  </si>
  <si>
    <t>PMP SEMA VAREJAO JUPIA</t>
  </si>
  <si>
    <t>4000054007</t>
  </si>
  <si>
    <t>R ADELMO CAVAGIONE, 247, STA TEREZINHA PIRACICABA - SP, 13411-070</t>
  </si>
  <si>
    <t>41571410</t>
  </si>
  <si>
    <t>R MARINGA, 340, PQ TAQUARAL PIRACICABA - SP, 13423-514</t>
  </si>
  <si>
    <t>4001690728</t>
  </si>
  <si>
    <t>AV FIORAVANTE CENEDESE, 2300, ARTEMIS PIRACICABA - SP, 13432-006</t>
  </si>
  <si>
    <t>SEMOB 23 IP PONTE DE FERRO DE RTEMIS</t>
  </si>
  <si>
    <t>4002767474</t>
  </si>
  <si>
    <t>R NS DO CARMO, 539, STA TEREZINHA PIRACICABA - SP, 13411-030</t>
  </si>
  <si>
    <t>SEMUTTRAN SEMFORO</t>
  </si>
  <si>
    <t>40851389</t>
  </si>
  <si>
    <t>R SALDANHA MARINHO, S/N1 IP PCA EF 670, CENTRO PIRACICABA - SP, 13400-210</t>
  </si>
  <si>
    <t>PMP SEDEMA PC R N FERRAZ</t>
  </si>
  <si>
    <t>42081327</t>
  </si>
  <si>
    <t>R FREI FELIX DELA VALE, S/N1 IP EF 236, NOVA PIRACICABA PIRACICABA - SP, 13405-148</t>
  </si>
  <si>
    <t>41006003</t>
  </si>
  <si>
    <t>AV PROF ALBERTO VOLLET SACHS, S/N1 FT 2626, NOVA AMERICA PIRACICABA - SP, 13417-670</t>
  </si>
  <si>
    <t>PMP SEDEMA PC VOLLET SACKS</t>
  </si>
  <si>
    <t>39594718</t>
  </si>
  <si>
    <t>R RIFANIA, 238, PALMEIRAS PIRACICABA - SP, 13414-214</t>
  </si>
  <si>
    <t>PMP SELAM QUADRA STA ROSA DIV130</t>
  </si>
  <si>
    <t>4000347214</t>
  </si>
  <si>
    <t>R QUINZE DE NOVEMBRO, 1250, CD ALTA PIRACICABA - SP, 13419-230</t>
  </si>
  <si>
    <t>4001170751</t>
  </si>
  <si>
    <t>R JOAO MARCOS OMETTO, 143, PALMEIRAS PIRACICABA - SP, 13414-227</t>
  </si>
  <si>
    <t>15412032</t>
  </si>
  <si>
    <t>R ANTONIO LICO, 20, JD VITORIA PIRACICABA - SP, 13402-732</t>
  </si>
  <si>
    <t>PMP EDUCACAO EMEI JD VITORIA</t>
  </si>
  <si>
    <t>42065607</t>
  </si>
  <si>
    <t>R S PEDRO, 250, RES PIRACICABA PIRACICABA - SP, 13409-000</t>
  </si>
  <si>
    <t>PMP SEDEMA PC ENI SILVA</t>
  </si>
  <si>
    <t>4000555257</t>
  </si>
  <si>
    <t>AV BEIRA RIO, 844, CENTRO PIRACICABA - SP, 13400-820</t>
  </si>
  <si>
    <t>PMP SEMAC CASA DO POVOADOR</t>
  </si>
  <si>
    <t>41626303</t>
  </si>
  <si>
    <t>AV CRUZEIRO DO SUL, 2105, NOVA PIRACICABA PIRACICABA - SP, 13405-030</t>
  </si>
  <si>
    <t>4000347213</t>
  </si>
  <si>
    <t>R QUINZE DE NOVEMBRO, 865, CENTRO PIRACICABA - SP, 13400-370</t>
  </si>
  <si>
    <t>40730638</t>
  </si>
  <si>
    <t>R PRES VENCESLAU BRAZ, 04, JD GLORIA PIRACICABA - SP, 13401-460</t>
  </si>
  <si>
    <t>PMP SEDEMA PC VILA CRISTINA</t>
  </si>
  <si>
    <t>4002068756</t>
  </si>
  <si>
    <t>R SGT IVAN HENRIQUE DA SILVA, 17, JD S N II PIRACICABA - SP, 13425-834</t>
  </si>
  <si>
    <t>PMPSEDEMA PSOL NASCENTE II</t>
  </si>
  <si>
    <t>15267270</t>
  </si>
  <si>
    <t>R NELSON GOBETH DE CAMARGO, 37, RES ELDORADO PIRACICABA - SP, 13421-630</t>
  </si>
  <si>
    <t>PMP GUARDA CECAP</t>
  </si>
  <si>
    <t>40401880</t>
  </si>
  <si>
    <t>R CONCHAS, S/N1 IP EF 610, JD S JORGE PIRACICABA - SP, 13402-806</t>
  </si>
  <si>
    <t>PMP SEDEMA PC JD VITORIA</t>
  </si>
  <si>
    <t>4000336715</t>
  </si>
  <si>
    <t>AV INDEPENDENCIA, 209, CENTRO PIRACICABA - SP, 13400-560</t>
  </si>
  <si>
    <t>4000347196</t>
  </si>
  <si>
    <t>R TREZE DE MAIO, 1283, ALTO PIRACICABA - SP, 13419-270</t>
  </si>
  <si>
    <t>4000347040</t>
  </si>
  <si>
    <t>R RIACHUELO, 1164, CENTRO PIRACICABA - SP, 13400-510</t>
  </si>
  <si>
    <t>4003969728</t>
  </si>
  <si>
    <t>AV PROF ALBERTO VOLLET SACHS, 479, NOVA AMERICA PIRACICABA - SP, 13417-670</t>
  </si>
  <si>
    <t>SIMAP PRAÇA NOVA AMERICA</t>
  </si>
  <si>
    <t>4000221413</t>
  </si>
  <si>
    <t>R GODOFREDO BULHOES F CARVALHO, 25, DO ENXOFRE PIRACICABA - SP, 13401-487</t>
  </si>
  <si>
    <t>PMP SEDEMA PC IBIRAPUERA I</t>
  </si>
  <si>
    <t>4000602534</t>
  </si>
  <si>
    <t>R BARIRI, 150, STA ROSA IPES PIRACICABA - SP, 13414-253</t>
  </si>
  <si>
    <t>4000663788</t>
  </si>
  <si>
    <t>EST PIRACICABA QUINZE, 2, RES D S ISABEL PIRACICABA - SP, 13400-000</t>
  </si>
  <si>
    <t>PMP SEDEMA PC ESTRADA VOLTA GRANDE</t>
  </si>
  <si>
    <t>4004039834</t>
  </si>
  <si>
    <t>R JAIR PIOVESAN, 350 PQ AGUAS, LOT P DAS AGUAS PIRACICABA - SP, 13406-036</t>
  </si>
  <si>
    <t>4000105639</t>
  </si>
  <si>
    <t>R OLAVO BILAC, 110, PAULICEIA PIRACICABA - SP, 13424-405</t>
  </si>
  <si>
    <t>4000346171</t>
  </si>
  <si>
    <t>AV PRES KENNEDY, 1130, NOVA PIRACICABA PIRACICABA - SP, 13405-011</t>
  </si>
  <si>
    <t>42081343</t>
  </si>
  <si>
    <t>AV PRES KENNEDY, S/N1 IP EF 1183, NOVA PIRACICABA PIRACICABA - SP, 13405-011</t>
  </si>
  <si>
    <t>4000850428</t>
  </si>
  <si>
    <t>R MANOEL DE BARROS FERRAZ, 300, JD CONCEICAO PIRACICABA - SP, 13411-196</t>
  </si>
  <si>
    <t>4000631855</t>
  </si>
  <si>
    <t>R POMPEU POMPERMAYER, 520, PQ PREZOTTO PIRACICABA - SP, 13420-598</t>
  </si>
  <si>
    <t>4000346913</t>
  </si>
  <si>
    <t>R MANOEL FERRAZ ARRUDA CAMPOS, 977, CD ALTA PIRACICABA - SP, 13419-130</t>
  </si>
  <si>
    <t>4004191567</t>
  </si>
  <si>
    <t>R DOS NARCISOS, 160, NOVA PIRACICABA PIRACICABA - SP, 13405-093</t>
  </si>
  <si>
    <t>PMP AGRIMA NOVA PIRACICABA#2</t>
  </si>
  <si>
    <t>39675750</t>
  </si>
  <si>
    <t>AV BEIRA RIO, S/N1 IP EF 1130, CENTRO PIRACICABA - SP, 13400-820</t>
  </si>
  <si>
    <t>4002480767</t>
  </si>
  <si>
    <t>AV FELIPE XAVIER DA ROCHA, 80, COSTA RICA PIRACICABA - SP, 13401-655</t>
  </si>
  <si>
    <t>SEDEMA P COSTA RICA</t>
  </si>
  <si>
    <t>41530900</t>
  </si>
  <si>
    <t>R PROF JOSE GALUCCI FILHO, 398, JD PETROPOLIS PIRACICABA - SP, 13420-669</t>
  </si>
  <si>
    <t>PMP SEDEMA PC JD PETROPOLIS</t>
  </si>
  <si>
    <t>4001525904</t>
  </si>
  <si>
    <t>R CORCOVADO, 910, JD SONIA PIRACICABA - SP, 13408-072</t>
  </si>
  <si>
    <t>15323340</t>
  </si>
  <si>
    <t>R JULIO QUINELATTO, 62, ARTEMIS PIRACICABA - SP, 13432-000</t>
  </si>
  <si>
    <t>PMP SELAM PG DE ARTEMIS</t>
  </si>
  <si>
    <t>4004236699</t>
  </si>
  <si>
    <t>R PEDRO VICENTE, 99, MARIO DEDINI PIRACICABA - SP, 13412-328</t>
  </si>
  <si>
    <t>PMP AGRIMA#MARIO DEDINI 1</t>
  </si>
  <si>
    <t>4001955544</t>
  </si>
  <si>
    <t>AV DR ANTONIO MENDES DE BARROS FILHO, 795, CANTAGALO PIRACICABA - SP, 13402-619</t>
  </si>
  <si>
    <t>PMPSEMUTTRANSEMFORO</t>
  </si>
  <si>
    <t>4002820338</t>
  </si>
  <si>
    <t>R PEIXOTO GOMIDE, 502, STA TEREZINHA PIRACICABA - SP, 13408-033</t>
  </si>
  <si>
    <t>PMP SEMA VILA SNIA</t>
  </si>
  <si>
    <t>4001047052</t>
  </si>
  <si>
    <t>R DOS TOPAZIOS, 352, RES R D PEDRAS PIRACICABA - SP, 13412-303</t>
  </si>
  <si>
    <t>4000345899</t>
  </si>
  <si>
    <t>AV ARMANDO SALLES DE OLIVEIRA, 1560, CENTRO PIRACICABA - SP, 13400-005</t>
  </si>
  <si>
    <t>4002185750</t>
  </si>
  <si>
    <t>R HELIO JORGE VICCINO, 184 PP ILUMIN, PALMEIRAS PIRACICABA - SP, 13414-228</t>
  </si>
  <si>
    <t>15116271</t>
  </si>
  <si>
    <t>AV CDOR LUCIANO GUIDOTTI, 901, HIGIENOPOLIS PIRACICABA - SP, 13417-370</t>
  </si>
  <si>
    <t>PMP SEMOB 04 AV LUCIANO GUIDOTTI I</t>
  </si>
  <si>
    <t>4003676144</t>
  </si>
  <si>
    <t>PCA JOSE BONIFACIO, 985, CENTRO PIRACICABA - SP, 13400-340</t>
  </si>
  <si>
    <t>PMP#SEMAC -#EVENTOS II PC J. BONIFACIO</t>
  </si>
  <si>
    <t>4000347199</t>
  </si>
  <si>
    <t>R TREZE DE MAIO, 515, CENTRO PIRACICABA - SP, 13400-300</t>
  </si>
  <si>
    <t>4000422002</t>
  </si>
  <si>
    <t>AV DR TORQUATO SILVA LEITAO, 531, S DIMAS PIRACICABA - SP, 13416-215</t>
  </si>
  <si>
    <t>4002185756</t>
  </si>
  <si>
    <t>R SALTO, 110 PP ILUMINA, STA ROSA IPES PIRACICABA - SP, 13414-224</t>
  </si>
  <si>
    <t>4002586117</t>
  </si>
  <si>
    <t>R CARLOS DE CAMPOS, 540, S JUDAS TADEU PIRACICABA - SP, 13416-395</t>
  </si>
  <si>
    <t>PMP SEDEMA PRAA SAO JUDAS</t>
  </si>
  <si>
    <t>4000059893</t>
  </si>
  <si>
    <t>AV RAPOSO TAVARES, 400, PAULICEIA PIRACICABA - SP, 13401-542</t>
  </si>
  <si>
    <t>SEMUTRAN SEMFORO</t>
  </si>
  <si>
    <t>4000218746</t>
  </si>
  <si>
    <t>R CEZIRA LUZIA CARPANEZZI NUSDEU, 90, CJ E MONTEBELLO PIRACICABA - SP, 13422-502</t>
  </si>
  <si>
    <t>PMP SEDEMA P MONTEBELLO</t>
  </si>
  <si>
    <t>4000791742</t>
  </si>
  <si>
    <t>AV A, 30, LOT J R UNIMEP PIRACICABA - SP, 13400-000</t>
  </si>
  <si>
    <t>PMP SEMOB 14 IP UNIMEP I</t>
  </si>
  <si>
    <t>4001313619</t>
  </si>
  <si>
    <t>R CLAUDELIS APARECIDA NOLASCO, 487, RES J S VICENTE PIRACICABA - SP, 13412-420</t>
  </si>
  <si>
    <t>PMP SEDEMA SAO VICENTE</t>
  </si>
  <si>
    <t>4002586105</t>
  </si>
  <si>
    <t>R IDA IRENE RAVELLI MALOSSO, 265, ALTOS FRANCISCO PIRACICABA - SP, 13409-104</t>
  </si>
  <si>
    <t>SEDEMA PRAA ALTOS SAO FRANSCISCO</t>
  </si>
  <si>
    <t>4002456106</t>
  </si>
  <si>
    <t>AV PROF ALBERTO VOLLET SACHS, 1202 AR, SEMAFORO, NOVA AMERICA PIRACICABA - SP</t>
  </si>
  <si>
    <t>4000347190</t>
  </si>
  <si>
    <t>R SALDANHA MARINHO, 1352, DOS ALEMAES PIRACICABA - SP, 13416-257</t>
  </si>
  <si>
    <t>4002480769</t>
  </si>
  <si>
    <t>R ADEMAR APARECIDO ZANUCCI, 140 AR PP, CJ E MONTEBELLO PIRACICABA - SP, 13422-508</t>
  </si>
  <si>
    <t>PMP SEDEMAPEUGENIO MONTEBELLO</t>
  </si>
  <si>
    <t>42404258</t>
  </si>
  <si>
    <t>R VINTE E UM, S/N1 IP PASSARELA, CJ HAB STA FE PIRACICABA - SP, 13401-865</t>
  </si>
  <si>
    <t>PMP SEDEMA PASSARELA STA FE</t>
  </si>
  <si>
    <t>4000574380</t>
  </si>
  <si>
    <t>R JOSE EDUARDO RUFINO DE OLIVEIRA, 229, JD PANORAMA PIRACICABA - SP, 13420-778</t>
  </si>
  <si>
    <t>PMP SEDEMA PC JD PANORAMA</t>
  </si>
  <si>
    <t>4001438860</t>
  </si>
  <si>
    <t>AV CENTENARIO, 885, S DIMAS PIRACICABA - SP, 13416-000</t>
  </si>
  <si>
    <t>41529995</t>
  </si>
  <si>
    <t>AV TRINTA E UM DE MARCO, 100, PAULICEIA PIRACICABA - SP, 13419-320</t>
  </si>
  <si>
    <t>PMP SEDEMA PC 31 DE MARCO</t>
  </si>
  <si>
    <t>4000124647</t>
  </si>
  <si>
    <t>R JORGE ANTONIO ANGELI, 250, NOVA PIRACICABA PIRACICABA - SP, 13405-030</t>
  </si>
  <si>
    <t>14600714</t>
  </si>
  <si>
    <t>R QUINZE DE NOVEMBRO, 725, CENTRO PIRACICABA - SP, 13400-370</t>
  </si>
  <si>
    <t>PMP SEDEMA SANIT PC CATEDRAL</t>
  </si>
  <si>
    <t>4000221422</t>
  </si>
  <si>
    <t>R JOAQUIM DE MATOS, 27, VL CRISTINA PIRACICABA - SP, 13401-492</t>
  </si>
  <si>
    <t>PMP SEDEMA P IBIRAPUERA II</t>
  </si>
  <si>
    <t>4002299956</t>
  </si>
  <si>
    <t>R ARDUCE HONORIO DE AGUIAR, 232 LG IP, RES D TAQUARAL PIRACICABA - SP, 13422-583</t>
  </si>
  <si>
    <t>PMP SEDEMA PA ALTOS TAQUARAL</t>
  </si>
  <si>
    <t>4000599082</t>
  </si>
  <si>
    <t>R JOAO GUIDOTTI, 255, JD ALVORADA PIRACICABA - SP, 13425-708</t>
  </si>
  <si>
    <t>4001955515</t>
  </si>
  <si>
    <t>AV TRINTA E UM DE MARCO, 782, PAULICEIA PIRACICABA - SP, 13424-290</t>
  </si>
  <si>
    <t>4000283548</t>
  </si>
  <si>
    <t>R MORRO AGUDO, 30, RES PIRACICABA PIRACICABA - SP, 13409-003</t>
  </si>
  <si>
    <t>PMP SEDEMA CENTRO DE LAZER PQ PIRACICAB</t>
  </si>
  <si>
    <t>4000345907</t>
  </si>
  <si>
    <t>AV CENTENARIO, 1235, S DIMAS PIRACICABA - SP, 13416-000</t>
  </si>
  <si>
    <t>4000345910</t>
  </si>
  <si>
    <t>R DO ROSARIO, 2650, PAULISTA PIRACICABA - SP, 13401-138</t>
  </si>
  <si>
    <t>4003264829</t>
  </si>
  <si>
    <t>AV LUIS PEREIRA LEITE, S/N1 CM 098, RES SERRA VERDE PIRACICABA - SP, 13400-005</t>
  </si>
  <si>
    <t>PMP GUARDA CAMERA 098</t>
  </si>
  <si>
    <t>41381408</t>
  </si>
  <si>
    <t>R ADELMO CAVAGIONE, 365, STA TEREZINHA PIRACICABA - SP, 13411-070</t>
  </si>
  <si>
    <t>4001272263</t>
  </si>
  <si>
    <t>R TRES, 486, MINAS NOVAS PIRACICABA - SP, 13401-624</t>
  </si>
  <si>
    <t>PMP SEDEMA AREA VERDE MINAS NOVAS</t>
  </si>
  <si>
    <t>4000378430</t>
  </si>
  <si>
    <t>R MANOEL TOLEDO SILVA, 88, PERDIZES PIRACICABA - SP, 13423-624</t>
  </si>
  <si>
    <t>PMP SEDEMA PC STA RITA AVENCAS</t>
  </si>
  <si>
    <t>4001352342</t>
  </si>
  <si>
    <t>R DAS MAGNOLIAS, 165, NOVA PIRACICABA PIRACICABA - SP, 13405-090</t>
  </si>
  <si>
    <t>15020878</t>
  </si>
  <si>
    <t>R PIRACICABA, 55, IBITIRUNA PIRACICABA - SP, 13432-021</t>
  </si>
  <si>
    <t>PMP SAUDE PSF IBITIRUNA</t>
  </si>
  <si>
    <t>4000206257</t>
  </si>
  <si>
    <t>PCA DA CATEDRAL, 989, CENTRO PIRACICABA - SP, 13400-150</t>
  </si>
  <si>
    <t>SEDEMA P JOS BONIFCIO</t>
  </si>
  <si>
    <t>4001272240</t>
  </si>
  <si>
    <t>R RAFARD, 23, JD BELVEDERE PIRACICABA - SP, 13401-646</t>
  </si>
  <si>
    <t>PMP SEDEMA AREA VERDE BELVEDERE</t>
  </si>
  <si>
    <t>42188717</t>
  </si>
  <si>
    <t>R PROF ANTONIO DOS SANTOS VEIGA , S/N1 IP EF, 275, JD IBIRAPUERA PIRACICABA - SP</t>
  </si>
  <si>
    <t>PMP SEDEMA PC JD IBIRAPUERA</t>
  </si>
  <si>
    <t>39663353</t>
  </si>
  <si>
    <t>AV BEIRA RIO, S/N1 IP EF 1030, CENTRO PIRACICABA - SP, 13400-820</t>
  </si>
  <si>
    <t>41154568</t>
  </si>
  <si>
    <t>R TERRITORIO DO ACRE, S/N1 IP EF 25 PCA, VL PRUDENTE PIRACICABA - SP, 13420-585</t>
  </si>
  <si>
    <t>PMP SEDEMA PC VILA PRUDENTE</t>
  </si>
  <si>
    <t>41321138</t>
  </si>
  <si>
    <t>TR ARI MOLENDORF, 166 IP FT 66, JD GLORIA PIRACICABA - SP, 13401-001</t>
  </si>
  <si>
    <t>PMP SEDEMA ESCADA JD GLORIA</t>
  </si>
  <si>
    <t>42369452</t>
  </si>
  <si>
    <t>R CAJU, S/N1 IP EF 290, JD JAVARI II PIRACICABA - SP, 13408-138</t>
  </si>
  <si>
    <t>PMP SEDEMA PC JAVARY II</t>
  </si>
  <si>
    <t>4000347210</t>
  </si>
  <si>
    <t>R QUINZE DE NOVEMBRO, 1060, CENTRO PIRACICABA - SP, 13400-370</t>
  </si>
  <si>
    <t>4001115819</t>
  </si>
  <si>
    <t>R RIO DE JANEIRO, 263 FT EF, VL PRUDENTE PIRACICABA - SP, 13420-506</t>
  </si>
  <si>
    <t>4001683743</t>
  </si>
  <si>
    <t>R UM, 80, LOT S TEREZINHA PIRACICABA - SP, 13400-000</t>
  </si>
  <si>
    <t>PMP SEDEMA PC SANTA TERESINHA</t>
  </si>
  <si>
    <t>4000844535</t>
  </si>
  <si>
    <t>R DAS MARAVILHAS, 148, NOVA PIRACICABA PIRACICABA - SP, 13405-053</t>
  </si>
  <si>
    <t>40317129</t>
  </si>
  <si>
    <t>AV PIRACICAMIRIM, S/N1 EF ROTATORIA 1, PIRACICAMIRIM PIRACICABA - SP, 13417-780</t>
  </si>
  <si>
    <t>4000599099</t>
  </si>
  <si>
    <t>R CANDIDO PORTINARI, 339, VL INDUSTRIAL PIRACICABA - SP, 13412-240</t>
  </si>
  <si>
    <t>4000346177</t>
  </si>
  <si>
    <t>R JOAO ROBERTO PISCIM, 63, PQ R S ANTONIO PIRACICABA - SP, 13402-556</t>
  </si>
  <si>
    <t>PMP SEDEMA PC SANTO ANTONIO</t>
  </si>
  <si>
    <t>41442555</t>
  </si>
  <si>
    <t>AV CDOR LUCIANO GUIDOTTI, 1701, JD CAXAMBU PIRACICABA - SP, 13425-000</t>
  </si>
  <si>
    <t>42592690</t>
  </si>
  <si>
    <t>AV CARLOS MARTINS SODERO, 268, VL INDEPENDENCI PIRACICABA - SP, 13418-385</t>
  </si>
  <si>
    <t>39675769</t>
  </si>
  <si>
    <t>AV BEIRA RIO, S/N1 IP EF 1090, CENTRO PIRACICABA - SP, 13400-820</t>
  </si>
  <si>
    <t>4001823217</t>
  </si>
  <si>
    <t>R DAS DALIAS, 137, NOVA PIRACICABA PIRACICABA - SP, 13405-080</t>
  </si>
  <si>
    <t>40981843</t>
  </si>
  <si>
    <t>AV FRANCISCO DE SOUZA, S/N1 IP EF 1155, S LUIZ PIRACICABA - SP, 13405-375</t>
  </si>
  <si>
    <t>PMP SEDEMA PC FRANC DE SOUZA</t>
  </si>
  <si>
    <t>4002213290</t>
  </si>
  <si>
    <t>R ANTONIO PERECIN, 105, JD ASTURIAS I PIRACICABA - SP, 13426-236</t>
  </si>
  <si>
    <t>PMP SEDEMA PA ASTURIAS</t>
  </si>
  <si>
    <t>4004191547</t>
  </si>
  <si>
    <t>R DAS ORQUIDEAS, 185, NOVA PIRACICABA PIRACICABA - SP, 13405-094</t>
  </si>
  <si>
    <t>PMP AGRIMA NOVA PIRACICABA 1</t>
  </si>
  <si>
    <t>4000343449</t>
  </si>
  <si>
    <t>R MORAES BARROS, 1991, ALTO PIRACICABA - SP, 13419-970</t>
  </si>
  <si>
    <t>PMP SEDEMA PC IRMAOS BONGA E DANIEL</t>
  </si>
  <si>
    <t>4000440537</t>
  </si>
  <si>
    <t>AL LAVINIA GALESI FURLAN FALZONI, 203, PQ CECAP I PIRACICABA - SP, 13421-534</t>
  </si>
  <si>
    <t>14601109</t>
  </si>
  <si>
    <t>R INGA, 834, PAULICEIA PIRACICABA - SP, 13401-543</t>
  </si>
  <si>
    <t>PMP SMADS CT COMUNITRIO JD SP</t>
  </si>
  <si>
    <t>4000347203</t>
  </si>
  <si>
    <t>R VIRGILIO DA SILVA FAGUNDES, 341, STA TEREZINHA PIRACICABA - SP, 13411-083</t>
  </si>
  <si>
    <t>4001035016</t>
  </si>
  <si>
    <t>R MORRO AGUDO, 145, RES PIRACICABA PIRACICABA - SP, 13409-003</t>
  </si>
  <si>
    <t>15088219</t>
  </si>
  <si>
    <t>PMP SEMAC ENGENHO 35658</t>
  </si>
  <si>
    <t>24875023</t>
  </si>
  <si>
    <t>AV MAURICE ALLAIN, 454 FT, VL REZENDE PIRACICABA - SP, 13405-123</t>
  </si>
  <si>
    <t>42282438</t>
  </si>
  <si>
    <t>R LUIZ PEREIRA LEITE, 2055, JD ORIENTE PIRACICABA - SP, 13426-142</t>
  </si>
  <si>
    <t>PMP SEDEMA RECICLADOR JD ORIENTE</t>
  </si>
  <si>
    <t>40367754</t>
  </si>
  <si>
    <t>AV BRASILIA, S/N1 EQ R MIGUEL L SOU, VL FATIMA PIRACICABA - SP, 13412-221</t>
  </si>
  <si>
    <t>PMP SEMUTTRAN SEMAFORO AV BRASILIA</t>
  </si>
  <si>
    <t>4000351265</t>
  </si>
  <si>
    <t>AV LUIS PEREIRA LEITE, 837, RES SERRA VERDE PIRACICABA - SP, 13400-005</t>
  </si>
  <si>
    <t>PMP SEMDES CASE JD ORIENTE</t>
  </si>
  <si>
    <t>4001247483</t>
  </si>
  <si>
    <t>AV PADUA DIAS, 10, VL INDEPENDENCI PIRACICABA - SP, 13418-900</t>
  </si>
  <si>
    <t>PMP SEMUTTRAN</t>
  </si>
  <si>
    <t>42140617</t>
  </si>
  <si>
    <t>R FLORIANO PEIXOTO, 1302, ALTO PIRACICABA - SP, 13419-170</t>
  </si>
  <si>
    <t>4000094336</t>
  </si>
  <si>
    <t>R FELIX AMARAL BONILHA, 23, PQ D INDUSTRIAS PIRACICABA - SP, 13411-001</t>
  </si>
  <si>
    <t>PMP SEDEMA P JD SO BENEDITO</t>
  </si>
  <si>
    <t>4001845753</t>
  </si>
  <si>
    <t>AV TRINTA E UM DE MARCO, 1603, PAULICEIA PIRACICABA - SP, 13424-305</t>
  </si>
  <si>
    <t>39854787</t>
  </si>
  <si>
    <t>R JOAO LORDELLO, 122, VL INDUSTRIAL PIRACICABA - SP, 13412-246</t>
  </si>
  <si>
    <t>PMP SELAM QUADRA V INDUSTRIAL QD003</t>
  </si>
  <si>
    <t>4001014689</t>
  </si>
  <si>
    <t>AV CDE DO PINHAL, 124, AREIAO PIRACICABA - SP, 13414-042</t>
  </si>
  <si>
    <t>PMP SEDEMA PC AREIAO</t>
  </si>
  <si>
    <t>39002837</t>
  </si>
  <si>
    <t>R CANDIDO PORTINARI, 910, VL INDUSTRIAL PIRACICABA - SP, 13412-240</t>
  </si>
  <si>
    <t>PMP SELAM C ESPORTIVO V INDUSTRIAL</t>
  </si>
  <si>
    <t>4003886264</t>
  </si>
  <si>
    <t>R PRFA MARIA ISABEL TEIXEIRA MENDES, 370, CJ H A B II PIRACICABA - SP, 13402-303</t>
  </si>
  <si>
    <t>SIMAP PRACA#MONTE FELIZ</t>
  </si>
  <si>
    <t>4000346907</t>
  </si>
  <si>
    <t>AV LIMEIRA, 600, AREIAO PIRACICABA - SP, 13414-018</t>
  </si>
  <si>
    <t>4002727536</t>
  </si>
  <si>
    <t>R PROF ARMANDO BERGAMIN, 564, JD MONUMENTO PIRACICABA - SP, 13405-187</t>
  </si>
  <si>
    <t>42248922</t>
  </si>
  <si>
    <t>R TRINTA E UM DE OUTUBRO, S/N1 IP EF 211, JD ESTORIL PIRACICABA - SP, 13403-819</t>
  </si>
  <si>
    <t>PMP SEDEMA PC ONDINHA</t>
  </si>
  <si>
    <t>4000146236</t>
  </si>
  <si>
    <t>R CANDIDO PORTINARI, 445, VL INDUSTRIAL PIRACICABA - SP, 13412-240</t>
  </si>
  <si>
    <t>PMP SEMDES CENTRO SOCIAL VL INDUSTRIAL</t>
  </si>
  <si>
    <t>4000346904</t>
  </si>
  <si>
    <t>AV CDOR LUCIANO GUIDOTTI, 740, HIGIENOPOLIS PIRACICABA - SP, 13417-370</t>
  </si>
  <si>
    <t>4000347090</t>
  </si>
  <si>
    <t>AV RUI BARBOSA, 163, VL REZENDE PIRACICABA - SP, 13405-218</t>
  </si>
  <si>
    <t>4000362643</t>
  </si>
  <si>
    <t>AV INDEPENDENCIA, 860, ALTO PIRACICABA - SP, 13419-155</t>
  </si>
  <si>
    <t>4001073188</t>
  </si>
  <si>
    <t>AV LOURENCO FILHO, 100 FT, RES ELDORADO PIRACICABA - SP, 13421-536</t>
  </si>
  <si>
    <t>4000942763</t>
  </si>
  <si>
    <t>R STA ALBERTINA, 7, STA ROSA IPES PIRACICABA - SP, 13414-316</t>
  </si>
  <si>
    <t>42082323</t>
  </si>
  <si>
    <t>AV EURICO GASPAR DUTRA, 1537, PQ CECAP II PIRACICABA - SP, 13421-450</t>
  </si>
  <si>
    <t>PMP EDUCACAO INFORMATICA CECAP</t>
  </si>
  <si>
    <t>4003966669</t>
  </si>
  <si>
    <t>R ABELARDO JOSE LIBORIO FILHO, 13, NOVA POMPEIA PIRACICABA - SP, 13425-542</t>
  </si>
  <si>
    <t>SIMAP ACADEMIA NOVA POMPÉIA</t>
  </si>
  <si>
    <t>4000344385</t>
  </si>
  <si>
    <t>R RIACHUELO, 585, CENTRO PIRACICABA - SP, 13400-510</t>
  </si>
  <si>
    <t>4004236732</t>
  </si>
  <si>
    <t>R JOAO BATISTA FOLTRAN, 185, MARIO DEDINI PIRACICABA - SP, 13412-325</t>
  </si>
  <si>
    <t>PMP AGRIMA MARIO DEDINI 2</t>
  </si>
  <si>
    <t>4002239226</t>
  </si>
  <si>
    <t>AV DOIS, 137, MINAS NOVAS PIRACICABA - SP, 13401-632</t>
  </si>
  <si>
    <t>PMP SIMAP IP PASSARELA MINAS NOVAS</t>
  </si>
  <si>
    <t>15323803</t>
  </si>
  <si>
    <t>R VIRGILIO DA SILVA FAGUNDES, 449, STA TEREZINHA PIRACICABA - SP, 13411-083</t>
  </si>
  <si>
    <t>PMP SEDEMA PG CENTRAL STA TEREZINHA P2</t>
  </si>
  <si>
    <t>4000406654</t>
  </si>
  <si>
    <t>AV DOS PATRIOTAS, 1133, JARAGUA PIRACICABA - SP, 13403-060</t>
  </si>
  <si>
    <t>PMP SEDEMA P JARAGUA</t>
  </si>
  <si>
    <t>4001663208</t>
  </si>
  <si>
    <t>AV DR PAULO DE MORAES, 838, PAULISTA PIRACICABA - SP, 13400-853</t>
  </si>
  <si>
    <t>41155440</t>
  </si>
  <si>
    <t>AV PROF ALBERTO VOLLET SACHS, S/N1 IP EF 2315, NOVA AMERICA PIRACICABA - SP, 13417-670</t>
  </si>
  <si>
    <t>PMP SEDEMA PC CRIST COLOMBO</t>
  </si>
  <si>
    <t>4001781114</t>
  </si>
  <si>
    <t>AV PADUA DIAS, 600, VL INDEPENDENCI PIRACICABA - SP, 13418-260</t>
  </si>
  <si>
    <t>42028035</t>
  </si>
  <si>
    <t>R CORCOVADO, S/N1 IP EF 1530, STA TEREZINHA PIRACICABA - SP, 13411-077</t>
  </si>
  <si>
    <t>PMP SEDEMA PC CORCOVADO</t>
  </si>
  <si>
    <t>4002727553</t>
  </si>
  <si>
    <t>R PROF ARMANDO BERGAMIN, 534, JD MONUMENTO PIRACICABA - SP, 13405-187</t>
  </si>
  <si>
    <t>4000106158</t>
  </si>
  <si>
    <t>R DAS AMBURANAS, 333, BQ D LENHEIROS PIRACICABA - SP, 13412-467</t>
  </si>
  <si>
    <t>EDUCACAO LABORATORIO DE INFORMATICA</t>
  </si>
  <si>
    <t>42557305</t>
  </si>
  <si>
    <t>R RUBENS OSCAR GUELLI, 194, STA ROSA PIRACICABA - SP, 13414-138</t>
  </si>
  <si>
    <t>40255026</t>
  </si>
  <si>
    <t>R ALBERTO MENE, S/N1 IP EF 145, KOBAYAT LIBANO PIRACICABA - SP, 13402-240</t>
  </si>
  <si>
    <t>PMP SEDEMA PC KOBAYAT LIBANO</t>
  </si>
  <si>
    <t>4000347193</t>
  </si>
  <si>
    <t>R SALDANHA MARINHO, 1711, DOS ALEMAES PIRACICABA - SP, 13416-257</t>
  </si>
  <si>
    <t>4003736018</t>
  </si>
  <si>
    <t>R FAGUNDES VARELA, 26, PAULICEIA PIRACICABA - SP, 13424-366</t>
  </si>
  <si>
    <t>4001073180</t>
  </si>
  <si>
    <t>AV LOURENCO FILHO, 10 FT, RES ELDORADO PIRACICABA - SP, 13421-536</t>
  </si>
  <si>
    <t>4002586288</t>
  </si>
  <si>
    <t>AV LARANJAL PAULISTA, 2227, CAMPESTRE PIRACICABA - SP, 13401-630</t>
  </si>
  <si>
    <t>PMP SEDEMA PRAA CAMPESTRE CL153</t>
  </si>
  <si>
    <t>36567906</t>
  </si>
  <si>
    <t>R SANTOS BUELONI FILHO, 150 IP PRACA, STA ROSA PIRACICABA - SP, 13414-133</t>
  </si>
  <si>
    <t>4000347179</t>
  </si>
  <si>
    <t>AV RUI BARBOSA, 715, VL REZENDE PIRACICABA - SP, 13405-217</t>
  </si>
  <si>
    <t>4000844580</t>
  </si>
  <si>
    <t>R JOSE GOMES DA SILVA, 183, STA ROSA PIRACICABA - SP, 13414-252</t>
  </si>
  <si>
    <t>4000850389</t>
  </si>
  <si>
    <t>R S PEDRO, 1255, RES PIRACICABA PIRACICABA - SP, 13409-000</t>
  </si>
  <si>
    <t>39595510</t>
  </si>
  <si>
    <t>R GOVR PEDRO DE TOLEDO, 1367, CENTRO PIRACICABA - SP, 13400-075</t>
  </si>
  <si>
    <t>PMP GUARDA CAMERA 002</t>
  </si>
  <si>
    <t>4000192436</t>
  </si>
  <si>
    <t>R JOSE ALCANTARA MACHADO DE OLIVEIRA, 43, JD ITAPUA PIRACICABA - SP, 13402-076</t>
  </si>
  <si>
    <t>PMP SIMAP PÇ ITAPUÃ</t>
  </si>
  <si>
    <t>4000378426</t>
  </si>
  <si>
    <t>R ANGELINO PREZOTTO, 207, NOVA AMERICA PIRACICABA - SP, 13417-600</t>
  </si>
  <si>
    <t>PMP SEDEMA P FLVIO PREZOTTO</t>
  </si>
  <si>
    <t>34709940</t>
  </si>
  <si>
    <t>AV DR CLEMENTE FERREIRA, 750, JD MONUMENTO PIRACICABA - SP, 13405-181</t>
  </si>
  <si>
    <t>PMP SEDEMA PG PARAFUSO</t>
  </si>
  <si>
    <t>4000602536</t>
  </si>
  <si>
    <t>R URUBATAO PITTA, 250, STA ROSA IPES PIRACICABA - SP, 13414-120</t>
  </si>
  <si>
    <t>PMP SEDEMA P STA ROSA</t>
  </si>
  <si>
    <t>4001110135</t>
  </si>
  <si>
    <t>AL LOURENCO FILHO, 140, PQ CECAP I PIRACICABA - SP, 13421-600</t>
  </si>
  <si>
    <t>PMP SEDEMA CAMPO AREIA PQ SABIAS</t>
  </si>
  <si>
    <t>40797384</t>
  </si>
  <si>
    <t>AV PROF ALBERTO VOLLET SACHS, S/N1 EF, ROTATORIA, NOVA AMERICA PIRACICABA - SP</t>
  </si>
  <si>
    <t>PMP GUARDA CAMERA 079</t>
  </si>
  <si>
    <t>4004156386</t>
  </si>
  <si>
    <t>AV FIORAVANTE CENEDESE, 120, ARTEMIS PIRACICABA - SP, 13432-006</t>
  </si>
  <si>
    <t>PMP GUARDA CÂMERA ÁRTEMIS#</t>
  </si>
  <si>
    <t>4000336709</t>
  </si>
  <si>
    <t>AV INDEPENDENCIA, 3395, ALEMAES PIRACICABA - SP, 13416-240</t>
  </si>
  <si>
    <t>4000124637</t>
  </si>
  <si>
    <t>AV PRES KENNEDY, 1274, NOVA PIRACICABA PIRACICABA - SP, 13405-011</t>
  </si>
  <si>
    <t>PMP SEDEMA P NOEMIA G LEME</t>
  </si>
  <si>
    <t>41454499</t>
  </si>
  <si>
    <t>R BR DO TURVO, 125, RES ELDORADO PIRACICABA - SP, 13421-680</t>
  </si>
  <si>
    <t>PMP SEDEMA PC BADY BASSIT</t>
  </si>
  <si>
    <t>4001955614</t>
  </si>
  <si>
    <t>R CONCHAS, 35, JD S JORGE PIRACICABA - SP, 13402-806</t>
  </si>
  <si>
    <t>15321886</t>
  </si>
  <si>
    <t>R NS DO CARMO, 244, STA TEREZINHA PIRACICABA - SP, 13411-030</t>
  </si>
  <si>
    <t>PMP SEMDES C C STA TEREZINHA</t>
  </si>
  <si>
    <t>4001823210</t>
  </si>
  <si>
    <t>R FERNANDO ALOISI, 160, NOVA AMERICA PIRACICABA - SP, 13417-510</t>
  </si>
  <si>
    <t>4002545035</t>
  </si>
  <si>
    <t>AV CDOR PEDRO MORGANTI, 102, MT ALEGRE PIRACICABA - SP, 13415-000</t>
  </si>
  <si>
    <t>4002611788</t>
  </si>
  <si>
    <t>AV PRIMEIRO DE AGOSTO, 101, VL REZENDE PIRACICABA - SP, 13414-030</t>
  </si>
  <si>
    <t>SEMUTTRAN CAMERA</t>
  </si>
  <si>
    <t>4000345941</t>
  </si>
  <si>
    <t>AV DOS OPERARIOS, 100, CENTRO PIRACICABA - SP, 13416-460</t>
  </si>
  <si>
    <t>4000346970</t>
  </si>
  <si>
    <t>AV PRIMEIRO DE AGOSTO, 399, VL REZENDE PIRACICABA - SP, 13414-030</t>
  </si>
  <si>
    <t>4000360837</t>
  </si>
  <si>
    <t>R CARLOS WINGETER, 513, JD CAXAMBU PIRACICABA - SP, 13425-064</t>
  </si>
  <si>
    <t>PMP SEDEMA PC RECANTO DO ASTURIAS</t>
  </si>
  <si>
    <t>4001204894</t>
  </si>
  <si>
    <t>R PE FERNANDO GUARDA, 1310 BL LT EF, STA ROSA PIRACICABA - SP, 13414-230</t>
  </si>
  <si>
    <t>PMP SEDEMA P ROSA</t>
  </si>
  <si>
    <t>4000345901</t>
  </si>
  <si>
    <t>AV ARMANDO SALLES DE OLIVEIRA, 1774, CENTRO PIRACICABA - SP, 13400-005</t>
  </si>
  <si>
    <t>4001461400</t>
  </si>
  <si>
    <t>AV BRASILIA, 1370, VL INDUSTRIAL PIRACICABA - SP, 13412-221</t>
  </si>
  <si>
    <t>4000373577</t>
  </si>
  <si>
    <t>AV PRIMEIRO DE AGOSTO, 601, VL REZENDE PIRACICABA - SP, 13414-030</t>
  </si>
  <si>
    <t>4001067652</t>
  </si>
  <si>
    <t>R LUIZ DE QUEIROZ, 110, CENTRO PIRACICABA - SP, 13400-780</t>
  </si>
  <si>
    <t>PMP SEDEMA P DO PROTESTO</t>
  </si>
  <si>
    <t>39236641</t>
  </si>
  <si>
    <t>R DOS IMIGRANTES, 180, NOVA PIRACICABA PIRACICABA - SP, 13405-168</t>
  </si>
  <si>
    <t>PMP SEDEMA PC IMIGRANTES</t>
  </si>
  <si>
    <t>4003937561</t>
  </si>
  <si>
    <t>R ANTONIO RAMIRO, 1240 pe PLACE, LOT PIRACICABA PIRACICABA - SP, 13400-000</t>
  </si>
  <si>
    <t>42648041</t>
  </si>
  <si>
    <t>AV BR DE VALENCA, S/N1 IP SEMAF FT 701, VL REZENDE PIRACICABA - SP, 13405-233</t>
  </si>
  <si>
    <t>35469102</t>
  </si>
  <si>
    <t>R DR PEDRO CELESTINO FURLAN, S/N1, KOBAYAT LIBANO PIRACICABA - SP, 13402-232</t>
  </si>
  <si>
    <t>PMP SEMA VAREJAO M N HORIZONTE</t>
  </si>
  <si>
    <t>4004047934</t>
  </si>
  <si>
    <t>R VALTER APARECIDO VIEIRA, 250, LOT PIRACICABA PIRACICABA - SP, 13400-000</t>
  </si>
  <si>
    <t>PMP#SIMAP - PÇ#COMVIVA</t>
  </si>
  <si>
    <t>4000274101</t>
  </si>
  <si>
    <t>R OLIVIA GOBBO NARDELLI, 120, VAL DO SOL PIRACICABA - SP, 13406-005</t>
  </si>
  <si>
    <t>PMP SEDEMA PC VALE DO SOL</t>
  </si>
  <si>
    <t>15321770</t>
  </si>
  <si>
    <t>R JOAO PEDRO CORREA, S/N1 SN, STA TEREZINHA PIRACICABA - SP, 13411-142</t>
  </si>
  <si>
    <t>PMP SAUDE USF IAA</t>
  </si>
  <si>
    <t>4000684843</t>
  </si>
  <si>
    <t>AV PRIMEIRO DE AGOSTO, 260, VL REZENDE PIRACICABA - SP, 13414-030</t>
  </si>
  <si>
    <t>4002560386</t>
  </si>
  <si>
    <t>R BOA MORTE, 945 LG CAMERA, CENTRO PIRACICABA - SP, 13400-140</t>
  </si>
  <si>
    <t>PMP GUARDA CAMERA 090</t>
  </si>
  <si>
    <t>4003499647</t>
  </si>
  <si>
    <t>R CORCOVADO, 1532, JD M CLAUDIA PIRACICABA - SP, 13411-077</t>
  </si>
  <si>
    <t>PMP SEMUTTRAN SEMÁFORO</t>
  </si>
  <si>
    <t>4001284194</t>
  </si>
  <si>
    <t>R WASHINGTON LOPES ABELHA, 100, PQ R S ANTONIO PIRACICABA - SP, 13402-572</t>
  </si>
  <si>
    <t>PMP SEMDES</t>
  </si>
  <si>
    <t>4000691927</t>
  </si>
  <si>
    <t>TR MORATO, 15, VL REZENDE PIRACICABA - SP, 13414-016</t>
  </si>
  <si>
    <t>4001741795</t>
  </si>
  <si>
    <t>AV PROF ALBERTO VOLLET SACHS, 2230, VL MONTEIRO PIRACICABA - SP, 13417-820</t>
  </si>
  <si>
    <t>39150569</t>
  </si>
  <si>
    <t>R OLGA PAGOTTO SANTIAGO, 360, MARIO DEDINI PIRACICABA - SP, 13412-305</t>
  </si>
  <si>
    <t>PMP SELAM MARIO DEDINE CL036</t>
  </si>
  <si>
    <t>4000136680</t>
  </si>
  <si>
    <t>R ARMANDO CHIARINI, 222, JD N HORIZONTE PIRACICABA - SP, 13402-119</t>
  </si>
  <si>
    <t>PMP SEDEMA P NOVO HORIZONTE</t>
  </si>
  <si>
    <t>4004277499</t>
  </si>
  <si>
    <t>AL SUELI DE FATIMA COA AMBROZANO, 151, JD DONA LOURDES PIRACICABA - SP, 13402-741</t>
  </si>
  <si>
    <t>PMP AGRIMA DONA LOURDES</t>
  </si>
  <si>
    <t>38276682</t>
  </si>
  <si>
    <t>AV ARMANDO SALLES DE OLIVEIRA, 669 IP PRACA, CENTRO PIRACICABA - SP, 13400-010</t>
  </si>
  <si>
    <t>PMP SEDEMA PG ARM S OLIVEIRA</t>
  </si>
  <si>
    <t>4000346930</t>
  </si>
  <si>
    <t>AV PIRACICAMIRIM, 2726, PIRACICAMIRIM PIRACICABA - SP, 13417-780</t>
  </si>
  <si>
    <t>4001995593</t>
  </si>
  <si>
    <t>AV DOIS CORREGOS, 2085, DOIS CORREGOS PIRACICABA - SP, 13420-835</t>
  </si>
  <si>
    <t>40166600</t>
  </si>
  <si>
    <t>R JACAREZINHO, 170, PQ TAQUARAL PIRACICABA - SP, 13423-508</t>
  </si>
  <si>
    <t>40797376</t>
  </si>
  <si>
    <t>AV TRINTA E UM DE MARCO, S/N1 CAMERA, PAULICEIA PIRACICABA - SP, 13419-320</t>
  </si>
  <si>
    <t>PMP GUARDA CAMERA 080</t>
  </si>
  <si>
    <t>4000789740</t>
  </si>
  <si>
    <t>R JOAO GRANER, 1651, ALGODOAL PIRACICABA - SP, 13405-463</t>
  </si>
  <si>
    <t>PMP GUARDA CAMERA 077</t>
  </si>
  <si>
    <t>37399705</t>
  </si>
  <si>
    <t>AV INDEPENDENCIA, 2055, ALTO PIRACICABA - SP, 13419-155</t>
  </si>
  <si>
    <t>PMP SIMAP PÇ SAPUCAIA</t>
  </si>
  <si>
    <t>4001170701</t>
  </si>
  <si>
    <t>R RIFANIA, 323, PALMEIRAS PIRACICABA - SP, 13414-214</t>
  </si>
  <si>
    <t>14803925</t>
  </si>
  <si>
    <t>R PROF JOSE MARTINS TOLEDO, 109, JARAGUA PIRACICABA - SP, 13403-032</t>
  </si>
  <si>
    <t>SEMAC CULTURAL IHGP HALDUMNOT NOBRE FERR</t>
  </si>
  <si>
    <t>4002213306</t>
  </si>
  <si>
    <t>R DOM MANOEL, 498 IP IP, JD IBIRAPUERA PIRACICABA - SP, 13401-486</t>
  </si>
  <si>
    <t>PMP SIMAP#IP PASSARELA</t>
  </si>
  <si>
    <t>4000355120</t>
  </si>
  <si>
    <t>R PROF MANASSES EPHRAIM PEREIRA , 203, MORUMBI PIRACICABA - SP, 13420-675</t>
  </si>
  <si>
    <t>4002778009</t>
  </si>
  <si>
    <t>R DEZESSEIS DE JULHO, 291, TUPI PIRACICABA - SP, 13428-415</t>
  </si>
  <si>
    <t>PMP SELAM QUADRA TUPI CFO016</t>
  </si>
  <si>
    <t>4000200912</t>
  </si>
  <si>
    <t>R JUNQUEIROPOLIS, 137, PQ PEORIA PIRACICABA - SP, 13428-624</t>
  </si>
  <si>
    <t>PMP SEDEMA P PQ PERIA</t>
  </si>
  <si>
    <t>4001845762</t>
  </si>
  <si>
    <t>AV ANTONIA PIZZINATO STURION, 832, MORUMBI PIRACICABA - SP, 13420-640</t>
  </si>
  <si>
    <t>4000346901</t>
  </si>
  <si>
    <t>R INGA, 402, PAULICEIA PIRACICABA - SP, 13401-543</t>
  </si>
  <si>
    <t>4000124630</t>
  </si>
  <si>
    <t>R JOSE ZILIO, 170, STA TEREZINHA PIRACICABA - SP, 13411-042</t>
  </si>
  <si>
    <t>PMP SEDEMA P SANTA TEREZINHA</t>
  </si>
  <si>
    <t>42027900</t>
  </si>
  <si>
    <t>AV CRUZEIRO DO SUL, S/N1 IP PX 237 CICLOVI, NOVA PIRACICABA PIRACICABA - SP, 13405-030</t>
  </si>
  <si>
    <t>4001751756</t>
  </si>
  <si>
    <t>AV CDOR LUCIANO GUIDOTTI, 1135, JD CAXAMBU PIRACICABA - SP, 13425-000</t>
  </si>
  <si>
    <t>4003274029</t>
  </si>
  <si>
    <t>AV ALIDOR PECORARI, 1435 LG PROJETO, CENTRO PIRACICABA - SP, 13400-840</t>
  </si>
  <si>
    <t>PMP SETUR LETREIRO RUA DO PORTO</t>
  </si>
  <si>
    <t>4002560394</t>
  </si>
  <si>
    <t>AV DR EDGARD CONCEICAO, 577, PAULISTA PIRACICABA - SP, 13401-100</t>
  </si>
  <si>
    <t>PMP GUARDA CAMERA 089</t>
  </si>
  <si>
    <t>4001995875</t>
  </si>
  <si>
    <t>R DOM PEDRO I, 1340, ALTO PIRACICABA - SP, 13419-200</t>
  </si>
  <si>
    <t>4004188735</t>
  </si>
  <si>
    <t>R ALTINO ARANTES, 1450, JD S LUIZ PIRACICABA - SP, 13408-029</t>
  </si>
  <si>
    <t>PQ.#ITAICY 2</t>
  </si>
  <si>
    <t>4000346216</t>
  </si>
  <si>
    <t>R GOVR PEDRO DE TOLEDO, 1261, CENTRO PIRACICABA - SP, 13400-070</t>
  </si>
  <si>
    <t>4000192320</t>
  </si>
  <si>
    <t>R SEBASTIAO FERRAZ DE BARROS, 43, JD ITAPUA PIRACICABA - SP, 13402-077</t>
  </si>
  <si>
    <t>PMP SEDEMA P JD ITAPU</t>
  </si>
  <si>
    <t>4001741785</t>
  </si>
  <si>
    <t>R CABREUVA, 43, JARAGUA PIRACICABA - SP, 13401-350</t>
  </si>
  <si>
    <t>4001177443</t>
  </si>
  <si>
    <t>R PARAGUACU, 148, JD S MIGUEL PIRACICABA - SP, 13403-041</t>
  </si>
  <si>
    <t>4002411010</t>
  </si>
  <si>
    <t>AV DR TORQUATO SILVA LEITAO, 200, S DIMAS PIRACICABA - SP, 13416-210</t>
  </si>
  <si>
    <t>4000216811</t>
  </si>
  <si>
    <t>R AMADEU CASTANHO, 685, VL FATIMA PIRACICABA - SP, 13412-090</t>
  </si>
  <si>
    <t>PMP SEDEMA PRAA VILA FTIMA</t>
  </si>
  <si>
    <t>4001995649</t>
  </si>
  <si>
    <t>R IGUATEMI, 212, JD IBIRAPUERA PIRACICABA - SP, 13401-500</t>
  </si>
  <si>
    <t>40818675</t>
  </si>
  <si>
    <t>AV LIMEIRA, S/N1 CAMERA, AREIAO PIRACICABA - SP, 13414-018</t>
  </si>
  <si>
    <t>4003898720</t>
  </si>
  <si>
    <t>R JOR TIM LOPES, 250, JD ALTAFIN PIRACICABA - SP, 13423-192</t>
  </si>
  <si>
    <t>PMP SIMAP - PÇ ALTAFIN</t>
  </si>
  <si>
    <t>4001663238</t>
  </si>
  <si>
    <t>AV MARINS, 398, GLEBAS CALIFORN PIRACICABA - SP, 13403-151</t>
  </si>
  <si>
    <t>4002482036</t>
  </si>
  <si>
    <t>AV DR JOAO CONCEICAO, 485 LG SEMAFORO, PAULISTA PIRACICABA - SP, 13401-080</t>
  </si>
  <si>
    <t>40818691</t>
  </si>
  <si>
    <t>AV LUIZ RALF BENATTI, S/N1 CAMERA, MARIO DEDINI PIRACICABA - SP, 13412-304</t>
  </si>
  <si>
    <t>PMP GUARDA CAMERA 078</t>
  </si>
  <si>
    <t>4002185751</t>
  </si>
  <si>
    <t>R ARMANDO DESUO, 160 IP IP PRACA, STA ROSA PIRACICABA - SP, 13414-144</t>
  </si>
  <si>
    <t>4000346205</t>
  </si>
  <si>
    <t>AV CRISTOVAO COLOMBO, 2355, ALGODOAL PIRACICABA - SP, 13405-459</t>
  </si>
  <si>
    <t>4001823317</t>
  </si>
  <si>
    <t>R DAS MALVINAS, 158, NOVA PIRACICABA PIRACICABA - SP, 13405-091</t>
  </si>
  <si>
    <t>39624854</t>
  </si>
  <si>
    <t>AV RAPOSO TAVARES, 1250 EF POSTO GUARDA, JD GLORIA PIRACICABA - SP, 13401-457</t>
  </si>
  <si>
    <t>PMP GUARDA CAMERA 018</t>
  </si>
  <si>
    <t>4000945624</t>
  </si>
  <si>
    <t>AV VER JAIME PEREIRA, 1810, CASTELINHO PIRACICABA - SP, 13403-001</t>
  </si>
  <si>
    <t>PMP SETUR IP QUIOSQUI</t>
  </si>
  <si>
    <t>4001058949</t>
  </si>
  <si>
    <t>R DOM PEDRO I, 1190, ALTO PIRACICABA - SP, 13419-200</t>
  </si>
  <si>
    <t>PMP GUARDA CAMERA 066</t>
  </si>
  <si>
    <t>4000346973</t>
  </si>
  <si>
    <t>AV RAPOSO TAVARES, 1248, JD GLORIA PIRACICABA - SP, 13401-457</t>
  </si>
  <si>
    <t>4000336690</t>
  </si>
  <si>
    <t>AV DR CASSIO PASCHOAL PADOVANI, 1120, MORUMBI PIRACICABA - SP, 13420-360</t>
  </si>
  <si>
    <t>4002764175</t>
  </si>
  <si>
    <t>R FERNANDO DE NORONHA, 26, VL PRUDENTE PIRACICABA - SP, 13420-580</t>
  </si>
  <si>
    <t>39595412</t>
  </si>
  <si>
    <t>AV S PAULO, 92, PAULICEIA PIRACICABA - SP, 13401-541</t>
  </si>
  <si>
    <t>PMP GUARDA CAMERA 016</t>
  </si>
  <si>
    <t>40275760</t>
  </si>
  <si>
    <t>AV S PAULO, S/N1 FT 1750, PAULICEIA PIRACICABA - SP, 13401-541</t>
  </si>
  <si>
    <t>4000490918</t>
  </si>
  <si>
    <t>AV ITARARE, 453, JD TATUAPE PIRACICABA - SP, 13401-470</t>
  </si>
  <si>
    <t>PMP SEDEMA PC ITAPUA</t>
  </si>
  <si>
    <t>39897362</t>
  </si>
  <si>
    <t>R S PAULO, 391, SANTANA PIRACICABA - SP, 13411-519</t>
  </si>
  <si>
    <t>PMP SEMA C S SANTANA</t>
  </si>
  <si>
    <t>4002653811</t>
  </si>
  <si>
    <t>R EMILIO BERTOZZI, 1327, ALGODOAL PIRACICABA - SP, 13405-420</t>
  </si>
  <si>
    <t>PMPSELAM V ALGODOAL</t>
  </si>
  <si>
    <t>40760600</t>
  </si>
  <si>
    <t>AV RIO CLARO, S/N1 EF ROTATORIA, AREIAO PIRACICABA - SP, 13414-048</t>
  </si>
  <si>
    <t>PMP GUARDA CAMERA 068</t>
  </si>
  <si>
    <t>4000144462</t>
  </si>
  <si>
    <t>R DAS SAPUCAIAS, 63, BQ D LENHEIROS PIRACICABA - SP, 13412-517</t>
  </si>
  <si>
    <t>PMP SEDEMA PQ LINEAR B LENHEIROS I</t>
  </si>
  <si>
    <t>4000380322</t>
  </si>
  <si>
    <t>R OSWALDO MELOTTO, 473, JD TAIGUARA PIRACICABA - SP, 13411-128</t>
  </si>
  <si>
    <t>PMP SEDEMA PC TAIGUARA</t>
  </si>
  <si>
    <t>39595471</t>
  </si>
  <si>
    <t>AV INDEPENDENCIA, 244, ALTO PIRACICABA - SP, 13419-160</t>
  </si>
  <si>
    <t>PMP GUARDA CAMERA 010</t>
  </si>
  <si>
    <t>42350395</t>
  </si>
  <si>
    <t>R PROF JOSE AMARAL MELLO, 114, JD PRIMAVERA PIRACICABA - SP, 13412-019</t>
  </si>
  <si>
    <t>PMP SEDEMA PC BENEDITO CANDIDO</t>
  </si>
  <si>
    <t>4002769075</t>
  </si>
  <si>
    <t>R LIVIO FERRACIU, 155, SANTA RITA PIRACICABA - SP, 13423-282</t>
  </si>
  <si>
    <t>PMP SEDEMA JD BOTNICO</t>
  </si>
  <si>
    <t>40275779</t>
  </si>
  <si>
    <t>AV RIO DAS PEDRAS, S/N1 FT 2535, AT DA POMPEIA PIRACICABA - SP, 13425-380</t>
  </si>
  <si>
    <t>PMP GUARDA CAMERA 082</t>
  </si>
  <si>
    <t>39624803</t>
  </si>
  <si>
    <t>AV DOIS CORREGOS, 650 EF SEMAFORO, PIRACICAMIRIM PIRACICABA - SP, 13420-610</t>
  </si>
  <si>
    <t>PMP GUARDA CAMERA 030</t>
  </si>
  <si>
    <t>39846300</t>
  </si>
  <si>
    <t>AV DONA LIDIA, S/N1 FT 294, VL REZENDE PIRACICABA - SP, 13405-235</t>
  </si>
  <si>
    <t>PMP GUARDA CAMERA 034</t>
  </si>
  <si>
    <t>4004079575</t>
  </si>
  <si>
    <t>R DESIDERIO BORSARI, 245, PQ CONCEICAO PIRACICABA - SP, 13412-408</t>
  </si>
  <si>
    <t>SIMAP CENTRO DE LAZER CECAP</t>
  </si>
  <si>
    <t>4001272255</t>
  </si>
  <si>
    <t>AV FRANCO DA ROCHA, 190, JD SOL NASCENTE PIRACICABA - SP, 13425-820</t>
  </si>
  <si>
    <t>PMP SEDEMA PCA SOL NASCENTE</t>
  </si>
  <si>
    <t>4000345906</t>
  </si>
  <si>
    <t>R BOA MORTE, 1290, CENTRO PIRACICABA - SP, 13400-140</t>
  </si>
  <si>
    <t>4002776002</t>
  </si>
  <si>
    <t>R LISBOA, 45, PQ ORLANDA III PIRACICABA - SP, 13408-306</t>
  </si>
  <si>
    <t>PMP SEDEMA P PQ ORLANDA</t>
  </si>
  <si>
    <t>42453925</t>
  </si>
  <si>
    <t>AV CDOR LUCIANO GUIDOTTI, S/N1 EF 1754 CAMARA, HIGIENOPOLIS PIRACICABA - SP, 13417-370</t>
  </si>
  <si>
    <t>PMP GUARDA CAMERA 067</t>
  </si>
  <si>
    <t>4002776016</t>
  </si>
  <si>
    <t>AV MAL COSTA E SILVA, 240, JD PRIMAVERA PIRACICABA - SP, 13412-030</t>
  </si>
  <si>
    <t>PMP SEDEMA P JD PRIMAVERA</t>
  </si>
  <si>
    <t>42115868</t>
  </si>
  <si>
    <t>AV RIO DAS PEDRAS, 2418, AT DA POMPEIA PIRACICABA - SP, 13425-380</t>
  </si>
  <si>
    <t>PMP EDUCACAO INFORMATICA ALVORADA</t>
  </si>
  <si>
    <t>4003754457</t>
  </si>
  <si>
    <t>PCA JOSE BONIFACIO, 983, CENTRO PIRACICABA - SP, 13400-340</t>
  </si>
  <si>
    <t>4003265900</t>
  </si>
  <si>
    <t>EST MUN ELIAS GABRIEL DA SILVA, 586 CM 107, ITAPERU PIRACICABA - SP, 13432-725</t>
  </si>
  <si>
    <t>39624757</t>
  </si>
  <si>
    <t>R RICARDO MELOTO, 23 EF R VIRGILIO FAG, STA TEREZINHA PIRACICABA - SP, 13411-068</t>
  </si>
  <si>
    <t>PMP GUARDA CAMERA 026</t>
  </si>
  <si>
    <t>4003265375</t>
  </si>
  <si>
    <t>AV LARANJAL PAULISTA, 120 CM 097, CAMPESTRE PIRACICABA - SP, 13401-630</t>
  </si>
  <si>
    <t>39624870</t>
  </si>
  <si>
    <t>AV RUI BARBOSA, 457 EF SEMAFORO, VL REZENDE PIRACICABA - SP, 13405-218</t>
  </si>
  <si>
    <t>PMP GUARDA CAMERA 025</t>
  </si>
  <si>
    <t>4004188749</t>
  </si>
  <si>
    <t>R ADOLFO MARCHESONI, 299, JD N DAS GRACAS PIRACICABA - SP, 13408-198</t>
  </si>
  <si>
    <t>PQ.#ITAICY 5</t>
  </si>
  <si>
    <t>42050529</t>
  </si>
  <si>
    <t>R JOAO ZEM, 545, JD N DAS GRACAS PIRACICABA - SP, 13408-196</t>
  </si>
  <si>
    <t>PMP SEDEMA PC N S GRACAS</t>
  </si>
  <si>
    <t>41155424</t>
  </si>
  <si>
    <t>R DONA IDALINA, S/N1 IP EF 331, PAULICEIA PIRACICABA - SP, 13424-140</t>
  </si>
  <si>
    <t>41530870</t>
  </si>
  <si>
    <t>R GERVASIO ROVINA, 538, JD MT LIBANO PIRACICABA - SP, 13401-600</t>
  </si>
  <si>
    <t>PMP SEDEMA PC JD PARAISO</t>
  </si>
  <si>
    <t>42241561</t>
  </si>
  <si>
    <t>R ORMINDO DE CAMARGO, S/N1 IP EF 110, NOVA POMPEIA PIRACICABA - SP, 13425-541</t>
  </si>
  <si>
    <t>PMP SEDEMA PC NOVA POMPEIA</t>
  </si>
  <si>
    <t>4000170046</t>
  </si>
  <si>
    <t>R VINTE E UM, 1235, JD GILDA PIRACICABA - SP, 13400-000</t>
  </si>
  <si>
    <t>PMP SEMDES CENTRO SOCIAL JD GILDA</t>
  </si>
  <si>
    <t>41223284</t>
  </si>
  <si>
    <t>R MORAES BARROS, S/N1 FT 28, CENTRO PIRACICABA - SP, 13400-350</t>
  </si>
  <si>
    <t>PMP SEMAC SERESTA</t>
  </si>
  <si>
    <t>40831361</t>
  </si>
  <si>
    <t>AV TANCREDO NEVES, S/N1 CAMERA, JD PLANALTO PIRACICABA - SP, 13425-394</t>
  </si>
  <si>
    <t>PMP GUARDA CAMERA 073</t>
  </si>
  <si>
    <t>40793354</t>
  </si>
  <si>
    <t>R DOS DOURADOS, S/N1 CAMERA, PQ JUPIA PIRACICABA - SP, 13403-328</t>
  </si>
  <si>
    <t>PMP GUARDA CAMERA 075</t>
  </si>
  <si>
    <t>39624820</t>
  </si>
  <si>
    <t>R MORAES BARROS, 2330 EF PCA DA SAUDADE, ALTO PIRACICABA - SP, 13419-970</t>
  </si>
  <si>
    <t>PMP GUARDA CAMERA 022</t>
  </si>
  <si>
    <t>42500583</t>
  </si>
  <si>
    <t>R ARLINDO RUFFATO, 325, AVENCAS PIRACICABA - SP, 13423-359</t>
  </si>
  <si>
    <t>PMP SEDEMA PC AVENCAS</t>
  </si>
  <si>
    <t>39595498</t>
  </si>
  <si>
    <t>R GOVR PEDRO DE TOLEDO, 974, CENTRO PIRACICABA - SP, 13400-060</t>
  </si>
  <si>
    <t>PMP GUARDA CAMERA 003</t>
  </si>
  <si>
    <t>4001265563</t>
  </si>
  <si>
    <t>AV ARMANDO SALLES DE OLIVEIRA, 2279, CENTRO PIRACICABA - SP, 13400-010</t>
  </si>
  <si>
    <t>4002185966</t>
  </si>
  <si>
    <t>R FLORIANO PEIXOTO, 1154, ALTO PIRACICABA - SP, 13419-170</t>
  </si>
  <si>
    <t>4003264889</t>
  </si>
  <si>
    <t>R ADELMO CAVAGIONE, 454 CM 104, STA TEREZINHA PIRACICABA - SP, 13411-070</t>
  </si>
  <si>
    <t>4003264968</t>
  </si>
  <si>
    <t>R DONA IDALINA, 401 CM 096, PAULICEIA PIRACICABA - SP, 13424-140</t>
  </si>
  <si>
    <t>4000362561</t>
  </si>
  <si>
    <t>R PRUDENTE DE MORAES, 887, CENTRO PIRACICABA - SP, 13400-315</t>
  </si>
  <si>
    <t>42453933</t>
  </si>
  <si>
    <t>R JOSE VICENTE PEDREIRA, S/N1 EF 1741 CAMARA, JD CAXAMBU PIRACICABA - SP, 13425-010</t>
  </si>
  <si>
    <t>PMP GUARDA CAMERA 069</t>
  </si>
  <si>
    <t>39624790</t>
  </si>
  <si>
    <t>AV CARLOS BOTELHO, 552 FT CAFE, S DIMAS PIRACICABA - SP, 13416-145</t>
  </si>
  <si>
    <t>PMP GUARDA CAMERA 063</t>
  </si>
  <si>
    <t>4000961110</t>
  </si>
  <si>
    <t>AV RENATO WAGNER, 1111, S DIMAS PIRACICABA - SP, 13416-185</t>
  </si>
  <si>
    <t>4002013914</t>
  </si>
  <si>
    <t>AV BRASILIA, 995 LI SEMAFOR, VL FATIMA PIRACICABA - SP, 13412-221</t>
  </si>
  <si>
    <t>4002050134</t>
  </si>
  <si>
    <t>AV BEIRA RIO, 1151, CENTRO PIRACICABA - SP, 13400-820</t>
  </si>
  <si>
    <t>PMP GUARDA CAMERA 088</t>
  </si>
  <si>
    <t>40952053</t>
  </si>
  <si>
    <t>AV DR PAULO DE MORAES, S/N1 CAMERA, PAULISTA PIRACICABA - SP, 13400-853</t>
  </si>
  <si>
    <t>PMP GUARDA CAMERA 084</t>
  </si>
  <si>
    <t>4000346222</t>
  </si>
  <si>
    <t>AV INDEPENDENCIA, 2500, ALEMAES PIRACICABA - SP, 13416-240</t>
  </si>
  <si>
    <t>14600854</t>
  </si>
  <si>
    <t>R PRUDENTE DE MORAES, 930, CENTRO PIRACICABA - SP, 13400-315</t>
  </si>
  <si>
    <t>PMP SEMAD GRAFICA MUNICIPAL</t>
  </si>
  <si>
    <t>4003890078</t>
  </si>
  <si>
    <t>R ONZE, S/N1 AR PLAYGROUND, LOT PIRACICABA PIRACICABA - SP, 13400-000</t>
  </si>
  <si>
    <t>41529960</t>
  </si>
  <si>
    <t>R JATOBA, 138, JD R JAVARY III PIRACICABA - SP, 13400-000</t>
  </si>
  <si>
    <t>4002705533</t>
  </si>
  <si>
    <t>AV DOIS CORREGOS, 2883, DOIS CORREGOS PIRACICABA - SP, 13420-835</t>
  </si>
  <si>
    <t>SEMUTTRAN OCR</t>
  </si>
  <si>
    <t>40773280</t>
  </si>
  <si>
    <t>AV ANTONIA PIZZINATO STURION, S/N1 CAMERA, MORUMBI PIRACICABA - SP, 13420-640</t>
  </si>
  <si>
    <t>42444705</t>
  </si>
  <si>
    <t>AV BR DE SERRA NEGRA, S/N1 FT 455, NOVA PIRACICABA PIRACICABA - SP, 13405-121</t>
  </si>
  <si>
    <t>PMP GUARDA CAMERA 072</t>
  </si>
  <si>
    <t>39595420</t>
  </si>
  <si>
    <t>R GOVR PEDRO DE TOLEDO, 543, CENTRO PIRACICABA - SP, 13400-070</t>
  </si>
  <si>
    <t>PMP GUARDA CAMERA 004</t>
  </si>
  <si>
    <t>40818713</t>
  </si>
  <si>
    <t>R DO ROSARIO, S/N1 CAMERA, CENTRO PIRACICABA - SP, 13400-180</t>
  </si>
  <si>
    <t>PMP GUARDA CAMERA 081</t>
  </si>
  <si>
    <t>41736893</t>
  </si>
  <si>
    <t>AV CRISTOVAO COLOMBO, 2600, VL INDUSTRIAL PIRACICABA - SP, 13412-227</t>
  </si>
  <si>
    <t>4003265456</t>
  </si>
  <si>
    <t>AV BEIRA RIO, 670 CM 100, CENTRO PIRACICABA - SP, 13400-820</t>
  </si>
  <si>
    <t>39624862</t>
  </si>
  <si>
    <t>AV INDEPENDENCIA, 1225 EF ROT STA CASA, ALTO PIRACICABA - SP, 13419-155</t>
  </si>
  <si>
    <t>PMP GUARDA CAMERA 023</t>
  </si>
  <si>
    <t>4003265538</t>
  </si>
  <si>
    <t>R BENJAMIN CONSTANT, 2642 CM 099, PAULISTA PIRACICABA - SP, 13401-050</t>
  </si>
  <si>
    <t>40744612</t>
  </si>
  <si>
    <t>TR FRANCISCO GOBETH, 180, VL INDEPENDENCI PIRACICABA - SP, 13418-030</t>
  </si>
  <si>
    <t>4003266001</t>
  </si>
  <si>
    <t>R ANHANGUERA, 385 CM 102, MORUMBI PIRACICABA - SP, 13420-350</t>
  </si>
  <si>
    <t>4003268558</t>
  </si>
  <si>
    <t>R LEONTINO BOSCARIOL, 11, MORUMBI PIRACICABA - SP, 13400-000</t>
  </si>
  <si>
    <t>39595404</t>
  </si>
  <si>
    <t>R DO ROSARIO, 230, CENTRO PIRACICABA - SP, 13400-180</t>
  </si>
  <si>
    <t>PMP GUARDA CAMERA 017</t>
  </si>
  <si>
    <t>39595463</t>
  </si>
  <si>
    <t>R BENJAMIN CONSTANT, 1066, CENTRO PIRACICABA - SP, 13400-050</t>
  </si>
  <si>
    <t>PMP GUARDA CAMERA 006</t>
  </si>
  <si>
    <t>4000682507</t>
  </si>
  <si>
    <t>AV ARMANDO SALLES DE OLIVEIRA, 10, CENTRO PIRACICABA - SP, 13400-005</t>
  </si>
  <si>
    <t>PMP GUARDA CAMERA 083</t>
  </si>
  <si>
    <t>4000708880</t>
  </si>
  <si>
    <t>R JOSE DE SOUZA GOMES COELHO, 140, NHO QUIM PIRACICABA - SP, 13405-257</t>
  </si>
  <si>
    <t>PMP SEMDES CENTRO SOCIAL NHO QUIM</t>
  </si>
  <si>
    <t>39595439</t>
  </si>
  <si>
    <t>R PRUDENTE DE MORAES, 1079, ALTO PIRACICABA - SP, 13419-260</t>
  </si>
  <si>
    <t>PMP GUARDA CAMERA 009</t>
  </si>
  <si>
    <t>4000789736</t>
  </si>
  <si>
    <t>R JOSE FERRAZ DE CAMARGO, 301, S DIMAS PIRACICABA - SP, 13416-060</t>
  </si>
  <si>
    <t>4000789839</t>
  </si>
  <si>
    <t>AV MIGUEL CAPARROS, 313, PQ AGUA BRANCA PIRACICABA - SP, 13426-145</t>
  </si>
  <si>
    <t>4004215236</t>
  </si>
  <si>
    <t>AV FRANCISCO DE SOUZA, 485, S LUIZ PIRACICABA - SP, 13405-375</t>
  </si>
  <si>
    <t>PMP AGRIMA FRANCISCO DE SOUZA 1</t>
  </si>
  <si>
    <t>4004232753</t>
  </si>
  <si>
    <t>AV VER JAIME PEREIRA, 1802, CASTELINHO PIRACICABA - SP, 13403-001</t>
  </si>
  <si>
    <t>SEMUTTRAN SEMÁFORO</t>
  </si>
  <si>
    <t>4002707690</t>
  </si>
  <si>
    <t>R LUIZ PEREIRA LEITE, 415 LG SEMAFOR, AGUA BRANCA PIRACICABA - SP, 13426-142</t>
  </si>
  <si>
    <t>40785009</t>
  </si>
  <si>
    <t>AV RAPOSO TAVARES, S/N1 CAMERA FT 615, PAULICEIA PIRACICABA - SP, 13401-542</t>
  </si>
  <si>
    <t>39624838</t>
  </si>
  <si>
    <t>R MORAES BARROS, 28 EF LARGO DO PESCA, CENTRO PIRACICABA - SP, 13400-350</t>
  </si>
  <si>
    <t>PMP GUARDA CAMERA 020</t>
  </si>
  <si>
    <t>4003268184</t>
  </si>
  <si>
    <t>AV DOIS CORREGOS, 3050, DOIS CORREGOS PIRACICABA - SP, 13420-835</t>
  </si>
  <si>
    <t>4004097045</t>
  </si>
  <si>
    <t>AV BEBEDOURO, 141, JD TRES MARIAS PIRACICABA - SP, 13408-243</t>
  </si>
  <si>
    <t>SIMAP CENTRO DE LAZER PQ. ORLANDA</t>
  </si>
  <si>
    <t>4000346922</t>
  </si>
  <si>
    <t>R MORAES BARROS, 875, CENTRO PIRACICABA - SP, 13400-356</t>
  </si>
  <si>
    <t>4003264842</t>
  </si>
  <si>
    <t>AV EUCLIDES DE FIGUEIREDO, 1596, PQ MT REY I PIRACICABA - SP, 13408-022</t>
  </si>
  <si>
    <t>4003220251</t>
  </si>
  <si>
    <t>R VIRGILIO DA SILVA FAGUNDES, 440, STA TEREZINHA PIRACICABA - SP, 13411-083</t>
  </si>
  <si>
    <t>PMP SEDEMA P202 PRAA SANTA TEREZINHA</t>
  </si>
  <si>
    <t>4002611756</t>
  </si>
  <si>
    <t>AV CDOR LUCIANO GUIDOTTI, 2700, JD PACAEMBU PIRACICABA - SP, 13424-589</t>
  </si>
  <si>
    <t>PMP SEMUTTRAN CAMERA</t>
  </si>
  <si>
    <t>39846326</t>
  </si>
  <si>
    <t>R ALF JOSE CAETANO, S/N1 FT 2002, CENTRO PIRACICABA - SP, 13400-120</t>
  </si>
  <si>
    <t>PMP GUARDA CAMERA 033</t>
  </si>
  <si>
    <t>42453895</t>
  </si>
  <si>
    <t>R MORAES BARROS, S/N1 EF 1458 CAMARA, CENTRO PIRACICABA - SP, 13400-350</t>
  </si>
  <si>
    <t>PMP GUARDA CAMERA 065</t>
  </si>
  <si>
    <t>4003264330</t>
  </si>
  <si>
    <t>AV DR CASSIO PASCHOAL PADOVANI, S/N1 CM, MONITO, MORUMBI PIRACICABA - SP</t>
  </si>
  <si>
    <t>4002281950</t>
  </si>
  <si>
    <t>R ALF JOSE CAETANO, 1384, CENTRO PIRACICABA - SP, 13400-123</t>
  </si>
  <si>
    <t>4002657091</t>
  </si>
  <si>
    <t>AV S PAULO, 970 LG SEMAFOR, PAULICEIA PIRACICABA - SP, 13401-541</t>
  </si>
  <si>
    <t>PMPSEMUTTRAN SEMFO</t>
  </si>
  <si>
    <t>4003265177</t>
  </si>
  <si>
    <t>R DONA ANESIA, 951 CM 103, JARAGUA PIRACICABA - SP, 13401-270</t>
  </si>
  <si>
    <t>4001284594</t>
  </si>
  <si>
    <t>R MAL DEODORO, 1849, CENTRO PIRACICABA - SP, 13416-580</t>
  </si>
  <si>
    <t>PMP GUARDA CAMERA 085</t>
  </si>
  <si>
    <t>41320611</t>
  </si>
  <si>
    <t>AV ALVARO CORREA DE TOLEDO, S/N1 IP FT 65, JD IPANEMA PIRACICABA - SP, 13425-392</t>
  </si>
  <si>
    <t>PMP SEDEMA PC JD IPANEMA</t>
  </si>
  <si>
    <t>39595390</t>
  </si>
  <si>
    <t>R PRUDENTE DE MORAES, 723, CENTRO PIRACICABA - SP, 13400-315</t>
  </si>
  <si>
    <t>PMP GUARDA CAMERA 012</t>
  </si>
  <si>
    <t>39595455</t>
  </si>
  <si>
    <t>AV ARMANDO SALLES DE OLIVEIRA, 1978, CENTRO PIRACICABA - SP, 13400-005</t>
  </si>
  <si>
    <t>PMP GUARDA CAMERA 008</t>
  </si>
  <si>
    <t>39624412</t>
  </si>
  <si>
    <t>PCA ENNES DA SILVEIRA MELLO, S/N1 FT 2001, CENTRO PIRACICABA - SP, 13400-040</t>
  </si>
  <si>
    <t>PMP GUARDA CAMERA 007</t>
  </si>
  <si>
    <t>4001328806</t>
  </si>
  <si>
    <t>AV ALIDOR PECORARI, 850, CENTRO PIRACICABA - SP, 13400-840</t>
  </si>
  <si>
    <t>4004079601</t>
  </si>
  <si>
    <t>R BENEDICTO RODRIGUES DE MORAES , 94, JD N HORIZONTE PIRACICABA - SP, 13400-000</t>
  </si>
  <si>
    <t>4000392842</t>
  </si>
  <si>
    <t>R AIMORES, 2, PAULICEIA PIRACICABA - SP, 13424-180</t>
  </si>
  <si>
    <t>PMP SEMUTTRAN SEDE DE FISCAIS</t>
  </si>
  <si>
    <t>39595358</t>
  </si>
  <si>
    <t>PCA JOSE BONIFACIO, 859, CENTRO PIRACICABA - SP, 13400-340</t>
  </si>
  <si>
    <t>PMP GUARDA CAMERA 011</t>
  </si>
  <si>
    <t>39595374</t>
  </si>
  <si>
    <t>R BOA MORTE, 1292 FT, CENTRO PIRACICABA - SP, 13400-140</t>
  </si>
  <si>
    <t>PMP GUARDA CAMERA 015</t>
  </si>
  <si>
    <t>39846563</t>
  </si>
  <si>
    <t>R ALFREDO GUEDES, S/N1 FT 1156, ALEMAES PIRACICABA - SP, 13419-285</t>
  </si>
  <si>
    <t>PMP GUARDA CAMERA 036</t>
  </si>
  <si>
    <t>40760626</t>
  </si>
  <si>
    <t>AV DR TORQUATO SILVA LEITAO, S/N1 CAMERA, S DIMAS PIRACICABA - SP, 13416-215</t>
  </si>
  <si>
    <t>40769658</t>
  </si>
  <si>
    <t>AV MANOEL CONCEICAO, S/N1 CAMERA, VL REZENDE PIRACICABA - SP, 13405-230</t>
  </si>
  <si>
    <t>PMP GUARDA CAMERA 064</t>
  </si>
  <si>
    <t>4003911312</t>
  </si>
  <si>
    <t>R DONA STELLA, 524 IP, PAULICEIA PIRACICABA - SP, 13401-544</t>
  </si>
  <si>
    <t>PMP SEMOZEL 33 ESCADARIA DONA STELLA</t>
  </si>
  <si>
    <t>4000320810</t>
  </si>
  <si>
    <t>AV ARMANDO SALLES DE OLIVEIRA, 1935, CENTRO PIRACICABA - SP, 13400-010</t>
  </si>
  <si>
    <t>PMP SEMUTTRAN ESTACIONAMENTO</t>
  </si>
  <si>
    <t>42453860</t>
  </si>
  <si>
    <t>R DO TRABALHO, S/N1 EF 377 CAMARA, VL INDEPENDENCI PIRACICABA - SP, 13418-220</t>
  </si>
  <si>
    <t>41938348</t>
  </si>
  <si>
    <t>R MATIAS SCHIMIDT, 277, VL MONTEIRO PIRACICABA - SP, 13418-475</t>
  </si>
  <si>
    <t>42095522</t>
  </si>
  <si>
    <t>R OLGA PAGOTTO SANTIAGO, 287, MARIO DEDINI PIRACICABA - SP, 13412-305</t>
  </si>
  <si>
    <t>PMP SEMA VAREJAO MARIO DEDINE</t>
  </si>
  <si>
    <t>4001032986</t>
  </si>
  <si>
    <t>AV EUCLIDES DE FIGUEIREDO, 884, JD MARIA HELENA PIRACICABA - SP, 13408-090</t>
  </si>
  <si>
    <t>42337488</t>
  </si>
  <si>
    <t>R ZULMIRA FERREIRA DO VALE, 568, CANTAGALO PIRACICABA - SP, 13402-298</t>
  </si>
  <si>
    <t>SEMDES CENTRO SOCIAL DO CANTA GALO</t>
  </si>
  <si>
    <t>40360792</t>
  </si>
  <si>
    <t>AV FIORAVANTE CENEDESE, 560, ARTEMIS PIRACICABA - SP, 13432-006</t>
  </si>
  <si>
    <t>PMP SETUR BALNEARIO DE ARTEMIS</t>
  </si>
  <si>
    <t>4000458899</t>
  </si>
  <si>
    <t>R POMPILHO RAFAEL FLORES, 250, ALGODOAL PIRACICABA - SP, 13405-454</t>
  </si>
  <si>
    <t>PMP SEMDES CASE ALGODOAL</t>
  </si>
  <si>
    <t>38983826</t>
  </si>
  <si>
    <t>R RAFAEL MARQUES COUTINHO, 435, JARAGUA PIRACICABA - SP, 13403-026</t>
  </si>
  <si>
    <t>PMP SAUDE USF JARAGUA</t>
  </si>
  <si>
    <t>39846334</t>
  </si>
  <si>
    <t>R DONA EUGENIA, S/N1 FT 802, JD EUROPA PIRACICABA - SP, 13416-401</t>
  </si>
  <si>
    <t>PMP GUARDA CAMERA 032</t>
  </si>
  <si>
    <t>14921979</t>
  </si>
  <si>
    <t>R FERNANDO FEBELIANO DA COSTA, 1926, DOS ALEMAES PIRACICABA - SP, 13416-253</t>
  </si>
  <si>
    <t>PMP EDUCACAO SAUDE ESCOLAR</t>
  </si>
  <si>
    <t>14675897</t>
  </si>
  <si>
    <t>R PEDRO CHIARINI, 144, VL INDEPENDENCI PIRACICABA - SP, 13416-330</t>
  </si>
  <si>
    <t>PMP UBS INDEPENDENCIA</t>
  </si>
  <si>
    <t>4000992672</t>
  </si>
  <si>
    <t>R DR CORIOLANO FERRAZ DO AMARAL , 345, VL MONTEIRO PIRACICABA - SP, 13418-430</t>
  </si>
  <si>
    <t>PMP SEDEMA SANITARIO CEMITERIO SAUDADE</t>
  </si>
  <si>
    <t>4003265813</t>
  </si>
  <si>
    <t>R IDA IRENE RAVELLI MALOSSO, 100 CM 105, ALTOS FRANCISCO PIRACICABA - SP, 13409-104</t>
  </si>
  <si>
    <t>4002707649</t>
  </si>
  <si>
    <t>AV POMPEIA, 4495, NOVA POMPEIA PIRACICABA - SP, 13425-620</t>
  </si>
  <si>
    <t>39846555</t>
  </si>
  <si>
    <t>AV ARMANDO CESARE DEDINI, S/N1 FT 800, NOVA PIRACICABA PIRACICABA - SP, 13405-268</t>
  </si>
  <si>
    <t>PMP GUARDA CAMERA 035</t>
  </si>
  <si>
    <t>4000867337</t>
  </si>
  <si>
    <t>AV DOIS CORREGOS, 889, PIRACICAMIRIM PIRACICABA - SP, 13420-610</t>
  </si>
  <si>
    <t>4004249116</t>
  </si>
  <si>
    <t>R CORCOVADO, 1054, JD SONIA PIRACICABA - SP, 13408-072</t>
  </si>
  <si>
    <t>PMP AGRIMA VILA SÔNIA</t>
  </si>
  <si>
    <t>39671585</t>
  </si>
  <si>
    <t>AV INDEPENDENCIA, 2951 FT, ALEMAES PIRACICABA - SP, 13416-240</t>
  </si>
  <si>
    <t>PMP GUARDA CAMERA 027</t>
  </si>
  <si>
    <t>40348822</t>
  </si>
  <si>
    <t>R CORCOVADO, 1890, JD M CLAUDIA PIRACICABA - SP, 13411-077</t>
  </si>
  <si>
    <t>PMP SEDEMA PARQUE VILA SONIA</t>
  </si>
  <si>
    <t>4001284526</t>
  </si>
  <si>
    <t>R CRISTIANO CLEOPATH, 1959, DOS ALEMAES PIRACICABA - SP, 13419-310</t>
  </si>
  <si>
    <t>PMP GUARDA CAMERA 086</t>
  </si>
  <si>
    <t>4004217099</t>
  </si>
  <si>
    <t>AV ALAGOAS, 583 PA 1, HIGIENOPOLIS PIRACICABA - SP, 13424-344</t>
  </si>
  <si>
    <t>30385318</t>
  </si>
  <si>
    <t>TR JOSE PEREIRA CARDOSO, 19, CD ALTA PIRACICABA - SP, 13416-820</t>
  </si>
  <si>
    <t>PMP#SEG. PUB. POLÍCIA CIVIL</t>
  </si>
  <si>
    <t>4000085081</t>
  </si>
  <si>
    <t>AV FREI FRANCISCO ANTONIO PERIN , 987 CA, FRENTE FO FRENTE, CH SAO JORGE PIRACICABA - SP</t>
  </si>
  <si>
    <t>PMP SADE USF KOBAYAT LBANO</t>
  </si>
  <si>
    <t>4000314151</t>
  </si>
  <si>
    <t>AV EURICO GASPAR DUTRA, 1000 BR, PQ CECAP II PIRACICABA - SP, 13421-450</t>
  </si>
  <si>
    <t>PMP SELAM VESTIRIO CECAP</t>
  </si>
  <si>
    <t>41155696</t>
  </si>
  <si>
    <t>R NS DO CARMO, 1000, STA TEREZINHA PIRACICABA - SP, 13411-030</t>
  </si>
  <si>
    <t>PMP SEDEMA PQ ECOLOGICO</t>
  </si>
  <si>
    <t>36042013</t>
  </si>
  <si>
    <t>R STO OTAVIO, 227, SANTANA PIRACICABA - SP, 13411-509</t>
  </si>
  <si>
    <t>PMP SEMA SANITARIO SANTANA</t>
  </si>
  <si>
    <t>39595382</t>
  </si>
  <si>
    <t>R ALF JOSE CAETANO, 1181, CENTRO PIRACICABA - SP, 13400-123</t>
  </si>
  <si>
    <t>PMP GUARDA CAMERA 013</t>
  </si>
  <si>
    <t>4000653271</t>
  </si>
  <si>
    <t>R IPEUNA, 55, RES PIRACICABA PIRACICABA - SP, 13409-031</t>
  </si>
  <si>
    <t>PMP EDUCACAO CT INCLUSAO DIGITAL BALBO</t>
  </si>
  <si>
    <t>42161738</t>
  </si>
  <si>
    <t>R MARIA IZABEL C. GARCIA, 15, AVENCAS PIRACICABA - SP, 13423-377</t>
  </si>
  <si>
    <t>PMP SEMDES C S STA RITA AVENCAS</t>
  </si>
  <si>
    <t>4003265968</t>
  </si>
  <si>
    <t>R CORCOVADO, 3603, JD M CLAUDIA PIRACICABA - SP, 13411-077</t>
  </si>
  <si>
    <t>15323420</t>
  </si>
  <si>
    <t>R SAO PAULO, 200, SANTANA PIRACICABA - SP, 13411-500</t>
  </si>
  <si>
    <t>PMP SEMA C ESPORTIVO SANTANA</t>
  </si>
  <si>
    <t>4002516603</t>
  </si>
  <si>
    <t>R DO PELOURINHO, 235 AD, NOVA PIRACICABA PIRACICABA - SP, 13405-167</t>
  </si>
  <si>
    <t>PMP SEMA VAREJO V REZENDE</t>
  </si>
  <si>
    <t>32694610</t>
  </si>
  <si>
    <t>R PRSA ISABEL, 177, JD PACAEMBU PIRACICABA - SP, 13424-586</t>
  </si>
  <si>
    <t>PMP SETUR OFICINA</t>
  </si>
  <si>
    <t>36624349</t>
  </si>
  <si>
    <t>AV DR ANTONIO MENDES DE BARROS FILHO, 100 CA, 1, CANTAGALO PIRACICABA - SP</t>
  </si>
  <si>
    <t>PMP SEMDES CASE JARAGUA</t>
  </si>
  <si>
    <t>14601150</t>
  </si>
  <si>
    <t>R UMBERTO PROVENZANO, S/N1 SN, PQ JUPIA PIRACICABA - SP, 13403-347</t>
  </si>
  <si>
    <t>PMP SEMDES C C DO JUPIA</t>
  </si>
  <si>
    <t>35997214</t>
  </si>
  <si>
    <t>R NEUSA MARIA MENDES TONIN, 1325, JD ORIENTE PIRACICABA - SP, 13426-128</t>
  </si>
  <si>
    <t>PMP SAUDE UBS JD ORIENTE</t>
  </si>
  <si>
    <t>4002813924</t>
  </si>
  <si>
    <t>EST DO HORTO, 2050, TUPI PIRACICABA - SP, 13428-000</t>
  </si>
  <si>
    <t>SEDEMA</t>
  </si>
  <si>
    <t>14618370</t>
  </si>
  <si>
    <t>AV BR DE SERRA NEGRA, 283, NOVA PIRACICABA PIRACICABA - SP, 13405-121</t>
  </si>
  <si>
    <t>SEMAC PC IMACULADA EVENTOS 1</t>
  </si>
  <si>
    <t>27696448</t>
  </si>
  <si>
    <t>AV CDOR PEDRO MORGANTI, S/N1 AR A, MT ALEGRE PIRACICABA - SP, 13415-000</t>
  </si>
  <si>
    <t>PMP GOVERNO AEROPORTO ALOJAMENTOS#</t>
  </si>
  <si>
    <t>39897400</t>
  </si>
  <si>
    <t>AV DR PAULO DE MORAES, 2110, CH NAZARE PIRACICABA - SP, 13400-890</t>
  </si>
  <si>
    <t>4000125672</t>
  </si>
  <si>
    <t>R DR ARGEMIRO FROTA, 601, MARIO DEDINI PIRACICABA - SP, 13412-334</t>
  </si>
  <si>
    <t>VESTIARIO MARIO DEDINE</t>
  </si>
  <si>
    <t>4000167019</t>
  </si>
  <si>
    <t>AV ALIDOR PECORARI, 140, CENTRO PIRACICABA - SP, 13400-840</t>
  </si>
  <si>
    <t>PMP SEMDETTUR EVENTOS II</t>
  </si>
  <si>
    <t>4000170856</t>
  </si>
  <si>
    <t>AV ALIDOR PECORARI, 90, CENTRO PIRACICABA - SP, 13400-840</t>
  </si>
  <si>
    <t>PMP SETUR EVENTOS I</t>
  </si>
  <si>
    <t>4000371850</t>
  </si>
  <si>
    <t>R MARIA DE LOURDES FERNADES JACOB, 109 QD O, JD GILDA PIRACICABA - SP, 13400-000</t>
  </si>
  <si>
    <t>PMP ED CENTRO INCLUSAO DIGITAL JD GILDA</t>
  </si>
  <si>
    <t>4003466688</t>
  </si>
  <si>
    <t>AV ALIDOR PECORARI, 130, CENTRO PIRACICABA - SP, 13400-840</t>
  </si>
  <si>
    <t>PMP SEMDETTUR EVENTOS III</t>
  </si>
  <si>
    <t>4003686126</t>
  </si>
  <si>
    <t>AV ALIDOR PECORARI, 97, CENTRO PIRACICABA - SP, 13400-840</t>
  </si>
  <si>
    <t>4003689272</t>
  </si>
  <si>
    <t>AV BEIRA RIO, 1022, CENTRO PIRACICABA - SP, 13400-820</t>
  </si>
  <si>
    <t>PMP SEMACTUR LARGO 1</t>
  </si>
  <si>
    <t>4003689282</t>
  </si>
  <si>
    <t>AV BEIRA RIO, 1003, CENTRO PIRACICABA - SP, 13400-820</t>
  </si>
  <si>
    <t>PMP SEMACTUR LARGO 2</t>
  </si>
  <si>
    <t>4003689291</t>
  </si>
  <si>
    <t>AV BEIRA RIO, 1004, CENTRO PIRACICABA - SP, 13400-820</t>
  </si>
  <si>
    <t>PMP SEMACTUR LARGO 3</t>
  </si>
  <si>
    <t>4003844266</t>
  </si>
  <si>
    <t>R LUIZ DE QUEIROZ, 586, CENTRO PIRACICABA - SP, 13400-780</t>
  </si>
  <si>
    <t>PMP SEMAC PÇ BOYES I</t>
  </si>
  <si>
    <t>4003980590</t>
  </si>
  <si>
    <t>AV ALIDOR PECORARI, 200 LG BIO, CENTRO PIRACICABA - SP, 13400-840</t>
  </si>
  <si>
    <t>PMP#SEMDETTUR -#EVENTOS</t>
  </si>
  <si>
    <t>4004292973</t>
  </si>
  <si>
    <t>R LUIZ ANTONIO DE MORAIS, 201, JD GILDA PIRACICABA - SP, 13400-000</t>
  </si>
  <si>
    <t>SETUR/SEMAC</t>
  </si>
  <si>
    <t>PMP CAMPO GILDA</t>
  </si>
  <si>
    <t>42692121</t>
  </si>
  <si>
    <t>R BRODOSQUI, 250, PQ S JORGE PIRACICABA - SP, 13413-016</t>
  </si>
  <si>
    <t>SELAM CAMPO CRUZ CAIADA</t>
  </si>
  <si>
    <t>4002662726</t>
  </si>
  <si>
    <t>EST PIRACICABA DOZE, S/N1 LG PMP#SEMA PAU, D'AL, PIRACICABA PIRACICABA - SP</t>
  </si>
  <si>
    <t>PM PIRACICABA</t>
  </si>
  <si>
    <t>4004101633</t>
  </si>
  <si>
    <t>R AMAURI DE SOUZA, 85, PQ MT REY III PIRACICABA - SP, 13409-151</t>
  </si>
  <si>
    <t>PMP SELAM -#CAMPO#MONTE REY 3</t>
  </si>
  <si>
    <t>4002015070</t>
  </si>
  <si>
    <t>R ITATINGA, 170, JD S JORGE PIRACICABA - SP, 13402-800</t>
  </si>
  <si>
    <t>4003999423</t>
  </si>
  <si>
    <t>AL NACOES UNIDAS, 130, PQ CECAP I PIRACICABA - SP, 13421-538</t>
  </si>
  <si>
    <t>4002090378</t>
  </si>
  <si>
    <t>EST DO HORTO, 2030, TUPI PIRACICABA - SP, 13428-000</t>
  </si>
  <si>
    <t>PMP SEDEMA HORTO</t>
  </si>
  <si>
    <t>14475430</t>
  </si>
  <si>
    <t>R BENJAMIN CONSTANT, 3032, PAULISTA PIRACICABA - SP, 13401-050</t>
  </si>
  <si>
    <t>4000211978</t>
  </si>
  <si>
    <t>R DAS SAPUCAIAS, 375, BQ D LENHEIROS PIRACICABA - SP, 13412-517</t>
  </si>
  <si>
    <t>4000719548</t>
  </si>
  <si>
    <t>R IPEUNA, 20, RES PIRACICABA PIRACICABA - SP, 13409-031</t>
  </si>
  <si>
    <t>PMP EDUCACAO QUADRA ESCOLA BALBO</t>
  </si>
  <si>
    <t>4000964184</t>
  </si>
  <si>
    <t>R DO PORTO, 1340, CENTRO PIRACICABA - SP, 13400-830</t>
  </si>
  <si>
    <t>PMP SETUR CANCELA R PORTO</t>
  </si>
  <si>
    <t>4004131114</t>
  </si>
  <si>
    <t>R PIRACICABA, 600, ARTEMIS PIRACICABA - SP, 13432-021</t>
  </si>
  <si>
    <t>PMP GUARDA CÂMERA ÁRTEMIS</t>
  </si>
  <si>
    <t>40739562</t>
  </si>
  <si>
    <t>AV MAURICE ALLAIN, 239, VL REZENDE PIRACICABA - SP, 13405-123</t>
  </si>
  <si>
    <t>PMP SEDEMA SANITARIO MIRANTE</t>
  </si>
  <si>
    <t>42440637</t>
  </si>
  <si>
    <t>R UM, 41, CJ HAB STA FE PIRACICABA - SP, 13401-881</t>
  </si>
  <si>
    <t>EDUCACAO LAB INFOR STA FE</t>
  </si>
  <si>
    <t>39761932</t>
  </si>
  <si>
    <t>R AUGUSTO FURLAN, 40 FD, JD ESPLANADA PIRACICABA - SP, 13401-528</t>
  </si>
  <si>
    <t>PMP SELAM C LAZER J ESPLANADA</t>
  </si>
  <si>
    <t>39176347</t>
  </si>
  <si>
    <t>EST DR PLINIO ALVES DE MORAES, 11, ANHUMAS PIRACICABA - SP, 13404-755</t>
  </si>
  <si>
    <t>P M P SAUDE UBS ANHUMAS</t>
  </si>
  <si>
    <t>4003594231</t>
  </si>
  <si>
    <t>EST ROSA FRANCELINA DE ABREU, 299, ANHUMAS PIRACICABA - SP, 13404-785</t>
  </si>
  <si>
    <t>4003265855</t>
  </si>
  <si>
    <t>EST MUN ELIAS GABRIEL DA SILVA, 1581 CM 106, ITAPERU PIRACICABA - SP, 13432-725</t>
  </si>
  <si>
    <t>PMP GUARDA CAMERA 106</t>
  </si>
  <si>
    <t>4000789708</t>
  </si>
  <si>
    <t>R STA CATARINA, 2033, AGUA BRANCA PIRACICABA - SP, 13425-107</t>
  </si>
  <si>
    <t>40947599</t>
  </si>
  <si>
    <t>AV PROF ALBERTO VOLLET SACHS, S/N1 CAMERA, NOVA AMERICA PIRACICABA - SP, 13417-670</t>
  </si>
  <si>
    <t>PMP GUARDA CAMERA 029</t>
  </si>
  <si>
    <t>40765075</t>
  </si>
  <si>
    <t>R LUIZ GAMA, S/N1 CAMERA, JD BRASIL PIRACICABA - SP, 13424-570</t>
  </si>
  <si>
    <t>4002281897</t>
  </si>
  <si>
    <t>R LIBERDADE, 115, JD GLORIA PIRACICABA - SP, 13401-405</t>
  </si>
  <si>
    <t>4000789750</t>
  </si>
  <si>
    <t>AV S PAULO, 1700, PAULICEIA PIRACICABA - SP, 13401-541</t>
  </si>
  <si>
    <t>41042514</t>
  </si>
  <si>
    <t>R LAURA FERNANDES CAMPOS FERRARI, S/N1, CAMERA, JD N HORIZONTE PIRACICABA - SP</t>
  </si>
  <si>
    <t>39658708</t>
  </si>
  <si>
    <t>R CORCOVADO, 1537 EF CAMERA, JD M CLAUDIA PIRACICABA - SP, 13411-077</t>
  </si>
  <si>
    <t>PMP GUARDA CAMERA 028</t>
  </si>
  <si>
    <t>4000789838</t>
  </si>
  <si>
    <t>R DR RAUL MACHADO FILHO, 255, JD ORIENTE PIRACICABA - SP, 13426-140</t>
  </si>
  <si>
    <t>4003265952</t>
  </si>
  <si>
    <t>R CORCOVADO, 3390 CM 108, JD M CLAUDIA PIRACICABA - SP, 13411-077</t>
  </si>
  <si>
    <t>4003266019</t>
  </si>
  <si>
    <t>AL MELVIN JONES, 15 CM 091, PQ CECAP I PIRACICABA - SP, 13421-520</t>
  </si>
  <si>
    <t>40952100</t>
  </si>
  <si>
    <t>AV EURICO GASPAR DUTRA, S/N1 CAMERA, PQ CECAP II PIRACICABA - SP, 13421-450</t>
  </si>
  <si>
    <t>PMP GUARDA CAMERA 031</t>
  </si>
  <si>
    <t>14978890</t>
  </si>
  <si>
    <t>EST ALBERTO CORAL, 1180, VL FATIMA PIRACICABA - SP, 13412-050</t>
  </si>
  <si>
    <t>PMP SELAM CAMPO BRASIL</t>
  </si>
  <si>
    <t>27798313</t>
  </si>
  <si>
    <t>R LUIZ DE QUEIROZ, 1020 CA 1, CENTRO PIRACICABA - SP, 13400-780</t>
  </si>
  <si>
    <t>39150607</t>
  </si>
  <si>
    <t>AV ARMANDO SALLES DE OLIVEIRA, 1325, CENTRO PIRACICABA - SP, 13400-010</t>
  </si>
  <si>
    <t>39595447</t>
  </si>
  <si>
    <t>R IPIRANGA, 1000, CENTRO PIRACICABA - SP, 13400-485</t>
  </si>
  <si>
    <t>PMP GUARDA CAMERA 005</t>
  </si>
  <si>
    <t>39595480</t>
  </si>
  <si>
    <t>R TREZE DE MAIO, 625, CENTRO PIRACICABA - SP, 13400-300</t>
  </si>
  <si>
    <t>PMP GUARDA CAMERA 014</t>
  </si>
  <si>
    <t>39624811</t>
  </si>
  <si>
    <t>AV ALIDOR PECORARI, 580 EF BAR CHEVETTE, CENTRO PIRACICABA - SP, 13400-840</t>
  </si>
  <si>
    <t>PMP GUARDA CAMERA 019</t>
  </si>
  <si>
    <t>39846318</t>
  </si>
  <si>
    <t>R SALDANHA MARINHO, S/N1 FT 1676, CENTRO PIRACICABA - SP, 13400-210</t>
  </si>
  <si>
    <t>PMP GUARDA CAMERA 062</t>
  </si>
  <si>
    <t>4000789591</t>
  </si>
  <si>
    <t>AV ARMANDO CESARE DEDINI, 437, NOVA PIRACICABA PIRACICABA - SP, 13405-268</t>
  </si>
  <si>
    <t>4000789628</t>
  </si>
  <si>
    <t>R CRISTO REDENTOR, 630, S LUIZ PIRACICABA - SP, 13405-269</t>
  </si>
  <si>
    <t>PMP GUARDA CAMERA 076</t>
  </si>
  <si>
    <t>4000789749</t>
  </si>
  <si>
    <t>R JOAO PEDRO CORREA, 789, STA TEREZINHA PIRACICABA - SP, 13411-142</t>
  </si>
  <si>
    <t>40760677</t>
  </si>
  <si>
    <t>AV INDEPENDENCIA, S/N1 CAMERA, CENTRO PIRACICABA - SP, 13400-560</t>
  </si>
  <si>
    <t>40769640</t>
  </si>
  <si>
    <t>R IPIRANGA, S/N1 CAMERA, CENTRO PIRACICABA - SP, 13400-480</t>
  </si>
  <si>
    <t>40947572</t>
  </si>
  <si>
    <t>AV RUI BARBOSA, S/N1 CAMERA, VL REZENDE PIRACICABA - SP, 13405-218</t>
  </si>
  <si>
    <t>PMP GUARDA CAMERA 037</t>
  </si>
  <si>
    <t>41280709</t>
  </si>
  <si>
    <t>AV CENTENARIO, 570 CR R JOSE FERRAZ, S DIMAS PIRACICABA - SP, 13416-000</t>
  </si>
  <si>
    <t>42449812</t>
  </si>
  <si>
    <t>R NS DO CARMO, S/N1 EF 660 CAMARA, STA TEREZINHA PIRACICABA - SP, 13411-030</t>
  </si>
  <si>
    <t>42453836</t>
  </si>
  <si>
    <t>AV DR PAULO DE MORAES, S/N1 EF 226 CAMARA, PAULISTA PIRACICABA - SP, 13400-853</t>
  </si>
  <si>
    <t>PMP GUARDA CAMERA 070</t>
  </si>
  <si>
    <t>42454085</t>
  </si>
  <si>
    <t>R ALM BARROSO, S/N1 EF 94 CAMARA, S JUDAS TADEU PIRACICABA - SP, 13416-398</t>
  </si>
  <si>
    <t>15322963</t>
  </si>
  <si>
    <t>R PALMITAL, 200, RES PIRACICABA PIRACICABA - SP, 13409-009</t>
  </si>
  <si>
    <t>PMP SAUDE UBS BALBO</t>
  </si>
  <si>
    <t>39846571</t>
  </si>
  <si>
    <t>AV INDEPENDENCIA, S/N1 EF 1281 STA CASA, CENTRO PIRACICABA - SP, 13400-560</t>
  </si>
  <si>
    <t>31872107</t>
  </si>
  <si>
    <t>R PIRACICABA, 35 CA 1, IBITIRUNA PIRACICABA - SP, 13432-021</t>
  </si>
  <si>
    <t>PMP SEMA SANITARIO IBITIRUNA</t>
  </si>
  <si>
    <t>39229050</t>
  </si>
  <si>
    <t>R CACAPAVA, 279 FT, JD MT LIBANO PIRACICABA - SP, 13401-565</t>
  </si>
  <si>
    <t>PMP SEDEMA PQ ZONA SUL PQ007B</t>
  </si>
  <si>
    <t>4004191571</t>
  </si>
  <si>
    <t>R DOS MACONS, 637, NOVA PIRACICABA PIRACICABA - SP, 13405-038</t>
  </si>
  <si>
    <t>PMP AGRIMA NOVA PIRACICABA#3</t>
  </si>
  <si>
    <t>15068404</t>
  </si>
  <si>
    <t>AL MELVIN JONES, 55, PQ CECAP I PIRACICABA - SP, 13421-520</t>
  </si>
  <si>
    <t>PMP SAUDE UBS CECAP</t>
  </si>
  <si>
    <t>39531457</t>
  </si>
  <si>
    <t>R DAS OLIVEIRAS, 50, BQ D LENHEIROS PIRACICABA - SP, 13412-450</t>
  </si>
  <si>
    <t>PMP SELAM BOSQUE LENHEIRO CL019</t>
  </si>
  <si>
    <t>40367614</t>
  </si>
  <si>
    <t>R PIRACICABA, S/N1 AR VELORIO, IBITIRUNA PIRACICABA - SP, 13432-021</t>
  </si>
  <si>
    <t>PM SEMA VELORIO DE IBITIRUNA</t>
  </si>
  <si>
    <t>4004006775</t>
  </si>
  <si>
    <t>AV LARANJAL PAULISTA, 103, CAMPESTRE PIRACICABA - SP, 13401-630</t>
  </si>
  <si>
    <t>SEMUTTRAN#- SEMÁFORO</t>
  </si>
  <si>
    <t>40085627</t>
  </si>
  <si>
    <t>AV LIMEIRA, 537, AREIAO PIRACICABA - SP, 13414-018</t>
  </si>
  <si>
    <t>40952096</t>
  </si>
  <si>
    <t>AV S PAULO, S/N1 CAMERA, PAULICEIA PIRACICABA - SP, 13401-541</t>
  </si>
  <si>
    <t>PMP GUARDA CAMERA 021</t>
  </si>
  <si>
    <t>R ANTONIO DE CAMPOS NEGREIROS, 179 – NOVA PIRACICABA</t>
  </si>
  <si>
    <t>PMP AGRIMA#AV PAULISTA 1</t>
  </si>
  <si>
    <t>R PEDRO COBRA, 58 – MARIO DEDINI</t>
  </si>
  <si>
    <t>PMP AGRIMA AREA DE LAZER PEDRO COBRA</t>
  </si>
  <si>
    <t>AV. CRISTOVÃO COLOMBO, 2500 – ALGODOAL</t>
  </si>
  <si>
    <t>PMP GUARDA CÂMERA</t>
  </si>
  <si>
    <t>AV. CRISTOVÃO COLOMBO, 3150 – ALGODOAL</t>
  </si>
  <si>
    <t>PMP GUARDA CÂMERA 3150</t>
  </si>
  <si>
    <t>R JOANOPOLIS, 180 – STA ROSA IPES</t>
  </si>
  <si>
    <t>PMP PRAÇA</t>
  </si>
  <si>
    <t>R JOÃO DOMINGOS BANDORIA, 55 – PQ MT REY I</t>
  </si>
  <si>
    <t>PMP AGRIMA MONTE REY</t>
  </si>
  <si>
    <t xml:space="preserve">PMP SEDEMA P COSTA RICA </t>
  </si>
  <si>
    <t>UC'S NÃO LOCALIZADAS (CONSULTAR SITE) BT</t>
  </si>
  <si>
    <t>INATIVA</t>
  </si>
  <si>
    <t>SEM CONTRATO</t>
  </si>
  <si>
    <t>Uc sem faturamento, aberto nota para área verficar</t>
  </si>
  <si>
    <t xml:space="preserve">Atividade nº 2037180078 </t>
  </si>
  <si>
    <t xml:space="preserve">confirmar se existe medidor no local </t>
  </si>
  <si>
    <t>SECRETARIA RESPONSÁVEL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</si>
</sst>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\-??_-;_-@_-"/>
    <numFmt numFmtId="165" formatCode="_-* #,##0_-;\-* #,##0_-;_-* \-??_-;_-@_-"/>
    <numFmt numFmtId="166" formatCode="_-&quot;R$ &quot;* #,##0.00_-;&quot;-R$ &quot;* #,##0.00_-;_-&quot;R$ &quot;* \-??_-;_-@_-"/>
    <numFmt numFmtId="167" formatCode="d/m/yyyy"/>
    <numFmt numFmtId="168" formatCode="#,##0_ ;\-#,##0\ "/>
    <numFmt numFmtId="169" formatCode="_-* #,##0.000_-;\-* #,##0.000_-;_-* \-??_-;_-@_-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FF0000"/>
        <bgColor rgb="FF993300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C0C0C0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164" fontId="4" fillId="0" borderId="0" applyBorder="0" applyProtection="0"/>
    <xf numFmtId="166" fontId="4" fillId="0" borderId="0" applyBorder="0" applyProtection="0"/>
    <xf numFmtId="9" fontId="4" fillId="0" borderId="0" applyBorder="0" applyProtection="0"/>
  </cellStyleXfs>
  <cellXfs count="61">
    <xf numFmtId="0" fontId="0" fillId="0" borderId="0" xfId="0"/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2" xfId="0" applyBorder="1"/>
    <xf numFmtId="165" fontId="4" fillId="0" borderId="2" xfId="1" applyNumberFormat="1" applyBorder="1" applyAlignment="1" applyProtection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6" fontId="4" fillId="0" borderId="2" xfId="2" applyBorder="1" applyAlignment="1" applyProtection="1">
      <alignment horizontal="center"/>
    </xf>
    <xf numFmtId="167" fontId="0" fillId="0" borderId="2" xfId="0" applyNumberFormat="1" applyBorder="1"/>
    <xf numFmtId="165" fontId="4" fillId="4" borderId="2" xfId="1" applyNumberFormat="1" applyFill="1" applyBorder="1" applyAlignment="1" applyProtection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0" xfId="0" applyFill="1"/>
    <xf numFmtId="165" fontId="4" fillId="0" borderId="0" xfId="1" applyNumberFormat="1" applyBorder="1" applyProtection="1"/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 vertical="center"/>
    </xf>
    <xf numFmtId="166" fontId="4" fillId="0" borderId="2" xfId="2" applyBorder="1" applyProtection="1"/>
    <xf numFmtId="165" fontId="0" fillId="0" borderId="0" xfId="0" applyNumberFormat="1" applyAlignment="1">
      <alignment horizontal="left"/>
    </xf>
    <xf numFmtId="0" fontId="3" fillId="0" borderId="2" xfId="0" applyFont="1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165" fontId="2" fillId="5" borderId="2" xfId="0" applyNumberFormat="1" applyFont="1" applyFill="1" applyBorder="1" applyAlignment="1">
      <alignment vertical="center"/>
    </xf>
    <xf numFmtId="168" fontId="2" fillId="5" borderId="2" xfId="0" applyNumberFormat="1" applyFont="1" applyFill="1" applyBorder="1" applyAlignment="1">
      <alignment vertical="center"/>
    </xf>
    <xf numFmtId="166" fontId="2" fillId="5" borderId="2" xfId="2" applyFont="1" applyFill="1" applyBorder="1" applyAlignment="1" applyProtection="1">
      <alignment vertical="center"/>
    </xf>
    <xf numFmtId="0" fontId="2" fillId="0" borderId="4" xfId="0" applyFont="1" applyBorder="1"/>
    <xf numFmtId="166" fontId="2" fillId="0" borderId="0" xfId="0" applyNumberFormat="1" applyFont="1"/>
    <xf numFmtId="166" fontId="4" fillId="0" borderId="0" xfId="2" applyBorder="1" applyProtection="1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165" fontId="2" fillId="0" borderId="0" xfId="1" applyNumberFormat="1" applyFont="1" applyBorder="1" applyAlignment="1" applyProtection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4" fillId="0" borderId="0" xfId="2" applyBorder="1" applyAlignment="1" applyProtection="1">
      <alignment horizontal="center"/>
    </xf>
    <xf numFmtId="168" fontId="0" fillId="0" borderId="0" xfId="0" applyNumberFormat="1"/>
    <xf numFmtId="10" fontId="4" fillId="0" borderId="0" xfId="3" applyNumberFormat="1" applyBorder="1" applyProtection="1"/>
    <xf numFmtId="10" fontId="0" fillId="0" borderId="0" xfId="0" applyNumberFormat="1"/>
    <xf numFmtId="1" fontId="0" fillId="0" borderId="0" xfId="0" applyNumberFormat="1" applyAlignment="1">
      <alignment horizontal="center"/>
    </xf>
    <xf numFmtId="1" fontId="2" fillId="2" borderId="2" xfId="0" applyNumberFormat="1" applyFont="1" applyFill="1" applyBorder="1" applyAlignment="1">
      <alignment horizontal="center" vertical="center"/>
    </xf>
    <xf numFmtId="166" fontId="2" fillId="2" borderId="2" xfId="2" applyFont="1" applyFill="1" applyBorder="1" applyAlignment="1" applyProtection="1">
      <alignment horizontal="center" vertical="center" wrapText="1"/>
    </xf>
    <xf numFmtId="1" fontId="0" fillId="0" borderId="2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165" fontId="4" fillId="0" borderId="2" xfId="1" applyNumberFormat="1" applyBorder="1" applyProtection="1"/>
    <xf numFmtId="165" fontId="0" fillId="0" borderId="0" xfId="0" applyNumberFormat="1"/>
    <xf numFmtId="0" fontId="0" fillId="0" borderId="5" xfId="0" applyBorder="1"/>
    <xf numFmtId="169" fontId="0" fillId="0" borderId="0" xfId="0" applyNumberFormat="1"/>
    <xf numFmtId="166" fontId="2" fillId="0" borderId="0" xfId="2" applyFont="1" applyBorder="1" applyProtection="1"/>
    <xf numFmtId="0" fontId="2" fillId="0" borderId="6" xfId="0" applyFont="1" applyBorder="1"/>
    <xf numFmtId="0" fontId="2" fillId="0" borderId="2" xfId="0" applyFont="1" applyBorder="1"/>
    <xf numFmtId="0" fontId="0" fillId="0" borderId="7" xfId="0" applyBorder="1"/>
    <xf numFmtId="0" fontId="2" fillId="4" borderId="0" xfId="0" applyFont="1" applyFill="1"/>
    <xf numFmtId="0" fontId="0" fillId="0" borderId="0" xfId="0" applyAlignment="1">
      <alignment wrapText="1"/>
    </xf>
    <xf numFmtId="0" fontId="0" fillId="6" borderId="2" xfId="0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=""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zoomScale="120" zoomScaleNormal="120" workbookViewId="0">
      <selection activeCell="L21" sqref="L21"/>
    </sheetView>
  </sheetViews>
  <sheetFormatPr defaultColWidth="8.7109375" defaultRowHeight="15" x14ac:dyDescent="0.25"/>
  <cols>
    <col min="1" max="1" width="5.28515625" style="4" customWidth="1"/>
    <col min="2" max="2" width="12.85546875" hidden="1" customWidth="1"/>
    <col min="3" max="3" width="36.42578125" customWidth="1"/>
    <col min="4" max="4" width="13.85546875" customWidth="1"/>
    <col min="5" max="5" width="14" style="4" customWidth="1"/>
    <col min="6" max="6" width="46.85546875" customWidth="1"/>
    <col min="7" max="7" width="11.28515625" customWidth="1"/>
    <col min="8" max="8" width="14.85546875" customWidth="1"/>
    <col min="9" max="9" width="16.140625" customWidth="1"/>
    <col min="10" max="10" width="17.140625" customWidth="1"/>
    <col min="11" max="11" width="16.7109375" customWidth="1"/>
    <col min="12" max="12" width="12.85546875" bestFit="1" customWidth="1"/>
    <col min="13" max="13" width="11.5703125" customWidth="1"/>
    <col min="14" max="14" width="9.85546875" customWidth="1"/>
    <col min="15" max="15" width="11.5703125" customWidth="1"/>
    <col min="16" max="16" width="9.42578125" customWidth="1"/>
    <col min="17" max="17" width="14.28515625" customWidth="1"/>
    <col min="18" max="18" width="15.5703125" customWidth="1"/>
    <col min="19" max="19" width="37.140625" customWidth="1"/>
    <col min="20" max="20" width="10.85546875" customWidth="1"/>
  </cols>
  <sheetData>
    <row r="1" spans="1:20" ht="18.75" x14ac:dyDescent="0.3">
      <c r="A1" s="5" t="s">
        <v>0</v>
      </c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20" ht="24" customHeight="1" x14ac:dyDescent="0.25">
      <c r="A2" s="59" t="s">
        <v>1</v>
      </c>
      <c r="B2" s="59" t="s">
        <v>2</v>
      </c>
      <c r="C2" s="59" t="s">
        <v>3</v>
      </c>
      <c r="D2" s="56" t="s">
        <v>3457</v>
      </c>
      <c r="E2" s="59" t="s">
        <v>4</v>
      </c>
      <c r="F2" s="59" t="s">
        <v>5</v>
      </c>
      <c r="G2" s="59" t="s">
        <v>6</v>
      </c>
      <c r="H2" s="59"/>
      <c r="I2" s="59"/>
      <c r="J2" s="59" t="s">
        <v>7</v>
      </c>
      <c r="K2" s="56" t="s">
        <v>8</v>
      </c>
      <c r="L2" s="59" t="s">
        <v>9</v>
      </c>
      <c r="M2" s="56" t="s">
        <v>10</v>
      </c>
      <c r="N2" s="56" t="s">
        <v>11</v>
      </c>
      <c r="O2" s="56"/>
      <c r="P2" s="57" t="s">
        <v>12</v>
      </c>
      <c r="Q2" s="57"/>
    </row>
    <row r="3" spans="1:20" ht="23.25" customHeight="1" x14ac:dyDescent="0.25">
      <c r="A3" s="59"/>
      <c r="B3" s="59"/>
      <c r="C3" s="59"/>
      <c r="D3" s="56"/>
      <c r="E3" s="59"/>
      <c r="F3" s="59"/>
      <c r="G3" s="3" t="s">
        <v>13</v>
      </c>
      <c r="H3" s="3" t="s">
        <v>14</v>
      </c>
      <c r="I3" s="3" t="s">
        <v>15</v>
      </c>
      <c r="J3" s="59"/>
      <c r="K3" s="56"/>
      <c r="L3" s="59"/>
      <c r="M3" s="56"/>
      <c r="N3" s="3" t="s">
        <v>16</v>
      </c>
      <c r="O3" s="3" t="s">
        <v>17</v>
      </c>
      <c r="P3" s="7" t="s">
        <v>16</v>
      </c>
      <c r="Q3" s="7" t="s">
        <v>17</v>
      </c>
      <c r="T3" t="s">
        <v>18</v>
      </c>
    </row>
    <row r="4" spans="1:20" x14ac:dyDescent="0.25">
      <c r="A4" s="55">
        <v>1</v>
      </c>
      <c r="B4" s="9" t="s">
        <v>19</v>
      </c>
      <c r="C4" s="9" t="s">
        <v>20</v>
      </c>
      <c r="D4" s="9" t="s">
        <v>21</v>
      </c>
      <c r="E4" s="8">
        <v>15020800</v>
      </c>
      <c r="F4" s="9" t="s">
        <v>22</v>
      </c>
      <c r="G4" s="10">
        <v>5030.8999999999996</v>
      </c>
      <c r="H4" s="10">
        <v>60145.599999999999</v>
      </c>
      <c r="I4" s="11">
        <f t="shared" ref="I4:I10" si="0">H4+G4</f>
        <v>65176.5</v>
      </c>
      <c r="J4" s="12">
        <v>54929.94</v>
      </c>
      <c r="K4" s="12">
        <v>2308.94</v>
      </c>
      <c r="L4" s="12">
        <v>0</v>
      </c>
      <c r="M4" s="13">
        <v>46143</v>
      </c>
      <c r="N4" s="10"/>
      <c r="O4" s="14">
        <v>375</v>
      </c>
      <c r="P4" s="15"/>
      <c r="Q4" s="15">
        <v>250</v>
      </c>
      <c r="R4" s="16" t="s">
        <v>23</v>
      </c>
      <c r="S4" s="17"/>
      <c r="T4" s="8">
        <v>1923568655</v>
      </c>
    </row>
    <row r="5" spans="1:20" x14ac:dyDescent="0.25">
      <c r="A5" s="55">
        <v>2</v>
      </c>
      <c r="B5" s="9" t="s">
        <v>19</v>
      </c>
      <c r="C5" s="18" t="s">
        <v>24</v>
      </c>
      <c r="D5" s="18" t="s">
        <v>25</v>
      </c>
      <c r="E5" s="8">
        <v>24874620</v>
      </c>
      <c r="F5" s="9" t="s">
        <v>26</v>
      </c>
      <c r="G5" s="10">
        <v>2248.02</v>
      </c>
      <c r="H5" s="10">
        <v>17787.57</v>
      </c>
      <c r="I5" s="11">
        <f t="shared" si="0"/>
        <v>20035.59</v>
      </c>
      <c r="J5" s="12">
        <v>18917.66</v>
      </c>
      <c r="K5" s="12">
        <v>660.87</v>
      </c>
      <c r="L5" s="12">
        <f>5.48+39.51</f>
        <v>44.989999999999995</v>
      </c>
      <c r="M5" s="13">
        <v>46143</v>
      </c>
      <c r="N5" s="10"/>
      <c r="O5" s="14">
        <v>153</v>
      </c>
      <c r="P5" s="14"/>
      <c r="Q5" s="15">
        <v>120</v>
      </c>
      <c r="R5" s="16" t="s">
        <v>23</v>
      </c>
      <c r="T5" t="s">
        <v>27</v>
      </c>
    </row>
    <row r="6" spans="1:20" x14ac:dyDescent="0.25">
      <c r="A6" s="55">
        <v>3</v>
      </c>
      <c r="B6" s="9" t="s">
        <v>19</v>
      </c>
      <c r="C6" s="9" t="s">
        <v>28</v>
      </c>
      <c r="D6" s="9" t="s">
        <v>29</v>
      </c>
      <c r="E6" s="8">
        <v>15006476</v>
      </c>
      <c r="F6" s="9" t="s">
        <v>30</v>
      </c>
      <c r="G6" s="10">
        <v>1201.2180000000001</v>
      </c>
      <c r="H6" s="10">
        <v>13985.998</v>
      </c>
      <c r="I6" s="11">
        <f t="shared" si="0"/>
        <v>15187.216</v>
      </c>
      <c r="J6" s="12">
        <v>12642.49</v>
      </c>
      <c r="K6" s="12"/>
      <c r="L6" s="12">
        <v>0</v>
      </c>
      <c r="M6" s="13">
        <v>46143</v>
      </c>
      <c r="N6" s="10"/>
      <c r="O6" s="10">
        <v>76</v>
      </c>
      <c r="P6" s="19"/>
      <c r="Q6" s="19"/>
    </row>
    <row r="7" spans="1:20" x14ac:dyDescent="0.25">
      <c r="A7" s="55">
        <v>4</v>
      </c>
      <c r="B7" s="9" t="s">
        <v>19</v>
      </c>
      <c r="C7" s="9" t="s">
        <v>31</v>
      </c>
      <c r="D7" s="9" t="s">
        <v>25</v>
      </c>
      <c r="E7" s="8">
        <v>4002504684</v>
      </c>
      <c r="F7" s="9" t="s">
        <v>32</v>
      </c>
      <c r="G7" s="10">
        <v>1395.1279999999999</v>
      </c>
      <c r="H7" s="10">
        <v>12186.938</v>
      </c>
      <c r="I7" s="11">
        <f t="shared" si="0"/>
        <v>13582.066000000001</v>
      </c>
      <c r="J7" s="12">
        <v>12219.6</v>
      </c>
      <c r="K7" s="12"/>
      <c r="L7" s="12">
        <v>0</v>
      </c>
      <c r="M7" s="13">
        <v>46143</v>
      </c>
      <c r="N7" s="10"/>
      <c r="O7" s="10">
        <v>80</v>
      </c>
      <c r="P7" s="10"/>
      <c r="Q7" s="19"/>
    </row>
    <row r="8" spans="1:20" x14ac:dyDescent="0.25">
      <c r="A8" s="55">
        <v>5</v>
      </c>
      <c r="B8" s="9" t="s">
        <v>19</v>
      </c>
      <c r="C8" s="9" t="s">
        <v>33</v>
      </c>
      <c r="D8" s="9" t="s">
        <v>34</v>
      </c>
      <c r="E8" s="8">
        <v>14600803</v>
      </c>
      <c r="F8" s="9" t="s">
        <v>35</v>
      </c>
      <c r="G8" s="10">
        <v>1098.4000000000001</v>
      </c>
      <c r="H8" s="10">
        <v>11481.04</v>
      </c>
      <c r="I8" s="11">
        <f t="shared" si="0"/>
        <v>12579.44</v>
      </c>
      <c r="J8" s="12">
        <v>11852.63</v>
      </c>
      <c r="K8" s="12">
        <v>823.7</v>
      </c>
      <c r="L8" s="12">
        <f>50.73+313.35</f>
        <v>364.08000000000004</v>
      </c>
      <c r="M8" s="13">
        <v>46143</v>
      </c>
      <c r="N8" s="10"/>
      <c r="O8" s="14">
        <v>110</v>
      </c>
      <c r="P8" s="14"/>
      <c r="Q8" s="15">
        <v>80</v>
      </c>
      <c r="R8" s="16" t="s">
        <v>23</v>
      </c>
    </row>
    <row r="9" spans="1:20" x14ac:dyDescent="0.25">
      <c r="A9" s="55">
        <v>6</v>
      </c>
      <c r="B9" s="9" t="s">
        <v>19</v>
      </c>
      <c r="C9" s="9" t="s">
        <v>36</v>
      </c>
      <c r="D9" s="9" t="s">
        <v>29</v>
      </c>
      <c r="E9" s="8">
        <v>31586490</v>
      </c>
      <c r="F9" s="9" t="s">
        <v>37</v>
      </c>
      <c r="G9" s="10">
        <v>797.04</v>
      </c>
      <c r="H9" s="10">
        <v>11088.45</v>
      </c>
      <c r="I9" s="11">
        <f t="shared" si="0"/>
        <v>11885.490000000002</v>
      </c>
      <c r="J9" s="12">
        <v>10207.82</v>
      </c>
      <c r="K9" s="12">
        <v>717.76</v>
      </c>
      <c r="L9" s="12">
        <f>25+90.25</f>
        <v>115.25</v>
      </c>
      <c r="M9" s="13">
        <v>46143</v>
      </c>
      <c r="N9" s="10"/>
      <c r="O9" s="14">
        <v>86</v>
      </c>
      <c r="P9" s="14"/>
      <c r="Q9" s="15">
        <v>42</v>
      </c>
      <c r="R9" s="16" t="s">
        <v>23</v>
      </c>
    </row>
    <row r="10" spans="1:20" x14ac:dyDescent="0.25">
      <c r="A10" s="55">
        <v>7</v>
      </c>
      <c r="B10" s="9" t="s">
        <v>19</v>
      </c>
      <c r="C10" s="18" t="s">
        <v>38</v>
      </c>
      <c r="D10" s="18" t="s">
        <v>39</v>
      </c>
      <c r="E10" s="8">
        <v>14600935</v>
      </c>
      <c r="F10" s="9" t="s">
        <v>40</v>
      </c>
      <c r="G10" s="10">
        <v>964.7</v>
      </c>
      <c r="H10" s="10">
        <v>10473.84</v>
      </c>
      <c r="I10" s="11">
        <f t="shared" si="0"/>
        <v>11438.54</v>
      </c>
      <c r="J10" s="12">
        <v>11522.29</v>
      </c>
      <c r="K10" s="12"/>
      <c r="L10" s="12">
        <f>6.27+79.54</f>
        <v>85.81</v>
      </c>
      <c r="M10" s="13">
        <v>46143</v>
      </c>
      <c r="N10" s="10"/>
      <c r="O10" s="10">
        <v>145</v>
      </c>
      <c r="P10" s="19"/>
      <c r="Q10" s="19"/>
    </row>
    <row r="11" spans="1:20" x14ac:dyDescent="0.25">
      <c r="A11" s="55">
        <v>8</v>
      </c>
      <c r="B11" s="9" t="s">
        <v>19</v>
      </c>
      <c r="C11" s="9" t="s">
        <v>41</v>
      </c>
      <c r="D11" s="9" t="s">
        <v>39</v>
      </c>
      <c r="E11" s="8">
        <v>38511495</v>
      </c>
      <c r="F11" s="9" t="s">
        <v>42</v>
      </c>
      <c r="G11" s="10">
        <v>685.46299999999997</v>
      </c>
      <c r="H11" s="10">
        <v>10269.862999999999</v>
      </c>
      <c r="I11" s="11">
        <f t="shared" ref="I11:I19" si="1">H11+G11</f>
        <v>10955.325999999999</v>
      </c>
      <c r="J11" s="12">
        <v>9546.7800000000007</v>
      </c>
      <c r="K11" s="12"/>
      <c r="L11" s="12">
        <v>0</v>
      </c>
      <c r="M11" s="13">
        <v>46143</v>
      </c>
      <c r="N11" s="10"/>
      <c r="O11" s="10">
        <v>92</v>
      </c>
      <c r="P11" s="10"/>
      <c r="Q11" s="19"/>
    </row>
    <row r="12" spans="1:20" x14ac:dyDescent="0.25">
      <c r="A12" s="55">
        <v>9</v>
      </c>
      <c r="B12" s="9" t="s">
        <v>19</v>
      </c>
      <c r="C12" s="9" t="s">
        <v>43</v>
      </c>
      <c r="D12" s="9" t="s">
        <v>39</v>
      </c>
      <c r="E12" s="8">
        <v>15323714</v>
      </c>
      <c r="F12" s="9" t="s">
        <v>44</v>
      </c>
      <c r="G12" s="10">
        <v>694.33500000000004</v>
      </c>
      <c r="H12" s="10">
        <v>9111.3109999999997</v>
      </c>
      <c r="I12" s="11">
        <f t="shared" si="1"/>
        <v>9805.6460000000006</v>
      </c>
      <c r="J12" s="20">
        <v>7895.37</v>
      </c>
      <c r="K12" s="20"/>
      <c r="L12" s="20">
        <v>0</v>
      </c>
      <c r="M12" s="13">
        <v>46143</v>
      </c>
      <c r="N12" s="10"/>
      <c r="O12" s="10">
        <v>40</v>
      </c>
      <c r="P12" s="10"/>
      <c r="Q12" s="19"/>
    </row>
    <row r="13" spans="1:20" x14ac:dyDescent="0.25">
      <c r="A13" s="55">
        <v>10</v>
      </c>
      <c r="B13" s="9" t="s">
        <v>19</v>
      </c>
      <c r="C13" s="9" t="s">
        <v>45</v>
      </c>
      <c r="D13" s="9" t="s">
        <v>39</v>
      </c>
      <c r="E13" s="8">
        <v>15271374</v>
      </c>
      <c r="F13" s="9" t="s">
        <v>46</v>
      </c>
      <c r="G13" s="10">
        <v>821.78800000000001</v>
      </c>
      <c r="H13" s="10">
        <v>8039.7809999999999</v>
      </c>
      <c r="I13" s="11">
        <f t="shared" si="1"/>
        <v>8861.5689999999995</v>
      </c>
      <c r="J13" s="12">
        <v>7785.34</v>
      </c>
      <c r="K13" s="12">
        <v>333.13</v>
      </c>
      <c r="L13" s="12">
        <v>0</v>
      </c>
      <c r="M13" s="13">
        <v>46143</v>
      </c>
      <c r="N13" s="10"/>
      <c r="O13" s="14">
        <v>55</v>
      </c>
      <c r="P13" s="15"/>
      <c r="Q13" s="15">
        <v>48</v>
      </c>
      <c r="R13" s="16" t="s">
        <v>23</v>
      </c>
    </row>
    <row r="14" spans="1:20" x14ac:dyDescent="0.25">
      <c r="A14" s="55">
        <v>11</v>
      </c>
      <c r="B14" s="9" t="s">
        <v>19</v>
      </c>
      <c r="C14" s="9" t="s">
        <v>47</v>
      </c>
      <c r="D14" s="9" t="s">
        <v>29</v>
      </c>
      <c r="E14" s="8">
        <v>4000194606</v>
      </c>
      <c r="F14" s="9" t="s">
        <v>48</v>
      </c>
      <c r="G14" s="10">
        <v>587.74300000000005</v>
      </c>
      <c r="H14" s="10">
        <v>5278.0280000000002</v>
      </c>
      <c r="I14" s="11">
        <f t="shared" si="1"/>
        <v>5865.7710000000006</v>
      </c>
      <c r="J14" s="12">
        <v>5204.26</v>
      </c>
      <c r="K14" s="12">
        <v>305.2</v>
      </c>
      <c r="L14" s="12">
        <v>0</v>
      </c>
      <c r="M14" s="13">
        <v>46143</v>
      </c>
      <c r="N14" s="10"/>
      <c r="O14" s="14">
        <v>36</v>
      </c>
      <c r="P14" s="14"/>
      <c r="Q14" s="15">
        <v>30</v>
      </c>
      <c r="R14" s="16" t="s">
        <v>23</v>
      </c>
    </row>
    <row r="15" spans="1:20" x14ac:dyDescent="0.25">
      <c r="A15" s="55">
        <v>12</v>
      </c>
      <c r="B15" s="9" t="s">
        <v>19</v>
      </c>
      <c r="C15" s="9" t="s">
        <v>49</v>
      </c>
      <c r="D15" s="9" t="s">
        <v>50</v>
      </c>
      <c r="E15" s="8">
        <v>4000477740</v>
      </c>
      <c r="F15" s="9" t="s">
        <v>51</v>
      </c>
      <c r="G15" s="10">
        <v>379.16</v>
      </c>
      <c r="H15" s="10">
        <v>5120.7110000000002</v>
      </c>
      <c r="I15" s="11">
        <f t="shared" si="1"/>
        <v>5499.8710000000001</v>
      </c>
      <c r="J15" s="12">
        <v>4702.91</v>
      </c>
      <c r="K15" s="12"/>
      <c r="L15" s="12">
        <v>3.56</v>
      </c>
      <c r="M15" s="13">
        <v>46143</v>
      </c>
      <c r="N15" s="10"/>
      <c r="O15" s="10">
        <v>30</v>
      </c>
      <c r="P15" s="10"/>
      <c r="Q15" s="19"/>
    </row>
    <row r="16" spans="1:20" x14ac:dyDescent="0.25">
      <c r="A16" s="55">
        <v>13</v>
      </c>
      <c r="B16" s="9" t="s">
        <v>19</v>
      </c>
      <c r="C16" s="9" t="s">
        <v>52</v>
      </c>
      <c r="D16" s="9" t="s">
        <v>50</v>
      </c>
      <c r="E16" s="8">
        <v>26941660</v>
      </c>
      <c r="F16" s="9" t="s">
        <v>53</v>
      </c>
      <c r="G16" s="10">
        <v>440.07</v>
      </c>
      <c r="H16" s="10">
        <v>5010.87</v>
      </c>
      <c r="I16" s="11">
        <f t="shared" si="1"/>
        <v>5450.94</v>
      </c>
      <c r="J16" s="12">
        <v>5046.13</v>
      </c>
      <c r="K16" s="12"/>
      <c r="L16" s="12">
        <v>462.91</v>
      </c>
      <c r="M16" s="13">
        <v>46143</v>
      </c>
      <c r="N16" s="10"/>
      <c r="O16" s="10">
        <v>30</v>
      </c>
      <c r="P16" s="10"/>
      <c r="Q16" s="19"/>
    </row>
    <row r="17" spans="1:18" x14ac:dyDescent="0.25">
      <c r="A17" s="55">
        <v>14</v>
      </c>
      <c r="B17" s="9" t="s">
        <v>19</v>
      </c>
      <c r="C17" s="9" t="s">
        <v>54</v>
      </c>
      <c r="D17" s="9" t="s">
        <v>29</v>
      </c>
      <c r="E17" s="8">
        <v>4000541429</v>
      </c>
      <c r="F17" s="9" t="s">
        <v>55</v>
      </c>
      <c r="G17" s="10">
        <v>289.76299999999998</v>
      </c>
      <c r="H17" s="10">
        <v>4864.683</v>
      </c>
      <c r="I17" s="11">
        <f t="shared" si="1"/>
        <v>5154.4459999999999</v>
      </c>
      <c r="J17" s="12">
        <v>5148.53</v>
      </c>
      <c r="K17" s="12"/>
      <c r="L17" s="12">
        <v>0</v>
      </c>
      <c r="M17" s="13">
        <v>46143</v>
      </c>
      <c r="N17" s="10"/>
      <c r="O17" s="10">
        <v>80</v>
      </c>
      <c r="P17" s="10"/>
      <c r="Q17" s="19"/>
    </row>
    <row r="18" spans="1:18" x14ac:dyDescent="0.25">
      <c r="A18" s="55">
        <v>15</v>
      </c>
      <c r="B18" s="9" t="s">
        <v>19</v>
      </c>
      <c r="C18" s="9" t="s">
        <v>56</v>
      </c>
      <c r="D18" s="9" t="s">
        <v>39</v>
      </c>
      <c r="E18" s="8">
        <v>4002628615</v>
      </c>
      <c r="F18" s="9" t="s">
        <v>57</v>
      </c>
      <c r="G18" s="10">
        <v>383.834</v>
      </c>
      <c r="H18" s="10">
        <v>4703.9589999999998</v>
      </c>
      <c r="I18" s="11">
        <f t="shared" si="1"/>
        <v>5087.7929999999997</v>
      </c>
      <c r="J18" s="12">
        <v>4999.83</v>
      </c>
      <c r="K18" s="12">
        <v>1044.04</v>
      </c>
      <c r="L18" s="12">
        <v>0</v>
      </c>
      <c r="M18" s="13">
        <v>46143</v>
      </c>
      <c r="N18" s="10"/>
      <c r="O18" s="14">
        <v>75</v>
      </c>
      <c r="P18" s="14"/>
      <c r="Q18" s="15">
        <v>30</v>
      </c>
      <c r="R18" s="16" t="s">
        <v>23</v>
      </c>
    </row>
    <row r="19" spans="1:18" x14ac:dyDescent="0.25">
      <c r="A19" s="55">
        <v>16</v>
      </c>
      <c r="B19" s="9" t="s">
        <v>19</v>
      </c>
      <c r="C19" s="9" t="s">
        <v>58</v>
      </c>
      <c r="D19" s="9" t="s">
        <v>50</v>
      </c>
      <c r="E19" s="8">
        <v>15197468</v>
      </c>
      <c r="F19" s="9" t="s">
        <v>59</v>
      </c>
      <c r="G19" s="10">
        <v>200.18299999999999</v>
      </c>
      <c r="H19" s="10">
        <v>4855.1670000000004</v>
      </c>
      <c r="I19" s="11">
        <f t="shared" si="1"/>
        <v>5055.3500000000004</v>
      </c>
      <c r="J19" s="12">
        <v>3954.3</v>
      </c>
      <c r="K19" s="12"/>
      <c r="L19" s="12">
        <v>1.1100000000000001</v>
      </c>
      <c r="M19" s="13">
        <v>46143</v>
      </c>
      <c r="N19" s="10"/>
      <c r="O19" s="10">
        <v>30</v>
      </c>
      <c r="P19" s="19"/>
      <c r="Q19" s="19"/>
      <c r="R19" s="21"/>
    </row>
    <row r="20" spans="1:18" x14ac:dyDescent="0.25">
      <c r="A20" s="8"/>
      <c r="B20" s="9"/>
      <c r="C20" s="9"/>
      <c r="D20" s="23"/>
      <c r="E20" s="24"/>
      <c r="F20" s="22"/>
      <c r="G20" s="10"/>
      <c r="H20" s="10"/>
      <c r="I20" s="11"/>
      <c r="J20" s="12"/>
      <c r="K20" s="12"/>
      <c r="L20" s="12"/>
      <c r="M20" s="13"/>
      <c r="N20" s="10"/>
      <c r="O20" s="10"/>
      <c r="P20" s="10"/>
      <c r="Q20" s="10"/>
    </row>
    <row r="21" spans="1:18" ht="24.75" customHeight="1" x14ac:dyDescent="0.25">
      <c r="A21" s="8"/>
      <c r="B21" s="9"/>
      <c r="C21" s="58" t="s">
        <v>62</v>
      </c>
      <c r="D21" s="58"/>
      <c r="E21" s="58"/>
      <c r="F21" s="58"/>
      <c r="G21" s="25">
        <f t="shared" ref="G21:L21" si="2">SUM(G4:G19)</f>
        <v>17217.745000000003</v>
      </c>
      <c r="H21" s="25">
        <f t="shared" si="2"/>
        <v>194403.80899999998</v>
      </c>
      <c r="I21" s="26">
        <f t="shared" si="2"/>
        <v>211621.55400000003</v>
      </c>
      <c r="J21" s="27">
        <f t="shared" si="2"/>
        <v>186575.88</v>
      </c>
      <c r="K21" s="27">
        <f t="shared" si="2"/>
        <v>6193.64</v>
      </c>
      <c r="L21" s="27">
        <f t="shared" si="2"/>
        <v>1077.71</v>
      </c>
      <c r="M21" s="27"/>
      <c r="N21" s="27"/>
      <c r="O21" s="27"/>
      <c r="P21" s="27"/>
      <c r="Q21" s="27"/>
    </row>
    <row r="22" spans="1:18" ht="18.75" customHeight="1" x14ac:dyDescent="0.25">
      <c r="G22" s="28"/>
      <c r="H22" s="28"/>
      <c r="I22" s="28"/>
      <c r="J22" s="29"/>
      <c r="K22" s="29"/>
      <c r="L22" s="29"/>
      <c r="Q22" s="30"/>
    </row>
    <row r="23" spans="1:18" x14ac:dyDescent="0.25">
      <c r="G23" s="31"/>
      <c r="H23" s="32"/>
      <c r="I23" s="33"/>
      <c r="J23" s="34"/>
      <c r="K23" s="29"/>
      <c r="L23" s="29"/>
      <c r="Q23" s="30"/>
    </row>
    <row r="24" spans="1:18" ht="18.75" customHeight="1" x14ac:dyDescent="0.25">
      <c r="G24" s="31"/>
      <c r="H24" s="31"/>
      <c r="I24" s="31"/>
      <c r="J24" s="29"/>
      <c r="K24" s="29"/>
      <c r="L24" s="29"/>
      <c r="Q24" s="30"/>
    </row>
    <row r="25" spans="1:18" x14ac:dyDescent="0.25">
      <c r="J25" s="35"/>
      <c r="Q25" s="35"/>
    </row>
    <row r="26" spans="1:18" x14ac:dyDescent="0.25">
      <c r="E26" s="36"/>
    </row>
    <row r="27" spans="1:18" x14ac:dyDescent="0.25">
      <c r="E27" s="36"/>
      <c r="H27" s="1"/>
      <c r="I27" s="1"/>
      <c r="J27" s="1"/>
    </row>
    <row r="28" spans="1:18" x14ac:dyDescent="0.25">
      <c r="E28" s="36"/>
      <c r="H28" s="37"/>
      <c r="I28" s="35"/>
      <c r="J28" s="38"/>
    </row>
    <row r="29" spans="1:18" x14ac:dyDescent="0.25">
      <c r="E29" s="36"/>
      <c r="H29" s="37"/>
      <c r="I29" s="35"/>
      <c r="J29" s="38"/>
    </row>
    <row r="30" spans="1:18" x14ac:dyDescent="0.25">
      <c r="E30" s="36"/>
      <c r="H30" s="37"/>
      <c r="I30" s="35"/>
      <c r="J30" s="38"/>
    </row>
    <row r="31" spans="1:18" x14ac:dyDescent="0.25">
      <c r="E31" s="36"/>
      <c r="H31" s="37"/>
      <c r="I31" s="35"/>
      <c r="J31" s="39"/>
    </row>
    <row r="32" spans="1:18" x14ac:dyDescent="0.25">
      <c r="E32" s="36"/>
    </row>
    <row r="33" spans="9:9" x14ac:dyDescent="0.25">
      <c r="I33" s="35"/>
    </row>
  </sheetData>
  <autoFilter ref="A1:R21"/>
  <mergeCells count="14">
    <mergeCell ref="A2:A3"/>
    <mergeCell ref="B2:B3"/>
    <mergeCell ref="C2:C3"/>
    <mergeCell ref="D2:D3"/>
    <mergeCell ref="E2:E3"/>
    <mergeCell ref="M2:M3"/>
    <mergeCell ref="N2:O2"/>
    <mergeCell ref="P2:Q2"/>
    <mergeCell ref="C21:F21"/>
    <mergeCell ref="F2:F3"/>
    <mergeCell ref="G2:I2"/>
    <mergeCell ref="J2:J3"/>
    <mergeCell ref="K2:K3"/>
    <mergeCell ref="L2:L3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R1251"/>
  <sheetViews>
    <sheetView tabSelected="1" zoomScale="120" zoomScaleNormal="120" workbookViewId="0">
      <pane xSplit="2" ySplit="1" topLeftCell="C7" activePane="bottomRight" state="frozen"/>
      <selection pane="topRight" activeCell="C1" sqref="C1"/>
      <selection pane="bottomLeft" activeCell="A2" sqref="A2"/>
      <selection pane="bottomRight" activeCell="A278" sqref="A278"/>
    </sheetView>
  </sheetViews>
  <sheetFormatPr defaultColWidth="8.7109375" defaultRowHeight="15" x14ac:dyDescent="0.25"/>
  <cols>
    <col min="1" max="1" width="6.42578125" style="4" customWidth="1"/>
    <col min="2" max="2" width="13.7109375" style="40" customWidth="1"/>
    <col min="3" max="3" width="77.28515625" customWidth="1"/>
    <col min="4" max="4" width="21.7109375" customWidth="1"/>
    <col min="5" max="5" width="33.42578125" customWidth="1"/>
    <col min="6" max="6" width="38.5703125" customWidth="1"/>
    <col min="7" max="7" width="14.28515625" customWidth="1"/>
    <col min="8" max="8" width="15.7109375" customWidth="1"/>
    <col min="9" max="9" width="16.42578125" customWidth="1"/>
    <col min="10" max="10" width="15.5703125" customWidth="1"/>
    <col min="11" max="11" width="10.7109375" customWidth="1"/>
    <col min="12" max="12" width="16.85546875" customWidth="1"/>
    <col min="13" max="13" width="23.5703125" customWidth="1"/>
    <col min="14" max="14" width="69.7109375" customWidth="1"/>
    <col min="17" max="17" width="25.28515625" customWidth="1"/>
    <col min="16382" max="16384" width="11.5703125" customWidth="1"/>
  </cols>
  <sheetData>
    <row r="1" spans="1:12" ht="30" x14ac:dyDescent="0.25">
      <c r="A1" s="3" t="s">
        <v>1</v>
      </c>
      <c r="B1" s="41" t="s">
        <v>4</v>
      </c>
      <c r="C1" s="3" t="s">
        <v>5</v>
      </c>
      <c r="D1" s="3" t="s">
        <v>63</v>
      </c>
      <c r="E1" s="3" t="s">
        <v>64</v>
      </c>
      <c r="F1" s="3" t="s">
        <v>65</v>
      </c>
      <c r="G1" s="2" t="s">
        <v>66</v>
      </c>
      <c r="H1" s="42" t="s">
        <v>7</v>
      </c>
      <c r="I1" s="42" t="s">
        <v>67</v>
      </c>
      <c r="J1" s="42" t="s">
        <v>68</v>
      </c>
      <c r="K1" s="2" t="s">
        <v>69</v>
      </c>
    </row>
    <row r="2" spans="1:12" ht="15" hidden="1" customHeight="1" x14ac:dyDescent="0.25">
      <c r="A2" s="43">
        <v>1</v>
      </c>
      <c r="B2" s="43" t="s">
        <v>70</v>
      </c>
      <c r="C2" s="9" t="s">
        <v>71</v>
      </c>
      <c r="D2" s="9" t="s">
        <v>72</v>
      </c>
      <c r="E2" s="44" t="s">
        <v>73</v>
      </c>
      <c r="F2" s="44" t="s">
        <v>74</v>
      </c>
      <c r="G2" s="45">
        <v>1589232.1268</v>
      </c>
      <c r="H2" s="20">
        <v>874722.84</v>
      </c>
      <c r="I2" s="20">
        <f t="shared" ref="I2:I65" si="0">IFERROR(H2/G2,0)</f>
        <v>0.55040596351478188</v>
      </c>
      <c r="J2" s="20" t="s">
        <v>75</v>
      </c>
      <c r="K2" s="45">
        <v>100</v>
      </c>
      <c r="L2" s="46"/>
    </row>
    <row r="3" spans="1:12" ht="15" hidden="1" customHeight="1" x14ac:dyDescent="0.25">
      <c r="A3" s="19">
        <v>2</v>
      </c>
      <c r="B3" s="43" t="s">
        <v>76</v>
      </c>
      <c r="C3" s="9" t="s">
        <v>77</v>
      </c>
      <c r="D3" s="9" t="s">
        <v>39</v>
      </c>
      <c r="E3" s="44" t="s">
        <v>78</v>
      </c>
      <c r="F3" s="44" t="s">
        <v>79</v>
      </c>
      <c r="G3" s="45">
        <v>11516</v>
      </c>
      <c r="H3" s="20">
        <v>10827.93</v>
      </c>
      <c r="I3" s="20">
        <f t="shared" si="0"/>
        <v>0.94025095519277524</v>
      </c>
      <c r="J3" s="20" t="s">
        <v>75</v>
      </c>
      <c r="K3" s="45">
        <v>100</v>
      </c>
    </row>
    <row r="4" spans="1:12" ht="15" hidden="1" customHeight="1" x14ac:dyDescent="0.25">
      <c r="A4" s="43">
        <v>3</v>
      </c>
      <c r="B4" s="43" t="s">
        <v>80</v>
      </c>
      <c r="C4" s="9" t="s">
        <v>81</v>
      </c>
      <c r="D4" s="47" t="s">
        <v>39</v>
      </c>
      <c r="E4" s="44" t="s">
        <v>82</v>
      </c>
      <c r="F4" s="44" t="s">
        <v>79</v>
      </c>
      <c r="G4" s="45">
        <v>10136</v>
      </c>
      <c r="H4" s="20">
        <v>9274.57</v>
      </c>
      <c r="I4" s="20">
        <f t="shared" si="0"/>
        <v>0.91501282557221786</v>
      </c>
      <c r="J4" s="20" t="s">
        <v>75</v>
      </c>
      <c r="K4" s="45">
        <v>100</v>
      </c>
    </row>
    <row r="5" spans="1:12" ht="15" hidden="1" customHeight="1" x14ac:dyDescent="0.25">
      <c r="A5" s="19">
        <v>4</v>
      </c>
      <c r="B5" s="43" t="s">
        <v>83</v>
      </c>
      <c r="C5" s="9" t="s">
        <v>84</v>
      </c>
      <c r="D5" s="9" t="s">
        <v>85</v>
      </c>
      <c r="E5" s="44" t="s">
        <v>86</v>
      </c>
      <c r="F5" s="44" t="s">
        <v>79</v>
      </c>
      <c r="G5" s="45">
        <v>6720</v>
      </c>
      <c r="H5" s="20">
        <v>6531.77</v>
      </c>
      <c r="I5" s="20">
        <f t="shared" si="0"/>
        <v>0.97198958333333341</v>
      </c>
      <c r="J5" s="20" t="s">
        <v>75</v>
      </c>
      <c r="K5" s="45">
        <v>100</v>
      </c>
    </row>
    <row r="6" spans="1:12" ht="15" hidden="1" customHeight="1" x14ac:dyDescent="0.25">
      <c r="A6" s="43">
        <v>5</v>
      </c>
      <c r="B6" s="43" t="s">
        <v>87</v>
      </c>
      <c r="C6" s="9" t="s">
        <v>88</v>
      </c>
      <c r="D6" s="9" t="s">
        <v>39</v>
      </c>
      <c r="E6" s="44" t="s">
        <v>89</v>
      </c>
      <c r="F6" s="44" t="s">
        <v>79</v>
      </c>
      <c r="G6" s="45">
        <v>5948</v>
      </c>
      <c r="H6" s="20">
        <v>5442.49</v>
      </c>
      <c r="I6" s="20">
        <f t="shared" si="0"/>
        <v>0.91501176866173495</v>
      </c>
      <c r="J6" s="20" t="s">
        <v>75</v>
      </c>
      <c r="K6" s="45">
        <v>100</v>
      </c>
    </row>
    <row r="7" spans="1:12" ht="15" customHeight="1" x14ac:dyDescent="0.25">
      <c r="A7" s="43">
        <v>6</v>
      </c>
      <c r="B7" s="43" t="s">
        <v>90</v>
      </c>
      <c r="C7" s="9" t="s">
        <v>91</v>
      </c>
      <c r="D7" s="9" t="s">
        <v>29</v>
      </c>
      <c r="E7" s="44" t="s">
        <v>92</v>
      </c>
      <c r="F7" s="44" t="s">
        <v>79</v>
      </c>
      <c r="G7" s="45">
        <v>5330</v>
      </c>
      <c r="H7" s="20">
        <v>4469.1000000000004</v>
      </c>
      <c r="I7" s="20">
        <f t="shared" si="0"/>
        <v>0.83848030018761732</v>
      </c>
      <c r="J7" s="20" t="s">
        <v>75</v>
      </c>
      <c r="K7" s="45">
        <v>100</v>
      </c>
    </row>
    <row r="8" spans="1:12" ht="15" hidden="1" customHeight="1" x14ac:dyDescent="0.25">
      <c r="A8" s="19">
        <v>7</v>
      </c>
      <c r="B8" s="43" t="s">
        <v>93</v>
      </c>
      <c r="C8" s="9" t="s">
        <v>94</v>
      </c>
      <c r="D8" s="9" t="s">
        <v>39</v>
      </c>
      <c r="E8" s="44" t="s">
        <v>95</v>
      </c>
      <c r="F8" s="44" t="s">
        <v>79</v>
      </c>
      <c r="G8" s="45">
        <v>5234</v>
      </c>
      <c r="H8" s="20">
        <v>4956.33</v>
      </c>
      <c r="I8" s="20">
        <f t="shared" si="0"/>
        <v>0.9469487963316775</v>
      </c>
      <c r="J8" s="20" t="s">
        <v>75</v>
      </c>
      <c r="K8" s="45">
        <v>100</v>
      </c>
    </row>
    <row r="9" spans="1:12" ht="15" customHeight="1" x14ac:dyDescent="0.25">
      <c r="A9" s="43">
        <v>8</v>
      </c>
      <c r="B9" s="43" t="s">
        <v>96</v>
      </c>
      <c r="C9" s="9" t="s">
        <v>97</v>
      </c>
      <c r="D9" s="9" t="s">
        <v>29</v>
      </c>
      <c r="E9" s="44" t="s">
        <v>98</v>
      </c>
      <c r="F9" s="44" t="s">
        <v>79</v>
      </c>
      <c r="G9" s="45">
        <v>5149</v>
      </c>
      <c r="H9" s="20">
        <v>4841.33</v>
      </c>
      <c r="I9" s="20">
        <f t="shared" si="0"/>
        <v>0.94024664983491935</v>
      </c>
      <c r="J9" s="20" t="s">
        <v>75</v>
      </c>
      <c r="K9" s="45">
        <v>100</v>
      </c>
    </row>
    <row r="10" spans="1:12" ht="15" customHeight="1" x14ac:dyDescent="0.25">
      <c r="A10" s="19">
        <v>9</v>
      </c>
      <c r="B10" s="43" t="s">
        <v>99</v>
      </c>
      <c r="C10" s="9" t="s">
        <v>100</v>
      </c>
      <c r="D10" s="9" t="s">
        <v>29</v>
      </c>
      <c r="E10" s="44" t="s">
        <v>101</v>
      </c>
      <c r="F10" s="44" t="s">
        <v>79</v>
      </c>
      <c r="G10" s="45">
        <v>5120</v>
      </c>
      <c r="H10" s="20">
        <v>4684.87</v>
      </c>
      <c r="I10" s="20">
        <f t="shared" si="0"/>
        <v>0.91501367187499993</v>
      </c>
      <c r="J10" s="20" t="s">
        <v>75</v>
      </c>
      <c r="K10" s="45">
        <v>100</v>
      </c>
    </row>
    <row r="11" spans="1:12" ht="15" hidden="1" customHeight="1" x14ac:dyDescent="0.25">
      <c r="A11" s="43">
        <v>10</v>
      </c>
      <c r="B11" s="43" t="s">
        <v>102</v>
      </c>
      <c r="C11" s="9" t="s">
        <v>103</v>
      </c>
      <c r="D11" s="9" t="s">
        <v>104</v>
      </c>
      <c r="E11" s="44" t="s">
        <v>105</v>
      </c>
      <c r="F11" s="44" t="s">
        <v>79</v>
      </c>
      <c r="G11" s="45">
        <v>4605</v>
      </c>
      <c r="H11" s="20">
        <v>4213.62</v>
      </c>
      <c r="I11" s="20">
        <f t="shared" si="0"/>
        <v>0.91500977198697064</v>
      </c>
      <c r="J11" s="20" t="s">
        <v>75</v>
      </c>
      <c r="K11" s="45">
        <v>100</v>
      </c>
    </row>
    <row r="12" spans="1:12" ht="15" customHeight="1" x14ac:dyDescent="0.25">
      <c r="A12" s="43">
        <v>11</v>
      </c>
      <c r="B12" s="43" t="s">
        <v>106</v>
      </c>
      <c r="C12" s="9" t="s">
        <v>107</v>
      </c>
      <c r="D12" s="9" t="s">
        <v>29</v>
      </c>
      <c r="E12" s="44" t="s">
        <v>108</v>
      </c>
      <c r="F12" s="44" t="s">
        <v>79</v>
      </c>
      <c r="G12" s="45">
        <v>4473</v>
      </c>
      <c r="H12" s="20">
        <v>4247.66</v>
      </c>
      <c r="I12" s="20">
        <f t="shared" si="0"/>
        <v>0.9496221775095014</v>
      </c>
      <c r="J12" s="20" t="s">
        <v>75</v>
      </c>
      <c r="K12" s="45">
        <v>100</v>
      </c>
    </row>
    <row r="13" spans="1:12" ht="15" hidden="1" customHeight="1" x14ac:dyDescent="0.25">
      <c r="A13" s="19">
        <v>12</v>
      </c>
      <c r="B13" s="43" t="s">
        <v>109</v>
      </c>
      <c r="C13" s="9" t="s">
        <v>110</v>
      </c>
      <c r="D13" s="9" t="s">
        <v>39</v>
      </c>
      <c r="E13" s="44" t="s">
        <v>111</v>
      </c>
      <c r="F13" s="44" t="s">
        <v>79</v>
      </c>
      <c r="G13" s="45">
        <v>4405</v>
      </c>
      <c r="H13" s="20">
        <v>4030.62</v>
      </c>
      <c r="I13" s="20">
        <f t="shared" si="0"/>
        <v>0.91501021566401819</v>
      </c>
      <c r="J13" s="20" t="s">
        <v>75</v>
      </c>
      <c r="K13" s="45">
        <v>100</v>
      </c>
    </row>
    <row r="14" spans="1:12" ht="15" customHeight="1" x14ac:dyDescent="0.25">
      <c r="A14" s="43">
        <v>13</v>
      </c>
      <c r="B14" s="43" t="s">
        <v>112</v>
      </c>
      <c r="C14" s="9" t="s">
        <v>113</v>
      </c>
      <c r="D14" s="9" t="s">
        <v>29</v>
      </c>
      <c r="E14" s="47" t="s">
        <v>114</v>
      </c>
      <c r="F14" s="47" t="s">
        <v>79</v>
      </c>
      <c r="G14" s="45">
        <v>4274</v>
      </c>
      <c r="H14" s="20">
        <v>3910.76</v>
      </c>
      <c r="I14" s="20">
        <f t="shared" si="0"/>
        <v>0.91501169864295751</v>
      </c>
      <c r="J14" s="20" t="s">
        <v>75</v>
      </c>
      <c r="K14" s="45">
        <v>100</v>
      </c>
    </row>
    <row r="15" spans="1:12" ht="15" hidden="1" customHeight="1" x14ac:dyDescent="0.25">
      <c r="A15" s="19">
        <v>14</v>
      </c>
      <c r="B15" s="43" t="s">
        <v>115</v>
      </c>
      <c r="C15" s="9" t="s">
        <v>116</v>
      </c>
      <c r="D15" s="9" t="s">
        <v>117</v>
      </c>
      <c r="E15" s="44" t="s">
        <v>118</v>
      </c>
      <c r="F15" s="44" t="s">
        <v>74</v>
      </c>
      <c r="G15" s="45">
        <v>4121</v>
      </c>
      <c r="H15" s="20">
        <v>2179.06</v>
      </c>
      <c r="I15" s="20">
        <f t="shared" si="0"/>
        <v>0.52876971608832801</v>
      </c>
      <c r="J15" s="20" t="s">
        <v>75</v>
      </c>
      <c r="K15" s="45">
        <v>100</v>
      </c>
      <c r="L15" s="48"/>
    </row>
    <row r="16" spans="1:12" ht="15" customHeight="1" x14ac:dyDescent="0.25">
      <c r="A16" s="43">
        <v>15</v>
      </c>
      <c r="B16" s="43" t="s">
        <v>119</v>
      </c>
      <c r="C16" s="9" t="s">
        <v>120</v>
      </c>
      <c r="D16" s="9" t="s">
        <v>29</v>
      </c>
      <c r="E16" s="44" t="s">
        <v>121</v>
      </c>
      <c r="F16" s="44" t="s">
        <v>79</v>
      </c>
      <c r="G16" s="45">
        <v>3935</v>
      </c>
      <c r="H16" s="20">
        <v>3600.57</v>
      </c>
      <c r="I16" s="20">
        <f t="shared" si="0"/>
        <v>0.91501143583227451</v>
      </c>
      <c r="J16" s="20" t="s">
        <v>75</v>
      </c>
      <c r="K16" s="45">
        <v>100</v>
      </c>
    </row>
    <row r="17" spans="1:11" ht="15" hidden="1" customHeight="1" x14ac:dyDescent="0.25">
      <c r="A17" s="43">
        <v>16</v>
      </c>
      <c r="B17" s="43" t="s">
        <v>122</v>
      </c>
      <c r="C17" s="9" t="s">
        <v>123</v>
      </c>
      <c r="D17" s="9" t="s">
        <v>117</v>
      </c>
      <c r="E17" s="44" t="s">
        <v>124</v>
      </c>
      <c r="F17" s="44" t="s">
        <v>74</v>
      </c>
      <c r="G17" s="45">
        <v>3836</v>
      </c>
      <c r="H17" s="20">
        <v>2092.21</v>
      </c>
      <c r="I17" s="20">
        <f t="shared" si="0"/>
        <v>0.54541449426485922</v>
      </c>
      <c r="J17" s="20" t="s">
        <v>75</v>
      </c>
      <c r="K17" s="45">
        <v>100</v>
      </c>
    </row>
    <row r="18" spans="1:11" ht="15" customHeight="1" x14ac:dyDescent="0.25">
      <c r="A18" s="19">
        <v>17</v>
      </c>
      <c r="B18" s="43" t="s">
        <v>125</v>
      </c>
      <c r="C18" s="9" t="s">
        <v>126</v>
      </c>
      <c r="D18" s="9" t="s">
        <v>29</v>
      </c>
      <c r="E18" s="44" t="s">
        <v>127</v>
      </c>
      <c r="F18" s="44" t="s">
        <v>79</v>
      </c>
      <c r="G18" s="45">
        <v>3785</v>
      </c>
      <c r="H18" s="20">
        <v>3571.58</v>
      </c>
      <c r="I18" s="20">
        <f t="shared" si="0"/>
        <v>0.94361426684280048</v>
      </c>
      <c r="J18" s="20" t="s">
        <v>75</v>
      </c>
      <c r="K18" s="45">
        <v>100</v>
      </c>
    </row>
    <row r="19" spans="1:11" ht="15" customHeight="1" x14ac:dyDescent="0.25">
      <c r="A19" s="43">
        <v>18</v>
      </c>
      <c r="B19" s="43" t="s">
        <v>128</v>
      </c>
      <c r="C19" s="9" t="s">
        <v>129</v>
      </c>
      <c r="D19" s="9" t="s">
        <v>29</v>
      </c>
      <c r="E19" s="44" t="s">
        <v>130</v>
      </c>
      <c r="F19" s="44" t="s">
        <v>79</v>
      </c>
      <c r="G19" s="45">
        <v>3750</v>
      </c>
      <c r="H19" s="20">
        <v>3431.28</v>
      </c>
      <c r="I19" s="20">
        <f t="shared" si="0"/>
        <v>0.91500800000000004</v>
      </c>
      <c r="J19" s="20" t="s">
        <v>75</v>
      </c>
      <c r="K19" s="45">
        <v>100</v>
      </c>
    </row>
    <row r="20" spans="1:11" ht="15" hidden="1" customHeight="1" x14ac:dyDescent="0.25">
      <c r="A20" s="19">
        <v>19</v>
      </c>
      <c r="B20" s="43" t="s">
        <v>131</v>
      </c>
      <c r="C20" s="9" t="s">
        <v>132</v>
      </c>
      <c r="D20" s="9" t="s">
        <v>25</v>
      </c>
      <c r="E20" s="47" t="s">
        <v>133</v>
      </c>
      <c r="F20" s="47" t="s">
        <v>79</v>
      </c>
      <c r="G20" s="45">
        <v>3680</v>
      </c>
      <c r="H20" s="20">
        <v>3451.42</v>
      </c>
      <c r="I20" s="20">
        <f t="shared" si="0"/>
        <v>0.93788586956521736</v>
      </c>
      <c r="J20" s="20" t="s">
        <v>75</v>
      </c>
      <c r="K20" s="45">
        <v>100</v>
      </c>
    </row>
    <row r="21" spans="1:11" ht="15" customHeight="1" x14ac:dyDescent="0.25">
      <c r="A21" s="43">
        <v>20</v>
      </c>
      <c r="B21" s="43" t="s">
        <v>134</v>
      </c>
      <c r="C21" s="9" t="s">
        <v>135</v>
      </c>
      <c r="D21" s="9" t="s">
        <v>29</v>
      </c>
      <c r="E21" s="44" t="s">
        <v>136</v>
      </c>
      <c r="F21" s="44" t="s">
        <v>79</v>
      </c>
      <c r="G21" s="45">
        <v>3625</v>
      </c>
      <c r="H21" s="20">
        <v>3415.44</v>
      </c>
      <c r="I21" s="20">
        <f t="shared" si="0"/>
        <v>0.94219034482758623</v>
      </c>
      <c r="J21" s="20" t="s">
        <v>75</v>
      </c>
      <c r="K21" s="45">
        <v>100</v>
      </c>
    </row>
    <row r="22" spans="1:11" ht="15" hidden="1" customHeight="1" x14ac:dyDescent="0.25">
      <c r="A22" s="43">
        <v>21</v>
      </c>
      <c r="B22" s="43" t="s">
        <v>137</v>
      </c>
      <c r="C22" s="9" t="s">
        <v>138</v>
      </c>
      <c r="D22" s="9" t="s">
        <v>104</v>
      </c>
      <c r="E22" s="18" t="s">
        <v>139</v>
      </c>
      <c r="F22" s="18" t="s">
        <v>79</v>
      </c>
      <c r="G22" s="45">
        <v>3558</v>
      </c>
      <c r="H22" s="20">
        <v>3255.62</v>
      </c>
      <c r="I22" s="20">
        <f t="shared" si="0"/>
        <v>0.91501405283867343</v>
      </c>
      <c r="J22" s="20" t="s">
        <v>75</v>
      </c>
      <c r="K22" s="45">
        <v>100</v>
      </c>
    </row>
    <row r="23" spans="1:11" ht="15" customHeight="1" x14ac:dyDescent="0.25">
      <c r="A23" s="19">
        <v>22</v>
      </c>
      <c r="B23" s="43" t="s">
        <v>140</v>
      </c>
      <c r="C23" s="9" t="s">
        <v>141</v>
      </c>
      <c r="D23" s="9" t="s">
        <v>29</v>
      </c>
      <c r="E23" s="44" t="s">
        <v>142</v>
      </c>
      <c r="F23" s="44" t="s">
        <v>79</v>
      </c>
      <c r="G23" s="45">
        <v>3544</v>
      </c>
      <c r="H23" s="20">
        <v>3242.79</v>
      </c>
      <c r="I23" s="20">
        <f t="shared" si="0"/>
        <v>0.91500846501128663</v>
      </c>
      <c r="J23" s="20" t="s">
        <v>75</v>
      </c>
      <c r="K23" s="45">
        <v>100</v>
      </c>
    </row>
    <row r="24" spans="1:11" ht="15" customHeight="1" x14ac:dyDescent="0.25">
      <c r="A24" s="43">
        <v>23</v>
      </c>
      <c r="B24" s="43" t="s">
        <v>143</v>
      </c>
      <c r="C24" s="9" t="s">
        <v>144</v>
      </c>
      <c r="D24" s="9" t="s">
        <v>29</v>
      </c>
      <c r="E24" s="47" t="s">
        <v>145</v>
      </c>
      <c r="F24" s="47" t="s">
        <v>79</v>
      </c>
      <c r="G24" s="45">
        <v>3529</v>
      </c>
      <c r="H24" s="20">
        <v>3313.41</v>
      </c>
      <c r="I24" s="20">
        <f t="shared" si="0"/>
        <v>0.93890903938792858</v>
      </c>
      <c r="J24" s="20" t="s">
        <v>75</v>
      </c>
      <c r="K24" s="45">
        <v>100</v>
      </c>
    </row>
    <row r="25" spans="1:11" ht="15" customHeight="1" x14ac:dyDescent="0.25">
      <c r="A25" s="19">
        <v>24</v>
      </c>
      <c r="B25" s="43" t="s">
        <v>146</v>
      </c>
      <c r="C25" s="9" t="s">
        <v>147</v>
      </c>
      <c r="D25" s="9" t="s">
        <v>29</v>
      </c>
      <c r="E25" s="44" t="s">
        <v>148</v>
      </c>
      <c r="F25" s="44" t="s">
        <v>79</v>
      </c>
      <c r="G25" s="45">
        <v>3480</v>
      </c>
      <c r="H25" s="20">
        <v>3377.75</v>
      </c>
      <c r="I25" s="20">
        <f t="shared" si="0"/>
        <v>0.97061781609195408</v>
      </c>
      <c r="J25" s="20" t="s">
        <v>75</v>
      </c>
      <c r="K25" s="45">
        <v>100</v>
      </c>
    </row>
    <row r="26" spans="1:11" ht="15" customHeight="1" x14ac:dyDescent="0.25">
      <c r="A26" s="43">
        <v>25</v>
      </c>
      <c r="B26" s="43" t="s">
        <v>149</v>
      </c>
      <c r="C26" s="9" t="s">
        <v>150</v>
      </c>
      <c r="D26" s="9" t="s">
        <v>29</v>
      </c>
      <c r="E26" s="47" t="s">
        <v>151</v>
      </c>
      <c r="F26" s="47" t="s">
        <v>79</v>
      </c>
      <c r="G26" s="45">
        <v>3461</v>
      </c>
      <c r="H26" s="20">
        <v>3286.64</v>
      </c>
      <c r="I26" s="20">
        <f t="shared" si="0"/>
        <v>0.94962149667726092</v>
      </c>
      <c r="J26" s="20" t="s">
        <v>75</v>
      </c>
      <c r="K26" s="45">
        <v>100</v>
      </c>
    </row>
    <row r="27" spans="1:11" ht="15" customHeight="1" x14ac:dyDescent="0.25">
      <c r="A27" s="43">
        <v>26</v>
      </c>
      <c r="B27" s="43" t="s">
        <v>152</v>
      </c>
      <c r="C27" s="9" t="s">
        <v>153</v>
      </c>
      <c r="D27" s="9" t="s">
        <v>29</v>
      </c>
      <c r="E27" s="44" t="s">
        <v>154</v>
      </c>
      <c r="F27" s="44" t="s">
        <v>79</v>
      </c>
      <c r="G27" s="45">
        <v>3460</v>
      </c>
      <c r="H27" s="20">
        <v>3165.93</v>
      </c>
      <c r="I27" s="20">
        <f t="shared" si="0"/>
        <v>0.91500867052023116</v>
      </c>
      <c r="J27" s="20" t="s">
        <v>75</v>
      </c>
      <c r="K27" s="45">
        <v>100</v>
      </c>
    </row>
    <row r="28" spans="1:11" ht="15" customHeight="1" x14ac:dyDescent="0.25">
      <c r="A28" s="19">
        <v>27</v>
      </c>
      <c r="B28" s="43" t="s">
        <v>155</v>
      </c>
      <c r="C28" s="9" t="s">
        <v>156</v>
      </c>
      <c r="D28" s="9" t="s">
        <v>29</v>
      </c>
      <c r="E28" s="44" t="s">
        <v>157</v>
      </c>
      <c r="F28" s="44" t="s">
        <v>79</v>
      </c>
      <c r="G28" s="45">
        <v>3415</v>
      </c>
      <c r="H28" s="20">
        <v>2164.1999999999998</v>
      </c>
      <c r="I28" s="20">
        <f t="shared" si="0"/>
        <v>0.63373352855051235</v>
      </c>
      <c r="J28" s="20" t="s">
        <v>75</v>
      </c>
      <c r="K28" s="45">
        <v>100</v>
      </c>
    </row>
    <row r="29" spans="1:11" ht="15" hidden="1" customHeight="1" x14ac:dyDescent="0.25">
      <c r="A29" s="43">
        <v>28</v>
      </c>
      <c r="B29" s="43" t="s">
        <v>158</v>
      </c>
      <c r="C29" s="9" t="s">
        <v>159</v>
      </c>
      <c r="D29" s="9" t="s">
        <v>117</v>
      </c>
      <c r="E29" s="9" t="s">
        <v>160</v>
      </c>
      <c r="F29" s="9" t="s">
        <v>79</v>
      </c>
      <c r="G29" s="45">
        <v>3279</v>
      </c>
      <c r="H29" s="20">
        <v>3074.29</v>
      </c>
      <c r="I29" s="20">
        <f t="shared" si="0"/>
        <v>0.9375693809088137</v>
      </c>
      <c r="J29" s="20" t="s">
        <v>75</v>
      </c>
      <c r="K29" s="45">
        <v>100</v>
      </c>
    </row>
    <row r="30" spans="1:11" ht="15" customHeight="1" x14ac:dyDescent="0.25">
      <c r="A30" s="19">
        <v>29</v>
      </c>
      <c r="B30" s="43" t="s">
        <v>161</v>
      </c>
      <c r="C30" s="9" t="s">
        <v>162</v>
      </c>
      <c r="D30" s="9" t="s">
        <v>29</v>
      </c>
      <c r="E30" s="44" t="s">
        <v>163</v>
      </c>
      <c r="F30" s="44" t="s">
        <v>79</v>
      </c>
      <c r="G30" s="45">
        <v>3228</v>
      </c>
      <c r="H30" s="20">
        <v>3041.4</v>
      </c>
      <c r="I30" s="20">
        <f t="shared" si="0"/>
        <v>0.9421933085501859</v>
      </c>
      <c r="J30" s="20" t="s">
        <v>75</v>
      </c>
      <c r="K30" s="45">
        <v>100</v>
      </c>
    </row>
    <row r="31" spans="1:11" ht="15" customHeight="1" x14ac:dyDescent="0.25">
      <c r="A31" s="43">
        <v>30</v>
      </c>
      <c r="B31" s="43" t="s">
        <v>164</v>
      </c>
      <c r="C31" s="9" t="s">
        <v>165</v>
      </c>
      <c r="D31" s="9" t="s">
        <v>29</v>
      </c>
      <c r="E31" s="44" t="s">
        <v>166</v>
      </c>
      <c r="F31" s="44" t="s">
        <v>79</v>
      </c>
      <c r="G31" s="45">
        <v>3217</v>
      </c>
      <c r="H31" s="20">
        <v>2943.58</v>
      </c>
      <c r="I31" s="20">
        <f t="shared" si="0"/>
        <v>0.9150077712154181</v>
      </c>
      <c r="J31" s="20" t="s">
        <v>75</v>
      </c>
      <c r="K31" s="45">
        <v>100</v>
      </c>
    </row>
    <row r="32" spans="1:11" ht="15" hidden="1" customHeight="1" x14ac:dyDescent="0.25">
      <c r="A32" s="43">
        <v>31</v>
      </c>
      <c r="B32" s="43" t="s">
        <v>167</v>
      </c>
      <c r="C32" s="9" t="s">
        <v>168</v>
      </c>
      <c r="D32" s="9" t="s">
        <v>169</v>
      </c>
      <c r="E32" s="44" t="s">
        <v>61</v>
      </c>
      <c r="F32" s="44" t="s">
        <v>79</v>
      </c>
      <c r="G32" s="45">
        <v>3200</v>
      </c>
      <c r="H32" s="20">
        <v>2928.06</v>
      </c>
      <c r="I32" s="20">
        <f t="shared" si="0"/>
        <v>0.91501874999999999</v>
      </c>
      <c r="J32" s="20" t="s">
        <v>75</v>
      </c>
      <c r="K32" s="45">
        <v>100</v>
      </c>
    </row>
    <row r="33" spans="1:11" ht="15" customHeight="1" x14ac:dyDescent="0.25">
      <c r="A33" s="19">
        <v>32</v>
      </c>
      <c r="B33" s="43" t="s">
        <v>170</v>
      </c>
      <c r="C33" s="9" t="s">
        <v>171</v>
      </c>
      <c r="D33" s="9" t="s">
        <v>29</v>
      </c>
      <c r="E33" s="44" t="s">
        <v>172</v>
      </c>
      <c r="F33" s="44" t="s">
        <v>79</v>
      </c>
      <c r="G33" s="45">
        <v>3200</v>
      </c>
      <c r="H33" s="20">
        <v>2379.9499999999998</v>
      </c>
      <c r="I33" s="20">
        <f t="shared" si="0"/>
        <v>0.74373437499999995</v>
      </c>
      <c r="J33" s="20" t="s">
        <v>75</v>
      </c>
      <c r="K33" s="45">
        <v>100</v>
      </c>
    </row>
    <row r="34" spans="1:11" ht="15" hidden="1" customHeight="1" x14ac:dyDescent="0.25">
      <c r="A34" s="43">
        <v>33</v>
      </c>
      <c r="B34" s="43" t="s">
        <v>173</v>
      </c>
      <c r="C34" s="9" t="s">
        <v>174</v>
      </c>
      <c r="D34" s="9" t="s">
        <v>72</v>
      </c>
      <c r="E34" s="47" t="s">
        <v>175</v>
      </c>
      <c r="F34" s="47" t="s">
        <v>79</v>
      </c>
      <c r="G34" s="45">
        <v>3185</v>
      </c>
      <c r="H34" s="20">
        <v>2973.34</v>
      </c>
      <c r="I34" s="20">
        <f t="shared" si="0"/>
        <v>0.93354474097331241</v>
      </c>
      <c r="J34" s="20" t="s">
        <v>75</v>
      </c>
      <c r="K34" s="45">
        <v>100</v>
      </c>
    </row>
    <row r="35" spans="1:11" ht="15" customHeight="1" x14ac:dyDescent="0.25">
      <c r="A35" s="19">
        <v>34</v>
      </c>
      <c r="B35" s="43" t="s">
        <v>176</v>
      </c>
      <c r="C35" s="9" t="s">
        <v>177</v>
      </c>
      <c r="D35" s="9" t="s">
        <v>29</v>
      </c>
      <c r="E35" s="44" t="s">
        <v>178</v>
      </c>
      <c r="F35" s="44" t="s">
        <v>79</v>
      </c>
      <c r="G35" s="45">
        <v>3169</v>
      </c>
      <c r="H35" s="20">
        <v>2899.68</v>
      </c>
      <c r="I35" s="20">
        <f t="shared" si="0"/>
        <v>0.91501420006311129</v>
      </c>
      <c r="J35" s="20" t="s">
        <v>75</v>
      </c>
      <c r="K35" s="45">
        <v>100</v>
      </c>
    </row>
    <row r="36" spans="1:11" ht="15" customHeight="1" x14ac:dyDescent="0.25">
      <c r="A36" s="43">
        <v>35</v>
      </c>
      <c r="B36" s="43" t="s">
        <v>179</v>
      </c>
      <c r="C36" s="9" t="s">
        <v>180</v>
      </c>
      <c r="D36" s="9" t="s">
        <v>29</v>
      </c>
      <c r="E36" s="44" t="s">
        <v>181</v>
      </c>
      <c r="F36" s="44" t="s">
        <v>79</v>
      </c>
      <c r="G36" s="45">
        <v>3139</v>
      </c>
      <c r="H36" s="20">
        <v>2618.2399999999998</v>
      </c>
      <c r="I36" s="20">
        <f t="shared" si="0"/>
        <v>0.83410003185727932</v>
      </c>
      <c r="J36" s="20" t="s">
        <v>75</v>
      </c>
      <c r="K36" s="45">
        <v>100</v>
      </c>
    </row>
    <row r="37" spans="1:11" ht="15" customHeight="1" x14ac:dyDescent="0.25">
      <c r="A37" s="43">
        <v>36</v>
      </c>
      <c r="B37" s="43" t="s">
        <v>182</v>
      </c>
      <c r="C37" s="9" t="s">
        <v>183</v>
      </c>
      <c r="D37" s="9" t="s">
        <v>29</v>
      </c>
      <c r="E37" s="44" t="s">
        <v>184</v>
      </c>
      <c r="F37" s="44" t="s">
        <v>79</v>
      </c>
      <c r="G37" s="45">
        <v>3056</v>
      </c>
      <c r="H37" s="20">
        <v>2893.87</v>
      </c>
      <c r="I37" s="20">
        <f t="shared" si="0"/>
        <v>0.94694698952879575</v>
      </c>
      <c r="J37" s="20" t="s">
        <v>75</v>
      </c>
      <c r="K37" s="45">
        <v>100</v>
      </c>
    </row>
    <row r="38" spans="1:11" ht="15" customHeight="1" x14ac:dyDescent="0.25">
      <c r="A38" s="19">
        <v>37</v>
      </c>
      <c r="B38" s="43" t="s">
        <v>185</v>
      </c>
      <c r="C38" s="9" t="s">
        <v>186</v>
      </c>
      <c r="D38" s="9" t="s">
        <v>29</v>
      </c>
      <c r="E38" s="47" t="s">
        <v>187</v>
      </c>
      <c r="F38" s="47" t="s">
        <v>79</v>
      </c>
      <c r="G38" s="45">
        <v>3047</v>
      </c>
      <c r="H38" s="20">
        <v>2788.04</v>
      </c>
      <c r="I38" s="20">
        <f t="shared" si="0"/>
        <v>0.91501148670823762</v>
      </c>
      <c r="J38" s="20" t="s">
        <v>75</v>
      </c>
      <c r="K38" s="45">
        <v>100</v>
      </c>
    </row>
    <row r="39" spans="1:11" ht="15" hidden="1" customHeight="1" x14ac:dyDescent="0.25">
      <c r="A39" s="43">
        <v>38</v>
      </c>
      <c r="B39" s="43" t="s">
        <v>188</v>
      </c>
      <c r="C39" s="9" t="s">
        <v>189</v>
      </c>
      <c r="D39" s="9" t="s">
        <v>25</v>
      </c>
      <c r="E39" s="44" t="s">
        <v>190</v>
      </c>
      <c r="F39" s="44" t="s">
        <v>79</v>
      </c>
      <c r="G39" s="45">
        <v>3035</v>
      </c>
      <c r="H39" s="20">
        <v>2777.06</v>
      </c>
      <c r="I39" s="20">
        <f t="shared" si="0"/>
        <v>0.91501153212520592</v>
      </c>
      <c r="J39" s="20" t="s">
        <v>75</v>
      </c>
      <c r="K39" s="45">
        <v>100</v>
      </c>
    </row>
    <row r="40" spans="1:11" ht="15" customHeight="1" x14ac:dyDescent="0.25">
      <c r="A40" s="19">
        <v>39</v>
      </c>
      <c r="B40" s="43" t="s">
        <v>191</v>
      </c>
      <c r="C40" s="9" t="s">
        <v>192</v>
      </c>
      <c r="D40" s="9" t="s">
        <v>29</v>
      </c>
      <c r="E40" s="44" t="s">
        <v>193</v>
      </c>
      <c r="F40" s="44" t="s">
        <v>79</v>
      </c>
      <c r="G40" s="45">
        <v>3018</v>
      </c>
      <c r="H40" s="20">
        <v>2761.5</v>
      </c>
      <c r="I40" s="20">
        <f t="shared" si="0"/>
        <v>0.91500994035785288</v>
      </c>
      <c r="J40" s="20" t="s">
        <v>75</v>
      </c>
      <c r="K40" s="45">
        <v>100</v>
      </c>
    </row>
    <row r="41" spans="1:11" ht="15" customHeight="1" x14ac:dyDescent="0.25">
      <c r="A41" s="43">
        <v>40</v>
      </c>
      <c r="B41" s="43" t="s">
        <v>194</v>
      </c>
      <c r="C41" s="9" t="s">
        <v>195</v>
      </c>
      <c r="D41" s="9" t="s">
        <v>29</v>
      </c>
      <c r="E41" s="44" t="s">
        <v>196</v>
      </c>
      <c r="F41" s="44" t="s">
        <v>79</v>
      </c>
      <c r="G41" s="45">
        <v>2974</v>
      </c>
      <c r="H41" s="20">
        <v>2721.23</v>
      </c>
      <c r="I41" s="20">
        <f t="shared" si="0"/>
        <v>0.91500672494956292</v>
      </c>
      <c r="J41" s="20" t="s">
        <v>75</v>
      </c>
      <c r="K41" s="45">
        <v>100</v>
      </c>
    </row>
    <row r="42" spans="1:11" ht="15" customHeight="1" x14ac:dyDescent="0.25">
      <c r="A42" s="43">
        <v>41</v>
      </c>
      <c r="B42" s="43" t="s">
        <v>197</v>
      </c>
      <c r="C42" s="9" t="s">
        <v>198</v>
      </c>
      <c r="D42" s="9" t="s">
        <v>29</v>
      </c>
      <c r="E42" s="44" t="s">
        <v>199</v>
      </c>
      <c r="F42" s="44" t="s">
        <v>79</v>
      </c>
      <c r="G42" s="45">
        <v>2955</v>
      </c>
      <c r="H42" s="20">
        <v>2798.22</v>
      </c>
      <c r="I42" s="20">
        <f t="shared" si="0"/>
        <v>0.94694416243654811</v>
      </c>
      <c r="J42" s="20" t="s">
        <v>75</v>
      </c>
      <c r="K42" s="45">
        <v>100</v>
      </c>
    </row>
    <row r="43" spans="1:11" ht="15" customHeight="1" x14ac:dyDescent="0.25">
      <c r="A43" s="19">
        <v>42</v>
      </c>
      <c r="B43" s="43" t="s">
        <v>200</v>
      </c>
      <c r="C43" s="9" t="s">
        <v>201</v>
      </c>
      <c r="D43" s="9" t="s">
        <v>29</v>
      </c>
      <c r="E43" s="44" t="s">
        <v>202</v>
      </c>
      <c r="F43" s="44" t="s">
        <v>79</v>
      </c>
      <c r="G43" s="45">
        <v>2946</v>
      </c>
      <c r="H43" s="20">
        <v>2821.25</v>
      </c>
      <c r="I43" s="20">
        <f t="shared" si="0"/>
        <v>0.95765444670739985</v>
      </c>
      <c r="J43" s="20" t="s">
        <v>75</v>
      </c>
      <c r="K43" s="45">
        <v>100</v>
      </c>
    </row>
    <row r="44" spans="1:11" ht="15" hidden="1" customHeight="1" x14ac:dyDescent="0.25">
      <c r="A44" s="43">
        <v>43</v>
      </c>
      <c r="B44" s="43" t="s">
        <v>203</v>
      </c>
      <c r="C44" s="9" t="s">
        <v>204</v>
      </c>
      <c r="D44" s="9" t="s">
        <v>39</v>
      </c>
      <c r="E44" s="44" t="s">
        <v>205</v>
      </c>
      <c r="F44" s="44" t="s">
        <v>79</v>
      </c>
      <c r="G44" s="45">
        <v>2942</v>
      </c>
      <c r="H44" s="20">
        <v>2766.21</v>
      </c>
      <c r="I44" s="20">
        <f t="shared" si="0"/>
        <v>0.94024813052345346</v>
      </c>
      <c r="J44" s="20" t="s">
        <v>75</v>
      </c>
      <c r="K44" s="45">
        <v>100</v>
      </c>
    </row>
    <row r="45" spans="1:11" ht="15" customHeight="1" x14ac:dyDescent="0.25">
      <c r="A45" s="19">
        <v>44</v>
      </c>
      <c r="B45" s="43" t="s">
        <v>206</v>
      </c>
      <c r="C45" s="9" t="s">
        <v>207</v>
      </c>
      <c r="D45" s="9" t="s">
        <v>29</v>
      </c>
      <c r="E45" s="44" t="s">
        <v>208</v>
      </c>
      <c r="F45" s="44" t="s">
        <v>79</v>
      </c>
      <c r="G45" s="45">
        <v>2939</v>
      </c>
      <c r="H45" s="20">
        <v>2759.45</v>
      </c>
      <c r="I45" s="20">
        <f t="shared" si="0"/>
        <v>0.93890779176590666</v>
      </c>
      <c r="J45" s="20" t="s">
        <v>75</v>
      </c>
      <c r="K45" s="45">
        <v>100</v>
      </c>
    </row>
    <row r="46" spans="1:11" ht="15" hidden="1" customHeight="1" x14ac:dyDescent="0.25">
      <c r="A46" s="43">
        <v>45</v>
      </c>
      <c r="B46" s="43" t="s">
        <v>209</v>
      </c>
      <c r="C46" s="9" t="s">
        <v>210</v>
      </c>
      <c r="D46" s="9" t="s">
        <v>21</v>
      </c>
      <c r="E46" s="44" t="s">
        <v>211</v>
      </c>
      <c r="F46" s="44" t="s">
        <v>212</v>
      </c>
      <c r="G46" s="45">
        <v>2890</v>
      </c>
      <c r="H46" s="20">
        <v>2713.43</v>
      </c>
      <c r="I46" s="20">
        <f t="shared" si="0"/>
        <v>0.93890311418685113</v>
      </c>
      <c r="J46" s="20" t="s">
        <v>75</v>
      </c>
      <c r="K46" s="45">
        <v>100</v>
      </c>
    </row>
    <row r="47" spans="1:11" ht="15" hidden="1" customHeight="1" x14ac:dyDescent="0.25">
      <c r="A47" s="43">
        <v>46</v>
      </c>
      <c r="B47" s="43" t="s">
        <v>213</v>
      </c>
      <c r="C47" s="9" t="s">
        <v>214</v>
      </c>
      <c r="D47" s="9" t="s">
        <v>21</v>
      </c>
      <c r="E47" s="47" t="s">
        <v>215</v>
      </c>
      <c r="F47" s="47" t="s">
        <v>79</v>
      </c>
      <c r="G47" s="45">
        <v>2823</v>
      </c>
      <c r="H47" s="20">
        <v>2680.79</v>
      </c>
      <c r="I47" s="20">
        <f t="shared" si="0"/>
        <v>0.94962451292950756</v>
      </c>
      <c r="J47" s="20" t="s">
        <v>75</v>
      </c>
      <c r="K47" s="45">
        <v>100</v>
      </c>
    </row>
    <row r="48" spans="1:11" ht="15" customHeight="1" x14ac:dyDescent="0.25">
      <c r="A48" s="19">
        <v>47</v>
      </c>
      <c r="B48" s="43" t="s">
        <v>216</v>
      </c>
      <c r="C48" s="9" t="s">
        <v>217</v>
      </c>
      <c r="D48" s="9" t="s">
        <v>29</v>
      </c>
      <c r="E48" s="44" t="s">
        <v>218</v>
      </c>
      <c r="F48" s="44" t="s">
        <v>79</v>
      </c>
      <c r="G48" s="45">
        <v>2800</v>
      </c>
      <c r="H48" s="20">
        <v>2651.44</v>
      </c>
      <c r="I48" s="20">
        <f t="shared" si="0"/>
        <v>0.9469428571428572</v>
      </c>
      <c r="J48" s="20" t="s">
        <v>75</v>
      </c>
      <c r="K48" s="45">
        <v>100</v>
      </c>
    </row>
    <row r="49" spans="1:12" ht="15" customHeight="1" x14ac:dyDescent="0.25">
      <c r="A49" s="43">
        <v>48</v>
      </c>
      <c r="B49" s="43" t="s">
        <v>219</v>
      </c>
      <c r="C49" s="9" t="s">
        <v>220</v>
      </c>
      <c r="D49" s="9" t="s">
        <v>29</v>
      </c>
      <c r="E49" s="44" t="s">
        <v>218</v>
      </c>
      <c r="F49" s="44" t="s">
        <v>79</v>
      </c>
      <c r="G49" s="45">
        <v>2797</v>
      </c>
      <c r="H49" s="20">
        <v>2648.61</v>
      </c>
      <c r="I49" s="20">
        <f t="shared" si="0"/>
        <v>0.94694672863782625</v>
      </c>
      <c r="J49" s="20" t="s">
        <v>75</v>
      </c>
      <c r="K49" s="45">
        <v>100</v>
      </c>
    </row>
    <row r="50" spans="1:12" ht="15" hidden="1" customHeight="1" x14ac:dyDescent="0.25">
      <c r="A50" s="19">
        <v>49</v>
      </c>
      <c r="B50" s="43" t="s">
        <v>221</v>
      </c>
      <c r="C50" s="9" t="s">
        <v>222</v>
      </c>
      <c r="D50" s="9" t="s">
        <v>39</v>
      </c>
      <c r="E50" s="44" t="s">
        <v>223</v>
      </c>
      <c r="F50" s="44" t="s">
        <v>79</v>
      </c>
      <c r="G50" s="45">
        <v>2784</v>
      </c>
      <c r="H50" s="20">
        <v>2547.4</v>
      </c>
      <c r="I50" s="20">
        <f t="shared" si="0"/>
        <v>0.91501436781609202</v>
      </c>
      <c r="J50" s="20" t="s">
        <v>75</v>
      </c>
      <c r="K50" s="45">
        <v>100</v>
      </c>
    </row>
    <row r="51" spans="1:12" ht="15" customHeight="1" x14ac:dyDescent="0.25">
      <c r="A51" s="43">
        <v>50</v>
      </c>
      <c r="B51" s="43" t="s">
        <v>224</v>
      </c>
      <c r="C51" s="9" t="s">
        <v>225</v>
      </c>
      <c r="D51" s="9" t="s">
        <v>29</v>
      </c>
      <c r="E51" s="44" t="s">
        <v>226</v>
      </c>
      <c r="F51" s="44" t="s">
        <v>79</v>
      </c>
      <c r="G51" s="45">
        <v>2781</v>
      </c>
      <c r="H51" s="20">
        <v>2624.21</v>
      </c>
      <c r="I51" s="20">
        <f t="shared" si="0"/>
        <v>0.94362099964041712</v>
      </c>
      <c r="J51" s="20" t="s">
        <v>75</v>
      </c>
      <c r="K51" s="45">
        <v>100</v>
      </c>
    </row>
    <row r="52" spans="1:12" ht="15" customHeight="1" x14ac:dyDescent="0.25">
      <c r="A52" s="43">
        <v>51</v>
      </c>
      <c r="B52" s="43" t="s">
        <v>227</v>
      </c>
      <c r="C52" s="9" t="s">
        <v>228</v>
      </c>
      <c r="D52" s="9" t="s">
        <v>29</v>
      </c>
      <c r="E52" s="44" t="s">
        <v>229</v>
      </c>
      <c r="F52" s="44" t="s">
        <v>79</v>
      </c>
      <c r="G52" s="45">
        <v>2765</v>
      </c>
      <c r="H52" s="20">
        <v>2530.02</v>
      </c>
      <c r="I52" s="20">
        <f t="shared" si="0"/>
        <v>0.91501627486437609</v>
      </c>
      <c r="J52" s="20" t="s">
        <v>75</v>
      </c>
      <c r="K52" s="45">
        <v>100</v>
      </c>
    </row>
    <row r="53" spans="1:12" ht="15" hidden="1" customHeight="1" x14ac:dyDescent="0.25">
      <c r="A53" s="19">
        <v>52</v>
      </c>
      <c r="B53" s="43" t="s">
        <v>230</v>
      </c>
      <c r="C53" s="9" t="s">
        <v>231</v>
      </c>
      <c r="D53" s="9" t="s">
        <v>85</v>
      </c>
      <c r="E53" s="44" t="s">
        <v>232</v>
      </c>
      <c r="F53" s="44" t="s">
        <v>79</v>
      </c>
      <c r="G53" s="45">
        <v>2757</v>
      </c>
      <c r="H53" s="20">
        <v>2522.6799999999998</v>
      </c>
      <c r="I53" s="20">
        <f t="shared" si="0"/>
        <v>0.91500906782734848</v>
      </c>
      <c r="J53" s="20" t="s">
        <v>75</v>
      </c>
      <c r="K53" s="45">
        <v>100</v>
      </c>
    </row>
    <row r="54" spans="1:12" ht="15" customHeight="1" x14ac:dyDescent="0.25">
      <c r="A54" s="43">
        <v>53</v>
      </c>
      <c r="B54" s="43" t="s">
        <v>233</v>
      </c>
      <c r="C54" s="9" t="s">
        <v>234</v>
      </c>
      <c r="D54" s="9" t="s">
        <v>29</v>
      </c>
      <c r="E54" s="44" t="s">
        <v>235</v>
      </c>
      <c r="F54" s="44" t="s">
        <v>79</v>
      </c>
      <c r="G54" s="45">
        <v>2746</v>
      </c>
      <c r="H54" s="20">
        <v>2600.31</v>
      </c>
      <c r="I54" s="20">
        <f t="shared" si="0"/>
        <v>0.94694464675892209</v>
      </c>
      <c r="J54" s="20" t="s">
        <v>75</v>
      </c>
      <c r="K54" s="45">
        <v>100</v>
      </c>
    </row>
    <row r="55" spans="1:12" ht="15" customHeight="1" x14ac:dyDescent="0.25">
      <c r="A55" s="19">
        <v>54</v>
      </c>
      <c r="B55" s="43" t="s">
        <v>236</v>
      </c>
      <c r="C55" s="9" t="s">
        <v>237</v>
      </c>
      <c r="D55" s="9" t="s">
        <v>29</v>
      </c>
      <c r="E55" s="44" t="s">
        <v>238</v>
      </c>
      <c r="F55" s="44" t="s">
        <v>79</v>
      </c>
      <c r="G55" s="45">
        <v>2742</v>
      </c>
      <c r="H55" s="20">
        <v>2508.9899999999998</v>
      </c>
      <c r="I55" s="20">
        <f t="shared" si="0"/>
        <v>0.91502188183807431</v>
      </c>
      <c r="J55" s="20" t="s">
        <v>75</v>
      </c>
      <c r="K55" s="45">
        <v>100</v>
      </c>
    </row>
    <row r="56" spans="1:12" ht="15" customHeight="1" x14ac:dyDescent="0.25">
      <c r="A56" s="43">
        <v>55</v>
      </c>
      <c r="B56" s="43" t="s">
        <v>239</v>
      </c>
      <c r="C56" s="9" t="s">
        <v>240</v>
      </c>
      <c r="D56" s="9" t="s">
        <v>29</v>
      </c>
      <c r="E56" s="44" t="s">
        <v>241</v>
      </c>
      <c r="F56" s="44" t="s">
        <v>79</v>
      </c>
      <c r="G56" s="45">
        <v>2725</v>
      </c>
      <c r="H56" s="20">
        <v>2493.4</v>
      </c>
      <c r="I56" s="20">
        <f t="shared" si="0"/>
        <v>0.91500917431192663</v>
      </c>
      <c r="J56" s="20" t="s">
        <v>75</v>
      </c>
      <c r="K56" s="45">
        <v>100</v>
      </c>
    </row>
    <row r="57" spans="1:12" ht="15" customHeight="1" x14ac:dyDescent="0.25">
      <c r="A57" s="43">
        <v>56</v>
      </c>
      <c r="B57" s="43" t="s">
        <v>242</v>
      </c>
      <c r="C57" s="9" t="s">
        <v>243</v>
      </c>
      <c r="D57" s="9" t="s">
        <v>29</v>
      </c>
      <c r="E57" s="44" t="s">
        <v>244</v>
      </c>
      <c r="F57" s="44" t="s">
        <v>79</v>
      </c>
      <c r="G57" s="45">
        <v>2722</v>
      </c>
      <c r="H57" s="20">
        <v>2490.66</v>
      </c>
      <c r="I57" s="20">
        <f t="shared" si="0"/>
        <v>0.91501102130786183</v>
      </c>
      <c r="J57" s="20" t="s">
        <v>75</v>
      </c>
      <c r="K57" s="45">
        <v>100</v>
      </c>
    </row>
    <row r="58" spans="1:12" ht="15" customHeight="1" x14ac:dyDescent="0.25">
      <c r="A58" s="19">
        <v>57</v>
      </c>
      <c r="B58" s="43" t="s">
        <v>245</v>
      </c>
      <c r="C58" s="9" t="s">
        <v>246</v>
      </c>
      <c r="D58" s="9" t="s">
        <v>29</v>
      </c>
      <c r="E58" s="44" t="s">
        <v>247</v>
      </c>
      <c r="F58" s="44" t="s">
        <v>79</v>
      </c>
      <c r="G58" s="45">
        <v>2713</v>
      </c>
      <c r="H58" s="20">
        <v>2456.87</v>
      </c>
      <c r="I58" s="20">
        <f t="shared" si="0"/>
        <v>0.90559159601916694</v>
      </c>
      <c r="J58" s="20" t="s">
        <v>75</v>
      </c>
      <c r="K58" s="45">
        <v>100</v>
      </c>
    </row>
    <row r="59" spans="1:12" ht="15" hidden="1" customHeight="1" x14ac:dyDescent="0.25">
      <c r="A59" s="43">
        <v>58</v>
      </c>
      <c r="B59" s="43" t="s">
        <v>248</v>
      </c>
      <c r="C59" s="9" t="s">
        <v>249</v>
      </c>
      <c r="D59" s="9" t="s">
        <v>104</v>
      </c>
      <c r="E59" s="18" t="s">
        <v>60</v>
      </c>
      <c r="F59" s="18" t="s">
        <v>79</v>
      </c>
      <c r="G59" s="45">
        <v>2702</v>
      </c>
      <c r="H59" s="20">
        <v>2472.36</v>
      </c>
      <c r="I59" s="20">
        <f t="shared" si="0"/>
        <v>0.91501110288675058</v>
      </c>
      <c r="J59" s="20" t="s">
        <v>75</v>
      </c>
      <c r="K59" s="45">
        <v>100</v>
      </c>
    </row>
    <row r="60" spans="1:12" ht="15" customHeight="1" x14ac:dyDescent="0.25">
      <c r="A60" s="19">
        <v>59</v>
      </c>
      <c r="B60" s="43" t="s">
        <v>250</v>
      </c>
      <c r="C60" s="9" t="s">
        <v>251</v>
      </c>
      <c r="D60" s="9" t="s">
        <v>29</v>
      </c>
      <c r="E60" s="44" t="s">
        <v>252</v>
      </c>
      <c r="F60" s="44" t="s">
        <v>79</v>
      </c>
      <c r="G60" s="45">
        <v>2680</v>
      </c>
      <c r="H60" s="20">
        <v>2528.91</v>
      </c>
      <c r="I60" s="20">
        <f t="shared" si="0"/>
        <v>0.9436231343283582</v>
      </c>
      <c r="J60" s="20" t="s">
        <v>75</v>
      </c>
      <c r="K60" s="45">
        <v>100</v>
      </c>
    </row>
    <row r="61" spans="1:12" ht="15" customHeight="1" x14ac:dyDescent="0.25">
      <c r="A61" s="43">
        <v>60</v>
      </c>
      <c r="B61" s="43" t="s">
        <v>253</v>
      </c>
      <c r="C61" s="9" t="s">
        <v>254</v>
      </c>
      <c r="D61" s="9" t="s">
        <v>29</v>
      </c>
      <c r="E61" s="44" t="s">
        <v>255</v>
      </c>
      <c r="F61" s="44" t="s">
        <v>79</v>
      </c>
      <c r="G61" s="45">
        <v>2650</v>
      </c>
      <c r="H61" s="20">
        <v>1966.13</v>
      </c>
      <c r="I61" s="20">
        <f t="shared" si="0"/>
        <v>0.74193584905660381</v>
      </c>
      <c r="J61" s="20" t="s">
        <v>75</v>
      </c>
      <c r="K61" s="45">
        <v>100</v>
      </c>
    </row>
    <row r="62" spans="1:12" ht="15" hidden="1" customHeight="1" x14ac:dyDescent="0.25">
      <c r="A62" s="43">
        <v>61</v>
      </c>
      <c r="B62" s="43" t="s">
        <v>256</v>
      </c>
      <c r="C62" s="9" t="s">
        <v>257</v>
      </c>
      <c r="D62" s="9" t="s">
        <v>85</v>
      </c>
      <c r="E62" s="44" t="s">
        <v>258</v>
      </c>
      <c r="F62" s="44" t="s">
        <v>79</v>
      </c>
      <c r="G62" s="45">
        <v>2625</v>
      </c>
      <c r="H62" s="20">
        <v>2401.9</v>
      </c>
      <c r="I62" s="20">
        <f t="shared" si="0"/>
        <v>0.91500952380952383</v>
      </c>
      <c r="J62" s="20" t="s">
        <v>75</v>
      </c>
      <c r="K62" s="45">
        <v>100</v>
      </c>
    </row>
    <row r="63" spans="1:12" ht="15" customHeight="1" x14ac:dyDescent="0.25">
      <c r="A63" s="19">
        <v>62</v>
      </c>
      <c r="B63" s="43" t="s">
        <v>259</v>
      </c>
      <c r="C63" s="9" t="s">
        <v>260</v>
      </c>
      <c r="D63" s="9" t="s">
        <v>29</v>
      </c>
      <c r="E63" s="44" t="s">
        <v>261</v>
      </c>
      <c r="F63" s="44" t="s">
        <v>79</v>
      </c>
      <c r="G63" s="45">
        <v>2608</v>
      </c>
      <c r="H63" s="20">
        <v>2386.35</v>
      </c>
      <c r="I63" s="20">
        <f t="shared" si="0"/>
        <v>0.91501150306748458</v>
      </c>
      <c r="J63" s="20" t="s">
        <v>75</v>
      </c>
      <c r="K63" s="45">
        <v>100</v>
      </c>
    </row>
    <row r="64" spans="1:12" ht="15" hidden="1" customHeight="1" x14ac:dyDescent="0.25">
      <c r="A64" s="43">
        <v>63</v>
      </c>
      <c r="B64" s="43" t="s">
        <v>262</v>
      </c>
      <c r="C64" s="9" t="s">
        <v>263</v>
      </c>
      <c r="D64" s="9" t="s">
        <v>117</v>
      </c>
      <c r="E64" s="44" t="s">
        <v>264</v>
      </c>
      <c r="F64" s="44" t="s">
        <v>74</v>
      </c>
      <c r="G64" s="45">
        <v>2598</v>
      </c>
      <c r="H64" s="20">
        <v>1374.53</v>
      </c>
      <c r="I64" s="20">
        <f t="shared" si="0"/>
        <v>0.52907236335642804</v>
      </c>
      <c r="J64" s="20" t="s">
        <v>75</v>
      </c>
      <c r="K64" s="45">
        <v>100</v>
      </c>
      <c r="L64" s="30">
        <f>G2*L17*0.55</f>
        <v>0</v>
      </c>
    </row>
    <row r="65" spans="1:11" ht="15" customHeight="1" x14ac:dyDescent="0.25">
      <c r="A65" s="19">
        <v>64</v>
      </c>
      <c r="B65" s="43" t="s">
        <v>265</v>
      </c>
      <c r="C65" s="9" t="s">
        <v>266</v>
      </c>
      <c r="D65" s="9" t="s">
        <v>29</v>
      </c>
      <c r="E65" s="44" t="s">
        <v>267</v>
      </c>
      <c r="F65" s="44" t="s">
        <v>79</v>
      </c>
      <c r="G65" s="45">
        <v>2587</v>
      </c>
      <c r="H65" s="20">
        <v>2367.13</v>
      </c>
      <c r="I65" s="20">
        <f t="shared" si="0"/>
        <v>0.91500966370313108</v>
      </c>
      <c r="J65" s="20" t="s">
        <v>75</v>
      </c>
      <c r="K65" s="45">
        <v>100</v>
      </c>
    </row>
    <row r="66" spans="1:11" ht="15" customHeight="1" x14ac:dyDescent="0.25">
      <c r="A66" s="43">
        <v>65</v>
      </c>
      <c r="B66" s="43" t="s">
        <v>268</v>
      </c>
      <c r="C66" s="9" t="s">
        <v>269</v>
      </c>
      <c r="D66" s="9" t="s">
        <v>29</v>
      </c>
      <c r="E66" s="44" t="s">
        <v>270</v>
      </c>
      <c r="F66" s="44" t="s">
        <v>79</v>
      </c>
      <c r="G66" s="45">
        <v>2579</v>
      </c>
      <c r="H66" s="20">
        <v>2445.65</v>
      </c>
      <c r="I66" s="20">
        <f t="shared" ref="I66:I129" si="1">IFERROR(H66/G66,0)</f>
        <v>0.94829391236913541</v>
      </c>
      <c r="J66" s="20" t="s">
        <v>75</v>
      </c>
      <c r="K66" s="45">
        <v>100</v>
      </c>
    </row>
    <row r="67" spans="1:11" ht="15" customHeight="1" x14ac:dyDescent="0.25">
      <c r="A67" s="43">
        <v>66</v>
      </c>
      <c r="B67" s="43" t="s">
        <v>271</v>
      </c>
      <c r="C67" s="9" t="s">
        <v>272</v>
      </c>
      <c r="D67" s="9" t="s">
        <v>29</v>
      </c>
      <c r="E67" s="44" t="s">
        <v>273</v>
      </c>
      <c r="F67" s="44" t="s">
        <v>79</v>
      </c>
      <c r="G67" s="45">
        <v>2575</v>
      </c>
      <c r="H67" s="20">
        <v>2441.85</v>
      </c>
      <c r="I67" s="20">
        <f t="shared" si="1"/>
        <v>0.9482912621359223</v>
      </c>
      <c r="J67" s="20" t="s">
        <v>75</v>
      </c>
      <c r="K67" s="45">
        <v>100</v>
      </c>
    </row>
    <row r="68" spans="1:11" ht="15" hidden="1" customHeight="1" x14ac:dyDescent="0.25">
      <c r="A68" s="19">
        <v>67</v>
      </c>
      <c r="B68" s="43" t="s">
        <v>274</v>
      </c>
      <c r="C68" s="9" t="s">
        <v>275</v>
      </c>
      <c r="D68" s="9" t="s">
        <v>85</v>
      </c>
      <c r="E68" s="44" t="s">
        <v>276</v>
      </c>
      <c r="F68" s="44" t="s">
        <v>79</v>
      </c>
      <c r="G68" s="45">
        <v>2574</v>
      </c>
      <c r="H68" s="20">
        <v>2444.34</v>
      </c>
      <c r="I68" s="20">
        <f t="shared" si="1"/>
        <v>0.94962703962703965</v>
      </c>
      <c r="J68" s="20" t="s">
        <v>75</v>
      </c>
      <c r="K68" s="45">
        <v>100</v>
      </c>
    </row>
    <row r="69" spans="1:11" ht="15" customHeight="1" x14ac:dyDescent="0.25">
      <c r="A69" s="43">
        <v>68</v>
      </c>
      <c r="B69" s="43" t="s">
        <v>277</v>
      </c>
      <c r="C69" s="9" t="s">
        <v>278</v>
      </c>
      <c r="D69" s="9" t="s">
        <v>29</v>
      </c>
      <c r="E69" s="44" t="s">
        <v>279</v>
      </c>
      <c r="F69" s="44" t="s">
        <v>79</v>
      </c>
      <c r="G69" s="45">
        <v>2565</v>
      </c>
      <c r="H69" s="20">
        <v>2346.9899999999998</v>
      </c>
      <c r="I69" s="20">
        <f t="shared" si="1"/>
        <v>0.91500584795321627</v>
      </c>
      <c r="J69" s="20" t="s">
        <v>75</v>
      </c>
      <c r="K69" s="45">
        <v>100</v>
      </c>
    </row>
    <row r="70" spans="1:11" ht="15" customHeight="1" x14ac:dyDescent="0.25">
      <c r="A70" s="19">
        <v>69</v>
      </c>
      <c r="B70" s="43" t="s">
        <v>280</v>
      </c>
      <c r="C70" s="9" t="s">
        <v>281</v>
      </c>
      <c r="D70" s="9" t="s">
        <v>29</v>
      </c>
      <c r="E70" s="44" t="s">
        <v>282</v>
      </c>
      <c r="F70" s="44" t="s">
        <v>79</v>
      </c>
      <c r="G70" s="45">
        <v>2537</v>
      </c>
      <c r="H70" s="20">
        <v>2321.39</v>
      </c>
      <c r="I70" s="20">
        <f t="shared" si="1"/>
        <v>0.91501379582183673</v>
      </c>
      <c r="J70" s="20" t="s">
        <v>75</v>
      </c>
      <c r="K70" s="45">
        <v>100</v>
      </c>
    </row>
    <row r="71" spans="1:11" ht="15" customHeight="1" x14ac:dyDescent="0.25">
      <c r="A71" s="43">
        <v>70</v>
      </c>
      <c r="B71" s="43" t="s">
        <v>283</v>
      </c>
      <c r="C71" s="9" t="s">
        <v>284</v>
      </c>
      <c r="D71" s="9" t="s">
        <v>29</v>
      </c>
      <c r="E71" s="44" t="s">
        <v>285</v>
      </c>
      <c r="F71" s="44" t="s">
        <v>79</v>
      </c>
      <c r="G71" s="45">
        <v>2532</v>
      </c>
      <c r="H71" s="20">
        <v>2316.8200000000002</v>
      </c>
      <c r="I71" s="20">
        <f t="shared" si="1"/>
        <v>0.91501579778830966</v>
      </c>
      <c r="J71" s="20" t="s">
        <v>75</v>
      </c>
      <c r="K71" s="45">
        <v>100</v>
      </c>
    </row>
    <row r="72" spans="1:11" ht="15" customHeight="1" x14ac:dyDescent="0.25">
      <c r="A72" s="43">
        <v>71</v>
      </c>
      <c r="B72" s="43" t="s">
        <v>286</v>
      </c>
      <c r="C72" s="9" t="s">
        <v>287</v>
      </c>
      <c r="D72" s="9" t="s">
        <v>29</v>
      </c>
      <c r="E72" s="44" t="s">
        <v>288</v>
      </c>
      <c r="F72" s="44" t="s">
        <v>79</v>
      </c>
      <c r="G72" s="45">
        <v>2521</v>
      </c>
      <c r="H72" s="20">
        <v>2306.7199999999998</v>
      </c>
      <c r="I72" s="20">
        <f t="shared" si="1"/>
        <v>0.91500198333994442</v>
      </c>
      <c r="J72" s="20" t="s">
        <v>75</v>
      </c>
      <c r="K72" s="45">
        <v>100</v>
      </c>
    </row>
    <row r="73" spans="1:11" ht="15" customHeight="1" x14ac:dyDescent="0.25">
      <c r="A73" s="19">
        <v>72</v>
      </c>
      <c r="B73" s="43" t="s">
        <v>289</v>
      </c>
      <c r="C73" s="9" t="s">
        <v>290</v>
      </c>
      <c r="D73" s="9" t="s">
        <v>29</v>
      </c>
      <c r="E73" s="44" t="s">
        <v>291</v>
      </c>
      <c r="F73" s="44" t="s">
        <v>79</v>
      </c>
      <c r="G73" s="45">
        <v>2520</v>
      </c>
      <c r="H73" s="20">
        <v>2346.37</v>
      </c>
      <c r="I73" s="20">
        <f t="shared" si="1"/>
        <v>0.93109920634920629</v>
      </c>
      <c r="J73" s="20" t="s">
        <v>75</v>
      </c>
      <c r="K73" s="45">
        <v>100</v>
      </c>
    </row>
    <row r="74" spans="1:11" ht="15" hidden="1" customHeight="1" x14ac:dyDescent="0.25">
      <c r="A74" s="43">
        <v>73</v>
      </c>
      <c r="B74" s="43" t="s">
        <v>292</v>
      </c>
      <c r="C74" s="9" t="s">
        <v>293</v>
      </c>
      <c r="D74" s="9" t="s">
        <v>21</v>
      </c>
      <c r="E74" s="44" t="s">
        <v>294</v>
      </c>
      <c r="F74" s="44" t="s">
        <v>79</v>
      </c>
      <c r="G74" s="45">
        <v>2500</v>
      </c>
      <c r="H74" s="20">
        <v>2365.5100000000002</v>
      </c>
      <c r="I74" s="20">
        <f t="shared" si="1"/>
        <v>0.94620400000000005</v>
      </c>
      <c r="J74" s="20" t="s">
        <v>75</v>
      </c>
      <c r="K74" s="45">
        <v>100</v>
      </c>
    </row>
    <row r="75" spans="1:11" ht="15" customHeight="1" x14ac:dyDescent="0.25">
      <c r="A75" s="19">
        <v>74</v>
      </c>
      <c r="B75" s="43" t="s">
        <v>295</v>
      </c>
      <c r="C75" s="9" t="s">
        <v>296</v>
      </c>
      <c r="D75" s="9" t="s">
        <v>29</v>
      </c>
      <c r="E75" s="44" t="s">
        <v>297</v>
      </c>
      <c r="F75" s="44" t="s">
        <v>79</v>
      </c>
      <c r="G75" s="45">
        <v>2498</v>
      </c>
      <c r="H75" s="20">
        <v>2365.48</v>
      </c>
      <c r="I75" s="20">
        <f t="shared" si="1"/>
        <v>0.94694955964771821</v>
      </c>
      <c r="J75" s="20" t="s">
        <v>75</v>
      </c>
      <c r="K75" s="45">
        <v>100</v>
      </c>
    </row>
    <row r="76" spans="1:11" ht="15" hidden="1" customHeight="1" x14ac:dyDescent="0.25">
      <c r="A76" s="43">
        <v>75</v>
      </c>
      <c r="B76" s="43" t="s">
        <v>298</v>
      </c>
      <c r="C76" s="9" t="s">
        <v>299</v>
      </c>
      <c r="D76" s="9" t="s">
        <v>21</v>
      </c>
      <c r="E76" s="44" t="s">
        <v>300</v>
      </c>
      <c r="F76" s="44" t="s">
        <v>79</v>
      </c>
      <c r="G76" s="45">
        <v>2480</v>
      </c>
      <c r="H76" s="20">
        <v>2196.5</v>
      </c>
      <c r="I76" s="20">
        <f t="shared" si="1"/>
        <v>0.88568548387096779</v>
      </c>
      <c r="J76" s="20" t="s">
        <v>75</v>
      </c>
      <c r="K76" s="45">
        <v>100</v>
      </c>
    </row>
    <row r="77" spans="1:11" ht="15" customHeight="1" x14ac:dyDescent="0.25">
      <c r="A77" s="43">
        <v>76</v>
      </c>
      <c r="B77" s="43" t="s">
        <v>301</v>
      </c>
      <c r="C77" s="9" t="s">
        <v>302</v>
      </c>
      <c r="D77" s="9" t="s">
        <v>29</v>
      </c>
      <c r="E77" s="44" t="s">
        <v>303</v>
      </c>
      <c r="F77" s="44" t="s">
        <v>79</v>
      </c>
      <c r="G77" s="45">
        <v>2448</v>
      </c>
      <c r="H77" s="20">
        <v>2309.9699999999998</v>
      </c>
      <c r="I77" s="20">
        <f t="shared" si="1"/>
        <v>0.94361519607843125</v>
      </c>
      <c r="J77" s="20" t="s">
        <v>75</v>
      </c>
      <c r="K77" s="45">
        <v>100</v>
      </c>
    </row>
    <row r="78" spans="1:11" ht="15" customHeight="1" x14ac:dyDescent="0.25">
      <c r="A78" s="19">
        <v>77</v>
      </c>
      <c r="B78" s="43" t="s">
        <v>304</v>
      </c>
      <c r="C78" s="9" t="s">
        <v>305</v>
      </c>
      <c r="D78" s="9" t="s">
        <v>29</v>
      </c>
      <c r="E78" s="44" t="s">
        <v>306</v>
      </c>
      <c r="F78" s="44" t="s">
        <v>79</v>
      </c>
      <c r="G78" s="45">
        <v>2448</v>
      </c>
      <c r="H78" s="20">
        <v>2239.94</v>
      </c>
      <c r="I78" s="20">
        <f t="shared" si="1"/>
        <v>0.91500816993464051</v>
      </c>
      <c r="J78" s="20" t="s">
        <v>75</v>
      </c>
      <c r="K78" s="45">
        <v>100</v>
      </c>
    </row>
    <row r="79" spans="1:11" ht="15" customHeight="1" x14ac:dyDescent="0.25">
      <c r="A79" s="43">
        <v>78</v>
      </c>
      <c r="B79" s="43" t="s">
        <v>307</v>
      </c>
      <c r="C79" s="9" t="s">
        <v>308</v>
      </c>
      <c r="D79" s="9" t="s">
        <v>29</v>
      </c>
      <c r="E79" s="44" t="s">
        <v>309</v>
      </c>
      <c r="F79" s="44" t="s">
        <v>79</v>
      </c>
      <c r="G79" s="45">
        <v>2420</v>
      </c>
      <c r="H79" s="20">
        <v>2283.5500000000002</v>
      </c>
      <c r="I79" s="20">
        <f t="shared" si="1"/>
        <v>0.9436157024793389</v>
      </c>
      <c r="J79" s="20" t="s">
        <v>75</v>
      </c>
      <c r="K79" s="45">
        <v>100</v>
      </c>
    </row>
    <row r="80" spans="1:11" ht="15" customHeight="1" x14ac:dyDescent="0.25">
      <c r="A80" s="19">
        <v>79</v>
      </c>
      <c r="B80" s="43" t="s">
        <v>310</v>
      </c>
      <c r="C80" s="9" t="s">
        <v>311</v>
      </c>
      <c r="D80" s="9" t="s">
        <v>29</v>
      </c>
      <c r="E80" s="44" t="s">
        <v>312</v>
      </c>
      <c r="F80" s="44" t="s">
        <v>79</v>
      </c>
      <c r="G80" s="45">
        <v>2416</v>
      </c>
      <c r="H80" s="20">
        <v>2210.6799999999998</v>
      </c>
      <c r="I80" s="20">
        <f t="shared" si="1"/>
        <v>0.91501655629139067</v>
      </c>
      <c r="J80" s="20" t="s">
        <v>75</v>
      </c>
      <c r="K80" s="45">
        <v>100</v>
      </c>
    </row>
    <row r="81" spans="1:11" ht="15" customHeight="1" x14ac:dyDescent="0.25">
      <c r="A81" s="43">
        <v>80</v>
      </c>
      <c r="B81" s="43" t="s">
        <v>313</v>
      </c>
      <c r="C81" s="9" t="s">
        <v>314</v>
      </c>
      <c r="D81" s="9" t="s">
        <v>29</v>
      </c>
      <c r="E81" s="44" t="s">
        <v>315</v>
      </c>
      <c r="F81" s="44" t="s">
        <v>79</v>
      </c>
      <c r="G81" s="45">
        <v>2389</v>
      </c>
      <c r="H81" s="20">
        <v>2246.2600000000002</v>
      </c>
      <c r="I81" s="20">
        <f t="shared" si="1"/>
        <v>0.94025115110925084</v>
      </c>
      <c r="J81" s="20" t="s">
        <v>316</v>
      </c>
      <c r="K81" s="45">
        <v>50</v>
      </c>
    </row>
    <row r="82" spans="1:11" ht="15" hidden="1" customHeight="1" x14ac:dyDescent="0.25">
      <c r="A82" s="43">
        <v>81</v>
      </c>
      <c r="B82" s="43" t="s">
        <v>317</v>
      </c>
      <c r="C82" s="9" t="s">
        <v>318</v>
      </c>
      <c r="D82" s="9" t="s">
        <v>34</v>
      </c>
      <c r="E82" s="44" t="s">
        <v>319</v>
      </c>
      <c r="F82" s="44" t="s">
        <v>79</v>
      </c>
      <c r="G82" s="45">
        <v>2371</v>
      </c>
      <c r="H82" s="20">
        <v>2251.56</v>
      </c>
      <c r="I82" s="20">
        <f t="shared" si="1"/>
        <v>0.94962463095740191</v>
      </c>
      <c r="J82" s="20" t="s">
        <v>75</v>
      </c>
      <c r="K82" s="45">
        <v>100</v>
      </c>
    </row>
    <row r="83" spans="1:11" ht="15" customHeight="1" x14ac:dyDescent="0.25">
      <c r="A83" s="19">
        <v>82</v>
      </c>
      <c r="B83" s="43" t="s">
        <v>320</v>
      </c>
      <c r="C83" s="9" t="s">
        <v>321</v>
      </c>
      <c r="D83" s="9" t="s">
        <v>29</v>
      </c>
      <c r="E83" s="44" t="s">
        <v>322</v>
      </c>
      <c r="F83" s="44" t="s">
        <v>79</v>
      </c>
      <c r="G83" s="45">
        <v>2367</v>
      </c>
      <c r="H83" s="20">
        <v>2165.8200000000002</v>
      </c>
      <c r="I83" s="20">
        <f t="shared" si="1"/>
        <v>0.91500633713561474</v>
      </c>
      <c r="J83" s="20" t="s">
        <v>75</v>
      </c>
      <c r="K83" s="45">
        <v>100</v>
      </c>
    </row>
    <row r="84" spans="1:11" ht="15" customHeight="1" x14ac:dyDescent="0.25">
      <c r="A84" s="43">
        <v>83</v>
      </c>
      <c r="B84" s="43" t="s">
        <v>323</v>
      </c>
      <c r="C84" s="9" t="s">
        <v>324</v>
      </c>
      <c r="D84" s="9" t="s">
        <v>29</v>
      </c>
      <c r="E84" s="44" t="s">
        <v>325</v>
      </c>
      <c r="F84" s="44" t="s">
        <v>79</v>
      </c>
      <c r="G84" s="45">
        <v>2345</v>
      </c>
      <c r="H84" s="20">
        <v>2145.7199999999998</v>
      </c>
      <c r="I84" s="20">
        <f t="shared" si="1"/>
        <v>0.91501918976545837</v>
      </c>
      <c r="J84" s="20" t="s">
        <v>75</v>
      </c>
      <c r="K84" s="45">
        <v>100</v>
      </c>
    </row>
    <row r="85" spans="1:11" ht="15" customHeight="1" x14ac:dyDescent="0.25">
      <c r="A85" s="19">
        <v>84</v>
      </c>
      <c r="B85" s="43" t="s">
        <v>326</v>
      </c>
      <c r="C85" s="9" t="s">
        <v>327</v>
      </c>
      <c r="D85" s="9" t="s">
        <v>29</v>
      </c>
      <c r="E85" s="44" t="s">
        <v>328</v>
      </c>
      <c r="F85" s="44" t="s">
        <v>79</v>
      </c>
      <c r="G85" s="45">
        <v>2344</v>
      </c>
      <c r="H85" s="20">
        <v>2211.83</v>
      </c>
      <c r="I85" s="20">
        <f t="shared" si="1"/>
        <v>0.94361348122866895</v>
      </c>
      <c r="J85" s="20" t="s">
        <v>75</v>
      </c>
      <c r="K85" s="45">
        <v>100</v>
      </c>
    </row>
    <row r="86" spans="1:11" ht="15" customHeight="1" x14ac:dyDescent="0.25">
      <c r="A86" s="43">
        <v>85</v>
      </c>
      <c r="B86" s="43" t="s">
        <v>329</v>
      </c>
      <c r="C86" s="9" t="s">
        <v>330</v>
      </c>
      <c r="D86" s="9" t="s">
        <v>29</v>
      </c>
      <c r="E86" s="44" t="s">
        <v>331</v>
      </c>
      <c r="F86" s="44" t="s">
        <v>79</v>
      </c>
      <c r="G86" s="45">
        <v>2337</v>
      </c>
      <c r="H86" s="20">
        <v>2138.39</v>
      </c>
      <c r="I86" s="20">
        <f t="shared" si="1"/>
        <v>0.91501497646555408</v>
      </c>
      <c r="J86" s="20" t="s">
        <v>75</v>
      </c>
      <c r="K86" s="45">
        <v>100</v>
      </c>
    </row>
    <row r="87" spans="1:11" ht="15" customHeight="1" x14ac:dyDescent="0.25">
      <c r="A87" s="43">
        <v>86</v>
      </c>
      <c r="B87" s="43" t="s">
        <v>332</v>
      </c>
      <c r="C87" s="9" t="s">
        <v>333</v>
      </c>
      <c r="D87" s="9" t="s">
        <v>29</v>
      </c>
      <c r="E87" s="44" t="s">
        <v>334</v>
      </c>
      <c r="F87" s="44" t="s">
        <v>79</v>
      </c>
      <c r="G87" s="45">
        <v>2333</v>
      </c>
      <c r="H87" s="20">
        <v>2134.73</v>
      </c>
      <c r="I87" s="20">
        <f t="shared" si="1"/>
        <v>0.91501500214316334</v>
      </c>
      <c r="J87" s="20" t="s">
        <v>75</v>
      </c>
      <c r="K87" s="45">
        <v>100</v>
      </c>
    </row>
    <row r="88" spans="1:11" ht="15" customHeight="1" x14ac:dyDescent="0.25">
      <c r="A88" s="19">
        <v>87</v>
      </c>
      <c r="B88" s="43" t="s">
        <v>335</v>
      </c>
      <c r="C88" s="9" t="s">
        <v>336</v>
      </c>
      <c r="D88" s="9" t="s">
        <v>29</v>
      </c>
      <c r="E88" s="44" t="s">
        <v>337</v>
      </c>
      <c r="F88" s="44" t="s">
        <v>79</v>
      </c>
      <c r="G88" s="45">
        <v>2328</v>
      </c>
      <c r="H88" s="20">
        <v>2185.77</v>
      </c>
      <c r="I88" s="20">
        <f t="shared" si="1"/>
        <v>0.93890463917525768</v>
      </c>
      <c r="J88" s="20" t="s">
        <v>75</v>
      </c>
      <c r="K88" s="45">
        <v>100</v>
      </c>
    </row>
    <row r="89" spans="1:11" ht="15" hidden="1" customHeight="1" x14ac:dyDescent="0.25">
      <c r="A89" s="43">
        <v>88</v>
      </c>
      <c r="B89" s="43" t="s">
        <v>338</v>
      </c>
      <c r="C89" s="9" t="s">
        <v>339</v>
      </c>
      <c r="D89" s="9" t="s">
        <v>104</v>
      </c>
      <c r="E89" s="44" t="s">
        <v>60</v>
      </c>
      <c r="F89" s="44" t="s">
        <v>79</v>
      </c>
      <c r="G89" s="45">
        <v>2327</v>
      </c>
      <c r="H89" s="20">
        <v>2129.23</v>
      </c>
      <c r="I89" s="20">
        <f t="shared" si="1"/>
        <v>0.91501074344649769</v>
      </c>
      <c r="J89" s="20" t="s">
        <v>75</v>
      </c>
      <c r="K89" s="45">
        <v>100</v>
      </c>
    </row>
    <row r="90" spans="1:11" ht="15" hidden="1" customHeight="1" x14ac:dyDescent="0.25">
      <c r="A90" s="19">
        <v>89</v>
      </c>
      <c r="B90" s="43" t="s">
        <v>340</v>
      </c>
      <c r="C90" s="9" t="s">
        <v>341</v>
      </c>
      <c r="D90" s="9" t="s">
        <v>85</v>
      </c>
      <c r="E90" s="44" t="s">
        <v>342</v>
      </c>
      <c r="F90" s="44" t="s">
        <v>79</v>
      </c>
      <c r="G90" s="45">
        <v>2326</v>
      </c>
      <c r="H90" s="20">
        <v>2183.92</v>
      </c>
      <c r="I90" s="20">
        <f t="shared" si="1"/>
        <v>0.9389165950128977</v>
      </c>
      <c r="J90" s="20" t="s">
        <v>75</v>
      </c>
      <c r="K90" s="45">
        <v>100</v>
      </c>
    </row>
    <row r="91" spans="1:11" ht="15" customHeight="1" x14ac:dyDescent="0.25">
      <c r="A91" s="43">
        <v>90</v>
      </c>
      <c r="B91" s="43" t="s">
        <v>343</v>
      </c>
      <c r="C91" s="9" t="s">
        <v>344</v>
      </c>
      <c r="D91" s="9" t="s">
        <v>29</v>
      </c>
      <c r="E91" s="44" t="s">
        <v>345</v>
      </c>
      <c r="F91" s="44" t="s">
        <v>79</v>
      </c>
      <c r="G91" s="45">
        <v>2313</v>
      </c>
      <c r="H91" s="20">
        <v>2116.4299999999998</v>
      </c>
      <c r="I91" s="20">
        <f t="shared" si="1"/>
        <v>0.91501513186338079</v>
      </c>
      <c r="J91" s="20" t="s">
        <v>75</v>
      </c>
      <c r="K91" s="45">
        <v>100</v>
      </c>
    </row>
    <row r="92" spans="1:11" ht="15" customHeight="1" x14ac:dyDescent="0.25">
      <c r="A92" s="43">
        <v>91</v>
      </c>
      <c r="B92" s="43" t="s">
        <v>346</v>
      </c>
      <c r="C92" s="9" t="s">
        <v>347</v>
      </c>
      <c r="D92" s="9" t="s">
        <v>29</v>
      </c>
      <c r="E92" s="44" t="s">
        <v>348</v>
      </c>
      <c r="F92" s="44" t="s">
        <v>79</v>
      </c>
      <c r="G92" s="45">
        <v>2304</v>
      </c>
      <c r="H92" s="20">
        <v>2108.1799999999998</v>
      </c>
      <c r="I92" s="20">
        <f t="shared" si="1"/>
        <v>0.91500868055555551</v>
      </c>
      <c r="J92" s="20" t="s">
        <v>75</v>
      </c>
      <c r="K92" s="45">
        <v>100</v>
      </c>
    </row>
    <row r="93" spans="1:11" ht="15" hidden="1" customHeight="1" x14ac:dyDescent="0.25">
      <c r="A93" s="19">
        <v>92</v>
      </c>
      <c r="B93" s="43" t="s">
        <v>349</v>
      </c>
      <c r="C93" s="9" t="s">
        <v>350</v>
      </c>
      <c r="D93" s="9" t="s">
        <v>39</v>
      </c>
      <c r="E93" s="44" t="s">
        <v>351</v>
      </c>
      <c r="F93" s="44" t="s">
        <v>79</v>
      </c>
      <c r="G93" s="45">
        <v>2287</v>
      </c>
      <c r="H93" s="20">
        <v>2168.75</v>
      </c>
      <c r="I93" s="20">
        <f t="shared" si="1"/>
        <v>0.9482947092260603</v>
      </c>
      <c r="J93" s="20" t="s">
        <v>75</v>
      </c>
      <c r="K93" s="45">
        <v>100</v>
      </c>
    </row>
    <row r="94" spans="1:11" ht="15" hidden="1" customHeight="1" x14ac:dyDescent="0.25">
      <c r="A94" s="43">
        <v>93</v>
      </c>
      <c r="B94" s="43" t="s">
        <v>352</v>
      </c>
      <c r="C94" s="9" t="s">
        <v>353</v>
      </c>
      <c r="D94" s="9" t="s">
        <v>354</v>
      </c>
      <c r="E94" s="44" t="s">
        <v>105</v>
      </c>
      <c r="F94" s="44" t="s">
        <v>79</v>
      </c>
      <c r="G94" s="45">
        <v>2233</v>
      </c>
      <c r="H94" s="20">
        <v>2043.22</v>
      </c>
      <c r="I94" s="20">
        <f t="shared" si="1"/>
        <v>0.91501119570085088</v>
      </c>
      <c r="J94" s="20" t="s">
        <v>75</v>
      </c>
      <c r="K94" s="45">
        <v>100</v>
      </c>
    </row>
    <row r="95" spans="1:11" ht="15" hidden="1" customHeight="1" x14ac:dyDescent="0.25">
      <c r="A95" s="19">
        <v>94</v>
      </c>
      <c r="B95" s="43" t="s">
        <v>355</v>
      </c>
      <c r="C95" s="9" t="s">
        <v>353</v>
      </c>
      <c r="D95" s="9" t="s">
        <v>354</v>
      </c>
      <c r="E95" s="44" t="s">
        <v>105</v>
      </c>
      <c r="F95" s="44" t="s">
        <v>79</v>
      </c>
      <c r="G95" s="45">
        <v>2233</v>
      </c>
      <c r="H95" s="20">
        <v>2043.22</v>
      </c>
      <c r="I95" s="20">
        <f t="shared" si="1"/>
        <v>0.91501119570085088</v>
      </c>
      <c r="J95" s="20" t="s">
        <v>75</v>
      </c>
      <c r="K95" s="45">
        <v>100</v>
      </c>
    </row>
    <row r="96" spans="1:11" ht="15" customHeight="1" x14ac:dyDescent="0.25">
      <c r="A96" s="43">
        <v>95</v>
      </c>
      <c r="B96" s="43" t="s">
        <v>356</v>
      </c>
      <c r="C96" s="9" t="s">
        <v>357</v>
      </c>
      <c r="D96" s="9" t="s">
        <v>29</v>
      </c>
      <c r="E96" s="18" t="s">
        <v>358</v>
      </c>
      <c r="F96" s="18" t="s">
        <v>79</v>
      </c>
      <c r="G96" s="45">
        <v>2220</v>
      </c>
      <c r="H96" s="20">
        <v>2031.32</v>
      </c>
      <c r="I96" s="20">
        <f t="shared" si="1"/>
        <v>0.91500900900900894</v>
      </c>
      <c r="J96" s="20" t="s">
        <v>75</v>
      </c>
      <c r="K96" s="45">
        <v>100</v>
      </c>
    </row>
    <row r="97" spans="1:12" ht="15" hidden="1" customHeight="1" x14ac:dyDescent="0.25">
      <c r="A97" s="43">
        <v>96</v>
      </c>
      <c r="B97" s="43" t="s">
        <v>359</v>
      </c>
      <c r="C97" s="9" t="s">
        <v>360</v>
      </c>
      <c r="D97" s="9" t="s">
        <v>39</v>
      </c>
      <c r="E97" s="44" t="s">
        <v>361</v>
      </c>
      <c r="F97" s="44" t="s">
        <v>79</v>
      </c>
      <c r="G97" s="45">
        <v>2210</v>
      </c>
      <c r="H97" s="20">
        <v>2022.18</v>
      </c>
      <c r="I97" s="20">
        <f t="shared" si="1"/>
        <v>0.91501357466063349</v>
      </c>
      <c r="J97" s="20" t="s">
        <v>75</v>
      </c>
      <c r="K97" s="45">
        <v>100</v>
      </c>
    </row>
    <row r="98" spans="1:12" ht="15" customHeight="1" x14ac:dyDescent="0.25">
      <c r="A98" s="19">
        <v>97</v>
      </c>
      <c r="B98" s="43" t="s">
        <v>362</v>
      </c>
      <c r="C98" s="9" t="s">
        <v>363</v>
      </c>
      <c r="D98" s="9" t="s">
        <v>29</v>
      </c>
      <c r="E98" s="18" t="s">
        <v>364</v>
      </c>
      <c r="F98" s="18" t="s">
        <v>79</v>
      </c>
      <c r="G98" s="45">
        <v>2203</v>
      </c>
      <c r="H98" s="20">
        <v>2015.77</v>
      </c>
      <c r="I98" s="20">
        <f t="shared" si="1"/>
        <v>0.91501134816159779</v>
      </c>
      <c r="J98" s="20" t="s">
        <v>75</v>
      </c>
      <c r="K98" s="45">
        <v>100</v>
      </c>
    </row>
    <row r="99" spans="1:12" ht="15" customHeight="1" x14ac:dyDescent="0.25">
      <c r="A99" s="43">
        <v>98</v>
      </c>
      <c r="B99" s="43" t="s">
        <v>365</v>
      </c>
      <c r="C99" s="9" t="s">
        <v>366</v>
      </c>
      <c r="D99" s="9" t="s">
        <v>29</v>
      </c>
      <c r="E99" s="44" t="s">
        <v>309</v>
      </c>
      <c r="F99" s="44" t="s">
        <v>79</v>
      </c>
      <c r="G99" s="45">
        <v>2195</v>
      </c>
      <c r="H99" s="20">
        <v>2071.23</v>
      </c>
      <c r="I99" s="20">
        <f t="shared" si="1"/>
        <v>0.94361275626423691</v>
      </c>
      <c r="J99" s="20" t="s">
        <v>75</v>
      </c>
      <c r="K99" s="45">
        <v>100</v>
      </c>
    </row>
    <row r="100" spans="1:12" ht="15" hidden="1" customHeight="1" x14ac:dyDescent="0.25">
      <c r="A100" s="19">
        <v>99</v>
      </c>
      <c r="B100" s="43" t="s">
        <v>367</v>
      </c>
      <c r="C100" s="9" t="s">
        <v>368</v>
      </c>
      <c r="D100" s="9" t="s">
        <v>39</v>
      </c>
      <c r="E100" s="44" t="s">
        <v>369</v>
      </c>
      <c r="F100" s="44" t="s">
        <v>79</v>
      </c>
      <c r="G100" s="45">
        <v>2168</v>
      </c>
      <c r="H100" s="20">
        <v>2058.79</v>
      </c>
      <c r="I100" s="20">
        <f t="shared" si="1"/>
        <v>0.94962638376383757</v>
      </c>
      <c r="J100" s="20" t="s">
        <v>75</v>
      </c>
      <c r="K100" s="45">
        <v>100</v>
      </c>
    </row>
    <row r="101" spans="1:12" ht="15" customHeight="1" x14ac:dyDescent="0.25">
      <c r="A101" s="43">
        <v>100</v>
      </c>
      <c r="B101" s="43" t="s">
        <v>370</v>
      </c>
      <c r="C101" s="9" t="s">
        <v>371</v>
      </c>
      <c r="D101" s="9" t="s">
        <v>29</v>
      </c>
      <c r="E101" s="44" t="s">
        <v>372</v>
      </c>
      <c r="F101" s="44" t="s">
        <v>79</v>
      </c>
      <c r="G101" s="45">
        <v>2159</v>
      </c>
      <c r="H101" s="20">
        <v>2027.1</v>
      </c>
      <c r="I101" s="20">
        <f t="shared" si="1"/>
        <v>0.93890690134321442</v>
      </c>
      <c r="J101" s="20" t="s">
        <v>75</v>
      </c>
      <c r="K101" s="45">
        <v>100</v>
      </c>
    </row>
    <row r="102" spans="1:12" ht="15" customHeight="1" x14ac:dyDescent="0.25">
      <c r="A102" s="43">
        <v>101</v>
      </c>
      <c r="B102" s="43" t="s">
        <v>373</v>
      </c>
      <c r="C102" s="9" t="s">
        <v>374</v>
      </c>
      <c r="D102" s="9" t="s">
        <v>29</v>
      </c>
      <c r="E102" s="44" t="s">
        <v>375</v>
      </c>
      <c r="F102" s="44" t="s">
        <v>79</v>
      </c>
      <c r="G102" s="45">
        <v>2138</v>
      </c>
      <c r="H102" s="20">
        <v>2038.79</v>
      </c>
      <c r="I102" s="20">
        <f t="shared" si="1"/>
        <v>0.9535968194574368</v>
      </c>
      <c r="J102" s="20" t="s">
        <v>75</v>
      </c>
      <c r="K102" s="45">
        <v>100</v>
      </c>
    </row>
    <row r="103" spans="1:12" ht="15" hidden="1" customHeight="1" x14ac:dyDescent="0.25">
      <c r="A103" s="19">
        <v>102</v>
      </c>
      <c r="B103" s="43" t="s">
        <v>376</v>
      </c>
      <c r="C103" s="9" t="s">
        <v>377</v>
      </c>
      <c r="D103" s="9" t="s">
        <v>72</v>
      </c>
      <c r="E103" s="44" t="s">
        <v>378</v>
      </c>
      <c r="F103" s="44" t="s">
        <v>74</v>
      </c>
      <c r="G103" s="45">
        <v>2138</v>
      </c>
      <c r="H103" s="20">
        <v>1163.22</v>
      </c>
      <c r="I103" s="20">
        <f t="shared" si="1"/>
        <v>0.54406922357343313</v>
      </c>
      <c r="J103" s="20" t="s">
        <v>75</v>
      </c>
      <c r="K103" s="45">
        <v>100</v>
      </c>
      <c r="L103" s="35">
        <f>L64*12</f>
        <v>0</v>
      </c>
    </row>
    <row r="104" spans="1:12" ht="15" customHeight="1" x14ac:dyDescent="0.25">
      <c r="A104" s="43">
        <v>103</v>
      </c>
      <c r="B104" s="43" t="s">
        <v>379</v>
      </c>
      <c r="C104" s="9" t="s">
        <v>380</v>
      </c>
      <c r="D104" s="9" t="s">
        <v>29</v>
      </c>
      <c r="E104" s="44" t="s">
        <v>381</v>
      </c>
      <c r="F104" s="44" t="s">
        <v>79</v>
      </c>
      <c r="G104" s="45">
        <v>2135</v>
      </c>
      <c r="H104" s="20">
        <v>1953.56</v>
      </c>
      <c r="I104" s="20">
        <f t="shared" si="1"/>
        <v>0.91501639344262298</v>
      </c>
      <c r="J104" s="20" t="s">
        <v>75</v>
      </c>
      <c r="K104" s="45">
        <v>100</v>
      </c>
    </row>
    <row r="105" spans="1:12" ht="15" customHeight="1" x14ac:dyDescent="0.25">
      <c r="A105" s="19">
        <v>104</v>
      </c>
      <c r="B105" s="43" t="s">
        <v>382</v>
      </c>
      <c r="C105" s="9" t="s">
        <v>383</v>
      </c>
      <c r="D105" s="9" t="s">
        <v>29</v>
      </c>
      <c r="E105" s="44" t="s">
        <v>384</v>
      </c>
      <c r="F105" s="44" t="s">
        <v>79</v>
      </c>
      <c r="G105" s="45">
        <v>2104</v>
      </c>
      <c r="H105" s="20">
        <v>1925.18</v>
      </c>
      <c r="I105" s="20">
        <f t="shared" si="1"/>
        <v>0.9150095057034221</v>
      </c>
      <c r="J105" s="20" t="s">
        <v>75</v>
      </c>
      <c r="K105" s="45">
        <v>100</v>
      </c>
    </row>
    <row r="106" spans="1:12" ht="15" customHeight="1" x14ac:dyDescent="0.25">
      <c r="A106" s="43">
        <v>105</v>
      </c>
      <c r="B106" s="43" t="s">
        <v>385</v>
      </c>
      <c r="C106" s="9" t="s">
        <v>386</v>
      </c>
      <c r="D106" s="9" t="s">
        <v>29</v>
      </c>
      <c r="E106" s="44" t="s">
        <v>387</v>
      </c>
      <c r="F106" s="44" t="s">
        <v>79</v>
      </c>
      <c r="G106" s="45">
        <v>2098</v>
      </c>
      <c r="H106" s="20">
        <v>1969.84</v>
      </c>
      <c r="I106" s="20">
        <f t="shared" si="1"/>
        <v>0.93891325071496656</v>
      </c>
      <c r="J106" s="20" t="s">
        <v>75</v>
      </c>
      <c r="K106" s="45">
        <v>100</v>
      </c>
    </row>
    <row r="107" spans="1:12" ht="15" customHeight="1" x14ac:dyDescent="0.25">
      <c r="A107" s="43">
        <v>106</v>
      </c>
      <c r="B107" s="43" t="s">
        <v>388</v>
      </c>
      <c r="C107" s="9" t="s">
        <v>389</v>
      </c>
      <c r="D107" s="9" t="s">
        <v>29</v>
      </c>
      <c r="E107" s="44" t="s">
        <v>390</v>
      </c>
      <c r="F107" s="44" t="s">
        <v>79</v>
      </c>
      <c r="G107" s="45">
        <v>2097</v>
      </c>
      <c r="H107" s="20">
        <v>1918.77</v>
      </c>
      <c r="I107" s="20">
        <f t="shared" si="1"/>
        <v>0.91500715307582259</v>
      </c>
      <c r="J107" s="20" t="s">
        <v>75</v>
      </c>
      <c r="K107" s="45">
        <v>100</v>
      </c>
    </row>
    <row r="108" spans="1:12" ht="15" customHeight="1" x14ac:dyDescent="0.25">
      <c r="A108" s="19">
        <v>107</v>
      </c>
      <c r="B108" s="43" t="s">
        <v>391</v>
      </c>
      <c r="C108" s="9" t="s">
        <v>392</v>
      </c>
      <c r="D108" s="9" t="s">
        <v>29</v>
      </c>
      <c r="E108" s="44" t="s">
        <v>393</v>
      </c>
      <c r="F108" s="44" t="s">
        <v>79</v>
      </c>
      <c r="G108" s="45">
        <v>2082</v>
      </c>
      <c r="H108" s="20">
        <v>1957.6</v>
      </c>
      <c r="I108" s="20">
        <f t="shared" si="1"/>
        <v>0.94024975984630155</v>
      </c>
      <c r="J108" s="20" t="s">
        <v>75</v>
      </c>
      <c r="K108" s="45">
        <v>100</v>
      </c>
    </row>
    <row r="109" spans="1:12" ht="15" hidden="1" customHeight="1" x14ac:dyDescent="0.25">
      <c r="A109" s="43">
        <v>108</v>
      </c>
      <c r="B109" s="43" t="s">
        <v>394</v>
      </c>
      <c r="C109" s="9" t="s">
        <v>395</v>
      </c>
      <c r="D109" s="9" t="s">
        <v>396</v>
      </c>
      <c r="E109" s="44" t="s">
        <v>397</v>
      </c>
      <c r="F109" s="44" t="s">
        <v>79</v>
      </c>
      <c r="G109" s="45">
        <v>2080</v>
      </c>
      <c r="H109" s="20">
        <v>1903.24</v>
      </c>
      <c r="I109" s="20">
        <f t="shared" si="1"/>
        <v>0.91501923076923075</v>
      </c>
      <c r="J109" s="20" t="s">
        <v>75</v>
      </c>
      <c r="K109" s="45">
        <v>100</v>
      </c>
    </row>
    <row r="110" spans="1:12" ht="15" customHeight="1" x14ac:dyDescent="0.25">
      <c r="A110" s="19">
        <v>109</v>
      </c>
      <c r="B110" s="43" t="s">
        <v>398</v>
      </c>
      <c r="C110" s="9" t="s">
        <v>399</v>
      </c>
      <c r="D110" s="9" t="s">
        <v>29</v>
      </c>
      <c r="E110" s="44" t="s">
        <v>400</v>
      </c>
      <c r="F110" s="44" t="s">
        <v>79</v>
      </c>
      <c r="G110" s="45">
        <v>2072</v>
      </c>
      <c r="H110" s="20">
        <v>1945.44</v>
      </c>
      <c r="I110" s="20">
        <f t="shared" si="1"/>
        <v>0.93891891891891899</v>
      </c>
      <c r="J110" s="20" t="s">
        <v>75</v>
      </c>
      <c r="K110" s="45">
        <v>100</v>
      </c>
    </row>
    <row r="111" spans="1:12" ht="15" customHeight="1" x14ac:dyDescent="0.25">
      <c r="A111" s="43">
        <v>110</v>
      </c>
      <c r="B111" s="43" t="s">
        <v>401</v>
      </c>
      <c r="C111" s="9" t="s">
        <v>402</v>
      </c>
      <c r="D111" s="9" t="s">
        <v>29</v>
      </c>
      <c r="E111" s="44" t="s">
        <v>403</v>
      </c>
      <c r="F111" s="44" t="s">
        <v>79</v>
      </c>
      <c r="G111" s="45">
        <v>2061</v>
      </c>
      <c r="H111" s="20">
        <v>1941.86</v>
      </c>
      <c r="I111" s="20">
        <f t="shared" si="1"/>
        <v>0.94219311014070839</v>
      </c>
      <c r="J111" s="20" t="s">
        <v>75</v>
      </c>
      <c r="K111" s="45">
        <v>100</v>
      </c>
    </row>
    <row r="112" spans="1:12" ht="15" customHeight="1" x14ac:dyDescent="0.25">
      <c r="A112" s="43">
        <v>111</v>
      </c>
      <c r="B112" s="43" t="s">
        <v>404</v>
      </c>
      <c r="C112" s="9" t="s">
        <v>405</v>
      </c>
      <c r="D112" s="9" t="s">
        <v>29</v>
      </c>
      <c r="E112" s="44" t="s">
        <v>406</v>
      </c>
      <c r="F112" s="44" t="s">
        <v>79</v>
      </c>
      <c r="G112" s="45">
        <v>2061</v>
      </c>
      <c r="H112" s="20">
        <v>1885.83</v>
      </c>
      <c r="I112" s="20">
        <f t="shared" si="1"/>
        <v>0.9150072780203784</v>
      </c>
      <c r="J112" s="20" t="s">
        <v>75</v>
      </c>
      <c r="K112" s="45">
        <v>100</v>
      </c>
    </row>
    <row r="113" spans="1:11" ht="15" customHeight="1" x14ac:dyDescent="0.25">
      <c r="A113" s="19">
        <v>112</v>
      </c>
      <c r="B113" s="43" t="s">
        <v>407</v>
      </c>
      <c r="C113" s="9" t="s">
        <v>408</v>
      </c>
      <c r="D113" s="9" t="s">
        <v>29</v>
      </c>
      <c r="E113" s="44" t="s">
        <v>409</v>
      </c>
      <c r="F113" s="44" t="s">
        <v>79</v>
      </c>
      <c r="G113" s="45">
        <v>2018</v>
      </c>
      <c r="H113" s="20">
        <v>1846.49</v>
      </c>
      <c r="I113" s="20">
        <f t="shared" si="1"/>
        <v>0.91500991080277505</v>
      </c>
      <c r="J113" s="20" t="s">
        <v>75</v>
      </c>
      <c r="K113" s="45">
        <v>100</v>
      </c>
    </row>
    <row r="114" spans="1:11" ht="15" hidden="1" customHeight="1" x14ac:dyDescent="0.25">
      <c r="A114" s="43">
        <v>113</v>
      </c>
      <c r="B114" s="43" t="s">
        <v>410</v>
      </c>
      <c r="C114" s="9" t="s">
        <v>411</v>
      </c>
      <c r="D114" s="9" t="s">
        <v>117</v>
      </c>
      <c r="E114" s="44" t="s">
        <v>412</v>
      </c>
      <c r="F114" s="44" t="s">
        <v>74</v>
      </c>
      <c r="G114" s="45">
        <v>2012</v>
      </c>
      <c r="H114" s="20">
        <v>1063.8800000000001</v>
      </c>
      <c r="I114" s="20">
        <f t="shared" si="1"/>
        <v>0.52876739562624264</v>
      </c>
      <c r="J114" s="20" t="s">
        <v>75</v>
      </c>
      <c r="K114" s="45">
        <v>100</v>
      </c>
    </row>
    <row r="115" spans="1:11" ht="15" customHeight="1" x14ac:dyDescent="0.25">
      <c r="A115" s="19">
        <v>114</v>
      </c>
      <c r="B115" s="43" t="s">
        <v>413</v>
      </c>
      <c r="C115" s="9" t="s">
        <v>414</v>
      </c>
      <c r="D115" s="9" t="s">
        <v>29</v>
      </c>
      <c r="E115" s="44" t="s">
        <v>415</v>
      </c>
      <c r="F115" s="44" t="s">
        <v>79</v>
      </c>
      <c r="G115" s="45">
        <v>2010</v>
      </c>
      <c r="H115" s="20">
        <v>1906.05</v>
      </c>
      <c r="I115" s="20">
        <f t="shared" si="1"/>
        <v>0.94828358208955221</v>
      </c>
      <c r="J115" s="20" t="s">
        <v>75</v>
      </c>
      <c r="K115" s="45">
        <v>100</v>
      </c>
    </row>
    <row r="116" spans="1:11" ht="15" customHeight="1" x14ac:dyDescent="0.25">
      <c r="A116" s="43">
        <v>115</v>
      </c>
      <c r="B116" s="43" t="s">
        <v>416</v>
      </c>
      <c r="C116" s="9" t="s">
        <v>417</v>
      </c>
      <c r="D116" s="9" t="s">
        <v>29</v>
      </c>
      <c r="E116" s="44" t="s">
        <v>418</v>
      </c>
      <c r="F116" s="44" t="s">
        <v>79</v>
      </c>
      <c r="G116" s="45">
        <v>1996</v>
      </c>
      <c r="H116" s="20">
        <v>1874.07</v>
      </c>
      <c r="I116" s="20">
        <f t="shared" si="1"/>
        <v>0.93891282565130252</v>
      </c>
      <c r="J116" s="20" t="s">
        <v>75</v>
      </c>
      <c r="K116" s="45">
        <v>100</v>
      </c>
    </row>
    <row r="117" spans="1:11" ht="15" customHeight="1" x14ac:dyDescent="0.25">
      <c r="A117" s="43">
        <v>116</v>
      </c>
      <c r="B117" s="43" t="s">
        <v>419</v>
      </c>
      <c r="C117" s="9" t="s">
        <v>420</v>
      </c>
      <c r="D117" s="9" t="s">
        <v>29</v>
      </c>
      <c r="E117" s="44" t="s">
        <v>421</v>
      </c>
      <c r="F117" s="44" t="s">
        <v>79</v>
      </c>
      <c r="G117" s="45">
        <v>1991</v>
      </c>
      <c r="H117" s="20">
        <v>1823.05</v>
      </c>
      <c r="I117" s="20">
        <f t="shared" si="1"/>
        <v>0.91564540431943742</v>
      </c>
      <c r="J117" s="20" t="s">
        <v>75</v>
      </c>
      <c r="K117" s="45">
        <v>100</v>
      </c>
    </row>
    <row r="118" spans="1:11" ht="15" customHeight="1" x14ac:dyDescent="0.25">
      <c r="A118" s="19">
        <v>117</v>
      </c>
      <c r="B118" s="43" t="s">
        <v>422</v>
      </c>
      <c r="C118" s="9" t="s">
        <v>423</v>
      </c>
      <c r="D118" s="9" t="s">
        <v>29</v>
      </c>
      <c r="E118" s="44" t="s">
        <v>424</v>
      </c>
      <c r="F118" s="44" t="s">
        <v>79</v>
      </c>
      <c r="G118" s="45">
        <v>1988</v>
      </c>
      <c r="H118" s="20">
        <v>1819.03</v>
      </c>
      <c r="I118" s="20">
        <f t="shared" si="1"/>
        <v>0.91500503018108648</v>
      </c>
      <c r="J118" s="20" t="s">
        <v>75</v>
      </c>
      <c r="K118" s="45">
        <v>100</v>
      </c>
    </row>
    <row r="119" spans="1:11" ht="15" customHeight="1" x14ac:dyDescent="0.25">
      <c r="A119" s="43">
        <v>118</v>
      </c>
      <c r="B119" s="43" t="s">
        <v>425</v>
      </c>
      <c r="C119" s="9" t="s">
        <v>426</v>
      </c>
      <c r="D119" s="9" t="s">
        <v>29</v>
      </c>
      <c r="E119" s="44" t="s">
        <v>427</v>
      </c>
      <c r="F119" s="44" t="s">
        <v>79</v>
      </c>
      <c r="G119" s="45">
        <v>1987</v>
      </c>
      <c r="H119" s="20">
        <v>1818.12</v>
      </c>
      <c r="I119" s="20">
        <f t="shared" si="1"/>
        <v>0.9150075490689481</v>
      </c>
      <c r="J119" s="20" t="s">
        <v>75</v>
      </c>
      <c r="K119" s="45">
        <v>100</v>
      </c>
    </row>
    <row r="120" spans="1:11" ht="15" customHeight="1" x14ac:dyDescent="0.25">
      <c r="A120" s="19">
        <v>119</v>
      </c>
      <c r="B120" s="43" t="s">
        <v>428</v>
      </c>
      <c r="C120" s="9" t="s">
        <v>429</v>
      </c>
      <c r="D120" s="9" t="s">
        <v>29</v>
      </c>
      <c r="E120" s="44" t="s">
        <v>430</v>
      </c>
      <c r="F120" s="44" t="s">
        <v>79</v>
      </c>
      <c r="G120" s="45">
        <v>1983</v>
      </c>
      <c r="H120" s="20">
        <v>1814.46</v>
      </c>
      <c r="I120" s="20">
        <f t="shared" si="1"/>
        <v>0.91500756429652041</v>
      </c>
      <c r="J120" s="20" t="s">
        <v>75</v>
      </c>
      <c r="K120" s="45">
        <v>100</v>
      </c>
    </row>
    <row r="121" spans="1:11" ht="15" hidden="1" customHeight="1" x14ac:dyDescent="0.25">
      <c r="A121" s="43">
        <v>120</v>
      </c>
      <c r="B121" s="43" t="s">
        <v>431</v>
      </c>
      <c r="C121" s="9" t="s">
        <v>432</v>
      </c>
      <c r="D121" s="9" t="s">
        <v>117</v>
      </c>
      <c r="E121" s="44" t="s">
        <v>433</v>
      </c>
      <c r="F121" s="44" t="s">
        <v>212</v>
      </c>
      <c r="G121" s="45">
        <v>1978</v>
      </c>
      <c r="H121" s="20">
        <v>1809.91</v>
      </c>
      <c r="I121" s="20">
        <f t="shared" si="1"/>
        <v>0.91502022244691616</v>
      </c>
      <c r="J121" s="20" t="s">
        <v>75</v>
      </c>
      <c r="K121" s="45">
        <v>100</v>
      </c>
    </row>
    <row r="122" spans="1:11" ht="15" customHeight="1" x14ac:dyDescent="0.25">
      <c r="A122" s="43">
        <v>121</v>
      </c>
      <c r="B122" s="43" t="s">
        <v>434</v>
      </c>
      <c r="C122" s="9" t="s">
        <v>435</v>
      </c>
      <c r="D122" s="9" t="s">
        <v>29</v>
      </c>
      <c r="E122" s="44" t="s">
        <v>436</v>
      </c>
      <c r="F122" s="44" t="s">
        <v>79</v>
      </c>
      <c r="G122" s="45">
        <v>1971</v>
      </c>
      <c r="H122" s="20">
        <v>1803.48</v>
      </c>
      <c r="I122" s="20">
        <f t="shared" si="1"/>
        <v>0.91500761035007616</v>
      </c>
      <c r="J122" s="20" t="s">
        <v>75</v>
      </c>
      <c r="K122" s="45">
        <v>100</v>
      </c>
    </row>
    <row r="123" spans="1:11" ht="15" hidden="1" customHeight="1" x14ac:dyDescent="0.25">
      <c r="A123" s="19">
        <v>122</v>
      </c>
      <c r="B123" s="43" t="s">
        <v>437</v>
      </c>
      <c r="C123" s="9" t="s">
        <v>438</v>
      </c>
      <c r="D123" s="9" t="s">
        <v>85</v>
      </c>
      <c r="E123" s="44" t="s">
        <v>439</v>
      </c>
      <c r="F123" s="44" t="s">
        <v>79</v>
      </c>
      <c r="G123" s="45">
        <v>1885</v>
      </c>
      <c r="H123" s="20">
        <v>1776.04</v>
      </c>
      <c r="I123" s="20">
        <f t="shared" si="1"/>
        <v>0.94219628647214848</v>
      </c>
      <c r="J123" s="20" t="s">
        <v>75</v>
      </c>
      <c r="K123" s="45">
        <v>100</v>
      </c>
    </row>
    <row r="124" spans="1:11" ht="15" hidden="1" customHeight="1" x14ac:dyDescent="0.25">
      <c r="A124" s="43">
        <v>123</v>
      </c>
      <c r="B124" s="43" t="s">
        <v>440</v>
      </c>
      <c r="C124" s="9" t="s">
        <v>441</v>
      </c>
      <c r="D124" s="9" t="s">
        <v>34</v>
      </c>
      <c r="E124" s="18" t="s">
        <v>442</v>
      </c>
      <c r="F124" s="18" t="s">
        <v>79</v>
      </c>
      <c r="G124" s="45">
        <v>1881</v>
      </c>
      <c r="H124" s="20">
        <v>1721.12</v>
      </c>
      <c r="I124" s="20">
        <f t="shared" si="1"/>
        <v>0.91500265816055282</v>
      </c>
      <c r="J124" s="20" t="s">
        <v>75</v>
      </c>
      <c r="K124" s="45">
        <v>100</v>
      </c>
    </row>
    <row r="125" spans="1:11" ht="15" hidden="1" customHeight="1" x14ac:dyDescent="0.25">
      <c r="A125" s="19">
        <v>124</v>
      </c>
      <c r="B125" s="43" t="s">
        <v>443</v>
      </c>
      <c r="C125" s="9" t="s">
        <v>444</v>
      </c>
      <c r="D125" s="9" t="s">
        <v>21</v>
      </c>
      <c r="E125" s="18" t="s">
        <v>445</v>
      </c>
      <c r="F125" s="18" t="s">
        <v>79</v>
      </c>
      <c r="G125" s="45">
        <v>1880</v>
      </c>
      <c r="H125" s="20">
        <v>1720.22</v>
      </c>
      <c r="I125" s="20">
        <f t="shared" si="1"/>
        <v>0.91501063829787233</v>
      </c>
      <c r="J125" s="20" t="s">
        <v>75</v>
      </c>
      <c r="K125" s="45">
        <v>100</v>
      </c>
    </row>
    <row r="126" spans="1:11" ht="15" customHeight="1" x14ac:dyDescent="0.25">
      <c r="A126" s="43">
        <v>125</v>
      </c>
      <c r="B126" s="43" t="s">
        <v>446</v>
      </c>
      <c r="C126" s="9" t="s">
        <v>447</v>
      </c>
      <c r="D126" s="9" t="s">
        <v>29</v>
      </c>
      <c r="E126" s="44" t="s">
        <v>448</v>
      </c>
      <c r="F126" s="44" t="s">
        <v>79</v>
      </c>
      <c r="G126" s="45">
        <v>1847</v>
      </c>
      <c r="H126" s="20">
        <v>1690.03</v>
      </c>
      <c r="I126" s="20">
        <f t="shared" si="1"/>
        <v>0.91501353546291286</v>
      </c>
      <c r="J126" s="20" t="s">
        <v>75</v>
      </c>
      <c r="K126" s="45">
        <v>100</v>
      </c>
    </row>
    <row r="127" spans="1:11" ht="15" customHeight="1" x14ac:dyDescent="0.25">
      <c r="A127" s="43">
        <v>126</v>
      </c>
      <c r="B127" s="43" t="s">
        <v>449</v>
      </c>
      <c r="C127" s="9" t="s">
        <v>450</v>
      </c>
      <c r="D127" s="9" t="s">
        <v>29</v>
      </c>
      <c r="E127" s="44" t="s">
        <v>451</v>
      </c>
      <c r="F127" s="44" t="s">
        <v>79</v>
      </c>
      <c r="G127" s="45">
        <v>1846</v>
      </c>
      <c r="H127" s="20">
        <v>1689.1</v>
      </c>
      <c r="I127" s="20">
        <f t="shared" si="1"/>
        <v>0.91500541711809313</v>
      </c>
      <c r="J127" s="20" t="s">
        <v>75</v>
      </c>
      <c r="K127" s="45">
        <v>100</v>
      </c>
    </row>
    <row r="128" spans="1:11" ht="15" hidden="1" customHeight="1" x14ac:dyDescent="0.25">
      <c r="A128" s="19">
        <v>127</v>
      </c>
      <c r="B128" s="43" t="s">
        <v>452</v>
      </c>
      <c r="C128" s="9" t="s">
        <v>453</v>
      </c>
      <c r="D128" s="9" t="s">
        <v>72</v>
      </c>
      <c r="E128" s="44" t="s">
        <v>454</v>
      </c>
      <c r="F128" s="44" t="s">
        <v>212</v>
      </c>
      <c r="G128" s="45">
        <v>1839</v>
      </c>
      <c r="H128" s="20">
        <v>1682.69</v>
      </c>
      <c r="I128" s="20">
        <f t="shared" si="1"/>
        <v>0.91500271886895057</v>
      </c>
      <c r="J128" s="20" t="s">
        <v>75</v>
      </c>
      <c r="K128" s="45">
        <v>100</v>
      </c>
    </row>
    <row r="129" spans="1:13" ht="15" customHeight="1" x14ac:dyDescent="0.25">
      <c r="A129" s="43">
        <v>128</v>
      </c>
      <c r="B129" s="43" t="s">
        <v>455</v>
      </c>
      <c r="C129" s="9" t="s">
        <v>456</v>
      </c>
      <c r="D129" s="9" t="s">
        <v>29</v>
      </c>
      <c r="E129" s="44" t="s">
        <v>457</v>
      </c>
      <c r="F129" s="44" t="s">
        <v>79</v>
      </c>
      <c r="G129" s="45">
        <v>1834</v>
      </c>
      <c r="H129" s="20">
        <v>1721.95</v>
      </c>
      <c r="I129" s="20">
        <f t="shared" si="1"/>
        <v>0.93890403489640128</v>
      </c>
      <c r="J129" s="20" t="s">
        <v>75</v>
      </c>
      <c r="K129" s="45">
        <v>100</v>
      </c>
    </row>
    <row r="130" spans="1:13" ht="15" customHeight="1" x14ac:dyDescent="0.25">
      <c r="A130" s="19">
        <v>129</v>
      </c>
      <c r="B130" s="43" t="s">
        <v>458</v>
      </c>
      <c r="C130" s="9" t="s">
        <v>459</v>
      </c>
      <c r="D130" s="9" t="s">
        <v>29</v>
      </c>
      <c r="E130" s="44" t="s">
        <v>460</v>
      </c>
      <c r="F130" s="44" t="s">
        <v>79</v>
      </c>
      <c r="G130" s="45">
        <v>1822</v>
      </c>
      <c r="H130" s="20">
        <v>1667.17</v>
      </c>
      <c r="I130" s="20">
        <f t="shared" ref="I130:I193" si="2">IFERROR(H130/G130,0)</f>
        <v>0.91502195389681673</v>
      </c>
      <c r="J130" s="20" t="s">
        <v>75</v>
      </c>
      <c r="K130" s="45">
        <v>100</v>
      </c>
    </row>
    <row r="131" spans="1:13" ht="15" hidden="1" customHeight="1" x14ac:dyDescent="0.25">
      <c r="A131" s="43">
        <v>130</v>
      </c>
      <c r="B131" s="43" t="s">
        <v>461</v>
      </c>
      <c r="C131" s="9" t="s">
        <v>462</v>
      </c>
      <c r="D131" s="9" t="s">
        <v>117</v>
      </c>
      <c r="E131" s="44" t="s">
        <v>463</v>
      </c>
      <c r="F131" s="44" t="s">
        <v>79</v>
      </c>
      <c r="G131" s="45">
        <v>1816</v>
      </c>
      <c r="H131" s="20">
        <v>1661.65</v>
      </c>
      <c r="I131" s="20">
        <f t="shared" si="2"/>
        <v>0.91500550660792956</v>
      </c>
      <c r="J131" s="20" t="s">
        <v>75</v>
      </c>
      <c r="K131" s="45">
        <v>100</v>
      </c>
    </row>
    <row r="132" spans="1:13" ht="15" customHeight="1" x14ac:dyDescent="0.25">
      <c r="A132" s="43">
        <v>131</v>
      </c>
      <c r="B132" s="43" t="s">
        <v>464</v>
      </c>
      <c r="C132" s="9" t="s">
        <v>465</v>
      </c>
      <c r="D132" s="9" t="s">
        <v>29</v>
      </c>
      <c r="E132" s="44" t="s">
        <v>466</v>
      </c>
      <c r="F132" s="44" t="s">
        <v>79</v>
      </c>
      <c r="G132" s="45">
        <v>1810</v>
      </c>
      <c r="H132" s="20">
        <v>1699.41</v>
      </c>
      <c r="I132" s="20">
        <f t="shared" si="2"/>
        <v>0.93890055248618787</v>
      </c>
      <c r="J132" s="20" t="s">
        <v>75</v>
      </c>
      <c r="K132" s="45">
        <v>100</v>
      </c>
    </row>
    <row r="133" spans="1:13" ht="15" hidden="1" customHeight="1" x14ac:dyDescent="0.25">
      <c r="A133" s="19">
        <v>132</v>
      </c>
      <c r="B133" s="43" t="s">
        <v>467</v>
      </c>
      <c r="C133" s="9" t="s">
        <v>468</v>
      </c>
      <c r="D133" s="9" t="s">
        <v>72</v>
      </c>
      <c r="E133" s="47" t="s">
        <v>469</v>
      </c>
      <c r="F133" s="47" t="s">
        <v>79</v>
      </c>
      <c r="G133" s="45">
        <v>1800</v>
      </c>
      <c r="H133" s="20">
        <v>4389.33</v>
      </c>
      <c r="I133" s="20">
        <f t="shared" si="2"/>
        <v>2.4385166666666667</v>
      </c>
      <c r="J133" s="20" t="s">
        <v>75</v>
      </c>
      <c r="K133" s="45">
        <v>100</v>
      </c>
    </row>
    <row r="134" spans="1:13" ht="15" hidden="1" customHeight="1" x14ac:dyDescent="0.25">
      <c r="A134" s="43">
        <v>133</v>
      </c>
      <c r="B134" s="43" t="s">
        <v>470</v>
      </c>
      <c r="C134" s="9" t="s">
        <v>471</v>
      </c>
      <c r="D134" s="9" t="s">
        <v>34</v>
      </c>
      <c r="E134" s="44" t="s">
        <v>472</v>
      </c>
      <c r="F134" s="44" t="s">
        <v>79</v>
      </c>
      <c r="G134" s="45">
        <v>1791</v>
      </c>
      <c r="H134" s="20">
        <v>1695.99</v>
      </c>
      <c r="I134" s="20">
        <f t="shared" si="2"/>
        <v>0.9469514237855946</v>
      </c>
      <c r="J134" s="20" t="s">
        <v>75</v>
      </c>
      <c r="K134" s="45">
        <v>100</v>
      </c>
    </row>
    <row r="135" spans="1:13" ht="15" hidden="1" customHeight="1" x14ac:dyDescent="0.25">
      <c r="A135" s="19">
        <v>134</v>
      </c>
      <c r="B135" s="43" t="s">
        <v>473</v>
      </c>
      <c r="C135" s="9" t="s">
        <v>474</v>
      </c>
      <c r="D135" s="9" t="s">
        <v>25</v>
      </c>
      <c r="E135" s="44" t="s">
        <v>475</v>
      </c>
      <c r="F135" s="44" t="s">
        <v>79</v>
      </c>
      <c r="G135" s="45">
        <v>1784</v>
      </c>
      <c r="H135" s="20">
        <v>1673.18</v>
      </c>
      <c r="I135" s="20">
        <f t="shared" si="2"/>
        <v>0.9378811659192825</v>
      </c>
      <c r="J135" s="20" t="s">
        <v>75</v>
      </c>
      <c r="K135" s="45">
        <v>100</v>
      </c>
    </row>
    <row r="136" spans="1:13" ht="15" hidden="1" customHeight="1" x14ac:dyDescent="0.25">
      <c r="A136" s="43">
        <v>135</v>
      </c>
      <c r="B136" s="43" t="s">
        <v>476</v>
      </c>
      <c r="C136" s="9" t="s">
        <v>477</v>
      </c>
      <c r="D136" s="9" t="s">
        <v>72</v>
      </c>
      <c r="E136" s="44" t="s">
        <v>478</v>
      </c>
      <c r="F136" s="44" t="s">
        <v>74</v>
      </c>
      <c r="G136" s="45">
        <v>1775</v>
      </c>
      <c r="H136" s="20">
        <v>1003.25</v>
      </c>
      <c r="I136" s="20">
        <f t="shared" si="2"/>
        <v>0.56521126760563378</v>
      </c>
      <c r="J136" s="20" t="s">
        <v>75</v>
      </c>
      <c r="K136" s="45">
        <v>100</v>
      </c>
      <c r="L136" s="49">
        <f>50000*115</f>
        <v>5750000</v>
      </c>
      <c r="M136" t="s">
        <v>479</v>
      </c>
    </row>
    <row r="137" spans="1:13" ht="15" hidden="1" customHeight="1" x14ac:dyDescent="0.25">
      <c r="A137" s="43">
        <v>136</v>
      </c>
      <c r="B137" s="43" t="s">
        <v>480</v>
      </c>
      <c r="C137" s="9" t="s">
        <v>481</v>
      </c>
      <c r="D137" s="9" t="s">
        <v>117</v>
      </c>
      <c r="E137" s="44" t="s">
        <v>482</v>
      </c>
      <c r="F137" s="44" t="s">
        <v>212</v>
      </c>
      <c r="G137" s="45">
        <v>1773</v>
      </c>
      <c r="H137" s="20">
        <v>1622.32</v>
      </c>
      <c r="I137" s="20">
        <f t="shared" si="2"/>
        <v>0.91501410039481101</v>
      </c>
      <c r="J137" s="20" t="s">
        <v>75</v>
      </c>
      <c r="K137" s="45">
        <v>100</v>
      </c>
    </row>
    <row r="138" spans="1:13" ht="15" customHeight="1" x14ac:dyDescent="0.25">
      <c r="A138" s="19">
        <v>137</v>
      </c>
      <c r="B138" s="43" t="s">
        <v>483</v>
      </c>
      <c r="C138" s="9" t="s">
        <v>484</v>
      </c>
      <c r="D138" s="9" t="s">
        <v>29</v>
      </c>
      <c r="E138" s="18" t="s">
        <v>485</v>
      </c>
      <c r="F138" s="18" t="s">
        <v>79</v>
      </c>
      <c r="G138" s="45">
        <v>1766</v>
      </c>
      <c r="H138" s="20">
        <v>1615.89</v>
      </c>
      <c r="I138" s="20">
        <f t="shared" si="2"/>
        <v>0.91500000000000004</v>
      </c>
      <c r="J138" s="20" t="s">
        <v>75</v>
      </c>
      <c r="K138" s="45">
        <v>100</v>
      </c>
    </row>
    <row r="139" spans="1:13" ht="15" customHeight="1" x14ac:dyDescent="0.25">
      <c r="A139" s="43">
        <v>138</v>
      </c>
      <c r="B139" s="43" t="s">
        <v>486</v>
      </c>
      <c r="C139" s="9" t="s">
        <v>487</v>
      </c>
      <c r="D139" s="9" t="s">
        <v>29</v>
      </c>
      <c r="E139" s="44" t="s">
        <v>381</v>
      </c>
      <c r="F139" s="44" t="s">
        <v>79</v>
      </c>
      <c r="G139" s="45">
        <v>1760</v>
      </c>
      <c r="H139" s="20">
        <v>1610.4</v>
      </c>
      <c r="I139" s="20">
        <f t="shared" si="2"/>
        <v>0.91500000000000004</v>
      </c>
      <c r="J139" s="20" t="s">
        <v>75</v>
      </c>
      <c r="K139" s="45">
        <v>100</v>
      </c>
    </row>
    <row r="140" spans="1:13" ht="15" hidden="1" customHeight="1" x14ac:dyDescent="0.25">
      <c r="A140" s="19">
        <v>139</v>
      </c>
      <c r="B140" s="43" t="s">
        <v>488</v>
      </c>
      <c r="C140" s="9" t="s">
        <v>489</v>
      </c>
      <c r="D140" s="9" t="s">
        <v>39</v>
      </c>
      <c r="E140" s="44" t="s">
        <v>490</v>
      </c>
      <c r="F140" s="44" t="s">
        <v>79</v>
      </c>
      <c r="G140" s="45">
        <v>1751</v>
      </c>
      <c r="H140" s="20">
        <v>1642.23</v>
      </c>
      <c r="I140" s="20">
        <f t="shared" si="2"/>
        <v>0.93788121073672193</v>
      </c>
      <c r="J140" s="20" t="s">
        <v>75</v>
      </c>
      <c r="K140" s="45">
        <v>100</v>
      </c>
    </row>
    <row r="141" spans="1:13" ht="15" customHeight="1" x14ac:dyDescent="0.25">
      <c r="A141" s="43">
        <v>140</v>
      </c>
      <c r="B141" s="43" t="s">
        <v>491</v>
      </c>
      <c r="C141" s="9" t="s">
        <v>492</v>
      </c>
      <c r="D141" s="9" t="s">
        <v>29</v>
      </c>
      <c r="E141" s="44" t="s">
        <v>493</v>
      </c>
      <c r="F141" s="44" t="s">
        <v>79</v>
      </c>
      <c r="G141" s="45">
        <v>1746</v>
      </c>
      <c r="H141" s="20">
        <v>1641.67</v>
      </c>
      <c r="I141" s="20">
        <f t="shared" si="2"/>
        <v>0.94024627720504017</v>
      </c>
      <c r="J141" s="20" t="s">
        <v>75</v>
      </c>
      <c r="K141" s="45">
        <v>100</v>
      </c>
    </row>
    <row r="142" spans="1:13" ht="15" customHeight="1" x14ac:dyDescent="0.25">
      <c r="A142" s="43">
        <v>141</v>
      </c>
      <c r="B142" s="43" t="s">
        <v>494</v>
      </c>
      <c r="C142" s="9" t="s">
        <v>495</v>
      </c>
      <c r="D142" s="9" t="s">
        <v>29</v>
      </c>
      <c r="E142" s="44" t="s">
        <v>496</v>
      </c>
      <c r="F142" s="44" t="s">
        <v>79</v>
      </c>
      <c r="G142" s="45">
        <v>1737</v>
      </c>
      <c r="H142" s="20">
        <v>1589.39</v>
      </c>
      <c r="I142" s="20">
        <f t="shared" si="2"/>
        <v>0.91502014968336221</v>
      </c>
      <c r="J142" s="20" t="s">
        <v>75</v>
      </c>
      <c r="K142" s="45">
        <v>100</v>
      </c>
    </row>
    <row r="143" spans="1:13" ht="15" customHeight="1" x14ac:dyDescent="0.25">
      <c r="A143" s="19">
        <v>142</v>
      </c>
      <c r="B143" s="43" t="s">
        <v>497</v>
      </c>
      <c r="C143" s="9" t="s">
        <v>498</v>
      </c>
      <c r="D143" s="9" t="s">
        <v>29</v>
      </c>
      <c r="E143" s="44" t="s">
        <v>499</v>
      </c>
      <c r="F143" s="44" t="s">
        <v>79</v>
      </c>
      <c r="G143" s="45">
        <v>1728</v>
      </c>
      <c r="H143" s="20">
        <v>1624.75</v>
      </c>
      <c r="I143" s="20">
        <f t="shared" si="2"/>
        <v>0.94024884259259256</v>
      </c>
      <c r="J143" s="20" t="s">
        <v>75</v>
      </c>
      <c r="K143" s="45">
        <v>100</v>
      </c>
    </row>
    <row r="144" spans="1:13" ht="15" hidden="1" customHeight="1" x14ac:dyDescent="0.25">
      <c r="A144" s="43">
        <v>143</v>
      </c>
      <c r="B144" s="43" t="s">
        <v>500</v>
      </c>
      <c r="C144" s="9" t="s">
        <v>501</v>
      </c>
      <c r="D144" s="9" t="s">
        <v>39</v>
      </c>
      <c r="E144" s="18" t="s">
        <v>502</v>
      </c>
      <c r="F144" s="18" t="s">
        <v>79</v>
      </c>
      <c r="G144" s="45">
        <v>1728</v>
      </c>
      <c r="H144" s="20">
        <v>1581.14</v>
      </c>
      <c r="I144" s="20">
        <f t="shared" si="2"/>
        <v>0.91501157407407419</v>
      </c>
      <c r="J144" s="20" t="s">
        <v>316</v>
      </c>
      <c r="K144" s="45">
        <v>50</v>
      </c>
    </row>
    <row r="145" spans="1:13" ht="15" hidden="1" customHeight="1" x14ac:dyDescent="0.25">
      <c r="A145" s="19">
        <v>144</v>
      </c>
      <c r="B145" s="43" t="s">
        <v>503</v>
      </c>
      <c r="C145" s="9" t="s">
        <v>504</v>
      </c>
      <c r="D145" s="9" t="s">
        <v>104</v>
      </c>
      <c r="E145" s="44" t="s">
        <v>505</v>
      </c>
      <c r="F145" s="44" t="s">
        <v>79</v>
      </c>
      <c r="G145" s="45">
        <v>1720</v>
      </c>
      <c r="H145" s="20">
        <v>1573.82</v>
      </c>
      <c r="I145" s="20">
        <f t="shared" si="2"/>
        <v>0.91501162790697665</v>
      </c>
      <c r="J145" s="20" t="s">
        <v>75</v>
      </c>
      <c r="K145" s="45">
        <v>100</v>
      </c>
    </row>
    <row r="146" spans="1:13" ht="15" hidden="1" customHeight="1" x14ac:dyDescent="0.25">
      <c r="A146" s="43">
        <v>145</v>
      </c>
      <c r="B146" s="43" t="s">
        <v>506</v>
      </c>
      <c r="C146" s="9" t="s">
        <v>507</v>
      </c>
      <c r="D146" s="9" t="s">
        <v>85</v>
      </c>
      <c r="E146" s="18" t="s">
        <v>508</v>
      </c>
      <c r="F146" s="18" t="s">
        <v>79</v>
      </c>
      <c r="G146" s="45">
        <v>1717</v>
      </c>
      <c r="H146" s="20">
        <v>1571.09</v>
      </c>
      <c r="I146" s="20">
        <f t="shared" si="2"/>
        <v>0.91502038439138023</v>
      </c>
      <c r="J146" s="20" t="s">
        <v>75</v>
      </c>
      <c r="K146" s="45">
        <v>100</v>
      </c>
    </row>
    <row r="147" spans="1:13" ht="15" customHeight="1" x14ac:dyDescent="0.25">
      <c r="A147" s="43">
        <v>146</v>
      </c>
      <c r="B147" s="43" t="s">
        <v>509</v>
      </c>
      <c r="C147" s="9" t="s">
        <v>510</v>
      </c>
      <c r="D147" s="9" t="s">
        <v>29</v>
      </c>
      <c r="E147" s="44" t="s">
        <v>511</v>
      </c>
      <c r="F147" s="44" t="s">
        <v>79</v>
      </c>
      <c r="G147" s="45">
        <v>1714</v>
      </c>
      <c r="H147" s="20">
        <v>1568.33</v>
      </c>
      <c r="I147" s="20">
        <f t="shared" si="2"/>
        <v>0.91501166861143524</v>
      </c>
      <c r="J147" s="20" t="s">
        <v>75</v>
      </c>
      <c r="K147" s="45">
        <v>100</v>
      </c>
    </row>
    <row r="148" spans="1:13" ht="15" hidden="1" customHeight="1" x14ac:dyDescent="0.25">
      <c r="A148" s="19">
        <v>147</v>
      </c>
      <c r="B148" s="43" t="s">
        <v>512</v>
      </c>
      <c r="C148" s="9" t="s">
        <v>513</v>
      </c>
      <c r="D148" s="9" t="s">
        <v>72</v>
      </c>
      <c r="E148" s="44" t="s">
        <v>514</v>
      </c>
      <c r="F148" s="44" t="s">
        <v>74</v>
      </c>
      <c r="G148" s="45">
        <v>1686</v>
      </c>
      <c r="H148" s="20">
        <v>917.3</v>
      </c>
      <c r="I148" s="20">
        <f t="shared" si="2"/>
        <v>0.54406880189798335</v>
      </c>
      <c r="J148" s="20" t="s">
        <v>75</v>
      </c>
      <c r="K148" s="45">
        <v>100</v>
      </c>
    </row>
    <row r="149" spans="1:13" ht="15" hidden="1" customHeight="1" x14ac:dyDescent="0.25">
      <c r="A149" s="43">
        <v>148</v>
      </c>
      <c r="B149" s="43" t="s">
        <v>515</v>
      </c>
      <c r="C149" s="9" t="s">
        <v>516</v>
      </c>
      <c r="D149" s="9" t="s">
        <v>72</v>
      </c>
      <c r="E149" s="44" t="s">
        <v>517</v>
      </c>
      <c r="F149" s="44" t="s">
        <v>74</v>
      </c>
      <c r="G149" s="45">
        <v>1675</v>
      </c>
      <c r="H149" s="20">
        <v>911.34</v>
      </c>
      <c r="I149" s="20">
        <f t="shared" si="2"/>
        <v>0.54408358208955221</v>
      </c>
      <c r="J149" s="20" t="s">
        <v>75</v>
      </c>
      <c r="K149" s="45">
        <v>100</v>
      </c>
      <c r="L149" s="31" t="s">
        <v>518</v>
      </c>
      <c r="M149" s="30">
        <v>16000000</v>
      </c>
    </row>
    <row r="150" spans="1:13" ht="15" customHeight="1" x14ac:dyDescent="0.25">
      <c r="A150" s="19">
        <v>149</v>
      </c>
      <c r="B150" s="43" t="s">
        <v>519</v>
      </c>
      <c r="C150" s="9" t="s">
        <v>520</v>
      </c>
      <c r="D150" s="9" t="s">
        <v>29</v>
      </c>
      <c r="E150" s="44" t="s">
        <v>521</v>
      </c>
      <c r="F150" s="44" t="s">
        <v>522</v>
      </c>
      <c r="G150" s="45">
        <v>1671</v>
      </c>
      <c r="H150" s="20">
        <v>1528.98</v>
      </c>
      <c r="I150" s="20">
        <f t="shared" si="2"/>
        <v>0.91500897666068226</v>
      </c>
      <c r="J150" s="20" t="s">
        <v>75</v>
      </c>
      <c r="K150" s="45">
        <v>100</v>
      </c>
    </row>
    <row r="151" spans="1:13" ht="15" customHeight="1" x14ac:dyDescent="0.25">
      <c r="A151" s="43">
        <v>150</v>
      </c>
      <c r="B151" s="43" t="s">
        <v>523</v>
      </c>
      <c r="C151" s="9" t="s">
        <v>524</v>
      </c>
      <c r="D151" s="9" t="s">
        <v>29</v>
      </c>
      <c r="E151" s="44" t="s">
        <v>525</v>
      </c>
      <c r="F151" s="44" t="s">
        <v>79</v>
      </c>
      <c r="G151" s="45">
        <v>1670</v>
      </c>
      <c r="H151" s="20">
        <v>1528.06</v>
      </c>
      <c r="I151" s="20">
        <f t="shared" si="2"/>
        <v>0.91500598802395205</v>
      </c>
      <c r="J151" s="20" t="s">
        <v>75</v>
      </c>
      <c r="K151" s="45">
        <v>100</v>
      </c>
    </row>
    <row r="152" spans="1:13" ht="15" customHeight="1" x14ac:dyDescent="0.25">
      <c r="A152" s="43">
        <v>151</v>
      </c>
      <c r="B152" s="43" t="s">
        <v>526</v>
      </c>
      <c r="C152" s="9" t="s">
        <v>527</v>
      </c>
      <c r="D152" s="9" t="s">
        <v>29</v>
      </c>
      <c r="E152" s="18" t="s">
        <v>528</v>
      </c>
      <c r="F152" s="18" t="s">
        <v>79</v>
      </c>
      <c r="G152" s="45">
        <v>1666</v>
      </c>
      <c r="H152" s="20">
        <v>1524.41</v>
      </c>
      <c r="I152" s="20">
        <f t="shared" si="2"/>
        <v>0.9150120048019208</v>
      </c>
      <c r="J152" s="20" t="s">
        <v>75</v>
      </c>
      <c r="K152" s="45">
        <v>100</v>
      </c>
    </row>
    <row r="153" spans="1:13" ht="15" customHeight="1" x14ac:dyDescent="0.25">
      <c r="A153" s="19">
        <v>152</v>
      </c>
      <c r="B153" s="43" t="s">
        <v>529</v>
      </c>
      <c r="C153" s="9" t="s">
        <v>530</v>
      </c>
      <c r="D153" s="9" t="s">
        <v>29</v>
      </c>
      <c r="E153" s="44" t="s">
        <v>531</v>
      </c>
      <c r="F153" s="44" t="s">
        <v>79</v>
      </c>
      <c r="G153" s="45">
        <v>1653</v>
      </c>
      <c r="H153" s="20">
        <v>1559.8</v>
      </c>
      <c r="I153" s="20">
        <f t="shared" si="2"/>
        <v>0.94361766485178455</v>
      </c>
      <c r="J153" s="20" t="s">
        <v>75</v>
      </c>
      <c r="K153" s="45">
        <v>100</v>
      </c>
    </row>
    <row r="154" spans="1:13" ht="15" hidden="1" customHeight="1" x14ac:dyDescent="0.25">
      <c r="A154" s="43">
        <v>153</v>
      </c>
      <c r="B154" s="43" t="s">
        <v>532</v>
      </c>
      <c r="C154" s="9" t="s">
        <v>533</v>
      </c>
      <c r="D154" s="9" t="s">
        <v>117</v>
      </c>
      <c r="E154" s="44" t="s">
        <v>534</v>
      </c>
      <c r="F154" s="44" t="s">
        <v>74</v>
      </c>
      <c r="G154" s="45">
        <v>1650</v>
      </c>
      <c r="H154" s="20">
        <v>872.47</v>
      </c>
      <c r="I154" s="20">
        <f t="shared" si="2"/>
        <v>0.528769696969697</v>
      </c>
      <c r="J154" s="20" t="s">
        <v>75</v>
      </c>
      <c r="K154" s="45">
        <v>100</v>
      </c>
      <c r="M154" s="35">
        <f>M149/100</f>
        <v>160000</v>
      </c>
    </row>
    <row r="155" spans="1:13" ht="15" customHeight="1" x14ac:dyDescent="0.25">
      <c r="A155" s="19">
        <v>154</v>
      </c>
      <c r="B155" s="43" t="s">
        <v>535</v>
      </c>
      <c r="C155" s="9" t="s">
        <v>536</v>
      </c>
      <c r="D155" s="9" t="s">
        <v>29</v>
      </c>
      <c r="E155" s="44" t="s">
        <v>537</v>
      </c>
      <c r="F155" s="44" t="s">
        <v>79</v>
      </c>
      <c r="G155" s="45">
        <v>1637</v>
      </c>
      <c r="H155" s="20">
        <v>1497.86</v>
      </c>
      <c r="I155" s="20">
        <f t="shared" si="2"/>
        <v>0.91500305436774576</v>
      </c>
      <c r="J155" s="20" t="s">
        <v>75</v>
      </c>
      <c r="K155" s="45">
        <v>100</v>
      </c>
    </row>
    <row r="156" spans="1:13" ht="15" customHeight="1" x14ac:dyDescent="0.25">
      <c r="A156" s="43">
        <v>155</v>
      </c>
      <c r="B156" s="43" t="s">
        <v>538</v>
      </c>
      <c r="C156" s="9" t="s">
        <v>539</v>
      </c>
      <c r="D156" s="9" t="s">
        <v>29</v>
      </c>
      <c r="E156" s="44" t="s">
        <v>540</v>
      </c>
      <c r="F156" s="44" t="s">
        <v>79</v>
      </c>
      <c r="G156" s="45">
        <v>1627</v>
      </c>
      <c r="H156" s="20">
        <v>1488.72</v>
      </c>
      <c r="I156" s="20">
        <f t="shared" si="2"/>
        <v>0.91500921942224955</v>
      </c>
      <c r="J156" s="20" t="s">
        <v>75</v>
      </c>
      <c r="K156" s="45">
        <v>100</v>
      </c>
    </row>
    <row r="157" spans="1:13" ht="15" customHeight="1" x14ac:dyDescent="0.25">
      <c r="A157" s="43">
        <v>156</v>
      </c>
      <c r="B157" s="43" t="s">
        <v>541</v>
      </c>
      <c r="C157" s="9" t="s">
        <v>542</v>
      </c>
      <c r="D157" s="9" t="s">
        <v>29</v>
      </c>
      <c r="E157" s="44" t="s">
        <v>543</v>
      </c>
      <c r="F157" s="44" t="s">
        <v>79</v>
      </c>
      <c r="G157" s="45">
        <v>1616</v>
      </c>
      <c r="H157" s="20">
        <v>1337.09</v>
      </c>
      <c r="I157" s="20">
        <f t="shared" si="2"/>
        <v>0.82740717821782173</v>
      </c>
      <c r="J157" s="20" t="s">
        <v>75</v>
      </c>
      <c r="K157" s="45">
        <v>100</v>
      </c>
    </row>
    <row r="158" spans="1:13" ht="15" customHeight="1" x14ac:dyDescent="0.25">
      <c r="A158" s="19">
        <v>157</v>
      </c>
      <c r="B158" s="43" t="s">
        <v>544</v>
      </c>
      <c r="C158" s="9" t="s">
        <v>545</v>
      </c>
      <c r="D158" s="9" t="s">
        <v>29</v>
      </c>
      <c r="E158" s="44" t="s">
        <v>546</v>
      </c>
      <c r="F158" s="44" t="s">
        <v>79</v>
      </c>
      <c r="G158" s="45">
        <v>1614</v>
      </c>
      <c r="H158" s="20">
        <v>1515.41</v>
      </c>
      <c r="I158" s="20">
        <f t="shared" si="2"/>
        <v>0.93891573729863698</v>
      </c>
      <c r="J158" s="20" t="s">
        <v>316</v>
      </c>
      <c r="K158" s="45">
        <v>50</v>
      </c>
    </row>
    <row r="159" spans="1:13" ht="15" customHeight="1" x14ac:dyDescent="0.25">
      <c r="A159" s="43">
        <v>158</v>
      </c>
      <c r="B159" s="43" t="s">
        <v>547</v>
      </c>
      <c r="C159" s="9" t="s">
        <v>548</v>
      </c>
      <c r="D159" s="9" t="s">
        <v>29</v>
      </c>
      <c r="E159" s="44" t="s">
        <v>549</v>
      </c>
      <c r="F159" s="44" t="s">
        <v>79</v>
      </c>
      <c r="G159" s="45">
        <v>1610</v>
      </c>
      <c r="H159" s="20">
        <v>1473.16</v>
      </c>
      <c r="I159" s="20">
        <f t="shared" si="2"/>
        <v>0.91500621118012426</v>
      </c>
      <c r="J159" s="20" t="s">
        <v>75</v>
      </c>
      <c r="K159" s="45">
        <v>100</v>
      </c>
    </row>
    <row r="160" spans="1:13" ht="15" hidden="1" customHeight="1" x14ac:dyDescent="0.25">
      <c r="A160" s="19">
        <v>159</v>
      </c>
      <c r="B160" s="43" t="s">
        <v>550</v>
      </c>
      <c r="C160" s="9" t="s">
        <v>551</v>
      </c>
      <c r="D160" s="9" t="s">
        <v>117</v>
      </c>
      <c r="E160" s="44" t="s">
        <v>552</v>
      </c>
      <c r="F160" s="44" t="s">
        <v>79</v>
      </c>
      <c r="G160" s="45">
        <v>1600</v>
      </c>
      <c r="H160" s="20">
        <v>1515.13</v>
      </c>
      <c r="I160" s="20">
        <f t="shared" si="2"/>
        <v>0.94695625000000005</v>
      </c>
      <c r="J160" s="20" t="s">
        <v>75</v>
      </c>
      <c r="K160" s="45">
        <v>100</v>
      </c>
    </row>
    <row r="161" spans="1:18" ht="15" hidden="1" customHeight="1" x14ac:dyDescent="0.25">
      <c r="A161" s="43">
        <v>160</v>
      </c>
      <c r="B161" s="43" t="s">
        <v>553</v>
      </c>
      <c r="C161" s="9" t="s">
        <v>554</v>
      </c>
      <c r="D161" s="9" t="s">
        <v>117</v>
      </c>
      <c r="E161" s="44" t="s">
        <v>555</v>
      </c>
      <c r="F161" s="44" t="s">
        <v>74</v>
      </c>
      <c r="G161" s="45">
        <v>1589</v>
      </c>
      <c r="H161" s="20">
        <v>840.23</v>
      </c>
      <c r="I161" s="20">
        <f t="shared" si="2"/>
        <v>0.52877910635619885</v>
      </c>
      <c r="J161" s="20" t="s">
        <v>75</v>
      </c>
      <c r="K161" s="45">
        <v>100</v>
      </c>
      <c r="M161" s="60"/>
      <c r="N161" s="60"/>
      <c r="P161" s="60"/>
      <c r="Q161" s="60"/>
      <c r="R161" s="1"/>
    </row>
    <row r="162" spans="1:18" ht="15" customHeight="1" x14ac:dyDescent="0.25">
      <c r="A162" s="43">
        <v>161</v>
      </c>
      <c r="B162" s="43" t="s">
        <v>556</v>
      </c>
      <c r="C162" s="9" t="s">
        <v>557</v>
      </c>
      <c r="D162" s="9" t="s">
        <v>29</v>
      </c>
      <c r="E162" s="44" t="s">
        <v>558</v>
      </c>
      <c r="F162" s="44" t="s">
        <v>79</v>
      </c>
      <c r="G162" s="45">
        <v>1588</v>
      </c>
      <c r="H162" s="20">
        <v>1453.05</v>
      </c>
      <c r="I162" s="20">
        <f t="shared" si="2"/>
        <v>0.91501889168765738</v>
      </c>
      <c r="J162" s="20" t="s">
        <v>75</v>
      </c>
      <c r="K162" s="45">
        <v>100</v>
      </c>
      <c r="P162" s="50" t="s">
        <v>559</v>
      </c>
      <c r="Q162" s="50" t="s">
        <v>560</v>
      </c>
    </row>
    <row r="163" spans="1:18" ht="15" customHeight="1" x14ac:dyDescent="0.25">
      <c r="A163" s="19">
        <v>162</v>
      </c>
      <c r="B163" s="43" t="s">
        <v>561</v>
      </c>
      <c r="C163" s="9" t="s">
        <v>562</v>
      </c>
      <c r="D163" s="9" t="s">
        <v>29</v>
      </c>
      <c r="E163" s="44" t="s">
        <v>563</v>
      </c>
      <c r="F163" s="44" t="s">
        <v>79</v>
      </c>
      <c r="G163" s="45">
        <v>1575</v>
      </c>
      <c r="H163" s="20">
        <v>2131.96</v>
      </c>
      <c r="I163" s="20">
        <f t="shared" si="2"/>
        <v>1.3536253968253968</v>
      </c>
      <c r="J163" s="20" t="s">
        <v>75</v>
      </c>
      <c r="K163" s="45">
        <v>100</v>
      </c>
      <c r="P163" s="51" t="s">
        <v>564</v>
      </c>
      <c r="Q163" s="51" t="s">
        <v>565</v>
      </c>
    </row>
    <row r="164" spans="1:18" ht="15" hidden="1" customHeight="1" x14ac:dyDescent="0.25">
      <c r="A164" s="43">
        <v>163</v>
      </c>
      <c r="B164" s="43" t="s">
        <v>566</v>
      </c>
      <c r="C164" s="9" t="s">
        <v>567</v>
      </c>
      <c r="D164" s="9" t="s">
        <v>39</v>
      </c>
      <c r="E164" s="44" t="s">
        <v>568</v>
      </c>
      <c r="F164" s="44" t="s">
        <v>79</v>
      </c>
      <c r="G164" s="45">
        <v>1575</v>
      </c>
      <c r="H164" s="20">
        <v>1441.15</v>
      </c>
      <c r="I164" s="20">
        <f t="shared" si="2"/>
        <v>0.91501587301587306</v>
      </c>
      <c r="J164" s="20" t="s">
        <v>316</v>
      </c>
      <c r="K164" s="45">
        <v>50</v>
      </c>
      <c r="P164" s="9" t="s">
        <v>569</v>
      </c>
      <c r="Q164" s="9" t="s">
        <v>570</v>
      </c>
    </row>
    <row r="165" spans="1:18" ht="15" hidden="1" customHeight="1" x14ac:dyDescent="0.25">
      <c r="A165" s="19">
        <v>164</v>
      </c>
      <c r="B165" s="43" t="s">
        <v>571</v>
      </c>
      <c r="C165" s="9" t="s">
        <v>572</v>
      </c>
      <c r="D165" s="9" t="s">
        <v>39</v>
      </c>
      <c r="E165" s="44" t="s">
        <v>573</v>
      </c>
      <c r="F165" s="44" t="s">
        <v>79</v>
      </c>
      <c r="G165" s="45">
        <v>1556</v>
      </c>
      <c r="H165" s="20">
        <v>1477.6</v>
      </c>
      <c r="I165" s="20">
        <f t="shared" si="2"/>
        <v>0.94961439588688945</v>
      </c>
      <c r="J165" s="20" t="s">
        <v>75</v>
      </c>
      <c r="K165" s="45">
        <v>100</v>
      </c>
      <c r="P165" s="9" t="s">
        <v>574</v>
      </c>
      <c r="Q165" s="9" t="s">
        <v>575</v>
      </c>
    </row>
    <row r="166" spans="1:18" ht="15" hidden="1" customHeight="1" x14ac:dyDescent="0.25">
      <c r="A166" s="43">
        <v>165</v>
      </c>
      <c r="B166" s="43" t="s">
        <v>576</v>
      </c>
      <c r="C166" s="9" t="s">
        <v>577</v>
      </c>
      <c r="D166" s="9" t="s">
        <v>39</v>
      </c>
      <c r="E166" s="44" t="s">
        <v>578</v>
      </c>
      <c r="F166" s="44" t="s">
        <v>79</v>
      </c>
      <c r="G166" s="45">
        <v>1550</v>
      </c>
      <c r="H166" s="20">
        <v>1457.37</v>
      </c>
      <c r="I166" s="20">
        <f t="shared" si="2"/>
        <v>0.94023870967741929</v>
      </c>
      <c r="J166" s="20" t="s">
        <v>75</v>
      </c>
      <c r="K166" s="45">
        <v>100</v>
      </c>
      <c r="P166" s="9"/>
      <c r="Q166" s="9" t="s">
        <v>579</v>
      </c>
    </row>
    <row r="167" spans="1:18" ht="15" hidden="1" customHeight="1" x14ac:dyDescent="0.25">
      <c r="A167" s="43">
        <v>166</v>
      </c>
      <c r="B167" s="43" t="s">
        <v>580</v>
      </c>
      <c r="C167" s="9" t="s">
        <v>581</v>
      </c>
      <c r="D167" s="9" t="s">
        <v>21</v>
      </c>
      <c r="E167" s="44" t="s">
        <v>582</v>
      </c>
      <c r="F167" s="44" t="s">
        <v>79</v>
      </c>
      <c r="G167" s="45">
        <v>1516</v>
      </c>
      <c r="H167" s="20">
        <v>1425.43</v>
      </c>
      <c r="I167" s="20">
        <f t="shared" si="2"/>
        <v>0.94025725593667553</v>
      </c>
      <c r="J167" s="20" t="s">
        <v>75</v>
      </c>
      <c r="K167" s="45">
        <v>100</v>
      </c>
      <c r="P167" s="9"/>
      <c r="Q167" s="9" t="s">
        <v>583</v>
      </c>
    </row>
    <row r="168" spans="1:18" ht="15" customHeight="1" x14ac:dyDescent="0.25">
      <c r="A168" s="19">
        <v>167</v>
      </c>
      <c r="B168" s="43" t="s">
        <v>584</v>
      </c>
      <c r="C168" s="9" t="s">
        <v>585</v>
      </c>
      <c r="D168" s="9" t="s">
        <v>29</v>
      </c>
      <c r="E168" s="44" t="s">
        <v>586</v>
      </c>
      <c r="F168" s="44" t="s">
        <v>79</v>
      </c>
      <c r="G168" s="45">
        <v>1508</v>
      </c>
      <c r="H168" s="20">
        <v>1415.88</v>
      </c>
      <c r="I168" s="20">
        <f t="shared" si="2"/>
        <v>0.93891246684350138</v>
      </c>
      <c r="J168" s="20" t="s">
        <v>75</v>
      </c>
      <c r="K168" s="45">
        <v>100</v>
      </c>
      <c r="P168" s="52"/>
      <c r="Q168" s="52" t="s">
        <v>587</v>
      </c>
    </row>
    <row r="169" spans="1:18" ht="15" hidden="1" customHeight="1" x14ac:dyDescent="0.25">
      <c r="A169" s="43">
        <v>168</v>
      </c>
      <c r="B169" s="43" t="s">
        <v>588</v>
      </c>
      <c r="C169" s="9" t="s">
        <v>589</v>
      </c>
      <c r="D169" s="9" t="s">
        <v>72</v>
      </c>
      <c r="E169" s="44" t="s">
        <v>590</v>
      </c>
      <c r="F169" s="44" t="s">
        <v>74</v>
      </c>
      <c r="G169" s="45">
        <v>1444</v>
      </c>
      <c r="H169" s="20">
        <v>785.65</v>
      </c>
      <c r="I169" s="20">
        <f t="shared" si="2"/>
        <v>0.544078947368421</v>
      </c>
      <c r="J169" s="20" t="s">
        <v>75</v>
      </c>
      <c r="K169" s="45">
        <v>100</v>
      </c>
      <c r="M169" s="31"/>
      <c r="N169" s="31"/>
      <c r="P169" s="31"/>
      <c r="Q169" s="31"/>
      <c r="R169" s="1"/>
    </row>
    <row r="170" spans="1:18" ht="15" hidden="1" customHeight="1" x14ac:dyDescent="0.25">
      <c r="A170" s="19">
        <v>169</v>
      </c>
      <c r="B170" s="43" t="s">
        <v>591</v>
      </c>
      <c r="C170" s="9" t="s">
        <v>592</v>
      </c>
      <c r="D170" s="9" t="s">
        <v>72</v>
      </c>
      <c r="E170" s="18" t="s">
        <v>593</v>
      </c>
      <c r="F170" s="18" t="s">
        <v>79</v>
      </c>
      <c r="G170" s="45">
        <v>1440</v>
      </c>
      <c r="H170" s="20">
        <v>1317.61</v>
      </c>
      <c r="I170" s="20">
        <f t="shared" si="2"/>
        <v>0.91500694444444441</v>
      </c>
      <c r="J170" s="20" t="s">
        <v>75</v>
      </c>
      <c r="K170" s="45">
        <v>100</v>
      </c>
      <c r="P170" s="50" t="s">
        <v>564</v>
      </c>
      <c r="Q170" s="50" t="s">
        <v>565</v>
      </c>
    </row>
    <row r="171" spans="1:18" ht="15" hidden="1" customHeight="1" x14ac:dyDescent="0.25">
      <c r="A171" s="43">
        <v>170</v>
      </c>
      <c r="B171" s="43" t="s">
        <v>594</v>
      </c>
      <c r="C171" s="9" t="s">
        <v>595</v>
      </c>
      <c r="D171" s="9" t="s">
        <v>85</v>
      </c>
      <c r="E171" s="44" t="s">
        <v>596</v>
      </c>
      <c r="F171" s="44" t="s">
        <v>79</v>
      </c>
      <c r="G171" s="45">
        <v>1420</v>
      </c>
      <c r="H171" s="20">
        <v>1299.29</v>
      </c>
      <c r="I171" s="20">
        <f t="shared" si="2"/>
        <v>0.91499295774647882</v>
      </c>
      <c r="J171" s="20" t="s">
        <v>75</v>
      </c>
      <c r="K171" s="45">
        <v>100</v>
      </c>
      <c r="P171" s="9" t="s">
        <v>569</v>
      </c>
      <c r="Q171" s="9" t="s">
        <v>570</v>
      </c>
    </row>
    <row r="172" spans="1:18" ht="15" customHeight="1" x14ac:dyDescent="0.25">
      <c r="A172" s="43">
        <v>171</v>
      </c>
      <c r="B172" s="43" t="s">
        <v>597</v>
      </c>
      <c r="C172" s="9" t="s">
        <v>598</v>
      </c>
      <c r="D172" s="9" t="s">
        <v>29</v>
      </c>
      <c r="E172" s="44" t="s">
        <v>599</v>
      </c>
      <c r="F172" s="44" t="s">
        <v>79</v>
      </c>
      <c r="G172" s="45">
        <v>1415</v>
      </c>
      <c r="H172" s="20">
        <v>1294.74</v>
      </c>
      <c r="I172" s="20">
        <f t="shared" si="2"/>
        <v>0.91501060070671381</v>
      </c>
      <c r="J172" s="20" t="s">
        <v>316</v>
      </c>
      <c r="K172" s="45">
        <v>50</v>
      </c>
      <c r="P172" s="9" t="s">
        <v>574</v>
      </c>
      <c r="Q172" s="9" t="s">
        <v>575</v>
      </c>
    </row>
    <row r="173" spans="1:18" ht="15" customHeight="1" x14ac:dyDescent="0.25">
      <c r="A173" s="19">
        <v>172</v>
      </c>
      <c r="B173" s="43" t="s">
        <v>600</v>
      </c>
      <c r="C173" s="9" t="s">
        <v>601</v>
      </c>
      <c r="D173" s="9" t="s">
        <v>29</v>
      </c>
      <c r="E173" s="44" t="s">
        <v>602</v>
      </c>
      <c r="F173" s="44" t="s">
        <v>79</v>
      </c>
      <c r="G173" s="45">
        <v>1414</v>
      </c>
      <c r="H173" s="20">
        <v>1293.8399999999999</v>
      </c>
      <c r="I173" s="20">
        <f t="shared" si="2"/>
        <v>0.91502121640735501</v>
      </c>
      <c r="J173" s="20" t="s">
        <v>75</v>
      </c>
      <c r="K173" s="45">
        <v>100</v>
      </c>
      <c r="P173" s="9"/>
      <c r="Q173" s="9" t="s">
        <v>579</v>
      </c>
    </row>
    <row r="174" spans="1:18" ht="15" customHeight="1" x14ac:dyDescent="0.25">
      <c r="A174" s="43">
        <v>173</v>
      </c>
      <c r="B174" s="43" t="s">
        <v>603</v>
      </c>
      <c r="C174" s="9" t="s">
        <v>604</v>
      </c>
      <c r="D174" s="9" t="s">
        <v>29</v>
      </c>
      <c r="E174" s="18" t="s">
        <v>605</v>
      </c>
      <c r="F174" s="18" t="s">
        <v>79</v>
      </c>
      <c r="G174" s="45">
        <v>1410</v>
      </c>
      <c r="H174" s="20">
        <v>1290.76</v>
      </c>
      <c r="I174" s="20">
        <f t="shared" si="2"/>
        <v>0.91543262411347515</v>
      </c>
      <c r="J174" s="20" t="s">
        <v>75</v>
      </c>
      <c r="K174" s="45">
        <v>100</v>
      </c>
      <c r="P174" s="52"/>
      <c r="Q174" s="52" t="s">
        <v>583</v>
      </c>
    </row>
    <row r="175" spans="1:18" ht="15" hidden="1" customHeight="1" x14ac:dyDescent="0.25">
      <c r="A175" s="19">
        <v>174</v>
      </c>
      <c r="B175" s="43" t="s">
        <v>606</v>
      </c>
      <c r="C175" s="9" t="s">
        <v>607</v>
      </c>
      <c r="D175" s="9" t="s">
        <v>117</v>
      </c>
      <c r="E175" s="44" t="s">
        <v>608</v>
      </c>
      <c r="F175" s="44" t="s">
        <v>74</v>
      </c>
      <c r="G175" s="45">
        <v>1404</v>
      </c>
      <c r="H175" s="20">
        <v>792.1</v>
      </c>
      <c r="I175" s="20">
        <f t="shared" si="2"/>
        <v>0.56417378917378924</v>
      </c>
      <c r="J175" s="20" t="s">
        <v>75</v>
      </c>
      <c r="K175" s="45">
        <v>100</v>
      </c>
      <c r="M175" s="31"/>
      <c r="N175" s="31"/>
      <c r="P175" s="31"/>
      <c r="Q175" s="31"/>
      <c r="R175" s="1"/>
    </row>
    <row r="176" spans="1:18" ht="15" hidden="1" customHeight="1" x14ac:dyDescent="0.25">
      <c r="A176" s="43">
        <v>175</v>
      </c>
      <c r="B176" s="43" t="s">
        <v>609</v>
      </c>
      <c r="C176" s="9" t="s">
        <v>610</v>
      </c>
      <c r="D176" s="9" t="s">
        <v>39</v>
      </c>
      <c r="E176" s="44" t="s">
        <v>611</v>
      </c>
      <c r="F176" s="44" t="s">
        <v>79</v>
      </c>
      <c r="G176" s="45">
        <v>1390</v>
      </c>
      <c r="H176" s="20">
        <v>1857.7</v>
      </c>
      <c r="I176" s="20">
        <f t="shared" si="2"/>
        <v>1.336474820143885</v>
      </c>
      <c r="J176" s="20" t="s">
        <v>75</v>
      </c>
      <c r="K176" s="45">
        <v>100</v>
      </c>
    </row>
    <row r="177" spans="1:18" ht="15" hidden="1" customHeight="1" x14ac:dyDescent="0.25">
      <c r="A177" s="43">
        <v>176</v>
      </c>
      <c r="B177" s="43" t="s">
        <v>612</v>
      </c>
      <c r="C177" s="9" t="s">
        <v>613</v>
      </c>
      <c r="D177" s="9" t="s">
        <v>39</v>
      </c>
      <c r="E177" s="44" t="s">
        <v>614</v>
      </c>
      <c r="F177" s="44" t="s">
        <v>79</v>
      </c>
      <c r="G177" s="45">
        <v>1344</v>
      </c>
      <c r="H177" s="20">
        <v>1276.3</v>
      </c>
      <c r="I177" s="20">
        <f t="shared" si="2"/>
        <v>0.94962797619047612</v>
      </c>
      <c r="J177" s="20" t="s">
        <v>75</v>
      </c>
      <c r="K177" s="45">
        <v>100</v>
      </c>
    </row>
    <row r="178" spans="1:18" ht="15" hidden="1" customHeight="1" x14ac:dyDescent="0.25">
      <c r="A178" s="19">
        <v>177</v>
      </c>
      <c r="B178" s="43" t="s">
        <v>615</v>
      </c>
      <c r="C178" s="9" t="s">
        <v>616</v>
      </c>
      <c r="D178" s="9" t="s">
        <v>117</v>
      </c>
      <c r="E178" s="44" t="s">
        <v>463</v>
      </c>
      <c r="F178" s="44" t="s">
        <v>79</v>
      </c>
      <c r="G178" s="45">
        <v>1338</v>
      </c>
      <c r="H178" s="20">
        <v>1224.28</v>
      </c>
      <c r="I178" s="20">
        <f t="shared" si="2"/>
        <v>0.91500747384155456</v>
      </c>
      <c r="J178" s="20" t="s">
        <v>75</v>
      </c>
      <c r="K178" s="45">
        <v>100</v>
      </c>
    </row>
    <row r="179" spans="1:18" ht="15" hidden="1" customHeight="1" x14ac:dyDescent="0.25">
      <c r="A179" s="43">
        <v>178</v>
      </c>
      <c r="B179" s="43" t="s">
        <v>617</v>
      </c>
      <c r="C179" s="9" t="s">
        <v>618</v>
      </c>
      <c r="D179" s="9" t="s">
        <v>39</v>
      </c>
      <c r="E179" s="44" t="s">
        <v>619</v>
      </c>
      <c r="F179" s="44" t="s">
        <v>79</v>
      </c>
      <c r="G179" s="45">
        <v>1324</v>
      </c>
      <c r="H179" s="20">
        <v>1211.48</v>
      </c>
      <c r="I179" s="20">
        <f t="shared" si="2"/>
        <v>0.9150151057401813</v>
      </c>
      <c r="J179" s="20" t="s">
        <v>75</v>
      </c>
      <c r="K179" s="45">
        <v>100</v>
      </c>
    </row>
    <row r="180" spans="1:18" ht="15" customHeight="1" x14ac:dyDescent="0.25">
      <c r="A180" s="19">
        <v>179</v>
      </c>
      <c r="B180" s="43" t="s">
        <v>620</v>
      </c>
      <c r="C180" s="9" t="s">
        <v>621</v>
      </c>
      <c r="D180" s="9" t="s">
        <v>29</v>
      </c>
      <c r="E180" s="44" t="s">
        <v>622</v>
      </c>
      <c r="F180" s="44" t="s">
        <v>79</v>
      </c>
      <c r="G180" s="45">
        <v>1320</v>
      </c>
      <c r="H180" s="20">
        <v>1241.1400000000001</v>
      </c>
      <c r="I180" s="20">
        <f t="shared" si="2"/>
        <v>0.94025757575757585</v>
      </c>
      <c r="J180" s="20" t="s">
        <v>75</v>
      </c>
      <c r="K180" s="45">
        <v>100</v>
      </c>
    </row>
    <row r="181" spans="1:18" ht="15" customHeight="1" x14ac:dyDescent="0.25">
      <c r="A181" s="43">
        <v>180</v>
      </c>
      <c r="B181" s="43" t="s">
        <v>623</v>
      </c>
      <c r="C181" s="9" t="s">
        <v>624</v>
      </c>
      <c r="D181" s="9" t="s">
        <v>29</v>
      </c>
      <c r="E181" s="44" t="s">
        <v>625</v>
      </c>
      <c r="F181" s="44" t="s">
        <v>79</v>
      </c>
      <c r="G181" s="45">
        <v>1320</v>
      </c>
      <c r="H181" s="20">
        <v>1241.1400000000001</v>
      </c>
      <c r="I181" s="20">
        <f t="shared" si="2"/>
        <v>0.94025757575757585</v>
      </c>
      <c r="J181" s="20" t="s">
        <v>75</v>
      </c>
      <c r="K181" s="45">
        <v>100</v>
      </c>
    </row>
    <row r="182" spans="1:18" ht="15" hidden="1" customHeight="1" x14ac:dyDescent="0.25">
      <c r="A182" s="43">
        <v>181</v>
      </c>
      <c r="B182" s="43" t="s">
        <v>626</v>
      </c>
      <c r="C182" s="9" t="s">
        <v>627</v>
      </c>
      <c r="D182" s="9" t="s">
        <v>39</v>
      </c>
      <c r="E182" s="44" t="s">
        <v>628</v>
      </c>
      <c r="F182" s="44" t="s">
        <v>79</v>
      </c>
      <c r="G182" s="45">
        <v>1319</v>
      </c>
      <c r="H182" s="20">
        <v>1206.9000000000001</v>
      </c>
      <c r="I182" s="20">
        <f t="shared" si="2"/>
        <v>0.91501137225170592</v>
      </c>
      <c r="J182" s="20" t="s">
        <v>75</v>
      </c>
      <c r="K182" s="45">
        <v>100</v>
      </c>
    </row>
    <row r="183" spans="1:18" ht="15" customHeight="1" x14ac:dyDescent="0.25">
      <c r="A183" s="19">
        <v>182</v>
      </c>
      <c r="B183" s="43" t="s">
        <v>629</v>
      </c>
      <c r="C183" s="9" t="s">
        <v>630</v>
      </c>
      <c r="D183" s="9" t="s">
        <v>29</v>
      </c>
      <c r="E183" s="18" t="s">
        <v>631</v>
      </c>
      <c r="F183" s="18" t="s">
        <v>79</v>
      </c>
      <c r="G183" s="45">
        <v>1296</v>
      </c>
      <c r="H183" s="20">
        <v>1185.8399999999999</v>
      </c>
      <c r="I183" s="20">
        <f t="shared" si="2"/>
        <v>0.91499999999999992</v>
      </c>
      <c r="J183" s="20" t="s">
        <v>75</v>
      </c>
      <c r="K183" s="45">
        <v>100</v>
      </c>
    </row>
    <row r="184" spans="1:18" ht="15" hidden="1" customHeight="1" x14ac:dyDescent="0.25">
      <c r="A184" s="43">
        <v>183</v>
      </c>
      <c r="B184" s="43" t="s">
        <v>632</v>
      </c>
      <c r="C184" s="9" t="s">
        <v>633</v>
      </c>
      <c r="D184" s="9" t="s">
        <v>117</v>
      </c>
      <c r="E184" s="44" t="s">
        <v>634</v>
      </c>
      <c r="F184" s="44" t="s">
        <v>74</v>
      </c>
      <c r="G184" s="45">
        <v>1292</v>
      </c>
      <c r="H184" s="20">
        <v>683.17</v>
      </c>
      <c r="I184" s="20">
        <f t="shared" si="2"/>
        <v>0.52876934984520119</v>
      </c>
      <c r="J184" s="20" t="s">
        <v>75</v>
      </c>
      <c r="K184" s="45">
        <v>100</v>
      </c>
      <c r="M184" s="1"/>
      <c r="P184" s="31"/>
      <c r="Q184" s="31"/>
      <c r="R184" s="1"/>
    </row>
    <row r="185" spans="1:18" ht="15" hidden="1" customHeight="1" x14ac:dyDescent="0.25">
      <c r="A185" s="19">
        <v>184</v>
      </c>
      <c r="B185" s="43" t="s">
        <v>635</v>
      </c>
      <c r="C185" s="9" t="s">
        <v>636</v>
      </c>
      <c r="D185" s="9" t="s">
        <v>25</v>
      </c>
      <c r="E185" s="44" t="s">
        <v>637</v>
      </c>
      <c r="F185" s="44" t="s">
        <v>79</v>
      </c>
      <c r="G185" s="45">
        <v>1289</v>
      </c>
      <c r="H185" s="20">
        <v>1179.45</v>
      </c>
      <c r="I185" s="20">
        <f t="shared" si="2"/>
        <v>0.91501163692785104</v>
      </c>
      <c r="J185" s="20" t="s">
        <v>75</v>
      </c>
      <c r="K185" s="45">
        <v>100</v>
      </c>
    </row>
    <row r="186" spans="1:18" ht="15" customHeight="1" x14ac:dyDescent="0.25">
      <c r="A186" s="43">
        <v>185</v>
      </c>
      <c r="B186" s="43" t="s">
        <v>638</v>
      </c>
      <c r="C186" s="9" t="s">
        <v>639</v>
      </c>
      <c r="D186" s="9" t="s">
        <v>29</v>
      </c>
      <c r="E186" s="44" t="s">
        <v>640</v>
      </c>
      <c r="F186" s="44" t="s">
        <v>79</v>
      </c>
      <c r="G186" s="45">
        <v>1283</v>
      </c>
      <c r="H186" s="20">
        <v>1173.98</v>
      </c>
      <c r="I186" s="20">
        <f t="shared" si="2"/>
        <v>0.91502727981293841</v>
      </c>
      <c r="J186" s="20" t="s">
        <v>75</v>
      </c>
      <c r="K186" s="45">
        <v>100</v>
      </c>
    </row>
    <row r="187" spans="1:18" ht="15" hidden="1" customHeight="1" x14ac:dyDescent="0.25">
      <c r="A187" s="43">
        <v>186</v>
      </c>
      <c r="B187" s="43" t="s">
        <v>641</v>
      </c>
      <c r="C187" s="9" t="s">
        <v>642</v>
      </c>
      <c r="D187" s="9" t="s">
        <v>39</v>
      </c>
      <c r="E187" s="44" t="s">
        <v>643</v>
      </c>
      <c r="F187" s="44" t="s">
        <v>79</v>
      </c>
      <c r="G187" s="45">
        <v>1280</v>
      </c>
      <c r="H187" s="20">
        <v>1123.03</v>
      </c>
      <c r="I187" s="20">
        <f t="shared" si="2"/>
        <v>0.87736718749999998</v>
      </c>
      <c r="J187" s="20" t="s">
        <v>75</v>
      </c>
      <c r="K187" s="45">
        <v>100</v>
      </c>
    </row>
    <row r="188" spans="1:18" ht="15" hidden="1" customHeight="1" x14ac:dyDescent="0.25">
      <c r="A188" s="19">
        <v>187</v>
      </c>
      <c r="B188" s="43" t="s">
        <v>644</v>
      </c>
      <c r="C188" s="9" t="s">
        <v>645</v>
      </c>
      <c r="D188" s="9" t="s">
        <v>25</v>
      </c>
      <c r="E188" s="44" t="s">
        <v>646</v>
      </c>
      <c r="F188" s="44" t="s">
        <v>79</v>
      </c>
      <c r="G188" s="45">
        <v>1259</v>
      </c>
      <c r="H188" s="20">
        <v>1152</v>
      </c>
      <c r="I188" s="20">
        <f t="shared" si="2"/>
        <v>0.91501191421763306</v>
      </c>
      <c r="J188" s="20" t="s">
        <v>75</v>
      </c>
      <c r="K188" s="45">
        <v>100</v>
      </c>
    </row>
    <row r="189" spans="1:18" ht="15" customHeight="1" x14ac:dyDescent="0.25">
      <c r="A189" s="43">
        <v>188</v>
      </c>
      <c r="B189" s="43" t="s">
        <v>647</v>
      </c>
      <c r="C189" s="9" t="s">
        <v>648</v>
      </c>
      <c r="D189" s="9" t="s">
        <v>29</v>
      </c>
      <c r="E189" s="44" t="s">
        <v>649</v>
      </c>
      <c r="F189" s="44" t="s">
        <v>79</v>
      </c>
      <c r="G189" s="45">
        <v>1247</v>
      </c>
      <c r="H189" s="20">
        <v>1141</v>
      </c>
      <c r="I189" s="20">
        <f t="shared" si="2"/>
        <v>0.9149959903769046</v>
      </c>
      <c r="J189" s="20" t="s">
        <v>75</v>
      </c>
      <c r="K189" s="45">
        <v>100</v>
      </c>
    </row>
    <row r="190" spans="1:18" ht="15" hidden="1" customHeight="1" x14ac:dyDescent="0.25">
      <c r="A190" s="19">
        <v>189</v>
      </c>
      <c r="B190" s="43" t="s">
        <v>650</v>
      </c>
      <c r="C190" s="9" t="s">
        <v>651</v>
      </c>
      <c r="D190" s="9" t="s">
        <v>39</v>
      </c>
      <c r="E190" s="18" t="s">
        <v>652</v>
      </c>
      <c r="F190" s="18" t="s">
        <v>79</v>
      </c>
      <c r="G190" s="45">
        <v>1240</v>
      </c>
      <c r="H190" s="20">
        <v>1134.5999999999999</v>
      </c>
      <c r="I190" s="20">
        <f t="shared" si="2"/>
        <v>0.91499999999999992</v>
      </c>
      <c r="J190" s="20" t="s">
        <v>316</v>
      </c>
      <c r="K190" s="45">
        <v>50</v>
      </c>
    </row>
    <row r="191" spans="1:18" ht="15" hidden="1" customHeight="1" x14ac:dyDescent="0.25">
      <c r="A191" s="43">
        <v>190</v>
      </c>
      <c r="B191" s="43" t="s">
        <v>653</v>
      </c>
      <c r="C191" s="9" t="s">
        <v>654</v>
      </c>
      <c r="D191" s="9" t="s">
        <v>39</v>
      </c>
      <c r="E191" s="44" t="s">
        <v>655</v>
      </c>
      <c r="F191" s="44" t="s">
        <v>79</v>
      </c>
      <c r="G191" s="45">
        <v>1237</v>
      </c>
      <c r="H191" s="20">
        <v>1171.3699999999999</v>
      </c>
      <c r="I191" s="20">
        <f t="shared" si="2"/>
        <v>0.94694421988682287</v>
      </c>
      <c r="J191" s="20" t="s">
        <v>316</v>
      </c>
      <c r="K191" s="45">
        <v>50</v>
      </c>
    </row>
    <row r="192" spans="1:18" ht="15" hidden="1" customHeight="1" x14ac:dyDescent="0.25">
      <c r="A192" s="43">
        <v>191</v>
      </c>
      <c r="B192" s="43" t="s">
        <v>656</v>
      </c>
      <c r="C192" s="9" t="s">
        <v>657</v>
      </c>
      <c r="D192" s="9" t="s">
        <v>21</v>
      </c>
      <c r="E192" s="44" t="s">
        <v>658</v>
      </c>
      <c r="F192" s="44" t="s">
        <v>74</v>
      </c>
      <c r="G192" s="45">
        <v>1234</v>
      </c>
      <c r="H192" s="20">
        <v>652.49</v>
      </c>
      <c r="I192" s="20">
        <f t="shared" si="2"/>
        <v>0.52876012965964347</v>
      </c>
      <c r="J192" s="20" t="s">
        <v>75</v>
      </c>
      <c r="K192" s="45">
        <v>100</v>
      </c>
      <c r="R192" s="1"/>
    </row>
    <row r="193" spans="1:18" ht="15" hidden="1" customHeight="1" x14ac:dyDescent="0.25">
      <c r="A193" s="19">
        <v>192</v>
      </c>
      <c r="B193" s="43" t="s">
        <v>659</v>
      </c>
      <c r="C193" s="9" t="s">
        <v>660</v>
      </c>
      <c r="D193" s="9" t="s">
        <v>117</v>
      </c>
      <c r="E193" s="44" t="s">
        <v>661</v>
      </c>
      <c r="F193" s="44" t="s">
        <v>74</v>
      </c>
      <c r="G193" s="45">
        <v>1221</v>
      </c>
      <c r="H193" s="20">
        <v>645.62</v>
      </c>
      <c r="I193" s="20">
        <f t="shared" si="2"/>
        <v>0.52876330876330879</v>
      </c>
      <c r="J193" s="20" t="s">
        <v>75</v>
      </c>
      <c r="K193" s="45">
        <v>100</v>
      </c>
      <c r="R193" s="1"/>
    </row>
    <row r="194" spans="1:18" ht="15" hidden="1" customHeight="1" x14ac:dyDescent="0.25">
      <c r="A194" s="43">
        <v>193</v>
      </c>
      <c r="B194" s="43" t="s">
        <v>662</v>
      </c>
      <c r="C194" s="9" t="s">
        <v>663</v>
      </c>
      <c r="D194" s="9" t="s">
        <v>117</v>
      </c>
      <c r="E194" s="44" t="s">
        <v>664</v>
      </c>
      <c r="F194" s="44" t="s">
        <v>74</v>
      </c>
      <c r="G194" s="45">
        <v>1216</v>
      </c>
      <c r="H194" s="20">
        <v>663.23</v>
      </c>
      <c r="I194" s="20">
        <f t="shared" ref="I194:I257" si="3">IFERROR(H194/G194,0)</f>
        <v>0.54541940789473686</v>
      </c>
      <c r="J194" s="20" t="s">
        <v>316</v>
      </c>
      <c r="K194" s="45">
        <v>50</v>
      </c>
    </row>
    <row r="195" spans="1:18" ht="15" hidden="1" customHeight="1" x14ac:dyDescent="0.25">
      <c r="A195" s="19">
        <v>194</v>
      </c>
      <c r="B195" s="43" t="s">
        <v>665</v>
      </c>
      <c r="C195" s="9" t="s">
        <v>666</v>
      </c>
      <c r="D195" s="9" t="s">
        <v>34</v>
      </c>
      <c r="E195" s="44" t="s">
        <v>667</v>
      </c>
      <c r="F195" s="44" t="s">
        <v>79</v>
      </c>
      <c r="G195" s="45">
        <v>1210</v>
      </c>
      <c r="H195" s="20">
        <v>1033.1400000000001</v>
      </c>
      <c r="I195" s="20">
        <f t="shared" si="3"/>
        <v>0.85383471074380168</v>
      </c>
      <c r="J195" s="20" t="s">
        <v>75</v>
      </c>
      <c r="K195" s="45">
        <v>100</v>
      </c>
    </row>
    <row r="196" spans="1:18" ht="15" hidden="1" customHeight="1" x14ac:dyDescent="0.25">
      <c r="A196" s="43">
        <v>195</v>
      </c>
      <c r="B196" s="43" t="s">
        <v>668</v>
      </c>
      <c r="C196" s="9" t="s">
        <v>669</v>
      </c>
      <c r="D196" s="9" t="s">
        <v>34</v>
      </c>
      <c r="E196" s="44" t="s">
        <v>670</v>
      </c>
      <c r="F196" s="44" t="s">
        <v>79</v>
      </c>
      <c r="G196" s="45">
        <v>1207</v>
      </c>
      <c r="H196" s="20">
        <v>1146.2</v>
      </c>
      <c r="I196" s="20">
        <f t="shared" si="3"/>
        <v>0.94962717481358749</v>
      </c>
      <c r="J196" s="20" t="s">
        <v>75</v>
      </c>
      <c r="K196" s="45">
        <v>100</v>
      </c>
    </row>
    <row r="197" spans="1:18" ht="15" customHeight="1" x14ac:dyDescent="0.25">
      <c r="A197" s="43">
        <v>196</v>
      </c>
      <c r="B197" s="43" t="s">
        <v>671</v>
      </c>
      <c r="C197" s="9" t="s">
        <v>672</v>
      </c>
      <c r="D197" s="9" t="s">
        <v>29</v>
      </c>
      <c r="E197" s="44" t="s">
        <v>673</v>
      </c>
      <c r="F197" s="44" t="s">
        <v>79</v>
      </c>
      <c r="G197" s="45">
        <v>1197</v>
      </c>
      <c r="H197" s="20">
        <v>1123.8599999999999</v>
      </c>
      <c r="I197" s="20">
        <f t="shared" si="3"/>
        <v>0.93889724310776934</v>
      </c>
      <c r="J197" s="20" t="s">
        <v>316</v>
      </c>
      <c r="K197" s="45">
        <v>50</v>
      </c>
    </row>
    <row r="198" spans="1:18" ht="15" hidden="1" customHeight="1" x14ac:dyDescent="0.25">
      <c r="A198" s="19">
        <v>197</v>
      </c>
      <c r="B198" s="43" t="s">
        <v>674</v>
      </c>
      <c r="C198" s="9" t="s">
        <v>675</v>
      </c>
      <c r="D198" s="9" t="s">
        <v>396</v>
      </c>
      <c r="E198" s="44" t="s">
        <v>61</v>
      </c>
      <c r="F198" s="44" t="s">
        <v>79</v>
      </c>
      <c r="G198" s="45">
        <v>1196</v>
      </c>
      <c r="H198" s="20">
        <v>1094.3800000000001</v>
      </c>
      <c r="I198" s="20">
        <f t="shared" si="3"/>
        <v>0.91503344481605364</v>
      </c>
      <c r="J198" s="20" t="s">
        <v>75</v>
      </c>
      <c r="K198" s="45">
        <v>100</v>
      </c>
    </row>
    <row r="199" spans="1:18" ht="15" hidden="1" customHeight="1" x14ac:dyDescent="0.25">
      <c r="A199" s="43">
        <v>198</v>
      </c>
      <c r="B199" s="43" t="s">
        <v>676</v>
      </c>
      <c r="C199" s="9" t="s">
        <v>677</v>
      </c>
      <c r="D199" s="9" t="s">
        <v>39</v>
      </c>
      <c r="E199" s="44" t="s">
        <v>678</v>
      </c>
      <c r="F199" s="44" t="s">
        <v>79</v>
      </c>
      <c r="G199" s="45">
        <v>1193</v>
      </c>
      <c r="H199" s="20">
        <v>1125.72</v>
      </c>
      <c r="I199" s="20">
        <f t="shared" si="3"/>
        <v>0.94360435875943005</v>
      </c>
      <c r="J199" s="20" t="s">
        <v>75</v>
      </c>
      <c r="K199" s="45">
        <v>100</v>
      </c>
    </row>
    <row r="200" spans="1:18" ht="15" hidden="1" customHeight="1" x14ac:dyDescent="0.25">
      <c r="A200" s="19">
        <v>199</v>
      </c>
      <c r="B200" s="43" t="s">
        <v>679</v>
      </c>
      <c r="C200" s="9" t="s">
        <v>680</v>
      </c>
      <c r="D200" s="9" t="s">
        <v>39</v>
      </c>
      <c r="E200" s="44" t="s">
        <v>681</v>
      </c>
      <c r="F200" s="44" t="s">
        <v>79</v>
      </c>
      <c r="G200" s="45">
        <v>1192</v>
      </c>
      <c r="H200" s="20">
        <v>1095.22</v>
      </c>
      <c r="I200" s="20">
        <f t="shared" si="3"/>
        <v>0.91880872483221476</v>
      </c>
      <c r="J200" s="20" t="s">
        <v>75</v>
      </c>
      <c r="K200" s="45">
        <v>100</v>
      </c>
    </row>
    <row r="201" spans="1:18" ht="15" hidden="1" customHeight="1" x14ac:dyDescent="0.25">
      <c r="A201" s="43">
        <v>200</v>
      </c>
      <c r="B201" s="43" t="s">
        <v>682</v>
      </c>
      <c r="C201" s="9" t="s">
        <v>683</v>
      </c>
      <c r="D201" s="9" t="s">
        <v>39</v>
      </c>
      <c r="E201" s="44" t="s">
        <v>684</v>
      </c>
      <c r="F201" s="44" t="s">
        <v>79</v>
      </c>
      <c r="G201" s="45">
        <v>1188</v>
      </c>
      <c r="H201" s="20">
        <v>1115.43</v>
      </c>
      <c r="I201" s="20">
        <f t="shared" si="3"/>
        <v>0.93891414141414142</v>
      </c>
      <c r="J201" s="20" t="s">
        <v>75</v>
      </c>
      <c r="K201" s="45">
        <v>100</v>
      </c>
    </row>
    <row r="202" spans="1:18" ht="15" hidden="1" customHeight="1" x14ac:dyDescent="0.25">
      <c r="A202" s="43">
        <v>201</v>
      </c>
      <c r="B202" s="43" t="s">
        <v>685</v>
      </c>
      <c r="C202" s="9" t="s">
        <v>686</v>
      </c>
      <c r="D202" s="9" t="s">
        <v>39</v>
      </c>
      <c r="E202" s="44" t="s">
        <v>687</v>
      </c>
      <c r="F202" s="44" t="s">
        <v>79</v>
      </c>
      <c r="G202" s="45">
        <v>1177</v>
      </c>
      <c r="H202" s="20">
        <v>1076.98</v>
      </c>
      <c r="I202" s="20">
        <f t="shared" si="3"/>
        <v>0.91502124044180122</v>
      </c>
      <c r="J202" s="20" t="s">
        <v>75</v>
      </c>
      <c r="K202" s="45">
        <v>100</v>
      </c>
    </row>
    <row r="203" spans="1:18" ht="15" hidden="1" customHeight="1" x14ac:dyDescent="0.25">
      <c r="A203" s="19">
        <v>202</v>
      </c>
      <c r="B203" s="43" t="s">
        <v>688</v>
      </c>
      <c r="C203" s="9" t="s">
        <v>689</v>
      </c>
      <c r="D203" s="9" t="s">
        <v>117</v>
      </c>
      <c r="E203" s="44" t="s">
        <v>690</v>
      </c>
      <c r="F203" s="44" t="s">
        <v>74</v>
      </c>
      <c r="G203" s="45">
        <v>1164</v>
      </c>
      <c r="H203" s="20">
        <v>615.5</v>
      </c>
      <c r="I203" s="20">
        <f t="shared" si="3"/>
        <v>0.52878006872852235</v>
      </c>
      <c r="J203" s="20" t="s">
        <v>316</v>
      </c>
      <c r="K203" s="45">
        <v>50</v>
      </c>
    </row>
    <row r="204" spans="1:18" ht="15" hidden="1" customHeight="1" x14ac:dyDescent="0.25">
      <c r="A204" s="43">
        <v>203</v>
      </c>
      <c r="B204" s="43" t="s">
        <v>691</v>
      </c>
      <c r="C204" s="9" t="s">
        <v>692</v>
      </c>
      <c r="D204" s="9" t="s">
        <v>39</v>
      </c>
      <c r="E204" s="44" t="s">
        <v>693</v>
      </c>
      <c r="F204" s="44" t="s">
        <v>79</v>
      </c>
      <c r="G204" s="45">
        <v>1161</v>
      </c>
      <c r="H204" s="20">
        <v>1090.07</v>
      </c>
      <c r="I204" s="20">
        <f t="shared" si="3"/>
        <v>0.93890611541774327</v>
      </c>
      <c r="J204" s="20" t="s">
        <v>75</v>
      </c>
      <c r="K204" s="45">
        <v>100</v>
      </c>
    </row>
    <row r="205" spans="1:18" ht="15" customHeight="1" x14ac:dyDescent="0.25">
      <c r="A205" s="19">
        <v>204</v>
      </c>
      <c r="B205" s="43" t="s">
        <v>694</v>
      </c>
      <c r="C205" s="9" t="s">
        <v>695</v>
      </c>
      <c r="D205" s="9" t="s">
        <v>29</v>
      </c>
      <c r="E205" s="44" t="s">
        <v>696</v>
      </c>
      <c r="F205" s="44" t="s">
        <v>79</v>
      </c>
      <c r="G205" s="45">
        <v>1157</v>
      </c>
      <c r="H205" s="20">
        <v>1058.68</v>
      </c>
      <c r="I205" s="20">
        <f t="shared" si="3"/>
        <v>0.91502160760587736</v>
      </c>
      <c r="J205" s="20" t="s">
        <v>75</v>
      </c>
      <c r="K205" s="45">
        <v>100</v>
      </c>
    </row>
    <row r="206" spans="1:18" ht="15" customHeight="1" x14ac:dyDescent="0.25">
      <c r="A206" s="43">
        <v>205</v>
      </c>
      <c r="B206" s="43" t="s">
        <v>697</v>
      </c>
      <c r="C206" s="9" t="s">
        <v>698</v>
      </c>
      <c r="D206" s="9" t="s">
        <v>29</v>
      </c>
      <c r="E206" s="44" t="s">
        <v>699</v>
      </c>
      <c r="F206" s="44" t="s">
        <v>79</v>
      </c>
      <c r="G206" s="45">
        <v>1155</v>
      </c>
      <c r="H206" s="20">
        <v>1056.83</v>
      </c>
      <c r="I206" s="20">
        <f t="shared" si="3"/>
        <v>0.91500432900432893</v>
      </c>
      <c r="J206" s="20" t="s">
        <v>75</v>
      </c>
      <c r="K206" s="45">
        <v>100</v>
      </c>
    </row>
    <row r="207" spans="1:18" ht="15" hidden="1" customHeight="1" x14ac:dyDescent="0.25">
      <c r="A207" s="43">
        <v>206</v>
      </c>
      <c r="B207" s="43" t="s">
        <v>700</v>
      </c>
      <c r="C207" s="9" t="s">
        <v>701</v>
      </c>
      <c r="D207" s="9" t="s">
        <v>117</v>
      </c>
      <c r="E207" s="44" t="s">
        <v>702</v>
      </c>
      <c r="F207" s="44" t="s">
        <v>79</v>
      </c>
      <c r="G207" s="45">
        <v>1154</v>
      </c>
      <c r="H207" s="20">
        <v>1087.31</v>
      </c>
      <c r="I207" s="20">
        <f t="shared" si="3"/>
        <v>0.94220970537261695</v>
      </c>
      <c r="J207" s="20" t="s">
        <v>75</v>
      </c>
      <c r="K207" s="45">
        <v>100</v>
      </c>
    </row>
    <row r="208" spans="1:18" ht="15" hidden="1" customHeight="1" x14ac:dyDescent="0.25">
      <c r="A208" s="19">
        <v>207</v>
      </c>
      <c r="B208" s="43" t="s">
        <v>703</v>
      </c>
      <c r="C208" s="9" t="s">
        <v>704</v>
      </c>
      <c r="D208" s="9" t="s">
        <v>21</v>
      </c>
      <c r="E208" s="44" t="s">
        <v>705</v>
      </c>
      <c r="F208" s="44" t="s">
        <v>79</v>
      </c>
      <c r="G208" s="45">
        <v>1152</v>
      </c>
      <c r="H208" s="20">
        <v>1090.8900000000001</v>
      </c>
      <c r="I208" s="20">
        <f t="shared" si="3"/>
        <v>0.94695312500000006</v>
      </c>
      <c r="J208" s="20" t="s">
        <v>75</v>
      </c>
      <c r="K208" s="45">
        <v>100</v>
      </c>
    </row>
    <row r="209" spans="1:11" ht="15" hidden="1" customHeight="1" x14ac:dyDescent="0.25">
      <c r="A209" s="43">
        <v>208</v>
      </c>
      <c r="B209" s="43" t="s">
        <v>706</v>
      </c>
      <c r="C209" s="9" t="s">
        <v>707</v>
      </c>
      <c r="D209" s="9" t="s">
        <v>39</v>
      </c>
      <c r="E209" s="44" t="s">
        <v>708</v>
      </c>
      <c r="F209" s="44" t="s">
        <v>79</v>
      </c>
      <c r="G209" s="45">
        <v>1151</v>
      </c>
      <c r="H209" s="20">
        <v>1053.19</v>
      </c>
      <c r="I209" s="20">
        <f t="shared" si="3"/>
        <v>0.91502172024326678</v>
      </c>
      <c r="J209" s="20" t="s">
        <v>75</v>
      </c>
      <c r="K209" s="45">
        <v>100</v>
      </c>
    </row>
    <row r="210" spans="1:11" ht="15" hidden="1" customHeight="1" x14ac:dyDescent="0.25">
      <c r="A210" s="19">
        <v>209</v>
      </c>
      <c r="B210" s="43" t="s">
        <v>709</v>
      </c>
      <c r="C210" s="9" t="s">
        <v>710</v>
      </c>
      <c r="D210" s="9" t="s">
        <v>39</v>
      </c>
      <c r="E210" s="44" t="s">
        <v>711</v>
      </c>
      <c r="F210" s="44" t="s">
        <v>79</v>
      </c>
      <c r="G210" s="45">
        <v>1140</v>
      </c>
      <c r="H210" s="20">
        <v>1043.0999999999999</v>
      </c>
      <c r="I210" s="20">
        <f t="shared" si="3"/>
        <v>0.91499999999999992</v>
      </c>
      <c r="J210" s="20" t="s">
        <v>75</v>
      </c>
      <c r="K210" s="45">
        <v>100</v>
      </c>
    </row>
    <row r="211" spans="1:11" ht="15" hidden="1" customHeight="1" x14ac:dyDescent="0.25">
      <c r="A211" s="43">
        <v>210</v>
      </c>
      <c r="B211" s="43" t="s">
        <v>712</v>
      </c>
      <c r="C211" s="9" t="s">
        <v>713</v>
      </c>
      <c r="D211" s="9" t="s">
        <v>34</v>
      </c>
      <c r="E211" s="44" t="s">
        <v>714</v>
      </c>
      <c r="F211" s="44" t="s">
        <v>79</v>
      </c>
      <c r="G211" s="45">
        <v>1131</v>
      </c>
      <c r="H211" s="20">
        <v>1074.04</v>
      </c>
      <c r="I211" s="20">
        <f t="shared" si="3"/>
        <v>0.94963748894783373</v>
      </c>
      <c r="J211" s="20" t="s">
        <v>75</v>
      </c>
      <c r="K211" s="45">
        <v>100</v>
      </c>
    </row>
    <row r="212" spans="1:11" ht="15" hidden="1" customHeight="1" x14ac:dyDescent="0.25">
      <c r="A212" s="43">
        <v>211</v>
      </c>
      <c r="B212" s="43" t="s">
        <v>715</v>
      </c>
      <c r="C212" s="9" t="s">
        <v>716</v>
      </c>
      <c r="D212" s="9" t="s">
        <v>85</v>
      </c>
      <c r="E212" s="44" t="s">
        <v>717</v>
      </c>
      <c r="F212" s="44" t="s">
        <v>79</v>
      </c>
      <c r="G212" s="45">
        <v>1130</v>
      </c>
      <c r="H212" s="20">
        <v>1071.56</v>
      </c>
      <c r="I212" s="20">
        <f t="shared" si="3"/>
        <v>0.94828318584070792</v>
      </c>
      <c r="J212" s="20" t="s">
        <v>75</v>
      </c>
      <c r="K212" s="45">
        <v>100</v>
      </c>
    </row>
    <row r="213" spans="1:11" ht="15" hidden="1" customHeight="1" x14ac:dyDescent="0.25">
      <c r="A213" s="19">
        <v>212</v>
      </c>
      <c r="B213" s="43" t="s">
        <v>718</v>
      </c>
      <c r="C213" s="9" t="s">
        <v>719</v>
      </c>
      <c r="D213" s="9" t="s">
        <v>39</v>
      </c>
      <c r="E213" s="44" t="s">
        <v>720</v>
      </c>
      <c r="F213" s="44" t="s">
        <v>79</v>
      </c>
      <c r="G213" s="45">
        <v>1127</v>
      </c>
      <c r="H213" s="20">
        <v>1061.8599999999999</v>
      </c>
      <c r="I213" s="20">
        <f t="shared" si="3"/>
        <v>0.94220053238686774</v>
      </c>
      <c r="J213" s="20" t="s">
        <v>75</v>
      </c>
      <c r="K213" s="45">
        <v>100</v>
      </c>
    </row>
    <row r="214" spans="1:11" ht="15" hidden="1" customHeight="1" x14ac:dyDescent="0.25">
      <c r="A214" s="43">
        <v>213</v>
      </c>
      <c r="B214" s="43" t="s">
        <v>721</v>
      </c>
      <c r="C214" s="9" t="s">
        <v>722</v>
      </c>
      <c r="D214" s="9" t="s">
        <v>39</v>
      </c>
      <c r="E214" s="44" t="s">
        <v>723</v>
      </c>
      <c r="F214" s="44" t="s">
        <v>79</v>
      </c>
      <c r="G214" s="45">
        <v>1122</v>
      </c>
      <c r="H214" s="20">
        <v>1026.6300000000001</v>
      </c>
      <c r="I214" s="20">
        <f t="shared" si="3"/>
        <v>0.91500000000000015</v>
      </c>
      <c r="J214" s="20" t="s">
        <v>75</v>
      </c>
      <c r="K214" s="45">
        <v>100</v>
      </c>
    </row>
    <row r="215" spans="1:11" ht="15" hidden="1" customHeight="1" x14ac:dyDescent="0.25">
      <c r="A215" s="19">
        <v>214</v>
      </c>
      <c r="B215" s="43" t="s">
        <v>724</v>
      </c>
      <c r="C215" s="9" t="s">
        <v>725</v>
      </c>
      <c r="D215" s="9" t="s">
        <v>117</v>
      </c>
      <c r="E215" s="44" t="s">
        <v>726</v>
      </c>
      <c r="F215" s="44" t="s">
        <v>74</v>
      </c>
      <c r="G215" s="45">
        <v>1119</v>
      </c>
      <c r="H215" s="20">
        <v>611.80999999999995</v>
      </c>
      <c r="I215" s="20">
        <f t="shared" si="3"/>
        <v>0.54674709562109025</v>
      </c>
      <c r="J215" s="20" t="s">
        <v>75</v>
      </c>
      <c r="K215" s="45">
        <v>100</v>
      </c>
    </row>
    <row r="216" spans="1:11" ht="15" hidden="1" customHeight="1" x14ac:dyDescent="0.25">
      <c r="A216" s="43">
        <v>215</v>
      </c>
      <c r="B216" s="43" t="s">
        <v>727</v>
      </c>
      <c r="C216" s="9" t="s">
        <v>728</v>
      </c>
      <c r="D216" s="9" t="s">
        <v>39</v>
      </c>
      <c r="E216" s="44" t="s">
        <v>729</v>
      </c>
      <c r="F216" s="44" t="s">
        <v>79</v>
      </c>
      <c r="G216" s="45">
        <v>1111</v>
      </c>
      <c r="H216" s="20">
        <v>1053.53</v>
      </c>
      <c r="I216" s="20">
        <f t="shared" si="3"/>
        <v>0.9482718271827183</v>
      </c>
      <c r="J216" s="20" t="s">
        <v>75</v>
      </c>
      <c r="K216" s="45">
        <v>100</v>
      </c>
    </row>
    <row r="217" spans="1:11" ht="15" hidden="1" customHeight="1" x14ac:dyDescent="0.25">
      <c r="A217" s="43">
        <v>216</v>
      </c>
      <c r="B217" s="43" t="s">
        <v>730</v>
      </c>
      <c r="C217" s="9" t="s">
        <v>731</v>
      </c>
      <c r="D217" s="9" t="s">
        <v>39</v>
      </c>
      <c r="E217" s="44" t="s">
        <v>732</v>
      </c>
      <c r="F217" s="44" t="s">
        <v>79</v>
      </c>
      <c r="G217" s="45">
        <v>1091</v>
      </c>
      <c r="H217" s="20">
        <v>1043.3499999999999</v>
      </c>
      <c r="I217" s="20">
        <f t="shared" si="3"/>
        <v>0.95632447296058654</v>
      </c>
      <c r="J217" s="20" t="s">
        <v>75</v>
      </c>
      <c r="K217" s="45">
        <v>100</v>
      </c>
    </row>
    <row r="218" spans="1:11" ht="15" hidden="1" customHeight="1" x14ac:dyDescent="0.25">
      <c r="A218" s="19">
        <v>217</v>
      </c>
      <c r="B218" s="43" t="s">
        <v>733</v>
      </c>
      <c r="C218" s="9" t="s">
        <v>734</v>
      </c>
      <c r="D218" s="9" t="s">
        <v>117</v>
      </c>
      <c r="E218" s="44" t="s">
        <v>735</v>
      </c>
      <c r="F218" s="44" t="s">
        <v>74</v>
      </c>
      <c r="G218" s="45">
        <v>1085</v>
      </c>
      <c r="H218" s="20">
        <v>573.72</v>
      </c>
      <c r="I218" s="20">
        <f t="shared" si="3"/>
        <v>0.52877419354838717</v>
      </c>
      <c r="J218" s="20" t="s">
        <v>75</v>
      </c>
      <c r="K218" s="45">
        <v>100</v>
      </c>
    </row>
    <row r="219" spans="1:11" ht="15" hidden="1" customHeight="1" x14ac:dyDescent="0.25">
      <c r="A219" s="43">
        <v>218</v>
      </c>
      <c r="B219" s="43" t="s">
        <v>736</v>
      </c>
      <c r="C219" s="9" t="s">
        <v>737</v>
      </c>
      <c r="D219" s="9" t="s">
        <v>117</v>
      </c>
      <c r="E219" s="44" t="s">
        <v>738</v>
      </c>
      <c r="F219" s="44" t="s">
        <v>74</v>
      </c>
      <c r="G219" s="45">
        <v>1083</v>
      </c>
      <c r="H219" s="20">
        <v>572.66</v>
      </c>
      <c r="I219" s="20">
        <f t="shared" si="3"/>
        <v>0.52877192982456134</v>
      </c>
      <c r="J219" s="20" t="s">
        <v>316</v>
      </c>
      <c r="K219" s="45">
        <v>50</v>
      </c>
    </row>
    <row r="220" spans="1:11" ht="15" customHeight="1" x14ac:dyDescent="0.25">
      <c r="A220" s="19">
        <v>219</v>
      </c>
      <c r="B220" s="43" t="s">
        <v>739</v>
      </c>
      <c r="C220" s="9" t="s">
        <v>740</v>
      </c>
      <c r="D220" s="9" t="s">
        <v>29</v>
      </c>
      <c r="E220" s="44" t="s">
        <v>270</v>
      </c>
      <c r="F220" s="44" t="s">
        <v>79</v>
      </c>
      <c r="G220" s="45">
        <v>1081</v>
      </c>
      <c r="H220" s="20">
        <v>1025.0899999999999</v>
      </c>
      <c r="I220" s="20">
        <f t="shared" si="3"/>
        <v>0.94827937095282133</v>
      </c>
      <c r="J220" s="20" t="s">
        <v>75</v>
      </c>
      <c r="K220" s="45">
        <v>100</v>
      </c>
    </row>
    <row r="221" spans="1:11" ht="15" hidden="1" customHeight="1" x14ac:dyDescent="0.25">
      <c r="A221" s="43">
        <v>220</v>
      </c>
      <c r="B221" s="43" t="s">
        <v>741</v>
      </c>
      <c r="C221" s="9" t="s">
        <v>742</v>
      </c>
      <c r="D221" s="9" t="s">
        <v>39</v>
      </c>
      <c r="E221" s="44" t="s">
        <v>743</v>
      </c>
      <c r="F221" s="44" t="s">
        <v>79</v>
      </c>
      <c r="G221" s="45">
        <v>1079</v>
      </c>
      <c r="H221" s="20">
        <v>1018.16</v>
      </c>
      <c r="I221" s="20">
        <f t="shared" si="3"/>
        <v>0.94361445783132525</v>
      </c>
      <c r="J221" s="20" t="s">
        <v>75</v>
      </c>
      <c r="K221" s="45">
        <v>100</v>
      </c>
    </row>
    <row r="222" spans="1:11" ht="15" hidden="1" customHeight="1" x14ac:dyDescent="0.25">
      <c r="A222" s="43">
        <v>221</v>
      </c>
      <c r="B222" s="43" t="s">
        <v>744</v>
      </c>
      <c r="C222" s="9" t="s">
        <v>745</v>
      </c>
      <c r="D222" s="9" t="s">
        <v>117</v>
      </c>
      <c r="E222" s="44" t="s">
        <v>746</v>
      </c>
      <c r="F222" s="44" t="s">
        <v>74</v>
      </c>
      <c r="G222" s="45">
        <v>1072</v>
      </c>
      <c r="H222" s="20">
        <v>566.83000000000004</v>
      </c>
      <c r="I222" s="20">
        <f t="shared" si="3"/>
        <v>0.52875932835820905</v>
      </c>
      <c r="J222" s="20" t="s">
        <v>75</v>
      </c>
      <c r="K222" s="45">
        <v>100</v>
      </c>
    </row>
    <row r="223" spans="1:11" ht="15" hidden="1" customHeight="1" x14ac:dyDescent="0.25">
      <c r="A223" s="19">
        <v>222</v>
      </c>
      <c r="B223" s="43" t="s">
        <v>747</v>
      </c>
      <c r="C223" s="9" t="s">
        <v>748</v>
      </c>
      <c r="D223" s="9" t="s">
        <v>39</v>
      </c>
      <c r="E223" s="44" t="s">
        <v>749</v>
      </c>
      <c r="F223" s="44" t="s">
        <v>79</v>
      </c>
      <c r="G223" s="45">
        <v>1062</v>
      </c>
      <c r="H223" s="20">
        <v>1002.12</v>
      </c>
      <c r="I223" s="20">
        <f t="shared" si="3"/>
        <v>0.94361581920903959</v>
      </c>
      <c r="J223" s="20" t="s">
        <v>316</v>
      </c>
      <c r="K223" s="45">
        <v>50</v>
      </c>
    </row>
    <row r="224" spans="1:11" ht="15" customHeight="1" x14ac:dyDescent="0.25">
      <c r="A224" s="43">
        <v>223</v>
      </c>
      <c r="B224" s="43" t="s">
        <v>750</v>
      </c>
      <c r="C224" s="9" t="s">
        <v>751</v>
      </c>
      <c r="D224" s="9" t="s">
        <v>29</v>
      </c>
      <c r="E224" s="44" t="s">
        <v>752</v>
      </c>
      <c r="F224" s="44" t="s">
        <v>79</v>
      </c>
      <c r="G224" s="45">
        <v>1051</v>
      </c>
      <c r="H224" s="20">
        <v>961.69</v>
      </c>
      <c r="I224" s="20">
        <f t="shared" si="3"/>
        <v>0.91502378686964803</v>
      </c>
      <c r="J224" s="20" t="s">
        <v>75</v>
      </c>
      <c r="K224" s="45">
        <v>100</v>
      </c>
    </row>
    <row r="225" spans="1:11" ht="15" hidden="1" customHeight="1" x14ac:dyDescent="0.25">
      <c r="A225" s="19">
        <v>224</v>
      </c>
      <c r="B225" s="43" t="s">
        <v>753</v>
      </c>
      <c r="C225" s="9" t="s">
        <v>754</v>
      </c>
      <c r="D225" s="9" t="s">
        <v>117</v>
      </c>
      <c r="E225" s="44" t="s">
        <v>755</v>
      </c>
      <c r="F225" s="44" t="s">
        <v>212</v>
      </c>
      <c r="G225" s="45">
        <v>1040</v>
      </c>
      <c r="H225" s="20">
        <v>2325.96</v>
      </c>
      <c r="I225" s="20">
        <f t="shared" si="3"/>
        <v>2.2364999999999999</v>
      </c>
      <c r="J225" s="20" t="s">
        <v>75</v>
      </c>
      <c r="K225" s="45">
        <v>100</v>
      </c>
    </row>
    <row r="226" spans="1:11" ht="15" hidden="1" customHeight="1" x14ac:dyDescent="0.25">
      <c r="A226" s="43">
        <v>225</v>
      </c>
      <c r="B226" s="43" t="s">
        <v>756</v>
      </c>
      <c r="C226" s="9" t="s">
        <v>757</v>
      </c>
      <c r="D226" s="9" t="s">
        <v>117</v>
      </c>
      <c r="E226" s="44" t="s">
        <v>758</v>
      </c>
      <c r="F226" s="44" t="s">
        <v>79</v>
      </c>
      <c r="G226" s="45">
        <v>1038</v>
      </c>
      <c r="H226" s="20">
        <v>949.78</v>
      </c>
      <c r="I226" s="20">
        <f t="shared" si="3"/>
        <v>0.91500963391136803</v>
      </c>
      <c r="J226" s="20" t="s">
        <v>75</v>
      </c>
      <c r="K226" s="45">
        <v>100</v>
      </c>
    </row>
    <row r="227" spans="1:11" ht="15" hidden="1" customHeight="1" x14ac:dyDescent="0.25">
      <c r="A227" s="43">
        <v>226</v>
      </c>
      <c r="B227" s="43" t="s">
        <v>759</v>
      </c>
      <c r="C227" s="9" t="s">
        <v>760</v>
      </c>
      <c r="D227" s="9" t="s">
        <v>117</v>
      </c>
      <c r="E227" s="44" t="s">
        <v>761</v>
      </c>
      <c r="F227" s="44" t="s">
        <v>74</v>
      </c>
      <c r="G227" s="45">
        <v>1026</v>
      </c>
      <c r="H227" s="20">
        <v>570.58000000000004</v>
      </c>
      <c r="I227" s="20">
        <f t="shared" si="3"/>
        <v>0.55612085769980513</v>
      </c>
      <c r="J227" s="20" t="s">
        <v>75</v>
      </c>
      <c r="K227" s="45">
        <v>100</v>
      </c>
    </row>
    <row r="228" spans="1:11" ht="15" hidden="1" customHeight="1" x14ac:dyDescent="0.25">
      <c r="A228" s="19">
        <v>227</v>
      </c>
      <c r="B228" s="43" t="s">
        <v>762</v>
      </c>
      <c r="C228" s="9" t="s">
        <v>763</v>
      </c>
      <c r="D228" s="9" t="s">
        <v>117</v>
      </c>
      <c r="E228" s="44" t="s">
        <v>764</v>
      </c>
      <c r="F228" s="44" t="s">
        <v>74</v>
      </c>
      <c r="G228" s="45">
        <v>1014</v>
      </c>
      <c r="H228" s="20">
        <v>536.16</v>
      </c>
      <c r="I228" s="20">
        <f t="shared" si="3"/>
        <v>0.5287573964497041</v>
      </c>
      <c r="J228" s="20" t="s">
        <v>316</v>
      </c>
      <c r="K228" s="45">
        <v>50</v>
      </c>
    </row>
    <row r="229" spans="1:11" ht="15" hidden="1" customHeight="1" x14ac:dyDescent="0.25">
      <c r="A229" s="43">
        <v>228</v>
      </c>
      <c r="B229" s="43" t="s">
        <v>765</v>
      </c>
      <c r="C229" s="9" t="s">
        <v>766</v>
      </c>
      <c r="D229" s="9" t="s">
        <v>39</v>
      </c>
      <c r="E229" s="44" t="s">
        <v>767</v>
      </c>
      <c r="F229" s="44" t="s">
        <v>79</v>
      </c>
      <c r="G229" s="45">
        <v>1010</v>
      </c>
      <c r="H229" s="20">
        <v>948.29</v>
      </c>
      <c r="I229" s="20">
        <f t="shared" si="3"/>
        <v>0.93890099009900985</v>
      </c>
      <c r="J229" s="20" t="s">
        <v>75</v>
      </c>
      <c r="K229" s="45">
        <v>100</v>
      </c>
    </row>
    <row r="230" spans="1:11" ht="15" hidden="1" customHeight="1" x14ac:dyDescent="0.25">
      <c r="A230" s="19">
        <v>229</v>
      </c>
      <c r="B230" s="43" t="s">
        <v>768</v>
      </c>
      <c r="C230" s="9" t="s">
        <v>769</v>
      </c>
      <c r="D230" s="9" t="s">
        <v>21</v>
      </c>
      <c r="E230" s="44" t="s">
        <v>770</v>
      </c>
      <c r="F230" s="44" t="s">
        <v>79</v>
      </c>
      <c r="G230" s="45">
        <v>998</v>
      </c>
      <c r="H230" s="20">
        <v>938.38</v>
      </c>
      <c r="I230" s="20">
        <f t="shared" si="3"/>
        <v>0.94026052104208413</v>
      </c>
      <c r="J230" s="20" t="s">
        <v>75</v>
      </c>
      <c r="K230" s="45">
        <v>100</v>
      </c>
    </row>
    <row r="231" spans="1:11" ht="15" hidden="1" customHeight="1" x14ac:dyDescent="0.25">
      <c r="A231" s="43">
        <v>230</v>
      </c>
      <c r="B231" s="43" t="s">
        <v>771</v>
      </c>
      <c r="C231" s="9" t="s">
        <v>772</v>
      </c>
      <c r="D231" s="9" t="s">
        <v>104</v>
      </c>
      <c r="E231" s="44" t="s">
        <v>773</v>
      </c>
      <c r="F231" s="44" t="s">
        <v>79</v>
      </c>
      <c r="G231" s="45">
        <v>997</v>
      </c>
      <c r="H231" s="20">
        <v>912.28</v>
      </c>
      <c r="I231" s="20">
        <f t="shared" si="3"/>
        <v>0.915025075225677</v>
      </c>
      <c r="J231" s="20" t="s">
        <v>75</v>
      </c>
      <c r="K231" s="45">
        <v>100</v>
      </c>
    </row>
    <row r="232" spans="1:11" ht="15" hidden="1" customHeight="1" x14ac:dyDescent="0.25">
      <c r="A232" s="43">
        <v>231</v>
      </c>
      <c r="B232" s="43" t="s">
        <v>774</v>
      </c>
      <c r="C232" s="9" t="s">
        <v>775</v>
      </c>
      <c r="D232" s="9" t="s">
        <v>117</v>
      </c>
      <c r="E232" s="44" t="s">
        <v>776</v>
      </c>
      <c r="F232" s="44" t="s">
        <v>74</v>
      </c>
      <c r="G232" s="45">
        <v>996</v>
      </c>
      <c r="H232" s="20">
        <v>526.66999999999996</v>
      </c>
      <c r="I232" s="20">
        <f t="shared" si="3"/>
        <v>0.5287851405622489</v>
      </c>
      <c r="J232" s="20" t="s">
        <v>75</v>
      </c>
      <c r="K232" s="45">
        <v>100</v>
      </c>
    </row>
    <row r="233" spans="1:11" ht="15" hidden="1" customHeight="1" x14ac:dyDescent="0.25">
      <c r="A233" s="19">
        <v>232</v>
      </c>
      <c r="B233" s="43" t="s">
        <v>777</v>
      </c>
      <c r="C233" s="9" t="s">
        <v>778</v>
      </c>
      <c r="D233" s="9" t="s">
        <v>117</v>
      </c>
      <c r="E233" s="44" t="s">
        <v>779</v>
      </c>
      <c r="F233" s="44" t="s">
        <v>74</v>
      </c>
      <c r="G233" s="45">
        <v>993</v>
      </c>
      <c r="H233" s="20">
        <v>558.87</v>
      </c>
      <c r="I233" s="20">
        <f t="shared" si="3"/>
        <v>0.56280966767371599</v>
      </c>
      <c r="J233" s="20" t="s">
        <v>75</v>
      </c>
      <c r="K233" s="45">
        <v>100</v>
      </c>
    </row>
    <row r="234" spans="1:11" ht="15" hidden="1" customHeight="1" x14ac:dyDescent="0.25">
      <c r="A234" s="43">
        <v>233</v>
      </c>
      <c r="B234" s="43" t="s">
        <v>780</v>
      </c>
      <c r="C234" s="9" t="s">
        <v>781</v>
      </c>
      <c r="D234" s="9" t="s">
        <v>72</v>
      </c>
      <c r="E234" s="44" t="s">
        <v>782</v>
      </c>
      <c r="F234" s="44" t="s">
        <v>74</v>
      </c>
      <c r="G234" s="45">
        <v>979</v>
      </c>
      <c r="H234" s="20">
        <v>517.66</v>
      </c>
      <c r="I234" s="20">
        <f t="shared" si="3"/>
        <v>0.52876404494382023</v>
      </c>
      <c r="J234" s="20" t="s">
        <v>75</v>
      </c>
      <c r="K234" s="45">
        <v>100</v>
      </c>
    </row>
    <row r="235" spans="1:11" ht="15" hidden="1" customHeight="1" x14ac:dyDescent="0.25">
      <c r="A235" s="19">
        <v>234</v>
      </c>
      <c r="B235" s="43" t="s">
        <v>783</v>
      </c>
      <c r="C235" s="9" t="s">
        <v>784</v>
      </c>
      <c r="D235" s="9" t="s">
        <v>117</v>
      </c>
      <c r="E235" s="18" t="s">
        <v>482</v>
      </c>
      <c r="F235" s="18" t="s">
        <v>212</v>
      </c>
      <c r="G235" s="45">
        <v>978</v>
      </c>
      <c r="H235" s="20">
        <v>894.88</v>
      </c>
      <c r="I235" s="20">
        <f t="shared" si="3"/>
        <v>0.91501022494887529</v>
      </c>
      <c r="J235" s="20" t="s">
        <v>75</v>
      </c>
      <c r="K235" s="45">
        <v>100</v>
      </c>
    </row>
    <row r="236" spans="1:11" ht="15" hidden="1" customHeight="1" x14ac:dyDescent="0.25">
      <c r="A236" s="43">
        <v>235</v>
      </c>
      <c r="B236" s="43" t="s">
        <v>785</v>
      </c>
      <c r="C236" s="9" t="s">
        <v>786</v>
      </c>
      <c r="D236" s="9" t="s">
        <v>117</v>
      </c>
      <c r="E236" s="44" t="s">
        <v>787</v>
      </c>
      <c r="F236" s="44" t="s">
        <v>79</v>
      </c>
      <c r="G236" s="45">
        <v>975</v>
      </c>
      <c r="H236" s="20">
        <v>892.15</v>
      </c>
      <c r="I236" s="20">
        <f t="shared" si="3"/>
        <v>0.91502564102564099</v>
      </c>
      <c r="J236" s="20" t="s">
        <v>75</v>
      </c>
      <c r="K236" s="45">
        <v>100</v>
      </c>
    </row>
    <row r="237" spans="1:11" ht="15" hidden="1" customHeight="1" x14ac:dyDescent="0.25">
      <c r="A237" s="43">
        <v>236</v>
      </c>
      <c r="B237" s="43" t="s">
        <v>788</v>
      </c>
      <c r="C237" s="9" t="s">
        <v>789</v>
      </c>
      <c r="D237" s="9" t="s">
        <v>117</v>
      </c>
      <c r="E237" s="44" t="s">
        <v>790</v>
      </c>
      <c r="F237" s="44" t="s">
        <v>74</v>
      </c>
      <c r="G237" s="45">
        <v>962</v>
      </c>
      <c r="H237" s="20">
        <v>534.99</v>
      </c>
      <c r="I237" s="20">
        <f t="shared" si="3"/>
        <v>0.55612266112266118</v>
      </c>
      <c r="J237" s="20" t="s">
        <v>75</v>
      </c>
      <c r="K237" s="45">
        <v>100</v>
      </c>
    </row>
    <row r="238" spans="1:11" ht="15" hidden="1" customHeight="1" x14ac:dyDescent="0.25">
      <c r="A238" s="19">
        <v>237</v>
      </c>
      <c r="B238" s="43" t="s">
        <v>791</v>
      </c>
      <c r="C238" s="9" t="s">
        <v>792</v>
      </c>
      <c r="D238" s="9" t="s">
        <v>117</v>
      </c>
      <c r="E238" s="18" t="s">
        <v>793</v>
      </c>
      <c r="F238" s="18" t="s">
        <v>79</v>
      </c>
      <c r="G238" s="45">
        <v>954</v>
      </c>
      <c r="H238" s="20">
        <v>872.94</v>
      </c>
      <c r="I238" s="20">
        <f t="shared" si="3"/>
        <v>0.91503144654088053</v>
      </c>
      <c r="J238" s="20" t="s">
        <v>75</v>
      </c>
      <c r="K238" s="45">
        <v>100</v>
      </c>
    </row>
    <row r="239" spans="1:11" ht="15" hidden="1" customHeight="1" x14ac:dyDescent="0.25">
      <c r="A239" s="43">
        <v>238</v>
      </c>
      <c r="B239" s="43" t="s">
        <v>794</v>
      </c>
      <c r="C239" s="9" t="s">
        <v>795</v>
      </c>
      <c r="D239" s="9" t="s">
        <v>117</v>
      </c>
      <c r="E239" s="44" t="s">
        <v>796</v>
      </c>
      <c r="F239" s="44" t="s">
        <v>74</v>
      </c>
      <c r="G239" s="45">
        <v>954</v>
      </c>
      <c r="H239" s="20">
        <v>504.46</v>
      </c>
      <c r="I239" s="20">
        <f t="shared" si="3"/>
        <v>0.52878406708595382</v>
      </c>
      <c r="J239" s="20" t="s">
        <v>316</v>
      </c>
      <c r="K239" s="45">
        <v>50</v>
      </c>
    </row>
    <row r="240" spans="1:11" ht="15" hidden="1" customHeight="1" x14ac:dyDescent="0.25">
      <c r="A240" s="19">
        <v>239</v>
      </c>
      <c r="B240" s="43" t="s">
        <v>797</v>
      </c>
      <c r="C240" s="9" t="s">
        <v>798</v>
      </c>
      <c r="D240" s="9" t="s">
        <v>21</v>
      </c>
      <c r="E240" s="44" t="s">
        <v>799</v>
      </c>
      <c r="F240" s="44" t="s">
        <v>74</v>
      </c>
      <c r="G240" s="45">
        <v>946</v>
      </c>
      <c r="H240" s="20">
        <v>500.21</v>
      </c>
      <c r="I240" s="20">
        <f t="shared" si="3"/>
        <v>0.52876321353065536</v>
      </c>
      <c r="J240" s="20" t="s">
        <v>316</v>
      </c>
      <c r="K240" s="45">
        <v>50</v>
      </c>
    </row>
    <row r="241" spans="1:11" ht="15" hidden="1" customHeight="1" x14ac:dyDescent="0.25">
      <c r="A241" s="43">
        <v>240</v>
      </c>
      <c r="B241" s="43" t="s">
        <v>800</v>
      </c>
      <c r="C241" s="9" t="s">
        <v>801</v>
      </c>
      <c r="D241" s="9" t="s">
        <v>117</v>
      </c>
      <c r="E241" s="44" t="s">
        <v>802</v>
      </c>
      <c r="F241" s="44" t="s">
        <v>74</v>
      </c>
      <c r="G241" s="45">
        <v>944</v>
      </c>
      <c r="H241" s="20">
        <v>499.16</v>
      </c>
      <c r="I241" s="20">
        <f t="shared" si="3"/>
        <v>0.528771186440678</v>
      </c>
      <c r="J241" s="20" t="s">
        <v>75</v>
      </c>
      <c r="K241" s="45">
        <v>100</v>
      </c>
    </row>
    <row r="242" spans="1:11" ht="15" hidden="1" customHeight="1" x14ac:dyDescent="0.25">
      <c r="A242" s="43">
        <v>241</v>
      </c>
      <c r="B242" s="43" t="s">
        <v>803</v>
      </c>
      <c r="C242" s="9" t="s">
        <v>804</v>
      </c>
      <c r="D242" s="9" t="s">
        <v>34</v>
      </c>
      <c r="E242" s="44" t="s">
        <v>805</v>
      </c>
      <c r="F242" s="44" t="s">
        <v>79</v>
      </c>
      <c r="G242" s="45">
        <v>921</v>
      </c>
      <c r="H242" s="20">
        <v>869.1</v>
      </c>
      <c r="I242" s="20">
        <f t="shared" si="3"/>
        <v>0.94364820846905539</v>
      </c>
      <c r="J242" s="20" t="s">
        <v>75</v>
      </c>
      <c r="K242" s="45">
        <v>100</v>
      </c>
    </row>
    <row r="243" spans="1:11" ht="15" hidden="1" customHeight="1" x14ac:dyDescent="0.25">
      <c r="A243" s="19">
        <v>242</v>
      </c>
      <c r="B243" s="43" t="s">
        <v>806</v>
      </c>
      <c r="C243" s="9" t="s">
        <v>807</v>
      </c>
      <c r="D243" s="9" t="s">
        <v>39</v>
      </c>
      <c r="E243" s="44" t="s">
        <v>808</v>
      </c>
      <c r="F243" s="44" t="s">
        <v>79</v>
      </c>
      <c r="G243" s="45">
        <v>919</v>
      </c>
      <c r="H243" s="20">
        <v>840.88</v>
      </c>
      <c r="I243" s="20">
        <f t="shared" si="3"/>
        <v>0.91499455930359086</v>
      </c>
      <c r="J243" s="20" t="s">
        <v>75</v>
      </c>
      <c r="K243" s="45">
        <v>100</v>
      </c>
    </row>
    <row r="244" spans="1:11" ht="15" hidden="1" customHeight="1" x14ac:dyDescent="0.25">
      <c r="A244" s="43">
        <v>243</v>
      </c>
      <c r="B244" s="43" t="s">
        <v>809</v>
      </c>
      <c r="C244" s="9" t="s">
        <v>810</v>
      </c>
      <c r="D244" s="9" t="s">
        <v>117</v>
      </c>
      <c r="E244" s="44" t="s">
        <v>811</v>
      </c>
      <c r="F244" s="44" t="s">
        <v>79</v>
      </c>
      <c r="G244" s="45">
        <v>915</v>
      </c>
      <c r="H244" s="20">
        <v>837.24</v>
      </c>
      <c r="I244" s="20">
        <f t="shared" si="3"/>
        <v>0.91501639344262298</v>
      </c>
      <c r="J244" s="20" t="s">
        <v>75</v>
      </c>
      <c r="K244" s="45">
        <v>100</v>
      </c>
    </row>
    <row r="245" spans="1:11" ht="15" hidden="1" customHeight="1" x14ac:dyDescent="0.25">
      <c r="A245" s="19">
        <v>244</v>
      </c>
      <c r="B245" s="43" t="s">
        <v>812</v>
      </c>
      <c r="C245" s="9" t="s">
        <v>813</v>
      </c>
      <c r="D245" s="9" t="s">
        <v>39</v>
      </c>
      <c r="E245" s="44" t="s">
        <v>814</v>
      </c>
      <c r="F245" s="44" t="s">
        <v>79</v>
      </c>
      <c r="G245" s="45">
        <v>906</v>
      </c>
      <c r="H245" s="20">
        <v>828.99</v>
      </c>
      <c r="I245" s="20">
        <f t="shared" si="3"/>
        <v>0.91500000000000004</v>
      </c>
      <c r="J245" s="20" t="s">
        <v>316</v>
      </c>
      <c r="K245" s="45">
        <v>50</v>
      </c>
    </row>
    <row r="246" spans="1:11" ht="15" hidden="1" customHeight="1" x14ac:dyDescent="0.25">
      <c r="A246" s="43">
        <v>245</v>
      </c>
      <c r="B246" s="43" t="s">
        <v>815</v>
      </c>
      <c r="C246" s="9" t="s">
        <v>816</v>
      </c>
      <c r="D246" s="9" t="s">
        <v>39</v>
      </c>
      <c r="E246" s="44" t="s">
        <v>817</v>
      </c>
      <c r="F246" s="44" t="s">
        <v>79</v>
      </c>
      <c r="G246" s="45">
        <v>889</v>
      </c>
      <c r="H246" s="20">
        <v>813.46</v>
      </c>
      <c r="I246" s="20">
        <f t="shared" si="3"/>
        <v>0.91502812148481449</v>
      </c>
      <c r="J246" s="20" t="s">
        <v>316</v>
      </c>
      <c r="K246" s="45">
        <v>50</v>
      </c>
    </row>
    <row r="247" spans="1:11" ht="15" hidden="1" customHeight="1" x14ac:dyDescent="0.25">
      <c r="A247" s="43">
        <v>246</v>
      </c>
      <c r="B247" s="43" t="s">
        <v>818</v>
      </c>
      <c r="C247" s="9" t="s">
        <v>819</v>
      </c>
      <c r="D247" s="9" t="s">
        <v>39</v>
      </c>
      <c r="E247" s="44" t="s">
        <v>820</v>
      </c>
      <c r="F247" s="44" t="s">
        <v>79</v>
      </c>
      <c r="G247" s="45">
        <v>885</v>
      </c>
      <c r="H247" s="20">
        <v>833.84</v>
      </c>
      <c r="I247" s="20">
        <f t="shared" si="3"/>
        <v>0.94219209039548024</v>
      </c>
      <c r="J247" s="20" t="s">
        <v>75</v>
      </c>
      <c r="K247" s="45">
        <v>100</v>
      </c>
    </row>
    <row r="248" spans="1:11" ht="15" customHeight="1" x14ac:dyDescent="0.25">
      <c r="A248" s="19">
        <v>247</v>
      </c>
      <c r="B248" s="43" t="s">
        <v>821</v>
      </c>
      <c r="C248" s="9" t="s">
        <v>822</v>
      </c>
      <c r="D248" s="9" t="s">
        <v>29</v>
      </c>
      <c r="E248" s="44" t="s">
        <v>823</v>
      </c>
      <c r="F248" s="44" t="s">
        <v>79</v>
      </c>
      <c r="G248" s="45">
        <v>885</v>
      </c>
      <c r="H248" s="20">
        <v>809.79</v>
      </c>
      <c r="I248" s="20">
        <f t="shared" si="3"/>
        <v>0.91501694915254228</v>
      </c>
      <c r="J248" s="20" t="s">
        <v>75</v>
      </c>
      <c r="K248" s="45">
        <v>100</v>
      </c>
    </row>
    <row r="249" spans="1:11" ht="15" hidden="1" customHeight="1" x14ac:dyDescent="0.25">
      <c r="A249" s="43">
        <v>248</v>
      </c>
      <c r="B249" s="43" t="s">
        <v>824</v>
      </c>
      <c r="C249" s="9" t="s">
        <v>825</v>
      </c>
      <c r="D249" s="9" t="s">
        <v>34</v>
      </c>
      <c r="E249" s="44" t="s">
        <v>826</v>
      </c>
      <c r="F249" s="44" t="s">
        <v>79</v>
      </c>
      <c r="G249" s="45">
        <v>883</v>
      </c>
      <c r="H249" s="20">
        <v>837.34</v>
      </c>
      <c r="I249" s="20">
        <f t="shared" si="3"/>
        <v>0.94828992072480189</v>
      </c>
      <c r="J249" s="20" t="s">
        <v>75</v>
      </c>
      <c r="K249" s="45">
        <v>100</v>
      </c>
    </row>
    <row r="250" spans="1:11" ht="15" hidden="1" customHeight="1" x14ac:dyDescent="0.25">
      <c r="A250" s="19">
        <v>249</v>
      </c>
      <c r="B250" s="43" t="s">
        <v>827</v>
      </c>
      <c r="C250" s="9" t="s">
        <v>828</v>
      </c>
      <c r="D250" s="9" t="s">
        <v>117</v>
      </c>
      <c r="E250" s="44" t="s">
        <v>829</v>
      </c>
      <c r="F250" s="44" t="s">
        <v>74</v>
      </c>
      <c r="G250" s="45">
        <v>877</v>
      </c>
      <c r="H250" s="20">
        <v>482.44</v>
      </c>
      <c r="I250" s="20">
        <f t="shared" si="3"/>
        <v>0.55010262257696696</v>
      </c>
      <c r="J250" s="20" t="s">
        <v>75</v>
      </c>
      <c r="K250" s="45">
        <v>100</v>
      </c>
    </row>
    <row r="251" spans="1:11" ht="15" hidden="1" customHeight="1" x14ac:dyDescent="0.25">
      <c r="A251" s="43">
        <v>250</v>
      </c>
      <c r="B251" s="43" t="s">
        <v>830</v>
      </c>
      <c r="C251" s="9" t="s">
        <v>831</v>
      </c>
      <c r="D251" s="9" t="s">
        <v>25</v>
      </c>
      <c r="E251" s="44" t="s">
        <v>832</v>
      </c>
      <c r="F251" s="44" t="s">
        <v>79</v>
      </c>
      <c r="G251" s="45">
        <v>874</v>
      </c>
      <c r="H251" s="20">
        <v>799.71</v>
      </c>
      <c r="I251" s="20">
        <f t="shared" si="3"/>
        <v>0.91500000000000004</v>
      </c>
      <c r="J251" s="20" t="s">
        <v>75</v>
      </c>
      <c r="K251" s="45">
        <v>100</v>
      </c>
    </row>
    <row r="252" spans="1:11" ht="15" hidden="1" customHeight="1" x14ac:dyDescent="0.25">
      <c r="A252" s="43">
        <v>251</v>
      </c>
      <c r="B252" s="43" t="s">
        <v>833</v>
      </c>
      <c r="C252" s="9" t="s">
        <v>834</v>
      </c>
      <c r="D252" s="9" t="s">
        <v>117</v>
      </c>
      <c r="E252" s="44" t="s">
        <v>835</v>
      </c>
      <c r="F252" s="44" t="s">
        <v>74</v>
      </c>
      <c r="G252" s="45">
        <v>872</v>
      </c>
      <c r="H252" s="20">
        <v>483.76</v>
      </c>
      <c r="I252" s="20">
        <f t="shared" si="3"/>
        <v>0.55477064220183481</v>
      </c>
      <c r="J252" s="20" t="s">
        <v>316</v>
      </c>
      <c r="K252" s="45">
        <v>50</v>
      </c>
    </row>
    <row r="253" spans="1:11" ht="15" hidden="1" customHeight="1" x14ac:dyDescent="0.25">
      <c r="A253" s="19">
        <v>252</v>
      </c>
      <c r="B253" s="43" t="s">
        <v>836</v>
      </c>
      <c r="C253" s="9" t="s">
        <v>837</v>
      </c>
      <c r="D253" s="9" t="s">
        <v>117</v>
      </c>
      <c r="E253" s="44" t="s">
        <v>838</v>
      </c>
      <c r="F253" s="44" t="s">
        <v>74</v>
      </c>
      <c r="G253" s="45">
        <v>871</v>
      </c>
      <c r="H253" s="20">
        <v>460.56</v>
      </c>
      <c r="I253" s="20">
        <f t="shared" si="3"/>
        <v>0.52877152698048224</v>
      </c>
      <c r="J253" s="20" t="s">
        <v>75</v>
      </c>
      <c r="K253" s="45">
        <v>100</v>
      </c>
    </row>
    <row r="254" spans="1:11" ht="15" hidden="1" customHeight="1" x14ac:dyDescent="0.25">
      <c r="A254" s="43">
        <v>253</v>
      </c>
      <c r="B254" s="43" t="s">
        <v>839</v>
      </c>
      <c r="C254" s="9" t="s">
        <v>840</v>
      </c>
      <c r="D254" s="9" t="s">
        <v>117</v>
      </c>
      <c r="E254" s="44" t="s">
        <v>841</v>
      </c>
      <c r="F254" s="44" t="s">
        <v>74</v>
      </c>
      <c r="G254" s="45">
        <v>865</v>
      </c>
      <c r="H254" s="20">
        <v>457.38</v>
      </c>
      <c r="I254" s="20">
        <f t="shared" si="3"/>
        <v>0.52876300578034685</v>
      </c>
      <c r="J254" s="20" t="s">
        <v>75</v>
      </c>
      <c r="K254" s="45">
        <v>100</v>
      </c>
    </row>
    <row r="255" spans="1:11" ht="15" hidden="1" customHeight="1" x14ac:dyDescent="0.25">
      <c r="A255" s="19">
        <v>254</v>
      </c>
      <c r="B255" s="43" t="s">
        <v>842</v>
      </c>
      <c r="C255" s="9" t="s">
        <v>843</v>
      </c>
      <c r="D255" s="9" t="s">
        <v>117</v>
      </c>
      <c r="E255" s="44" t="s">
        <v>844</v>
      </c>
      <c r="F255" s="44" t="s">
        <v>74</v>
      </c>
      <c r="G255" s="45">
        <v>860</v>
      </c>
      <c r="H255" s="20">
        <v>454.75</v>
      </c>
      <c r="I255" s="20">
        <f t="shared" si="3"/>
        <v>0.52877906976744182</v>
      </c>
      <c r="J255" s="20" t="s">
        <v>316</v>
      </c>
      <c r="K255" s="45">
        <v>50</v>
      </c>
    </row>
    <row r="256" spans="1:11" ht="15" hidden="1" customHeight="1" x14ac:dyDescent="0.25">
      <c r="A256" s="43">
        <v>255</v>
      </c>
      <c r="B256" s="43" t="s">
        <v>845</v>
      </c>
      <c r="C256" s="9" t="s">
        <v>846</v>
      </c>
      <c r="D256" s="9" t="s">
        <v>117</v>
      </c>
      <c r="E256" s="44" t="s">
        <v>608</v>
      </c>
      <c r="F256" s="44" t="s">
        <v>74</v>
      </c>
      <c r="G256" s="45">
        <v>857</v>
      </c>
      <c r="H256" s="20">
        <v>483.47</v>
      </c>
      <c r="I256" s="20">
        <f t="shared" si="3"/>
        <v>0.56414235705950999</v>
      </c>
      <c r="J256" s="20" t="s">
        <v>75</v>
      </c>
      <c r="K256" s="45">
        <v>100</v>
      </c>
    </row>
    <row r="257" spans="1:11" ht="15" hidden="1" customHeight="1" x14ac:dyDescent="0.25">
      <c r="A257" s="43">
        <v>256</v>
      </c>
      <c r="B257" s="43" t="s">
        <v>847</v>
      </c>
      <c r="C257" s="9" t="s">
        <v>848</v>
      </c>
      <c r="D257" s="9" t="s">
        <v>39</v>
      </c>
      <c r="E257" s="44" t="s">
        <v>849</v>
      </c>
      <c r="F257" s="44" t="s">
        <v>79</v>
      </c>
      <c r="G257" s="45">
        <v>856</v>
      </c>
      <c r="H257" s="20">
        <v>783.24</v>
      </c>
      <c r="I257" s="20">
        <f t="shared" si="3"/>
        <v>0.91500000000000004</v>
      </c>
      <c r="J257" s="20" t="s">
        <v>75</v>
      </c>
      <c r="K257" s="45">
        <v>100</v>
      </c>
    </row>
    <row r="258" spans="1:11" ht="15" hidden="1" customHeight="1" x14ac:dyDescent="0.25">
      <c r="A258" s="19">
        <v>257</v>
      </c>
      <c r="B258" s="43" t="s">
        <v>850</v>
      </c>
      <c r="C258" s="9" t="s">
        <v>851</v>
      </c>
      <c r="D258" s="9" t="s">
        <v>39</v>
      </c>
      <c r="E258" s="44" t="s">
        <v>852</v>
      </c>
      <c r="F258" s="44" t="s">
        <v>79</v>
      </c>
      <c r="G258" s="45">
        <v>845</v>
      </c>
      <c r="H258" s="20">
        <v>793.38</v>
      </c>
      <c r="I258" s="20">
        <f t="shared" ref="I258:I321" si="4">IFERROR(H258/G258,0)</f>
        <v>0.9389112426035503</v>
      </c>
      <c r="J258" s="20" t="s">
        <v>75</v>
      </c>
      <c r="K258" s="45">
        <v>100</v>
      </c>
    </row>
    <row r="259" spans="1:11" ht="15" hidden="1" customHeight="1" x14ac:dyDescent="0.25">
      <c r="A259" s="43">
        <v>258</v>
      </c>
      <c r="B259" s="43" t="s">
        <v>853</v>
      </c>
      <c r="C259" s="9" t="s">
        <v>854</v>
      </c>
      <c r="D259" s="9" t="s">
        <v>21</v>
      </c>
      <c r="E259" s="44" t="s">
        <v>855</v>
      </c>
      <c r="F259" s="44" t="s">
        <v>212</v>
      </c>
      <c r="G259" s="45">
        <v>843</v>
      </c>
      <c r="H259" s="20">
        <v>799.4</v>
      </c>
      <c r="I259" s="20">
        <f t="shared" si="4"/>
        <v>0.94827995255041519</v>
      </c>
      <c r="J259" s="20" t="s">
        <v>75</v>
      </c>
      <c r="K259" s="45">
        <v>100</v>
      </c>
    </row>
    <row r="260" spans="1:11" ht="15" customHeight="1" x14ac:dyDescent="0.25">
      <c r="A260" s="19">
        <v>259</v>
      </c>
      <c r="B260" s="43" t="s">
        <v>856</v>
      </c>
      <c r="C260" s="9" t="s">
        <v>857</v>
      </c>
      <c r="D260" s="9" t="s">
        <v>29</v>
      </c>
      <c r="E260" s="44" t="s">
        <v>858</v>
      </c>
      <c r="F260" s="44" t="s">
        <v>79</v>
      </c>
      <c r="G260" s="45">
        <v>842</v>
      </c>
      <c r="H260" s="20">
        <v>770.44</v>
      </c>
      <c r="I260" s="20">
        <f t="shared" si="4"/>
        <v>0.91501187648456062</v>
      </c>
      <c r="J260" s="20" t="s">
        <v>75</v>
      </c>
      <c r="K260" s="45">
        <v>100</v>
      </c>
    </row>
    <row r="261" spans="1:11" ht="15" hidden="1" customHeight="1" x14ac:dyDescent="0.25">
      <c r="A261" s="43">
        <v>260</v>
      </c>
      <c r="B261" s="43" t="s">
        <v>859</v>
      </c>
      <c r="C261" s="9" t="s">
        <v>860</v>
      </c>
      <c r="D261" s="9" t="s">
        <v>117</v>
      </c>
      <c r="E261" s="44" t="s">
        <v>433</v>
      </c>
      <c r="F261" s="44" t="s">
        <v>74</v>
      </c>
      <c r="G261" s="45">
        <v>836</v>
      </c>
      <c r="H261" s="20">
        <v>442.07</v>
      </c>
      <c r="I261" s="20">
        <f t="shared" si="4"/>
        <v>0.52879186602870809</v>
      </c>
      <c r="J261" s="20" t="s">
        <v>75</v>
      </c>
      <c r="K261" s="45">
        <v>100</v>
      </c>
    </row>
    <row r="262" spans="1:11" ht="15" hidden="1" customHeight="1" x14ac:dyDescent="0.25">
      <c r="A262" s="43">
        <v>261</v>
      </c>
      <c r="B262" s="43" t="s">
        <v>861</v>
      </c>
      <c r="C262" s="9" t="s">
        <v>862</v>
      </c>
      <c r="D262" s="9" t="s">
        <v>117</v>
      </c>
      <c r="E262" s="44" t="s">
        <v>863</v>
      </c>
      <c r="F262" s="44" t="s">
        <v>74</v>
      </c>
      <c r="G262" s="45">
        <v>832</v>
      </c>
      <c r="H262" s="20">
        <v>454.91</v>
      </c>
      <c r="I262" s="20">
        <f t="shared" si="4"/>
        <v>0.54676682692307699</v>
      </c>
      <c r="J262" s="20" t="s">
        <v>316</v>
      </c>
      <c r="K262" s="45">
        <v>50</v>
      </c>
    </row>
    <row r="263" spans="1:11" ht="15" hidden="1" customHeight="1" x14ac:dyDescent="0.25">
      <c r="A263" s="19">
        <v>262</v>
      </c>
      <c r="B263" s="43" t="s">
        <v>864</v>
      </c>
      <c r="C263" s="9" t="s">
        <v>865</v>
      </c>
      <c r="D263" s="9" t="s">
        <v>117</v>
      </c>
      <c r="E263" s="44" t="s">
        <v>866</v>
      </c>
      <c r="F263" s="44" t="s">
        <v>74</v>
      </c>
      <c r="G263" s="45">
        <v>831</v>
      </c>
      <c r="H263" s="20">
        <v>480.55</v>
      </c>
      <c r="I263" s="20">
        <f t="shared" si="4"/>
        <v>0.57827918170878456</v>
      </c>
      <c r="J263" s="20" t="s">
        <v>316</v>
      </c>
      <c r="K263" s="45">
        <v>50</v>
      </c>
    </row>
    <row r="264" spans="1:11" ht="15" hidden="1" customHeight="1" x14ac:dyDescent="0.25">
      <c r="A264" s="43">
        <v>263</v>
      </c>
      <c r="B264" s="43" t="s">
        <v>867</v>
      </c>
      <c r="C264" s="9" t="s">
        <v>868</v>
      </c>
      <c r="D264" s="9" t="s">
        <v>117</v>
      </c>
      <c r="E264" s="44" t="s">
        <v>869</v>
      </c>
      <c r="F264" s="44" t="s">
        <v>74</v>
      </c>
      <c r="G264" s="45">
        <v>825</v>
      </c>
      <c r="H264" s="20">
        <v>448.87</v>
      </c>
      <c r="I264" s="20">
        <f t="shared" si="4"/>
        <v>0.5440848484848485</v>
      </c>
      <c r="J264" s="20" t="s">
        <v>75</v>
      </c>
      <c r="K264" s="45">
        <v>100</v>
      </c>
    </row>
    <row r="265" spans="1:11" ht="15" hidden="1" customHeight="1" x14ac:dyDescent="0.25">
      <c r="A265" s="19">
        <v>264</v>
      </c>
      <c r="B265" s="43" t="s">
        <v>870</v>
      </c>
      <c r="C265" s="9" t="s">
        <v>871</v>
      </c>
      <c r="D265" s="9" t="s">
        <v>104</v>
      </c>
      <c r="E265" s="44" t="s">
        <v>872</v>
      </c>
      <c r="F265" s="44" t="s">
        <v>79</v>
      </c>
      <c r="G265" s="45">
        <v>822</v>
      </c>
      <c r="H265" s="20">
        <v>752.15</v>
      </c>
      <c r="I265" s="20">
        <f t="shared" si="4"/>
        <v>0.91502433090024327</v>
      </c>
      <c r="J265" s="20" t="s">
        <v>75</v>
      </c>
      <c r="K265" s="45">
        <v>100</v>
      </c>
    </row>
    <row r="266" spans="1:11" ht="15" hidden="1" customHeight="1" x14ac:dyDescent="0.25">
      <c r="A266" s="43">
        <v>265</v>
      </c>
      <c r="B266" s="43" t="s">
        <v>873</v>
      </c>
      <c r="C266" s="9" t="s">
        <v>874</v>
      </c>
      <c r="D266" s="9" t="s">
        <v>117</v>
      </c>
      <c r="E266" s="44" t="s">
        <v>875</v>
      </c>
      <c r="F266" s="44" t="s">
        <v>74</v>
      </c>
      <c r="G266" s="45">
        <v>821</v>
      </c>
      <c r="H266" s="20">
        <v>434.13</v>
      </c>
      <c r="I266" s="20">
        <f t="shared" si="4"/>
        <v>0.52878197320341047</v>
      </c>
      <c r="J266" s="20" t="s">
        <v>316</v>
      </c>
      <c r="K266" s="45">
        <v>50</v>
      </c>
    </row>
    <row r="267" spans="1:11" ht="15" hidden="1" customHeight="1" x14ac:dyDescent="0.25">
      <c r="A267" s="43">
        <v>266</v>
      </c>
      <c r="B267" s="43" t="s">
        <v>876</v>
      </c>
      <c r="C267" s="9" t="s">
        <v>877</v>
      </c>
      <c r="D267" s="9" t="s">
        <v>34</v>
      </c>
      <c r="E267" s="44" t="s">
        <v>878</v>
      </c>
      <c r="F267" s="44" t="s">
        <v>79</v>
      </c>
      <c r="G267" s="45">
        <v>809</v>
      </c>
      <c r="H267" s="20">
        <v>759.57</v>
      </c>
      <c r="I267" s="20">
        <f t="shared" si="4"/>
        <v>0.93889987639060579</v>
      </c>
      <c r="J267" s="20" t="s">
        <v>316</v>
      </c>
      <c r="K267" s="45">
        <v>50</v>
      </c>
    </row>
    <row r="268" spans="1:11" ht="15" hidden="1" customHeight="1" x14ac:dyDescent="0.25">
      <c r="A268" s="19">
        <v>267</v>
      </c>
      <c r="B268" s="43" t="s">
        <v>879</v>
      </c>
      <c r="C268" s="9" t="s">
        <v>880</v>
      </c>
      <c r="D268" s="9" t="s">
        <v>21</v>
      </c>
      <c r="E268" s="44" t="s">
        <v>881</v>
      </c>
      <c r="F268" s="44" t="s">
        <v>74</v>
      </c>
      <c r="G268" s="45">
        <v>802</v>
      </c>
      <c r="H268" s="20">
        <v>424.07</v>
      </c>
      <c r="I268" s="20">
        <f t="shared" si="4"/>
        <v>0.52876558603491275</v>
      </c>
      <c r="J268" s="20" t="s">
        <v>316</v>
      </c>
      <c r="K268" s="45">
        <v>50</v>
      </c>
    </row>
    <row r="269" spans="1:11" ht="15" customHeight="1" x14ac:dyDescent="0.25">
      <c r="A269" s="43">
        <v>268</v>
      </c>
      <c r="B269" s="43" t="s">
        <v>882</v>
      </c>
      <c r="C269" s="9" t="s">
        <v>883</v>
      </c>
      <c r="D269" s="9" t="s">
        <v>29</v>
      </c>
      <c r="E269" s="18" t="s">
        <v>884</v>
      </c>
      <c r="F269" s="18" t="s">
        <v>79</v>
      </c>
      <c r="G269" s="45">
        <v>790</v>
      </c>
      <c r="H269" s="20">
        <v>434.05</v>
      </c>
      <c r="I269" s="20">
        <f t="shared" si="4"/>
        <v>0.54943037974683551</v>
      </c>
      <c r="J269" s="20" t="s">
        <v>316</v>
      </c>
      <c r="K269" s="45">
        <v>50</v>
      </c>
    </row>
    <row r="270" spans="1:11" ht="15" hidden="1" customHeight="1" x14ac:dyDescent="0.25">
      <c r="A270" s="19">
        <v>269</v>
      </c>
      <c r="B270" s="43" t="s">
        <v>885</v>
      </c>
      <c r="C270" s="9" t="s">
        <v>886</v>
      </c>
      <c r="D270" s="9" t="s">
        <v>117</v>
      </c>
      <c r="E270" s="44" t="s">
        <v>887</v>
      </c>
      <c r="F270" s="44" t="s">
        <v>74</v>
      </c>
      <c r="G270" s="45">
        <v>788</v>
      </c>
      <c r="H270" s="20">
        <v>416.66</v>
      </c>
      <c r="I270" s="20">
        <f t="shared" si="4"/>
        <v>0.52875634517766501</v>
      </c>
      <c r="J270" s="20" t="s">
        <v>316</v>
      </c>
      <c r="K270" s="45">
        <v>50</v>
      </c>
    </row>
    <row r="271" spans="1:11" ht="15" customHeight="1" x14ac:dyDescent="0.25">
      <c r="A271" s="43">
        <v>270</v>
      </c>
      <c r="B271" s="43" t="s">
        <v>888</v>
      </c>
      <c r="C271" s="9" t="s">
        <v>889</v>
      </c>
      <c r="D271" s="9" t="s">
        <v>29</v>
      </c>
      <c r="E271" s="44" t="s">
        <v>890</v>
      </c>
      <c r="F271" s="44" t="s">
        <v>79</v>
      </c>
      <c r="G271" s="45">
        <v>783</v>
      </c>
      <c r="H271" s="20">
        <v>716.46</v>
      </c>
      <c r="I271" s="20">
        <f t="shared" si="4"/>
        <v>0.91501915708812265</v>
      </c>
      <c r="J271" s="20" t="s">
        <v>75</v>
      </c>
      <c r="K271" s="45">
        <v>100</v>
      </c>
    </row>
    <row r="272" spans="1:11" ht="15" hidden="1" customHeight="1" x14ac:dyDescent="0.25">
      <c r="A272" s="43">
        <v>271</v>
      </c>
      <c r="B272" s="43" t="s">
        <v>891</v>
      </c>
      <c r="C272" s="9" t="s">
        <v>892</v>
      </c>
      <c r="D272" s="9" t="s">
        <v>117</v>
      </c>
      <c r="E272" s="44" t="s">
        <v>893</v>
      </c>
      <c r="F272" s="44" t="s">
        <v>74</v>
      </c>
      <c r="G272" s="45">
        <v>774</v>
      </c>
      <c r="H272" s="20">
        <v>409.27</v>
      </c>
      <c r="I272" s="20">
        <f t="shared" si="4"/>
        <v>0.52877260981912144</v>
      </c>
      <c r="J272" s="20" t="s">
        <v>75</v>
      </c>
      <c r="K272" s="45">
        <v>100</v>
      </c>
    </row>
    <row r="273" spans="1:11" ht="15" hidden="1" customHeight="1" x14ac:dyDescent="0.25">
      <c r="A273" s="19">
        <v>272</v>
      </c>
      <c r="B273" s="43" t="s">
        <v>894</v>
      </c>
      <c r="C273" s="9" t="s">
        <v>895</v>
      </c>
      <c r="D273" s="9" t="s">
        <v>39</v>
      </c>
      <c r="E273" s="44" t="s">
        <v>896</v>
      </c>
      <c r="F273" s="44" t="s">
        <v>79</v>
      </c>
      <c r="G273" s="45">
        <v>773</v>
      </c>
      <c r="H273" s="20">
        <v>733.04</v>
      </c>
      <c r="I273" s="20">
        <f t="shared" si="4"/>
        <v>0.94830530401034929</v>
      </c>
      <c r="J273" s="20" t="s">
        <v>316</v>
      </c>
      <c r="K273" s="45">
        <v>50</v>
      </c>
    </row>
    <row r="274" spans="1:11" ht="15" hidden="1" customHeight="1" x14ac:dyDescent="0.25">
      <c r="A274" s="43">
        <v>273</v>
      </c>
      <c r="B274" s="43" t="s">
        <v>897</v>
      </c>
      <c r="C274" s="9" t="s">
        <v>898</v>
      </c>
      <c r="D274" s="9" t="s">
        <v>39</v>
      </c>
      <c r="E274" s="44" t="s">
        <v>899</v>
      </c>
      <c r="F274" s="44" t="s">
        <v>79</v>
      </c>
      <c r="G274" s="45">
        <v>771</v>
      </c>
      <c r="H274" s="20">
        <v>652.65</v>
      </c>
      <c r="I274" s="20">
        <f t="shared" si="4"/>
        <v>0.84649805447470816</v>
      </c>
      <c r="J274" s="20" t="s">
        <v>75</v>
      </c>
      <c r="K274" s="45">
        <v>100</v>
      </c>
    </row>
    <row r="275" spans="1:11" ht="15" hidden="1" customHeight="1" x14ac:dyDescent="0.25">
      <c r="A275" s="19">
        <v>274</v>
      </c>
      <c r="B275" s="43" t="s">
        <v>900</v>
      </c>
      <c r="C275" s="9" t="s">
        <v>901</v>
      </c>
      <c r="D275" s="9" t="s">
        <v>39</v>
      </c>
      <c r="E275" s="44" t="s">
        <v>902</v>
      </c>
      <c r="F275" s="44" t="s">
        <v>79</v>
      </c>
      <c r="G275" s="45">
        <v>767</v>
      </c>
      <c r="H275" s="20">
        <v>733.5</v>
      </c>
      <c r="I275" s="20">
        <f t="shared" si="4"/>
        <v>0.95632333767926991</v>
      </c>
      <c r="J275" s="20" t="s">
        <v>75</v>
      </c>
      <c r="K275" s="45">
        <v>100</v>
      </c>
    </row>
    <row r="276" spans="1:11" ht="15" customHeight="1" x14ac:dyDescent="0.25">
      <c r="A276" s="43">
        <v>275</v>
      </c>
      <c r="B276" s="43" t="s">
        <v>903</v>
      </c>
      <c r="C276" s="9" t="s">
        <v>904</v>
      </c>
      <c r="D276" s="9" t="s">
        <v>29</v>
      </c>
      <c r="E276" s="44" t="s">
        <v>905</v>
      </c>
      <c r="F276" s="44" t="s">
        <v>79</v>
      </c>
      <c r="G276" s="45">
        <v>766</v>
      </c>
      <c r="H276" s="20">
        <v>721.7</v>
      </c>
      <c r="I276" s="20">
        <f t="shared" si="4"/>
        <v>0.94216710182767627</v>
      </c>
      <c r="J276" s="20" t="s">
        <v>75</v>
      </c>
      <c r="K276" s="45">
        <v>100</v>
      </c>
    </row>
    <row r="277" spans="1:11" ht="15" hidden="1" customHeight="1" x14ac:dyDescent="0.25">
      <c r="A277" s="43">
        <v>276</v>
      </c>
      <c r="B277" s="43" t="s">
        <v>906</v>
      </c>
      <c r="C277" s="9" t="s">
        <v>907</v>
      </c>
      <c r="D277" s="9" t="s">
        <v>39</v>
      </c>
      <c r="E277" s="18" t="s">
        <v>908</v>
      </c>
      <c r="F277" s="18" t="s">
        <v>79</v>
      </c>
      <c r="G277" s="45">
        <v>762</v>
      </c>
      <c r="H277" s="20">
        <v>697.23</v>
      </c>
      <c r="I277" s="20">
        <f t="shared" si="4"/>
        <v>0.91500000000000004</v>
      </c>
      <c r="J277" s="20" t="s">
        <v>75</v>
      </c>
      <c r="K277" s="45">
        <v>100</v>
      </c>
    </row>
    <row r="278" spans="1:11" ht="15" customHeight="1" x14ac:dyDescent="0.25">
      <c r="A278" s="19">
        <v>277</v>
      </c>
      <c r="B278" s="43" t="s">
        <v>909</v>
      </c>
      <c r="C278" s="9" t="s">
        <v>910</v>
      </c>
      <c r="D278" s="9" t="s">
        <v>29</v>
      </c>
      <c r="E278" s="44" t="s">
        <v>911</v>
      </c>
      <c r="F278" s="44" t="s">
        <v>79</v>
      </c>
      <c r="G278" s="45">
        <v>760</v>
      </c>
      <c r="H278" s="20">
        <v>2213.4</v>
      </c>
      <c r="I278" s="20">
        <f t="shared" si="4"/>
        <v>2.9123684210526317</v>
      </c>
      <c r="J278" s="20" t="s">
        <v>75</v>
      </c>
      <c r="K278" s="45">
        <v>100</v>
      </c>
    </row>
    <row r="279" spans="1:11" ht="15" hidden="1" customHeight="1" x14ac:dyDescent="0.25">
      <c r="A279" s="43">
        <v>278</v>
      </c>
      <c r="B279" s="43" t="s">
        <v>912</v>
      </c>
      <c r="C279" s="9" t="s">
        <v>913</v>
      </c>
      <c r="D279" s="9" t="s">
        <v>21</v>
      </c>
      <c r="E279" s="44" t="s">
        <v>914</v>
      </c>
      <c r="F279" s="44" t="s">
        <v>74</v>
      </c>
      <c r="G279" s="45">
        <v>759</v>
      </c>
      <c r="H279" s="20">
        <v>413.96</v>
      </c>
      <c r="I279" s="20">
        <f t="shared" si="4"/>
        <v>0.54540184453227925</v>
      </c>
      <c r="J279" s="20" t="s">
        <v>316</v>
      </c>
      <c r="K279" s="45">
        <v>50</v>
      </c>
    </row>
    <row r="280" spans="1:11" ht="15" customHeight="1" x14ac:dyDescent="0.25">
      <c r="A280" s="19">
        <v>279</v>
      </c>
      <c r="B280" s="43" t="s">
        <v>915</v>
      </c>
      <c r="C280" s="9" t="s">
        <v>916</v>
      </c>
      <c r="D280" s="9" t="s">
        <v>29</v>
      </c>
      <c r="E280" s="44" t="s">
        <v>917</v>
      </c>
      <c r="F280" s="44" t="s">
        <v>79</v>
      </c>
      <c r="G280" s="45">
        <v>757</v>
      </c>
      <c r="H280" s="20">
        <v>692.66</v>
      </c>
      <c r="I280" s="20">
        <f t="shared" si="4"/>
        <v>0.91500660501981501</v>
      </c>
      <c r="J280" s="20" t="s">
        <v>75</v>
      </c>
      <c r="K280" s="45">
        <v>100</v>
      </c>
    </row>
    <row r="281" spans="1:11" ht="15" customHeight="1" x14ac:dyDescent="0.25">
      <c r="A281" s="43">
        <v>280</v>
      </c>
      <c r="B281" s="43" t="s">
        <v>918</v>
      </c>
      <c r="C281" s="9" t="s">
        <v>919</v>
      </c>
      <c r="D281" s="9" t="s">
        <v>29</v>
      </c>
      <c r="E281" s="44" t="s">
        <v>920</v>
      </c>
      <c r="F281" s="44" t="s">
        <v>79</v>
      </c>
      <c r="G281" s="45">
        <v>752</v>
      </c>
      <c r="H281" s="20">
        <v>709.62</v>
      </c>
      <c r="I281" s="20">
        <f t="shared" si="4"/>
        <v>0.94364361702127664</v>
      </c>
      <c r="J281" s="20" t="s">
        <v>75</v>
      </c>
      <c r="K281" s="45">
        <v>100</v>
      </c>
    </row>
    <row r="282" spans="1:11" ht="15" hidden="1" customHeight="1" x14ac:dyDescent="0.25">
      <c r="A282" s="43">
        <v>281</v>
      </c>
      <c r="B282" s="43" t="s">
        <v>921</v>
      </c>
      <c r="C282" s="9" t="s">
        <v>922</v>
      </c>
      <c r="D282" s="9" t="s">
        <v>21</v>
      </c>
      <c r="E282" s="44" t="s">
        <v>923</v>
      </c>
      <c r="F282" s="44" t="s">
        <v>79</v>
      </c>
      <c r="G282" s="45">
        <v>751</v>
      </c>
      <c r="H282" s="20">
        <v>687.18</v>
      </c>
      <c r="I282" s="20">
        <f t="shared" si="4"/>
        <v>0.91501997336884144</v>
      </c>
      <c r="J282" s="20" t="s">
        <v>75</v>
      </c>
      <c r="K282" s="45">
        <v>100</v>
      </c>
    </row>
    <row r="283" spans="1:11" ht="15" hidden="1" customHeight="1" x14ac:dyDescent="0.25">
      <c r="A283" s="19">
        <v>282</v>
      </c>
      <c r="B283" s="43" t="s">
        <v>924</v>
      </c>
      <c r="C283" s="9" t="s">
        <v>925</v>
      </c>
      <c r="D283" s="9" t="s">
        <v>39</v>
      </c>
      <c r="E283" s="44" t="s">
        <v>926</v>
      </c>
      <c r="F283" s="44" t="s">
        <v>79</v>
      </c>
      <c r="G283" s="45">
        <v>750</v>
      </c>
      <c r="H283" s="20">
        <v>686.26</v>
      </c>
      <c r="I283" s="20">
        <f t="shared" si="4"/>
        <v>0.91501333333333335</v>
      </c>
      <c r="J283" s="20" t="s">
        <v>75</v>
      </c>
      <c r="K283" s="45">
        <v>100</v>
      </c>
    </row>
    <row r="284" spans="1:11" ht="15" hidden="1" customHeight="1" x14ac:dyDescent="0.25">
      <c r="A284" s="43">
        <v>283</v>
      </c>
      <c r="B284" s="43" t="s">
        <v>927</v>
      </c>
      <c r="C284" s="9" t="s">
        <v>928</v>
      </c>
      <c r="D284" s="9" t="s">
        <v>117</v>
      </c>
      <c r="E284" s="44" t="s">
        <v>929</v>
      </c>
      <c r="F284" s="44" t="s">
        <v>74</v>
      </c>
      <c r="G284" s="45">
        <v>747</v>
      </c>
      <c r="H284" s="20">
        <v>395</v>
      </c>
      <c r="I284" s="20">
        <f t="shared" si="4"/>
        <v>0.52878179384203483</v>
      </c>
      <c r="J284" s="20" t="s">
        <v>316</v>
      </c>
      <c r="K284" s="45">
        <v>50</v>
      </c>
    </row>
    <row r="285" spans="1:11" ht="15" hidden="1" customHeight="1" x14ac:dyDescent="0.25">
      <c r="A285" s="19">
        <v>284</v>
      </c>
      <c r="B285" s="43" t="s">
        <v>930</v>
      </c>
      <c r="C285" s="9" t="s">
        <v>931</v>
      </c>
      <c r="D285" s="9" t="s">
        <v>117</v>
      </c>
      <c r="E285" s="44" t="s">
        <v>932</v>
      </c>
      <c r="F285" s="44" t="s">
        <v>74</v>
      </c>
      <c r="G285" s="45">
        <v>747</v>
      </c>
      <c r="H285" s="20">
        <v>220.83</v>
      </c>
      <c r="I285" s="20">
        <f t="shared" si="4"/>
        <v>0.29562248995983936</v>
      </c>
      <c r="J285" s="20" t="s">
        <v>316</v>
      </c>
      <c r="K285" s="45">
        <v>50</v>
      </c>
    </row>
    <row r="286" spans="1:11" ht="15" customHeight="1" x14ac:dyDescent="0.25">
      <c r="A286" s="43">
        <v>285</v>
      </c>
      <c r="B286" s="43" t="s">
        <v>933</v>
      </c>
      <c r="C286" s="9" t="s">
        <v>934</v>
      </c>
      <c r="D286" s="9" t="s">
        <v>29</v>
      </c>
      <c r="E286" s="44" t="s">
        <v>935</v>
      </c>
      <c r="F286" s="44" t="s">
        <v>79</v>
      </c>
      <c r="G286" s="45">
        <v>746</v>
      </c>
      <c r="H286" s="20">
        <v>682.62</v>
      </c>
      <c r="I286" s="20">
        <f t="shared" si="4"/>
        <v>0.91504021447721184</v>
      </c>
      <c r="J286" s="20" t="s">
        <v>75</v>
      </c>
      <c r="K286" s="45">
        <v>100</v>
      </c>
    </row>
    <row r="287" spans="1:11" ht="15" hidden="1" customHeight="1" x14ac:dyDescent="0.25">
      <c r="A287" s="43">
        <v>286</v>
      </c>
      <c r="B287" s="43" t="s">
        <v>936</v>
      </c>
      <c r="C287" s="9" t="s">
        <v>937</v>
      </c>
      <c r="D287" s="9" t="s">
        <v>39</v>
      </c>
      <c r="E287" s="44" t="s">
        <v>938</v>
      </c>
      <c r="F287" s="44" t="s">
        <v>79</v>
      </c>
      <c r="G287" s="45">
        <v>740</v>
      </c>
      <c r="H287" s="20">
        <v>700.75</v>
      </c>
      <c r="I287" s="20">
        <f t="shared" si="4"/>
        <v>0.94695945945945947</v>
      </c>
      <c r="J287" s="20" t="s">
        <v>75</v>
      </c>
      <c r="K287" s="45">
        <v>100</v>
      </c>
    </row>
    <row r="288" spans="1:11" ht="15" hidden="1" customHeight="1" x14ac:dyDescent="0.25">
      <c r="A288" s="19">
        <v>287</v>
      </c>
      <c r="B288" s="43" t="s">
        <v>939</v>
      </c>
      <c r="C288" s="9" t="s">
        <v>940</v>
      </c>
      <c r="D288" s="9" t="s">
        <v>117</v>
      </c>
      <c r="E288" s="44" t="s">
        <v>941</v>
      </c>
      <c r="F288" s="44" t="s">
        <v>74</v>
      </c>
      <c r="G288" s="45">
        <v>737</v>
      </c>
      <c r="H288" s="20">
        <v>389.68</v>
      </c>
      <c r="I288" s="20">
        <f t="shared" si="4"/>
        <v>0.52873812754409766</v>
      </c>
      <c r="J288" s="20" t="s">
        <v>75</v>
      </c>
      <c r="K288" s="45">
        <v>100</v>
      </c>
    </row>
    <row r="289" spans="1:11" ht="15" hidden="1" customHeight="1" x14ac:dyDescent="0.25">
      <c r="A289" s="43">
        <v>288</v>
      </c>
      <c r="B289" s="43" t="s">
        <v>942</v>
      </c>
      <c r="C289" s="9" t="s">
        <v>943</v>
      </c>
      <c r="D289" s="9" t="s">
        <v>117</v>
      </c>
      <c r="E289" s="18" t="s">
        <v>463</v>
      </c>
      <c r="F289" s="18" t="s">
        <v>79</v>
      </c>
      <c r="G289" s="45">
        <v>731</v>
      </c>
      <c r="H289" s="20">
        <v>668.87</v>
      </c>
      <c r="I289" s="20">
        <f t="shared" si="4"/>
        <v>0.91500683994528043</v>
      </c>
      <c r="J289" s="20" t="s">
        <v>75</v>
      </c>
      <c r="K289" s="45">
        <v>100</v>
      </c>
    </row>
    <row r="290" spans="1:11" ht="15" hidden="1" customHeight="1" x14ac:dyDescent="0.25">
      <c r="A290" s="19">
        <v>289</v>
      </c>
      <c r="B290" s="43" t="s">
        <v>944</v>
      </c>
      <c r="C290" s="9" t="s">
        <v>945</v>
      </c>
      <c r="D290" s="9" t="s">
        <v>39</v>
      </c>
      <c r="E290" s="44" t="s">
        <v>946</v>
      </c>
      <c r="F290" s="44" t="s">
        <v>79</v>
      </c>
      <c r="G290" s="45">
        <v>727</v>
      </c>
      <c r="H290" s="20">
        <v>682.6</v>
      </c>
      <c r="I290" s="20">
        <f t="shared" si="4"/>
        <v>0.93892709766162319</v>
      </c>
      <c r="J290" s="20" t="s">
        <v>75</v>
      </c>
      <c r="K290" s="45">
        <v>100</v>
      </c>
    </row>
    <row r="291" spans="1:11" ht="15" hidden="1" customHeight="1" x14ac:dyDescent="0.25">
      <c r="A291" s="43">
        <v>290</v>
      </c>
      <c r="B291" s="43" t="s">
        <v>947</v>
      </c>
      <c r="C291" s="9" t="s">
        <v>948</v>
      </c>
      <c r="D291" s="9" t="s">
        <v>117</v>
      </c>
      <c r="E291" s="44" t="s">
        <v>949</v>
      </c>
      <c r="F291" s="44" t="s">
        <v>79</v>
      </c>
      <c r="G291" s="45">
        <v>724</v>
      </c>
      <c r="H291" s="20">
        <v>662.45</v>
      </c>
      <c r="I291" s="20">
        <f t="shared" si="4"/>
        <v>0.91498618784530394</v>
      </c>
      <c r="J291" s="20" t="s">
        <v>75</v>
      </c>
      <c r="K291" s="45">
        <v>100</v>
      </c>
    </row>
    <row r="292" spans="1:11" ht="15" hidden="1" customHeight="1" x14ac:dyDescent="0.25">
      <c r="A292" s="43">
        <v>291</v>
      </c>
      <c r="B292" s="43" t="s">
        <v>950</v>
      </c>
      <c r="C292" s="9" t="s">
        <v>951</v>
      </c>
      <c r="D292" s="9" t="s">
        <v>21</v>
      </c>
      <c r="E292" s="44" t="s">
        <v>952</v>
      </c>
      <c r="F292" s="44" t="s">
        <v>74</v>
      </c>
      <c r="G292" s="45">
        <v>723</v>
      </c>
      <c r="H292" s="20">
        <v>396.7</v>
      </c>
      <c r="I292" s="20">
        <f t="shared" si="4"/>
        <v>0.54868603042876896</v>
      </c>
      <c r="J292" s="20" t="s">
        <v>316</v>
      </c>
      <c r="K292" s="45">
        <v>50</v>
      </c>
    </row>
    <row r="293" spans="1:11" ht="15" hidden="1" customHeight="1" x14ac:dyDescent="0.25">
      <c r="A293" s="19">
        <v>292</v>
      </c>
      <c r="B293" s="43" t="s">
        <v>953</v>
      </c>
      <c r="C293" s="9" t="s">
        <v>954</v>
      </c>
      <c r="D293" s="9" t="s">
        <v>39</v>
      </c>
      <c r="E293" s="44" t="s">
        <v>955</v>
      </c>
      <c r="F293" s="44" t="s">
        <v>79</v>
      </c>
      <c r="G293" s="45">
        <v>720</v>
      </c>
      <c r="H293" s="20">
        <v>9174.9500000000007</v>
      </c>
      <c r="I293" s="20">
        <f t="shared" si="4"/>
        <v>12.742986111111112</v>
      </c>
      <c r="J293" s="20" t="s">
        <v>75</v>
      </c>
      <c r="K293" s="45">
        <v>100</v>
      </c>
    </row>
    <row r="294" spans="1:11" ht="15" customHeight="1" x14ac:dyDescent="0.25">
      <c r="A294" s="43">
        <v>293</v>
      </c>
      <c r="B294" s="43" t="s">
        <v>956</v>
      </c>
      <c r="C294" s="9" t="s">
        <v>957</v>
      </c>
      <c r="D294" s="9" t="s">
        <v>29</v>
      </c>
      <c r="E294" s="44" t="s">
        <v>958</v>
      </c>
      <c r="F294" s="44" t="s">
        <v>79</v>
      </c>
      <c r="G294" s="45">
        <v>720</v>
      </c>
      <c r="H294" s="20">
        <v>2437.37</v>
      </c>
      <c r="I294" s="20">
        <f t="shared" si="4"/>
        <v>3.3852361111111109</v>
      </c>
      <c r="J294" s="20" t="s">
        <v>75</v>
      </c>
      <c r="K294" s="45">
        <v>100</v>
      </c>
    </row>
    <row r="295" spans="1:11" ht="15" hidden="1" customHeight="1" x14ac:dyDescent="0.25">
      <c r="A295" s="19">
        <v>294</v>
      </c>
      <c r="B295" s="43" t="s">
        <v>959</v>
      </c>
      <c r="C295" s="9" t="s">
        <v>960</v>
      </c>
      <c r="D295" s="9" t="s">
        <v>117</v>
      </c>
      <c r="E295" s="44" t="s">
        <v>961</v>
      </c>
      <c r="F295" s="44" t="s">
        <v>74</v>
      </c>
      <c r="G295" s="45">
        <v>720</v>
      </c>
      <c r="H295" s="20">
        <v>402.25</v>
      </c>
      <c r="I295" s="20">
        <f t="shared" si="4"/>
        <v>0.55868055555555551</v>
      </c>
      <c r="J295" s="20" t="s">
        <v>316</v>
      </c>
      <c r="K295" s="45">
        <v>50</v>
      </c>
    </row>
    <row r="296" spans="1:11" ht="15" hidden="1" customHeight="1" x14ac:dyDescent="0.25">
      <c r="A296" s="43">
        <v>295</v>
      </c>
      <c r="B296" s="43" t="s">
        <v>962</v>
      </c>
      <c r="C296" s="9" t="s">
        <v>963</v>
      </c>
      <c r="D296" s="9" t="s">
        <v>117</v>
      </c>
      <c r="E296" s="44" t="s">
        <v>964</v>
      </c>
      <c r="F296" s="44" t="s">
        <v>74</v>
      </c>
      <c r="G296" s="45">
        <v>717</v>
      </c>
      <c r="H296" s="20">
        <v>398.75</v>
      </c>
      <c r="I296" s="20">
        <f t="shared" si="4"/>
        <v>0.55613668061366806</v>
      </c>
      <c r="J296" s="20" t="s">
        <v>75</v>
      </c>
      <c r="K296" s="45">
        <v>100</v>
      </c>
    </row>
    <row r="297" spans="1:11" ht="15" hidden="1" customHeight="1" x14ac:dyDescent="0.25">
      <c r="A297" s="43">
        <v>296</v>
      </c>
      <c r="B297" s="43" t="s">
        <v>965</v>
      </c>
      <c r="C297" s="9" t="s">
        <v>966</v>
      </c>
      <c r="D297" s="9" t="s">
        <v>117</v>
      </c>
      <c r="E297" s="44" t="s">
        <v>967</v>
      </c>
      <c r="F297" s="44" t="s">
        <v>74</v>
      </c>
      <c r="G297" s="45">
        <v>715</v>
      </c>
      <c r="H297" s="20">
        <v>378.07</v>
      </c>
      <c r="I297" s="20">
        <f t="shared" si="4"/>
        <v>0.52876923076923077</v>
      </c>
      <c r="J297" s="20" t="s">
        <v>75</v>
      </c>
      <c r="K297" s="45">
        <v>100</v>
      </c>
    </row>
    <row r="298" spans="1:11" ht="15" hidden="1" customHeight="1" x14ac:dyDescent="0.25">
      <c r="A298" s="19">
        <v>297</v>
      </c>
      <c r="B298" s="43" t="s">
        <v>968</v>
      </c>
      <c r="C298" s="9" t="s">
        <v>969</v>
      </c>
      <c r="D298" s="9" t="s">
        <v>72</v>
      </c>
      <c r="E298" s="44" t="s">
        <v>970</v>
      </c>
      <c r="F298" s="44" t="s">
        <v>74</v>
      </c>
      <c r="G298" s="45">
        <v>713</v>
      </c>
      <c r="H298" s="20">
        <v>387.93</v>
      </c>
      <c r="I298" s="20">
        <f t="shared" si="4"/>
        <v>0.54408134642356243</v>
      </c>
      <c r="J298" s="20" t="s">
        <v>75</v>
      </c>
      <c r="K298" s="45">
        <v>100</v>
      </c>
    </row>
    <row r="299" spans="1:11" ht="15" hidden="1" customHeight="1" x14ac:dyDescent="0.25">
      <c r="A299" s="43">
        <v>298</v>
      </c>
      <c r="B299" s="43" t="s">
        <v>971</v>
      </c>
      <c r="C299" s="9" t="s">
        <v>972</v>
      </c>
      <c r="D299" s="9" t="s">
        <v>21</v>
      </c>
      <c r="E299" s="44" t="s">
        <v>973</v>
      </c>
      <c r="F299" s="44" t="s">
        <v>79</v>
      </c>
      <c r="G299" s="45">
        <v>711</v>
      </c>
      <c r="H299" s="20">
        <v>679.94</v>
      </c>
      <c r="I299" s="20">
        <f t="shared" si="4"/>
        <v>0.95631504922644173</v>
      </c>
      <c r="J299" s="20" t="s">
        <v>75</v>
      </c>
      <c r="K299" s="45">
        <v>100</v>
      </c>
    </row>
    <row r="300" spans="1:11" ht="15" hidden="1" customHeight="1" x14ac:dyDescent="0.25">
      <c r="A300" s="19">
        <v>299</v>
      </c>
      <c r="B300" s="43" t="s">
        <v>974</v>
      </c>
      <c r="C300" s="9" t="s">
        <v>975</v>
      </c>
      <c r="D300" s="9" t="s">
        <v>34</v>
      </c>
      <c r="E300" s="44" t="s">
        <v>976</v>
      </c>
      <c r="F300" s="44" t="s">
        <v>79</v>
      </c>
      <c r="G300" s="45">
        <v>708</v>
      </c>
      <c r="H300" s="20">
        <v>665.7</v>
      </c>
      <c r="I300" s="20">
        <f t="shared" si="4"/>
        <v>0.94025423728813562</v>
      </c>
      <c r="J300" s="20" t="s">
        <v>75</v>
      </c>
      <c r="K300" s="45">
        <v>100</v>
      </c>
    </row>
    <row r="301" spans="1:11" ht="15" hidden="1" customHeight="1" x14ac:dyDescent="0.25">
      <c r="A301" s="43">
        <v>300</v>
      </c>
      <c r="B301" s="43" t="s">
        <v>977</v>
      </c>
      <c r="C301" s="9" t="s">
        <v>978</v>
      </c>
      <c r="D301" s="9" t="s">
        <v>117</v>
      </c>
      <c r="E301" s="44" t="s">
        <v>979</v>
      </c>
      <c r="F301" s="44" t="s">
        <v>74</v>
      </c>
      <c r="G301" s="45">
        <v>708</v>
      </c>
      <c r="H301" s="20">
        <v>391.83</v>
      </c>
      <c r="I301" s="20">
        <f t="shared" si="4"/>
        <v>0.55343220338983046</v>
      </c>
      <c r="J301" s="20" t="s">
        <v>316</v>
      </c>
      <c r="K301" s="45">
        <v>50</v>
      </c>
    </row>
    <row r="302" spans="1:11" ht="15" hidden="1" customHeight="1" x14ac:dyDescent="0.25">
      <c r="A302" s="43">
        <v>301</v>
      </c>
      <c r="B302" s="43" t="s">
        <v>980</v>
      </c>
      <c r="C302" s="9" t="s">
        <v>981</v>
      </c>
      <c r="D302" s="9" t="s">
        <v>117</v>
      </c>
      <c r="E302" s="44" t="s">
        <v>982</v>
      </c>
      <c r="F302" s="44" t="s">
        <v>74</v>
      </c>
      <c r="G302" s="45">
        <v>705</v>
      </c>
      <c r="H302" s="20">
        <v>372.77</v>
      </c>
      <c r="I302" s="20">
        <f t="shared" si="4"/>
        <v>0.52875177304964538</v>
      </c>
      <c r="J302" s="20" t="s">
        <v>316</v>
      </c>
      <c r="K302" s="45">
        <v>50</v>
      </c>
    </row>
    <row r="303" spans="1:11" ht="15" hidden="1" customHeight="1" x14ac:dyDescent="0.25">
      <c r="A303" s="19">
        <v>302</v>
      </c>
      <c r="B303" s="43" t="s">
        <v>983</v>
      </c>
      <c r="C303" s="9" t="s">
        <v>984</v>
      </c>
      <c r="D303" s="9" t="s">
        <v>39</v>
      </c>
      <c r="E303" s="44" t="s">
        <v>985</v>
      </c>
      <c r="F303" s="44" t="s">
        <v>79</v>
      </c>
      <c r="G303" s="45">
        <v>704</v>
      </c>
      <c r="H303" s="20">
        <v>644.16999999999996</v>
      </c>
      <c r="I303" s="20">
        <f t="shared" si="4"/>
        <v>0.91501420454545446</v>
      </c>
      <c r="J303" s="20" t="s">
        <v>75</v>
      </c>
      <c r="K303" s="45">
        <v>100</v>
      </c>
    </row>
    <row r="304" spans="1:11" ht="15" hidden="1" customHeight="1" x14ac:dyDescent="0.25">
      <c r="A304" s="43">
        <v>303</v>
      </c>
      <c r="B304" s="43" t="s">
        <v>986</v>
      </c>
      <c r="C304" s="9" t="s">
        <v>987</v>
      </c>
      <c r="D304" s="9" t="s">
        <v>117</v>
      </c>
      <c r="E304" s="44" t="s">
        <v>988</v>
      </c>
      <c r="F304" s="44" t="s">
        <v>74</v>
      </c>
      <c r="G304" s="45">
        <v>699</v>
      </c>
      <c r="H304" s="20">
        <v>369.61</v>
      </c>
      <c r="I304" s="20">
        <f t="shared" si="4"/>
        <v>0.52876967095851213</v>
      </c>
      <c r="J304" s="20" t="s">
        <v>75</v>
      </c>
      <c r="K304" s="45">
        <v>100</v>
      </c>
    </row>
    <row r="305" spans="1:11" ht="15" hidden="1" customHeight="1" x14ac:dyDescent="0.25">
      <c r="A305" s="19">
        <v>304</v>
      </c>
      <c r="B305" s="43" t="s">
        <v>989</v>
      </c>
      <c r="C305" s="9" t="s">
        <v>990</v>
      </c>
      <c r="D305" s="9" t="s">
        <v>25</v>
      </c>
      <c r="E305" s="18" t="s">
        <v>991</v>
      </c>
      <c r="F305" s="18" t="s">
        <v>79</v>
      </c>
      <c r="G305" s="45">
        <v>696</v>
      </c>
      <c r="H305" s="20">
        <v>636.83000000000004</v>
      </c>
      <c r="I305" s="20">
        <f t="shared" si="4"/>
        <v>0.91498563218390816</v>
      </c>
      <c r="J305" s="20" t="s">
        <v>316</v>
      </c>
      <c r="K305" s="45">
        <v>50</v>
      </c>
    </row>
    <row r="306" spans="1:11" ht="15" hidden="1" customHeight="1" x14ac:dyDescent="0.25">
      <c r="A306" s="43">
        <v>305</v>
      </c>
      <c r="B306" s="43" t="s">
        <v>992</v>
      </c>
      <c r="C306" s="9" t="s">
        <v>993</v>
      </c>
      <c r="D306" s="9" t="s">
        <v>85</v>
      </c>
      <c r="E306" s="44" t="s">
        <v>994</v>
      </c>
      <c r="F306" s="44" t="s">
        <v>79</v>
      </c>
      <c r="G306" s="45">
        <v>694</v>
      </c>
      <c r="H306" s="20">
        <v>657.18</v>
      </c>
      <c r="I306" s="20">
        <f t="shared" si="4"/>
        <v>0.94694524495677224</v>
      </c>
      <c r="J306" s="20" t="s">
        <v>75</v>
      </c>
      <c r="K306" s="45">
        <v>100</v>
      </c>
    </row>
    <row r="307" spans="1:11" ht="15" hidden="1" customHeight="1" x14ac:dyDescent="0.25">
      <c r="A307" s="43">
        <v>306</v>
      </c>
      <c r="B307" s="43" t="s">
        <v>995</v>
      </c>
      <c r="C307" s="9" t="s">
        <v>996</v>
      </c>
      <c r="D307" s="9" t="s">
        <v>39</v>
      </c>
      <c r="E307" s="44" t="s">
        <v>997</v>
      </c>
      <c r="F307" s="44" t="s">
        <v>79</v>
      </c>
      <c r="G307" s="45">
        <v>687</v>
      </c>
      <c r="H307" s="20">
        <v>628.62</v>
      </c>
      <c r="I307" s="20">
        <f t="shared" si="4"/>
        <v>0.91502183406113535</v>
      </c>
      <c r="J307" s="20" t="s">
        <v>75</v>
      </c>
      <c r="K307" s="45">
        <v>100</v>
      </c>
    </row>
    <row r="308" spans="1:11" ht="15" hidden="1" customHeight="1" x14ac:dyDescent="0.25">
      <c r="A308" s="19">
        <v>307</v>
      </c>
      <c r="B308" s="43" t="s">
        <v>998</v>
      </c>
      <c r="C308" s="9" t="s">
        <v>999</v>
      </c>
      <c r="D308" s="9" t="s">
        <v>39</v>
      </c>
      <c r="E308" s="44" t="s">
        <v>1000</v>
      </c>
      <c r="F308" s="44" t="s">
        <v>79</v>
      </c>
      <c r="G308" s="45">
        <v>686</v>
      </c>
      <c r="H308" s="20">
        <v>627.70000000000005</v>
      </c>
      <c r="I308" s="20">
        <f t="shared" si="4"/>
        <v>0.91501457725947533</v>
      </c>
      <c r="J308" s="20" t="s">
        <v>75</v>
      </c>
      <c r="K308" s="45">
        <v>100</v>
      </c>
    </row>
    <row r="309" spans="1:11" ht="15" hidden="1" customHeight="1" x14ac:dyDescent="0.25">
      <c r="A309" s="43">
        <v>308</v>
      </c>
      <c r="B309" s="43" t="s">
        <v>1001</v>
      </c>
      <c r="C309" s="9" t="s">
        <v>1002</v>
      </c>
      <c r="D309" s="9" t="s">
        <v>117</v>
      </c>
      <c r="E309" s="44" t="s">
        <v>1003</v>
      </c>
      <c r="F309" s="44" t="s">
        <v>74</v>
      </c>
      <c r="G309" s="45">
        <v>686</v>
      </c>
      <c r="H309" s="20">
        <v>381.51</v>
      </c>
      <c r="I309" s="20">
        <f t="shared" si="4"/>
        <v>0.55613702623906702</v>
      </c>
      <c r="J309" s="20" t="s">
        <v>75</v>
      </c>
      <c r="K309" s="45">
        <v>100</v>
      </c>
    </row>
    <row r="310" spans="1:11" ht="15" hidden="1" customHeight="1" x14ac:dyDescent="0.25">
      <c r="A310" s="19">
        <v>309</v>
      </c>
      <c r="B310" s="43" t="s">
        <v>1004</v>
      </c>
      <c r="C310" s="9" t="s">
        <v>1005</v>
      </c>
      <c r="D310" s="9" t="s">
        <v>39</v>
      </c>
      <c r="E310" s="44" t="s">
        <v>1006</v>
      </c>
      <c r="F310" s="44" t="s">
        <v>79</v>
      </c>
      <c r="G310" s="45">
        <v>682</v>
      </c>
      <c r="H310" s="20">
        <v>624.04999999999995</v>
      </c>
      <c r="I310" s="20">
        <f t="shared" si="4"/>
        <v>0.91502932551319638</v>
      </c>
      <c r="J310" s="20" t="s">
        <v>75</v>
      </c>
      <c r="K310" s="45">
        <v>100</v>
      </c>
    </row>
    <row r="311" spans="1:11" ht="15" hidden="1" customHeight="1" x14ac:dyDescent="0.25">
      <c r="A311" s="43">
        <v>310</v>
      </c>
      <c r="B311" s="43" t="s">
        <v>1007</v>
      </c>
      <c r="C311" s="9" t="s">
        <v>1008</v>
      </c>
      <c r="D311" s="9" t="s">
        <v>117</v>
      </c>
      <c r="E311" s="44" t="s">
        <v>608</v>
      </c>
      <c r="F311" s="44" t="s">
        <v>74</v>
      </c>
      <c r="G311" s="45">
        <v>679</v>
      </c>
      <c r="H311" s="20">
        <v>383.04</v>
      </c>
      <c r="I311" s="20">
        <f t="shared" si="4"/>
        <v>0.56412371134020622</v>
      </c>
      <c r="J311" s="20" t="s">
        <v>75</v>
      </c>
      <c r="K311" s="45">
        <v>100</v>
      </c>
    </row>
    <row r="312" spans="1:11" ht="15" hidden="1" customHeight="1" x14ac:dyDescent="0.25">
      <c r="A312" s="43">
        <v>311</v>
      </c>
      <c r="B312" s="43" t="s">
        <v>1009</v>
      </c>
      <c r="C312" s="9" t="s">
        <v>1010</v>
      </c>
      <c r="D312" s="9" t="s">
        <v>21</v>
      </c>
      <c r="E312" s="44" t="s">
        <v>1011</v>
      </c>
      <c r="F312" s="44" t="s">
        <v>79</v>
      </c>
      <c r="G312" s="45">
        <v>677</v>
      </c>
      <c r="H312" s="20">
        <v>619.47</v>
      </c>
      <c r="I312" s="20">
        <f t="shared" si="4"/>
        <v>0.9150221565731167</v>
      </c>
      <c r="J312" s="20" t="s">
        <v>75</v>
      </c>
      <c r="K312" s="45">
        <v>100</v>
      </c>
    </row>
    <row r="313" spans="1:11" ht="15" hidden="1" customHeight="1" x14ac:dyDescent="0.25">
      <c r="A313" s="19">
        <v>312</v>
      </c>
      <c r="B313" s="43" t="s">
        <v>1012</v>
      </c>
      <c r="C313" s="9" t="s">
        <v>1013</v>
      </c>
      <c r="D313" s="9" t="s">
        <v>117</v>
      </c>
      <c r="E313" s="44" t="s">
        <v>1014</v>
      </c>
      <c r="F313" s="44" t="s">
        <v>74</v>
      </c>
      <c r="G313" s="45">
        <v>676</v>
      </c>
      <c r="H313" s="20">
        <v>357.44</v>
      </c>
      <c r="I313" s="20">
        <f t="shared" si="4"/>
        <v>0.5287573964497041</v>
      </c>
      <c r="J313" s="20" t="s">
        <v>316</v>
      </c>
      <c r="K313" s="45">
        <v>50</v>
      </c>
    </row>
    <row r="314" spans="1:11" ht="15" customHeight="1" x14ac:dyDescent="0.25">
      <c r="A314" s="43">
        <v>313</v>
      </c>
      <c r="B314" s="43" t="s">
        <v>1015</v>
      </c>
      <c r="C314" s="9" t="s">
        <v>1016</v>
      </c>
      <c r="D314" s="9" t="s">
        <v>29</v>
      </c>
      <c r="E314" s="44" t="s">
        <v>1017</v>
      </c>
      <c r="F314" s="44" t="s">
        <v>79</v>
      </c>
      <c r="G314" s="45">
        <v>670</v>
      </c>
      <c r="H314" s="20">
        <v>613.05999999999995</v>
      </c>
      <c r="I314" s="20">
        <f t="shared" si="4"/>
        <v>0.91501492537313422</v>
      </c>
      <c r="J314" s="20" t="s">
        <v>75</v>
      </c>
      <c r="K314" s="45">
        <v>100</v>
      </c>
    </row>
    <row r="315" spans="1:11" ht="15" hidden="1" customHeight="1" x14ac:dyDescent="0.25">
      <c r="A315" s="19">
        <v>314</v>
      </c>
      <c r="B315" s="43" t="s">
        <v>1018</v>
      </c>
      <c r="C315" s="9" t="s">
        <v>1019</v>
      </c>
      <c r="D315" s="9" t="s">
        <v>34</v>
      </c>
      <c r="E315" s="44" t="s">
        <v>1020</v>
      </c>
      <c r="F315" s="44" t="s">
        <v>79</v>
      </c>
      <c r="G315" s="45">
        <v>665</v>
      </c>
      <c r="H315" s="20">
        <v>624.38</v>
      </c>
      <c r="I315" s="20">
        <f t="shared" si="4"/>
        <v>0.93891729323308271</v>
      </c>
      <c r="J315" s="20" t="s">
        <v>75</v>
      </c>
      <c r="K315" s="45">
        <v>100</v>
      </c>
    </row>
    <row r="316" spans="1:11" ht="15" hidden="1" customHeight="1" x14ac:dyDescent="0.25">
      <c r="A316" s="43">
        <v>315</v>
      </c>
      <c r="B316" s="43" t="s">
        <v>1021</v>
      </c>
      <c r="C316" s="9" t="s">
        <v>1022</v>
      </c>
      <c r="D316" s="9" t="s">
        <v>117</v>
      </c>
      <c r="E316" s="44" t="s">
        <v>1023</v>
      </c>
      <c r="F316" s="44" t="s">
        <v>74</v>
      </c>
      <c r="G316" s="45">
        <v>662</v>
      </c>
      <c r="H316" s="20">
        <v>350.06</v>
      </c>
      <c r="I316" s="20">
        <f t="shared" si="4"/>
        <v>0.5287915407854985</v>
      </c>
      <c r="J316" s="20" t="s">
        <v>75</v>
      </c>
      <c r="K316" s="45">
        <v>100</v>
      </c>
    </row>
    <row r="317" spans="1:11" ht="15" hidden="1" customHeight="1" x14ac:dyDescent="0.25">
      <c r="A317" s="43">
        <v>316</v>
      </c>
      <c r="B317" s="43" t="s">
        <v>1024</v>
      </c>
      <c r="C317" s="9" t="s">
        <v>1025</v>
      </c>
      <c r="D317" s="9" t="s">
        <v>117</v>
      </c>
      <c r="E317" s="44" t="s">
        <v>1026</v>
      </c>
      <c r="F317" s="44" t="s">
        <v>74</v>
      </c>
      <c r="G317" s="45">
        <v>658</v>
      </c>
      <c r="H317" s="20">
        <v>368.56</v>
      </c>
      <c r="I317" s="20">
        <f t="shared" si="4"/>
        <v>0.56012158054711247</v>
      </c>
      <c r="J317" s="20" t="s">
        <v>316</v>
      </c>
      <c r="K317" s="45">
        <v>50</v>
      </c>
    </row>
    <row r="318" spans="1:11" ht="15" hidden="1" customHeight="1" x14ac:dyDescent="0.25">
      <c r="A318" s="19">
        <v>317</v>
      </c>
      <c r="B318" s="43" t="s">
        <v>1027</v>
      </c>
      <c r="C318" s="9" t="s">
        <v>1028</v>
      </c>
      <c r="D318" s="9" t="s">
        <v>39</v>
      </c>
      <c r="E318" s="44" t="s">
        <v>1029</v>
      </c>
      <c r="F318" s="44" t="s">
        <v>79</v>
      </c>
      <c r="G318" s="45">
        <v>657</v>
      </c>
      <c r="H318" s="20">
        <v>629.19000000000005</v>
      </c>
      <c r="I318" s="20">
        <f t="shared" si="4"/>
        <v>0.95767123287671241</v>
      </c>
      <c r="J318" s="20" t="s">
        <v>75</v>
      </c>
      <c r="K318" s="45">
        <v>100</v>
      </c>
    </row>
    <row r="319" spans="1:11" ht="15" hidden="1" customHeight="1" x14ac:dyDescent="0.25">
      <c r="A319" s="43">
        <v>318</v>
      </c>
      <c r="B319" s="43" t="s">
        <v>1030</v>
      </c>
      <c r="C319" s="9" t="s">
        <v>1031</v>
      </c>
      <c r="D319" s="9" t="s">
        <v>117</v>
      </c>
      <c r="E319" s="44" t="s">
        <v>1032</v>
      </c>
      <c r="F319" s="44" t="s">
        <v>74</v>
      </c>
      <c r="G319" s="45">
        <v>656</v>
      </c>
      <c r="H319" s="20">
        <v>346.89</v>
      </c>
      <c r="I319" s="20">
        <f t="shared" si="4"/>
        <v>0.52879573170731708</v>
      </c>
      <c r="J319" s="20" t="s">
        <v>316</v>
      </c>
      <c r="K319" s="45">
        <v>50</v>
      </c>
    </row>
    <row r="320" spans="1:11" ht="15" customHeight="1" x14ac:dyDescent="0.25">
      <c r="A320" s="19">
        <v>319</v>
      </c>
      <c r="B320" s="43" t="s">
        <v>1033</v>
      </c>
      <c r="C320" s="9" t="s">
        <v>1034</v>
      </c>
      <c r="D320" s="9" t="s">
        <v>29</v>
      </c>
      <c r="E320" s="44" t="s">
        <v>1035</v>
      </c>
      <c r="F320" s="44" t="s">
        <v>79</v>
      </c>
      <c r="G320" s="45">
        <v>655</v>
      </c>
      <c r="H320" s="20">
        <v>615.86</v>
      </c>
      <c r="I320" s="20">
        <f t="shared" si="4"/>
        <v>0.94024427480916029</v>
      </c>
      <c r="J320" s="20" t="s">
        <v>75</v>
      </c>
      <c r="K320" s="45">
        <v>100</v>
      </c>
    </row>
    <row r="321" spans="1:11" ht="15" hidden="1" customHeight="1" x14ac:dyDescent="0.25">
      <c r="A321" s="43">
        <v>320</v>
      </c>
      <c r="B321" s="43" t="s">
        <v>1036</v>
      </c>
      <c r="C321" s="9" t="s">
        <v>1037</v>
      </c>
      <c r="D321" s="9" t="s">
        <v>21</v>
      </c>
      <c r="E321" s="44" t="s">
        <v>1038</v>
      </c>
      <c r="F321" s="44" t="s">
        <v>79</v>
      </c>
      <c r="G321" s="45">
        <v>651</v>
      </c>
      <c r="H321" s="20">
        <v>595.64</v>
      </c>
      <c r="I321" s="20">
        <f t="shared" si="4"/>
        <v>0.91496159754224271</v>
      </c>
      <c r="J321" s="20" t="s">
        <v>75</v>
      </c>
      <c r="K321" s="45">
        <v>100</v>
      </c>
    </row>
    <row r="322" spans="1:11" ht="15" hidden="1" customHeight="1" x14ac:dyDescent="0.25">
      <c r="A322" s="43">
        <v>321</v>
      </c>
      <c r="B322" s="43" t="s">
        <v>1039</v>
      </c>
      <c r="C322" s="9" t="s">
        <v>1040</v>
      </c>
      <c r="D322" s="9" t="s">
        <v>117</v>
      </c>
      <c r="E322" s="44" t="s">
        <v>1041</v>
      </c>
      <c r="F322" s="44" t="s">
        <v>74</v>
      </c>
      <c r="G322" s="45">
        <v>650</v>
      </c>
      <c r="H322" s="20">
        <v>360.6</v>
      </c>
      <c r="I322" s="20">
        <f t="shared" ref="I322:I385" si="5">IFERROR(H322/G322,0)</f>
        <v>0.55476923076923079</v>
      </c>
      <c r="J322" s="20" t="s">
        <v>316</v>
      </c>
      <c r="K322" s="45">
        <v>50</v>
      </c>
    </row>
    <row r="323" spans="1:11" ht="15" customHeight="1" x14ac:dyDescent="0.25">
      <c r="A323" s="19">
        <v>322</v>
      </c>
      <c r="B323" s="43" t="s">
        <v>1042</v>
      </c>
      <c r="C323" s="9" t="s">
        <v>1043</v>
      </c>
      <c r="D323" s="9" t="s">
        <v>29</v>
      </c>
      <c r="E323" s="44" t="s">
        <v>1044</v>
      </c>
      <c r="F323" s="44" t="s">
        <v>79</v>
      </c>
      <c r="G323" s="45">
        <v>640</v>
      </c>
      <c r="H323" s="20">
        <v>1875.78</v>
      </c>
      <c r="I323" s="20">
        <f t="shared" si="5"/>
        <v>2.93090625</v>
      </c>
      <c r="J323" s="20" t="s">
        <v>75</v>
      </c>
      <c r="K323" s="45">
        <v>100</v>
      </c>
    </row>
    <row r="324" spans="1:11" ht="15" customHeight="1" x14ac:dyDescent="0.25">
      <c r="A324" s="43">
        <v>323</v>
      </c>
      <c r="B324" s="43" t="s">
        <v>1045</v>
      </c>
      <c r="C324" s="9" t="s">
        <v>1046</v>
      </c>
      <c r="D324" s="9" t="s">
        <v>29</v>
      </c>
      <c r="E324" s="44" t="s">
        <v>1047</v>
      </c>
      <c r="F324" s="44" t="s">
        <v>79</v>
      </c>
      <c r="G324" s="45">
        <v>640</v>
      </c>
      <c r="H324" s="20">
        <v>1708.29</v>
      </c>
      <c r="I324" s="20">
        <f t="shared" si="5"/>
        <v>2.6692031250000001</v>
      </c>
      <c r="J324" s="20" t="s">
        <v>75</v>
      </c>
      <c r="K324" s="45">
        <v>100</v>
      </c>
    </row>
    <row r="325" spans="1:11" ht="15" hidden="1" customHeight="1" x14ac:dyDescent="0.25">
      <c r="A325" s="19">
        <v>324</v>
      </c>
      <c r="B325" s="43" t="s">
        <v>1048</v>
      </c>
      <c r="C325" s="9" t="s">
        <v>1049</v>
      </c>
      <c r="D325" s="9" t="s">
        <v>39</v>
      </c>
      <c r="E325" s="44" t="s">
        <v>1050</v>
      </c>
      <c r="F325" s="44" t="s">
        <v>79</v>
      </c>
      <c r="G325" s="45">
        <v>640</v>
      </c>
      <c r="H325" s="20">
        <v>583.84</v>
      </c>
      <c r="I325" s="20">
        <f t="shared" si="5"/>
        <v>0.91225000000000001</v>
      </c>
      <c r="J325" s="20" t="s">
        <v>75</v>
      </c>
      <c r="K325" s="45">
        <v>100</v>
      </c>
    </row>
    <row r="326" spans="1:11" ht="15" hidden="1" customHeight="1" x14ac:dyDescent="0.25">
      <c r="A326" s="43">
        <v>325</v>
      </c>
      <c r="B326" s="43" t="s">
        <v>1051</v>
      </c>
      <c r="C326" s="9" t="s">
        <v>1052</v>
      </c>
      <c r="D326" s="9" t="s">
        <v>117</v>
      </c>
      <c r="E326" s="44" t="s">
        <v>664</v>
      </c>
      <c r="F326" s="44" t="s">
        <v>74</v>
      </c>
      <c r="G326" s="45">
        <v>638</v>
      </c>
      <c r="H326" s="20">
        <v>347.94</v>
      </c>
      <c r="I326" s="20">
        <f t="shared" si="5"/>
        <v>0.54536050156739813</v>
      </c>
      <c r="J326" s="20" t="s">
        <v>316</v>
      </c>
      <c r="K326" s="45">
        <v>50</v>
      </c>
    </row>
    <row r="327" spans="1:11" ht="15" hidden="1" customHeight="1" x14ac:dyDescent="0.25">
      <c r="A327" s="43">
        <v>326</v>
      </c>
      <c r="B327" s="43" t="s">
        <v>1053</v>
      </c>
      <c r="C327" s="9" t="s">
        <v>1054</v>
      </c>
      <c r="D327" s="9" t="s">
        <v>21</v>
      </c>
      <c r="E327" s="44" t="s">
        <v>1055</v>
      </c>
      <c r="F327" s="44" t="s">
        <v>79</v>
      </c>
      <c r="G327" s="45">
        <v>635</v>
      </c>
      <c r="H327" s="20">
        <v>581.04</v>
      </c>
      <c r="I327" s="20">
        <f t="shared" si="5"/>
        <v>0.91502362204724408</v>
      </c>
      <c r="J327" s="20" t="s">
        <v>75</v>
      </c>
      <c r="K327" s="45">
        <v>100</v>
      </c>
    </row>
    <row r="328" spans="1:11" ht="15" hidden="1" customHeight="1" x14ac:dyDescent="0.25">
      <c r="A328" s="19">
        <v>327</v>
      </c>
      <c r="B328" s="43" t="s">
        <v>1056</v>
      </c>
      <c r="C328" s="9" t="s">
        <v>1057</v>
      </c>
      <c r="D328" s="9" t="s">
        <v>39</v>
      </c>
      <c r="E328" s="44" t="s">
        <v>1058</v>
      </c>
      <c r="F328" s="44" t="s">
        <v>79</v>
      </c>
      <c r="G328" s="45">
        <v>633</v>
      </c>
      <c r="H328" s="20">
        <v>579.19000000000005</v>
      </c>
      <c r="I328" s="20">
        <f t="shared" si="5"/>
        <v>0.91499210110584528</v>
      </c>
      <c r="J328" s="20" t="s">
        <v>75</v>
      </c>
      <c r="K328" s="45">
        <v>100</v>
      </c>
    </row>
    <row r="329" spans="1:11" ht="15" hidden="1" customHeight="1" x14ac:dyDescent="0.25">
      <c r="A329" s="43">
        <v>328</v>
      </c>
      <c r="B329" s="43" t="s">
        <v>1059</v>
      </c>
      <c r="C329" s="9" t="s">
        <v>1060</v>
      </c>
      <c r="D329" s="9" t="s">
        <v>21</v>
      </c>
      <c r="E329" s="44" t="s">
        <v>1061</v>
      </c>
      <c r="F329" s="44" t="s">
        <v>74</v>
      </c>
      <c r="G329" s="45">
        <v>631</v>
      </c>
      <c r="H329" s="20">
        <v>333.67</v>
      </c>
      <c r="I329" s="20">
        <f t="shared" si="5"/>
        <v>0.52879556259904914</v>
      </c>
      <c r="J329" s="20" t="s">
        <v>316</v>
      </c>
      <c r="K329" s="45">
        <v>50</v>
      </c>
    </row>
    <row r="330" spans="1:11" ht="15" hidden="1" customHeight="1" x14ac:dyDescent="0.25">
      <c r="A330" s="19">
        <v>329</v>
      </c>
      <c r="B330" s="43" t="s">
        <v>1062</v>
      </c>
      <c r="C330" s="9" t="s">
        <v>1063</v>
      </c>
      <c r="D330" s="9" t="s">
        <v>117</v>
      </c>
      <c r="E330" s="44" t="s">
        <v>1064</v>
      </c>
      <c r="F330" s="44" t="s">
        <v>79</v>
      </c>
      <c r="G330" s="45">
        <v>630</v>
      </c>
      <c r="H330" s="20">
        <v>576.48</v>
      </c>
      <c r="I330" s="20">
        <f t="shared" si="5"/>
        <v>0.91504761904761911</v>
      </c>
      <c r="J330" s="20" t="s">
        <v>75</v>
      </c>
      <c r="K330" s="45">
        <v>100</v>
      </c>
    </row>
    <row r="331" spans="1:11" ht="15" hidden="1" customHeight="1" x14ac:dyDescent="0.25">
      <c r="A331" s="43">
        <v>330</v>
      </c>
      <c r="B331" s="43" t="s">
        <v>1065</v>
      </c>
      <c r="C331" s="9" t="s">
        <v>1066</v>
      </c>
      <c r="D331" s="9" t="s">
        <v>117</v>
      </c>
      <c r="E331" s="44" t="s">
        <v>1067</v>
      </c>
      <c r="F331" s="44" t="s">
        <v>212</v>
      </c>
      <c r="G331" s="45">
        <v>628</v>
      </c>
      <c r="H331" s="20">
        <v>574.62</v>
      </c>
      <c r="I331" s="20">
        <f t="shared" si="5"/>
        <v>0.91500000000000004</v>
      </c>
      <c r="J331" s="20" t="s">
        <v>75</v>
      </c>
      <c r="K331" s="45">
        <v>100</v>
      </c>
    </row>
    <row r="332" spans="1:11" ht="15" hidden="1" customHeight="1" x14ac:dyDescent="0.25">
      <c r="A332" s="43">
        <v>331</v>
      </c>
      <c r="B332" s="43" t="s">
        <v>1068</v>
      </c>
      <c r="C332" s="9" t="s">
        <v>1069</v>
      </c>
      <c r="D332" s="9" t="s">
        <v>117</v>
      </c>
      <c r="E332" s="44" t="s">
        <v>1070</v>
      </c>
      <c r="F332" s="44" t="s">
        <v>74</v>
      </c>
      <c r="G332" s="45">
        <v>624</v>
      </c>
      <c r="H332" s="20">
        <v>170.88</v>
      </c>
      <c r="I332" s="20">
        <f t="shared" si="5"/>
        <v>0.27384615384615385</v>
      </c>
      <c r="J332" s="20" t="s">
        <v>316</v>
      </c>
      <c r="K332" s="45">
        <v>50</v>
      </c>
    </row>
    <row r="333" spans="1:11" ht="15" hidden="1" customHeight="1" x14ac:dyDescent="0.25">
      <c r="A333" s="19">
        <v>332</v>
      </c>
      <c r="B333" s="43" t="s">
        <v>1071</v>
      </c>
      <c r="C333" s="9" t="s">
        <v>1072</v>
      </c>
      <c r="D333" s="9" t="s">
        <v>34</v>
      </c>
      <c r="E333" s="44" t="s">
        <v>1073</v>
      </c>
      <c r="F333" s="44" t="s">
        <v>79</v>
      </c>
      <c r="G333" s="45">
        <v>622</v>
      </c>
      <c r="H333" s="20">
        <v>569.13</v>
      </c>
      <c r="I333" s="20">
        <f t="shared" si="5"/>
        <v>0.91500000000000004</v>
      </c>
      <c r="J333" s="20" t="s">
        <v>75</v>
      </c>
      <c r="K333" s="45">
        <v>100</v>
      </c>
    </row>
    <row r="334" spans="1:11" ht="15" hidden="1" customHeight="1" x14ac:dyDescent="0.25">
      <c r="A334" s="43">
        <v>333</v>
      </c>
      <c r="B334" s="43" t="s">
        <v>1074</v>
      </c>
      <c r="C334" s="9" t="s">
        <v>1075</v>
      </c>
      <c r="D334" s="9" t="s">
        <v>117</v>
      </c>
      <c r="E334" s="44" t="s">
        <v>1076</v>
      </c>
      <c r="F334" s="44" t="s">
        <v>74</v>
      </c>
      <c r="G334" s="45">
        <v>622</v>
      </c>
      <c r="H334" s="20">
        <v>344.22</v>
      </c>
      <c r="I334" s="20">
        <f t="shared" si="5"/>
        <v>0.55340836012861738</v>
      </c>
      <c r="J334" s="20" t="s">
        <v>316</v>
      </c>
      <c r="K334" s="45">
        <v>50</v>
      </c>
    </row>
    <row r="335" spans="1:11" ht="15" customHeight="1" x14ac:dyDescent="0.25">
      <c r="A335" s="19">
        <v>334</v>
      </c>
      <c r="B335" s="43" t="s">
        <v>1077</v>
      </c>
      <c r="C335" s="9" t="s">
        <v>1078</v>
      </c>
      <c r="D335" s="9" t="s">
        <v>29</v>
      </c>
      <c r="E335" s="44" t="s">
        <v>1079</v>
      </c>
      <c r="F335" s="44" t="s">
        <v>79</v>
      </c>
      <c r="G335" s="45">
        <v>620</v>
      </c>
      <c r="H335" s="20">
        <v>567.32000000000005</v>
      </c>
      <c r="I335" s="20">
        <f t="shared" si="5"/>
        <v>0.91503225806451616</v>
      </c>
      <c r="J335" s="20" t="s">
        <v>75</v>
      </c>
      <c r="K335" s="45">
        <v>100</v>
      </c>
    </row>
    <row r="336" spans="1:11" ht="15" customHeight="1" x14ac:dyDescent="0.25">
      <c r="A336" s="43">
        <v>335</v>
      </c>
      <c r="B336" s="43" t="s">
        <v>1080</v>
      </c>
      <c r="C336" s="9" t="s">
        <v>1081</v>
      </c>
      <c r="D336" s="9" t="s">
        <v>29</v>
      </c>
      <c r="E336" s="44" t="s">
        <v>1082</v>
      </c>
      <c r="F336" s="44" t="s">
        <v>79</v>
      </c>
      <c r="G336" s="45">
        <v>619</v>
      </c>
      <c r="H336" s="20">
        <v>566.38</v>
      </c>
      <c r="I336" s="20">
        <f t="shared" si="5"/>
        <v>0.91499192245557348</v>
      </c>
      <c r="J336" s="20" t="s">
        <v>75</v>
      </c>
      <c r="K336" s="45">
        <v>100</v>
      </c>
    </row>
    <row r="337" spans="1:11" ht="15" hidden="1" customHeight="1" x14ac:dyDescent="0.25">
      <c r="A337" s="43">
        <v>336</v>
      </c>
      <c r="B337" s="43" t="s">
        <v>1083</v>
      </c>
      <c r="C337" s="9" t="s">
        <v>1084</v>
      </c>
      <c r="D337" s="9" t="s">
        <v>117</v>
      </c>
      <c r="E337" s="44" t="s">
        <v>1085</v>
      </c>
      <c r="F337" s="44" t="s">
        <v>74</v>
      </c>
      <c r="G337" s="45">
        <v>618</v>
      </c>
      <c r="H337" s="20">
        <v>326.76</v>
      </c>
      <c r="I337" s="20">
        <f t="shared" si="5"/>
        <v>0.52873786407766987</v>
      </c>
      <c r="J337" s="20" t="s">
        <v>75</v>
      </c>
      <c r="K337" s="45">
        <v>100</v>
      </c>
    </row>
    <row r="338" spans="1:11" ht="15" hidden="1" customHeight="1" x14ac:dyDescent="0.25">
      <c r="A338" s="19">
        <v>337</v>
      </c>
      <c r="B338" s="43" t="s">
        <v>1086</v>
      </c>
      <c r="C338" s="9" t="s">
        <v>1087</v>
      </c>
      <c r="D338" s="9" t="s">
        <v>39</v>
      </c>
      <c r="E338" s="44" t="s">
        <v>1088</v>
      </c>
      <c r="F338" s="44" t="s">
        <v>79</v>
      </c>
      <c r="G338" s="45">
        <v>617</v>
      </c>
      <c r="H338" s="20">
        <v>584.26</v>
      </c>
      <c r="I338" s="20">
        <f t="shared" si="5"/>
        <v>0.94693679092382499</v>
      </c>
      <c r="J338" s="20" t="s">
        <v>316</v>
      </c>
      <c r="K338" s="45">
        <v>50</v>
      </c>
    </row>
    <row r="339" spans="1:11" ht="15" hidden="1" customHeight="1" x14ac:dyDescent="0.25">
      <c r="A339" s="43">
        <v>338</v>
      </c>
      <c r="B339" s="43" t="s">
        <v>1089</v>
      </c>
      <c r="C339" s="9" t="s">
        <v>1090</v>
      </c>
      <c r="D339" s="9" t="s">
        <v>117</v>
      </c>
      <c r="E339" s="44" t="s">
        <v>61</v>
      </c>
      <c r="F339" s="44" t="s">
        <v>74</v>
      </c>
      <c r="G339" s="45">
        <v>617</v>
      </c>
      <c r="H339" s="20">
        <v>345.58</v>
      </c>
      <c r="I339" s="20">
        <f t="shared" si="5"/>
        <v>0.56009724473257694</v>
      </c>
      <c r="J339" s="20" t="s">
        <v>316</v>
      </c>
      <c r="K339" s="45">
        <v>50</v>
      </c>
    </row>
    <row r="340" spans="1:11" ht="15" hidden="1" customHeight="1" x14ac:dyDescent="0.25">
      <c r="A340" s="19">
        <v>339</v>
      </c>
      <c r="B340" s="43" t="s">
        <v>1091</v>
      </c>
      <c r="C340" s="9" t="s">
        <v>1092</v>
      </c>
      <c r="D340" s="9" t="s">
        <v>39</v>
      </c>
      <c r="E340" s="44" t="s">
        <v>1093</v>
      </c>
      <c r="F340" s="44" t="s">
        <v>79</v>
      </c>
      <c r="G340" s="45">
        <v>615</v>
      </c>
      <c r="H340" s="20">
        <v>562.73</v>
      </c>
      <c r="I340" s="20">
        <f t="shared" si="5"/>
        <v>0.91500813008130089</v>
      </c>
      <c r="J340" s="20" t="s">
        <v>75</v>
      </c>
      <c r="K340" s="45">
        <v>100</v>
      </c>
    </row>
    <row r="341" spans="1:11" ht="15" hidden="1" customHeight="1" x14ac:dyDescent="0.25">
      <c r="A341" s="43">
        <v>340</v>
      </c>
      <c r="B341" s="43" t="s">
        <v>1094</v>
      </c>
      <c r="C341" s="9" t="s">
        <v>1095</v>
      </c>
      <c r="D341" s="9" t="s">
        <v>72</v>
      </c>
      <c r="E341" s="44" t="s">
        <v>1096</v>
      </c>
      <c r="F341" s="44" t="s">
        <v>74</v>
      </c>
      <c r="G341" s="45">
        <v>612</v>
      </c>
      <c r="H341" s="20">
        <v>323.58999999999997</v>
      </c>
      <c r="I341" s="20">
        <f t="shared" si="5"/>
        <v>0.52874183006535946</v>
      </c>
      <c r="J341" s="20" t="s">
        <v>75</v>
      </c>
      <c r="K341" s="45">
        <v>100</v>
      </c>
    </row>
    <row r="342" spans="1:11" ht="15" hidden="1" customHeight="1" x14ac:dyDescent="0.25">
      <c r="A342" s="43">
        <v>341</v>
      </c>
      <c r="B342" s="43" t="s">
        <v>1097</v>
      </c>
      <c r="C342" s="9" t="s">
        <v>1098</v>
      </c>
      <c r="D342" s="9" t="s">
        <v>117</v>
      </c>
      <c r="E342" s="44" t="s">
        <v>1099</v>
      </c>
      <c r="F342" s="44" t="s">
        <v>74</v>
      </c>
      <c r="G342" s="45">
        <v>607</v>
      </c>
      <c r="H342" s="20">
        <v>342.44</v>
      </c>
      <c r="I342" s="20">
        <f t="shared" si="5"/>
        <v>0.56415156507413511</v>
      </c>
      <c r="J342" s="20" t="s">
        <v>316</v>
      </c>
      <c r="K342" s="45">
        <v>50</v>
      </c>
    </row>
    <row r="343" spans="1:11" ht="15" customHeight="1" x14ac:dyDescent="0.25">
      <c r="A343" s="19">
        <v>342</v>
      </c>
      <c r="B343" s="43" t="s">
        <v>1100</v>
      </c>
      <c r="C343" s="9" t="s">
        <v>1101</v>
      </c>
      <c r="D343" s="9" t="s">
        <v>29</v>
      </c>
      <c r="E343" s="44" t="s">
        <v>1102</v>
      </c>
      <c r="F343" s="44" t="s">
        <v>79</v>
      </c>
      <c r="G343" s="45">
        <v>606</v>
      </c>
      <c r="H343" s="20">
        <v>554.51</v>
      </c>
      <c r="I343" s="20">
        <f t="shared" si="5"/>
        <v>0.91503300330032999</v>
      </c>
      <c r="J343" s="20" t="s">
        <v>75</v>
      </c>
      <c r="K343" s="45">
        <v>100</v>
      </c>
    </row>
    <row r="344" spans="1:11" ht="15" hidden="1" customHeight="1" x14ac:dyDescent="0.25">
      <c r="A344" s="43">
        <v>343</v>
      </c>
      <c r="B344" s="43" t="s">
        <v>1103</v>
      </c>
      <c r="C344" s="9" t="s">
        <v>1104</v>
      </c>
      <c r="D344" s="9" t="s">
        <v>117</v>
      </c>
      <c r="E344" s="44" t="s">
        <v>608</v>
      </c>
      <c r="F344" s="44" t="s">
        <v>74</v>
      </c>
      <c r="G344" s="45">
        <v>606</v>
      </c>
      <c r="H344" s="20">
        <v>320.43</v>
      </c>
      <c r="I344" s="20">
        <f t="shared" si="5"/>
        <v>0.52876237623762379</v>
      </c>
      <c r="J344" s="20" t="s">
        <v>75</v>
      </c>
      <c r="K344" s="45">
        <v>100</v>
      </c>
    </row>
    <row r="345" spans="1:11" ht="15" hidden="1" customHeight="1" x14ac:dyDescent="0.25">
      <c r="A345" s="19">
        <v>344</v>
      </c>
      <c r="B345" s="43" t="s">
        <v>1105</v>
      </c>
      <c r="C345" s="9" t="s">
        <v>1106</v>
      </c>
      <c r="D345" s="9" t="s">
        <v>34</v>
      </c>
      <c r="E345" s="44" t="s">
        <v>1107</v>
      </c>
      <c r="F345" s="44" t="s">
        <v>79</v>
      </c>
      <c r="G345" s="45">
        <v>605</v>
      </c>
      <c r="H345" s="20">
        <v>568.86</v>
      </c>
      <c r="I345" s="20">
        <f t="shared" si="5"/>
        <v>0.94026446280991738</v>
      </c>
      <c r="J345" s="20" t="s">
        <v>75</v>
      </c>
      <c r="K345" s="45">
        <v>100</v>
      </c>
    </row>
    <row r="346" spans="1:11" ht="15" hidden="1" customHeight="1" x14ac:dyDescent="0.25">
      <c r="A346" s="43">
        <v>345</v>
      </c>
      <c r="B346" s="43" t="s">
        <v>1108</v>
      </c>
      <c r="C346" s="9" t="s">
        <v>1109</v>
      </c>
      <c r="D346" s="9" t="s">
        <v>117</v>
      </c>
      <c r="E346" s="44" t="s">
        <v>1110</v>
      </c>
      <c r="F346" s="44" t="s">
        <v>74</v>
      </c>
      <c r="G346" s="45">
        <v>605</v>
      </c>
      <c r="H346" s="20">
        <v>319.92</v>
      </c>
      <c r="I346" s="20">
        <f t="shared" si="5"/>
        <v>0.5287933884297521</v>
      </c>
      <c r="J346" s="20" t="s">
        <v>316</v>
      </c>
      <c r="K346" s="45">
        <v>50</v>
      </c>
    </row>
    <row r="347" spans="1:11" ht="15" hidden="1" customHeight="1" x14ac:dyDescent="0.25">
      <c r="A347" s="43">
        <v>346</v>
      </c>
      <c r="B347" s="43" t="s">
        <v>1111</v>
      </c>
      <c r="C347" s="9" t="s">
        <v>1112</v>
      </c>
      <c r="D347" s="9" t="s">
        <v>39</v>
      </c>
      <c r="E347" s="44" t="s">
        <v>1113</v>
      </c>
      <c r="F347" s="44" t="s">
        <v>79</v>
      </c>
      <c r="G347" s="45">
        <v>592</v>
      </c>
      <c r="H347" s="20">
        <v>555.83000000000004</v>
      </c>
      <c r="I347" s="20">
        <f t="shared" si="5"/>
        <v>0.93890202702702708</v>
      </c>
      <c r="J347" s="20" t="s">
        <v>75</v>
      </c>
      <c r="K347" s="45">
        <v>100</v>
      </c>
    </row>
    <row r="348" spans="1:11" ht="15" customHeight="1" x14ac:dyDescent="0.25">
      <c r="A348" s="19">
        <v>347</v>
      </c>
      <c r="B348" s="43" t="s">
        <v>1114</v>
      </c>
      <c r="C348" s="9" t="s">
        <v>1115</v>
      </c>
      <c r="D348" s="9" t="s">
        <v>29</v>
      </c>
      <c r="E348" s="44" t="s">
        <v>1116</v>
      </c>
      <c r="F348" s="44" t="s">
        <v>79</v>
      </c>
      <c r="G348" s="45">
        <v>590</v>
      </c>
      <c r="H348" s="20">
        <v>539.85</v>
      </c>
      <c r="I348" s="20">
        <f t="shared" si="5"/>
        <v>0.91500000000000004</v>
      </c>
      <c r="J348" s="20" t="s">
        <v>75</v>
      </c>
      <c r="K348" s="45">
        <v>100</v>
      </c>
    </row>
    <row r="349" spans="1:11" ht="15" hidden="1" customHeight="1" x14ac:dyDescent="0.25">
      <c r="A349" s="43">
        <v>348</v>
      </c>
      <c r="B349" s="43">
        <v>14477653</v>
      </c>
      <c r="C349" s="9" t="s">
        <v>1117</v>
      </c>
      <c r="D349" s="9" t="s">
        <v>39</v>
      </c>
      <c r="E349" s="18" t="s">
        <v>1118</v>
      </c>
      <c r="F349" s="18" t="s">
        <v>79</v>
      </c>
      <c r="G349" s="45">
        <v>589</v>
      </c>
      <c r="H349" s="20">
        <v>538.95000000000005</v>
      </c>
      <c r="I349" s="20">
        <f t="shared" si="5"/>
        <v>0.9150254668930391</v>
      </c>
      <c r="J349" s="20" t="s">
        <v>75</v>
      </c>
      <c r="K349" s="45">
        <v>100</v>
      </c>
    </row>
    <row r="350" spans="1:11" ht="15" hidden="1" customHeight="1" x14ac:dyDescent="0.25">
      <c r="A350" s="19">
        <v>349</v>
      </c>
      <c r="B350" s="43" t="s">
        <v>1119</v>
      </c>
      <c r="C350" s="9" t="s">
        <v>1120</v>
      </c>
      <c r="D350" s="9" t="s">
        <v>39</v>
      </c>
      <c r="E350" s="44" t="s">
        <v>1121</v>
      </c>
      <c r="F350" s="44" t="s">
        <v>79</v>
      </c>
      <c r="G350" s="45">
        <v>588</v>
      </c>
      <c r="H350" s="20">
        <v>559.86</v>
      </c>
      <c r="I350" s="20">
        <f t="shared" si="5"/>
        <v>0.95214285714285718</v>
      </c>
      <c r="J350" s="20" t="s">
        <v>316</v>
      </c>
      <c r="K350" s="45">
        <v>50</v>
      </c>
    </row>
    <row r="351" spans="1:11" ht="15" hidden="1" customHeight="1" x14ac:dyDescent="0.25">
      <c r="A351" s="43">
        <v>350</v>
      </c>
      <c r="B351" s="43" t="s">
        <v>1122</v>
      </c>
      <c r="C351" s="9" t="s">
        <v>1123</v>
      </c>
      <c r="D351" s="9" t="s">
        <v>117</v>
      </c>
      <c r="E351" s="44" t="s">
        <v>1124</v>
      </c>
      <c r="F351" s="44" t="s">
        <v>74</v>
      </c>
      <c r="G351" s="45">
        <v>588</v>
      </c>
      <c r="H351" s="20">
        <v>310.92</v>
      </c>
      <c r="I351" s="20">
        <f t="shared" si="5"/>
        <v>0.52877551020408164</v>
      </c>
      <c r="J351" s="20" t="s">
        <v>75</v>
      </c>
      <c r="K351" s="45">
        <v>100</v>
      </c>
    </row>
    <row r="352" spans="1:11" ht="15" hidden="1" customHeight="1" x14ac:dyDescent="0.25">
      <c r="A352" s="43">
        <v>351</v>
      </c>
      <c r="B352" s="43" t="s">
        <v>1125</v>
      </c>
      <c r="C352" s="9" t="s">
        <v>1126</v>
      </c>
      <c r="D352" s="9" t="s">
        <v>117</v>
      </c>
      <c r="E352" s="44" t="s">
        <v>433</v>
      </c>
      <c r="F352" s="44" t="s">
        <v>74</v>
      </c>
      <c r="G352" s="45">
        <v>587</v>
      </c>
      <c r="H352" s="20">
        <v>310.39999999999998</v>
      </c>
      <c r="I352" s="20">
        <f t="shared" si="5"/>
        <v>0.52879045996592844</v>
      </c>
      <c r="J352" s="20" t="s">
        <v>75</v>
      </c>
      <c r="K352" s="45">
        <v>100</v>
      </c>
    </row>
    <row r="353" spans="1:11" ht="15" hidden="1" customHeight="1" x14ac:dyDescent="0.25">
      <c r="A353" s="19">
        <v>352</v>
      </c>
      <c r="B353" s="43" t="s">
        <v>1127</v>
      </c>
      <c r="C353" s="9" t="s">
        <v>1128</v>
      </c>
      <c r="D353" s="9" t="s">
        <v>117</v>
      </c>
      <c r="E353" s="44" t="s">
        <v>1129</v>
      </c>
      <c r="F353" s="44" t="s">
        <v>74</v>
      </c>
      <c r="G353" s="45">
        <v>585</v>
      </c>
      <c r="H353" s="20">
        <v>324.56</v>
      </c>
      <c r="I353" s="20">
        <f t="shared" si="5"/>
        <v>0.55480341880341877</v>
      </c>
      <c r="J353" s="20" t="s">
        <v>75</v>
      </c>
      <c r="K353" s="45">
        <v>100</v>
      </c>
    </row>
    <row r="354" spans="1:11" ht="15" hidden="1" customHeight="1" x14ac:dyDescent="0.25">
      <c r="A354" s="43">
        <v>353</v>
      </c>
      <c r="B354" s="43" t="s">
        <v>1130</v>
      </c>
      <c r="C354" s="9" t="s">
        <v>1131</v>
      </c>
      <c r="D354" s="9" t="s">
        <v>117</v>
      </c>
      <c r="E354" s="44" t="s">
        <v>1132</v>
      </c>
      <c r="F354" s="44" t="s">
        <v>74</v>
      </c>
      <c r="G354" s="45">
        <v>583</v>
      </c>
      <c r="H354" s="20">
        <v>308.27</v>
      </c>
      <c r="I354" s="20">
        <f t="shared" si="5"/>
        <v>0.52876500857632935</v>
      </c>
      <c r="J354" s="20" t="s">
        <v>316</v>
      </c>
      <c r="K354" s="45">
        <v>50</v>
      </c>
    </row>
    <row r="355" spans="1:11" ht="15" hidden="1" customHeight="1" x14ac:dyDescent="0.25">
      <c r="A355" s="19">
        <v>354</v>
      </c>
      <c r="B355" s="43" t="s">
        <v>1133</v>
      </c>
      <c r="C355" s="9" t="s">
        <v>1134</v>
      </c>
      <c r="D355" s="9" t="s">
        <v>117</v>
      </c>
      <c r="E355" s="44" t="s">
        <v>1135</v>
      </c>
      <c r="F355" s="44" t="s">
        <v>74</v>
      </c>
      <c r="G355" s="45">
        <v>581</v>
      </c>
      <c r="H355" s="20">
        <v>362.84</v>
      </c>
      <c r="I355" s="20">
        <f t="shared" si="5"/>
        <v>0.6245094664371772</v>
      </c>
      <c r="J355" s="20" t="s">
        <v>75</v>
      </c>
      <c r="K355" s="45">
        <v>100</v>
      </c>
    </row>
    <row r="356" spans="1:11" ht="15" customHeight="1" x14ac:dyDescent="0.25">
      <c r="A356" s="43">
        <v>355</v>
      </c>
      <c r="B356" s="43" t="s">
        <v>1136</v>
      </c>
      <c r="C356" s="9" t="s">
        <v>1137</v>
      </c>
      <c r="D356" s="9" t="s">
        <v>29</v>
      </c>
      <c r="E356" s="44" t="s">
        <v>1138</v>
      </c>
      <c r="F356" s="44" t="s">
        <v>79</v>
      </c>
      <c r="G356" s="45">
        <v>576</v>
      </c>
      <c r="H356" s="20">
        <v>527.04</v>
      </c>
      <c r="I356" s="20">
        <f t="shared" si="5"/>
        <v>0.91499999999999992</v>
      </c>
      <c r="J356" s="20" t="s">
        <v>75</v>
      </c>
      <c r="K356" s="45">
        <v>100</v>
      </c>
    </row>
    <row r="357" spans="1:11" ht="15" hidden="1" customHeight="1" x14ac:dyDescent="0.25">
      <c r="A357" s="43">
        <v>356</v>
      </c>
      <c r="B357" s="43" t="s">
        <v>1139</v>
      </c>
      <c r="C357" s="9" t="s">
        <v>1140</v>
      </c>
      <c r="D357" s="9" t="s">
        <v>39</v>
      </c>
      <c r="E357" s="44" t="s">
        <v>1141</v>
      </c>
      <c r="F357" s="44" t="s">
        <v>79</v>
      </c>
      <c r="G357" s="45">
        <v>576</v>
      </c>
      <c r="H357" s="20">
        <v>527.04</v>
      </c>
      <c r="I357" s="20">
        <f t="shared" si="5"/>
        <v>0.91499999999999992</v>
      </c>
      <c r="J357" s="20" t="s">
        <v>75</v>
      </c>
      <c r="K357" s="45">
        <v>100</v>
      </c>
    </row>
    <row r="358" spans="1:11" ht="15" hidden="1" customHeight="1" x14ac:dyDescent="0.25">
      <c r="A358" s="19">
        <v>357</v>
      </c>
      <c r="B358" s="43" t="s">
        <v>1142</v>
      </c>
      <c r="C358" s="9" t="s">
        <v>1143</v>
      </c>
      <c r="D358" s="9" t="s">
        <v>117</v>
      </c>
      <c r="E358" s="44" t="s">
        <v>1144</v>
      </c>
      <c r="F358" s="44" t="s">
        <v>74</v>
      </c>
      <c r="G358" s="45">
        <v>575</v>
      </c>
      <c r="H358" s="20">
        <v>324.39</v>
      </c>
      <c r="I358" s="20">
        <f t="shared" si="5"/>
        <v>0.56415652173913045</v>
      </c>
      <c r="J358" s="20" t="s">
        <v>316</v>
      </c>
      <c r="K358" s="45">
        <v>50</v>
      </c>
    </row>
    <row r="359" spans="1:11" ht="15" hidden="1" customHeight="1" x14ac:dyDescent="0.25">
      <c r="A359" s="43">
        <v>358</v>
      </c>
      <c r="B359" s="43" t="s">
        <v>1145</v>
      </c>
      <c r="C359" s="9" t="s">
        <v>1146</v>
      </c>
      <c r="D359" s="9" t="s">
        <v>117</v>
      </c>
      <c r="E359" s="44" t="s">
        <v>1147</v>
      </c>
      <c r="F359" s="44" t="s">
        <v>79</v>
      </c>
      <c r="G359" s="45">
        <v>574</v>
      </c>
      <c r="H359" s="20">
        <v>548.95000000000005</v>
      </c>
      <c r="I359" s="20">
        <f t="shared" si="5"/>
        <v>0.95635888501742172</v>
      </c>
      <c r="J359" s="20" t="s">
        <v>75</v>
      </c>
      <c r="K359" s="45">
        <v>100</v>
      </c>
    </row>
    <row r="360" spans="1:11" ht="15" hidden="1" customHeight="1" x14ac:dyDescent="0.25">
      <c r="A360" s="19">
        <v>359</v>
      </c>
      <c r="B360" s="43" t="s">
        <v>1148</v>
      </c>
      <c r="C360" s="9" t="s">
        <v>1149</v>
      </c>
      <c r="D360" s="9" t="s">
        <v>39</v>
      </c>
      <c r="E360" s="44" t="s">
        <v>1150</v>
      </c>
      <c r="F360" s="44" t="s">
        <v>79</v>
      </c>
      <c r="G360" s="45">
        <v>574</v>
      </c>
      <c r="H360" s="20">
        <v>538.95000000000005</v>
      </c>
      <c r="I360" s="20">
        <f t="shared" si="5"/>
        <v>0.9389372822299652</v>
      </c>
      <c r="J360" s="20" t="s">
        <v>75</v>
      </c>
      <c r="K360" s="45">
        <v>100</v>
      </c>
    </row>
    <row r="361" spans="1:11" ht="15" hidden="1" customHeight="1" x14ac:dyDescent="0.25">
      <c r="A361" s="43">
        <v>360</v>
      </c>
      <c r="B361" s="43" t="s">
        <v>1151</v>
      </c>
      <c r="C361" s="9" t="s">
        <v>1152</v>
      </c>
      <c r="D361" s="9" t="s">
        <v>39</v>
      </c>
      <c r="E361" s="44" t="s">
        <v>1153</v>
      </c>
      <c r="F361" s="44" t="s">
        <v>79</v>
      </c>
      <c r="G361" s="45">
        <v>573</v>
      </c>
      <c r="H361" s="20">
        <v>524.29</v>
      </c>
      <c r="I361" s="20">
        <f t="shared" si="5"/>
        <v>0.91499127399650948</v>
      </c>
      <c r="J361" s="20" t="s">
        <v>75</v>
      </c>
      <c r="K361" s="45">
        <v>100</v>
      </c>
    </row>
    <row r="362" spans="1:11" ht="15" hidden="1" customHeight="1" x14ac:dyDescent="0.25">
      <c r="A362" s="43">
        <v>361</v>
      </c>
      <c r="B362" s="43" t="s">
        <v>1154</v>
      </c>
      <c r="C362" s="9" t="s">
        <v>1155</v>
      </c>
      <c r="D362" s="9" t="s">
        <v>39</v>
      </c>
      <c r="E362" s="44" t="s">
        <v>1156</v>
      </c>
      <c r="F362" s="44" t="s">
        <v>79</v>
      </c>
      <c r="G362" s="45">
        <v>569</v>
      </c>
      <c r="H362" s="20">
        <v>258.33999999999997</v>
      </c>
      <c r="I362" s="20">
        <f t="shared" si="5"/>
        <v>0.45402460456942001</v>
      </c>
      <c r="J362" s="20" t="s">
        <v>75</v>
      </c>
      <c r="K362" s="45">
        <v>100</v>
      </c>
    </row>
    <row r="363" spans="1:11" ht="15" hidden="1" customHeight="1" x14ac:dyDescent="0.25">
      <c r="A363" s="19">
        <v>362</v>
      </c>
      <c r="B363" s="43" t="s">
        <v>1157</v>
      </c>
      <c r="C363" s="9" t="s">
        <v>1158</v>
      </c>
      <c r="D363" s="9" t="s">
        <v>117</v>
      </c>
      <c r="E363" s="44" t="s">
        <v>1159</v>
      </c>
      <c r="F363" s="44" t="s">
        <v>74</v>
      </c>
      <c r="G363" s="45">
        <v>566</v>
      </c>
      <c r="H363" s="20">
        <v>309.45</v>
      </c>
      <c r="I363" s="20">
        <f t="shared" si="5"/>
        <v>0.54673144876325086</v>
      </c>
      <c r="J363" s="20" t="s">
        <v>316</v>
      </c>
      <c r="K363" s="45">
        <v>50</v>
      </c>
    </row>
    <row r="364" spans="1:11" ht="15" customHeight="1" x14ac:dyDescent="0.25">
      <c r="A364" s="43">
        <v>363</v>
      </c>
      <c r="B364" s="43" t="s">
        <v>1160</v>
      </c>
      <c r="C364" s="9" t="s">
        <v>1161</v>
      </c>
      <c r="D364" s="9" t="s">
        <v>29</v>
      </c>
      <c r="E364" s="44" t="s">
        <v>364</v>
      </c>
      <c r="F364" s="44" t="s">
        <v>79</v>
      </c>
      <c r="G364" s="45">
        <v>565</v>
      </c>
      <c r="H364" s="20">
        <v>516.99</v>
      </c>
      <c r="I364" s="20">
        <f t="shared" si="5"/>
        <v>0.91502654867256639</v>
      </c>
      <c r="J364" s="20" t="s">
        <v>75</v>
      </c>
      <c r="K364" s="45">
        <v>100</v>
      </c>
    </row>
    <row r="365" spans="1:11" ht="15" customHeight="1" x14ac:dyDescent="0.25">
      <c r="A365" s="19">
        <v>364</v>
      </c>
      <c r="B365" s="43" t="s">
        <v>1162</v>
      </c>
      <c r="C365" s="9" t="s">
        <v>1163</v>
      </c>
      <c r="D365" s="9" t="s">
        <v>29</v>
      </c>
      <c r="E365" s="44" t="s">
        <v>1164</v>
      </c>
      <c r="F365" s="44" t="s">
        <v>79</v>
      </c>
      <c r="G365" s="45">
        <v>560</v>
      </c>
      <c r="H365" s="20">
        <v>1773.3</v>
      </c>
      <c r="I365" s="20">
        <f t="shared" si="5"/>
        <v>3.166607142857143</v>
      </c>
      <c r="J365" s="20" t="s">
        <v>75</v>
      </c>
      <c r="K365" s="45">
        <v>100</v>
      </c>
    </row>
    <row r="366" spans="1:11" ht="15" hidden="1" customHeight="1" x14ac:dyDescent="0.25">
      <c r="A366" s="43">
        <v>365</v>
      </c>
      <c r="B366" s="43" t="s">
        <v>1165</v>
      </c>
      <c r="C366" s="9" t="s">
        <v>1166</v>
      </c>
      <c r="D366" s="9" t="s">
        <v>39</v>
      </c>
      <c r="E366" s="44" t="s">
        <v>1167</v>
      </c>
      <c r="F366" s="44" t="s">
        <v>79</v>
      </c>
      <c r="G366" s="45">
        <v>560</v>
      </c>
      <c r="H366" s="20">
        <v>528.41999999999996</v>
      </c>
      <c r="I366" s="20">
        <f t="shared" si="5"/>
        <v>0.94360714285714276</v>
      </c>
      <c r="J366" s="20" t="s">
        <v>75</v>
      </c>
      <c r="K366" s="45">
        <v>100</v>
      </c>
    </row>
    <row r="367" spans="1:11" ht="15" hidden="1" customHeight="1" x14ac:dyDescent="0.25">
      <c r="A367" s="43">
        <v>366</v>
      </c>
      <c r="B367" s="43" t="s">
        <v>1168</v>
      </c>
      <c r="C367" s="9" t="s">
        <v>1169</v>
      </c>
      <c r="D367" s="9" t="s">
        <v>117</v>
      </c>
      <c r="E367" s="44" t="s">
        <v>1170</v>
      </c>
      <c r="F367" s="44" t="s">
        <v>74</v>
      </c>
      <c r="G367" s="45">
        <v>560</v>
      </c>
      <c r="H367" s="20">
        <v>296.12</v>
      </c>
      <c r="I367" s="20">
        <f t="shared" si="5"/>
        <v>0.5287857142857143</v>
      </c>
      <c r="J367" s="20" t="s">
        <v>75</v>
      </c>
      <c r="K367" s="45">
        <v>100</v>
      </c>
    </row>
    <row r="368" spans="1:11" ht="15" hidden="1" customHeight="1" x14ac:dyDescent="0.25">
      <c r="A368" s="19">
        <v>367</v>
      </c>
      <c r="B368" s="43" t="s">
        <v>1171</v>
      </c>
      <c r="C368" s="9" t="s">
        <v>1172</v>
      </c>
      <c r="D368" s="9" t="s">
        <v>34</v>
      </c>
      <c r="E368" s="44" t="s">
        <v>1173</v>
      </c>
      <c r="F368" s="44" t="s">
        <v>79</v>
      </c>
      <c r="G368" s="45">
        <v>555</v>
      </c>
      <c r="H368" s="20">
        <v>507.83</v>
      </c>
      <c r="I368" s="20">
        <f t="shared" si="5"/>
        <v>0.91500900900900894</v>
      </c>
      <c r="J368" s="20" t="s">
        <v>75</v>
      </c>
      <c r="K368" s="45">
        <v>100</v>
      </c>
    </row>
    <row r="369" spans="1:11" ht="15" hidden="1" customHeight="1" x14ac:dyDescent="0.25">
      <c r="A369" s="43">
        <v>368</v>
      </c>
      <c r="B369" s="43" t="s">
        <v>1174</v>
      </c>
      <c r="C369" s="9" t="s">
        <v>1175</v>
      </c>
      <c r="D369" s="9" t="s">
        <v>117</v>
      </c>
      <c r="E369" s="44" t="s">
        <v>608</v>
      </c>
      <c r="F369" s="44" t="s">
        <v>74</v>
      </c>
      <c r="G369" s="45">
        <v>553</v>
      </c>
      <c r="H369" s="20">
        <v>311.95</v>
      </c>
      <c r="I369" s="20">
        <f t="shared" si="5"/>
        <v>0.56410488245931278</v>
      </c>
      <c r="J369" s="20" t="s">
        <v>75</v>
      </c>
      <c r="K369" s="45">
        <v>100</v>
      </c>
    </row>
    <row r="370" spans="1:11" ht="15" hidden="1" customHeight="1" x14ac:dyDescent="0.25">
      <c r="A370" s="19">
        <v>369</v>
      </c>
      <c r="B370" s="43" t="s">
        <v>1176</v>
      </c>
      <c r="C370" s="9" t="s">
        <v>1177</v>
      </c>
      <c r="D370" s="9" t="s">
        <v>117</v>
      </c>
      <c r="E370" s="44" t="s">
        <v>1178</v>
      </c>
      <c r="F370" s="44" t="s">
        <v>74</v>
      </c>
      <c r="G370" s="45">
        <v>553</v>
      </c>
      <c r="H370" s="20">
        <v>292.41000000000003</v>
      </c>
      <c r="I370" s="20">
        <f t="shared" si="5"/>
        <v>0.52877034358047026</v>
      </c>
      <c r="J370" s="20" t="s">
        <v>75</v>
      </c>
      <c r="K370" s="45">
        <v>100</v>
      </c>
    </row>
    <row r="371" spans="1:11" ht="15" hidden="1" customHeight="1" x14ac:dyDescent="0.25">
      <c r="A371" s="43">
        <v>370</v>
      </c>
      <c r="B371" s="43" t="s">
        <v>1179</v>
      </c>
      <c r="C371" s="9" t="s">
        <v>1180</v>
      </c>
      <c r="D371" s="9" t="s">
        <v>117</v>
      </c>
      <c r="E371" s="44" t="s">
        <v>1181</v>
      </c>
      <c r="F371" s="44" t="s">
        <v>74</v>
      </c>
      <c r="G371" s="45">
        <v>550</v>
      </c>
      <c r="H371" s="20">
        <v>400.65</v>
      </c>
      <c r="I371" s="20">
        <f t="shared" si="5"/>
        <v>0.72845454545454547</v>
      </c>
      <c r="J371" s="20" t="s">
        <v>75</v>
      </c>
      <c r="K371" s="45">
        <v>100</v>
      </c>
    </row>
    <row r="372" spans="1:11" ht="15" customHeight="1" x14ac:dyDescent="0.25">
      <c r="A372" s="43">
        <v>371</v>
      </c>
      <c r="B372" s="43" t="s">
        <v>1182</v>
      </c>
      <c r="C372" s="9" t="s">
        <v>1183</v>
      </c>
      <c r="D372" s="9" t="s">
        <v>29</v>
      </c>
      <c r="E372" s="44" t="s">
        <v>1184</v>
      </c>
      <c r="F372" s="44" t="s">
        <v>79</v>
      </c>
      <c r="G372" s="45">
        <v>546</v>
      </c>
      <c r="H372" s="20">
        <v>515.21</v>
      </c>
      <c r="I372" s="20">
        <f t="shared" si="5"/>
        <v>0.94360805860805863</v>
      </c>
      <c r="J372" s="20" t="s">
        <v>75</v>
      </c>
      <c r="K372" s="45">
        <v>100</v>
      </c>
    </row>
    <row r="373" spans="1:11" ht="15" hidden="1" customHeight="1" x14ac:dyDescent="0.25">
      <c r="A373" s="19">
        <v>372</v>
      </c>
      <c r="B373" s="43" t="s">
        <v>1185</v>
      </c>
      <c r="C373" s="9" t="s">
        <v>1186</v>
      </c>
      <c r="D373" s="9" t="s">
        <v>117</v>
      </c>
      <c r="E373" s="44" t="s">
        <v>1187</v>
      </c>
      <c r="F373" s="44" t="s">
        <v>74</v>
      </c>
      <c r="G373" s="45">
        <v>541</v>
      </c>
      <c r="H373" s="20">
        <v>300.88</v>
      </c>
      <c r="I373" s="20">
        <f t="shared" si="5"/>
        <v>0.55615526802218118</v>
      </c>
      <c r="J373" s="20" t="s">
        <v>75</v>
      </c>
      <c r="K373" s="45">
        <v>100</v>
      </c>
    </row>
    <row r="374" spans="1:11" ht="15" hidden="1" customHeight="1" x14ac:dyDescent="0.25">
      <c r="A374" s="43">
        <v>373</v>
      </c>
      <c r="B374" s="43" t="s">
        <v>1188</v>
      </c>
      <c r="C374" s="9" t="s">
        <v>1189</v>
      </c>
      <c r="D374" s="9" t="s">
        <v>117</v>
      </c>
      <c r="E374" s="44" t="s">
        <v>1190</v>
      </c>
      <c r="F374" s="44" t="s">
        <v>79</v>
      </c>
      <c r="G374" s="45">
        <v>538</v>
      </c>
      <c r="H374" s="20">
        <v>514.5</v>
      </c>
      <c r="I374" s="20">
        <f t="shared" si="5"/>
        <v>0.95631970260223054</v>
      </c>
      <c r="J374" s="20" t="s">
        <v>316</v>
      </c>
      <c r="K374" s="45">
        <v>50</v>
      </c>
    </row>
    <row r="375" spans="1:11" ht="15" hidden="1" customHeight="1" x14ac:dyDescent="0.25">
      <c r="A375" s="19">
        <v>374</v>
      </c>
      <c r="B375" s="43" t="s">
        <v>1191</v>
      </c>
      <c r="C375" s="9" t="s">
        <v>1192</v>
      </c>
      <c r="D375" s="9" t="s">
        <v>34</v>
      </c>
      <c r="E375" s="44" t="s">
        <v>1193</v>
      </c>
      <c r="F375" s="44" t="s">
        <v>79</v>
      </c>
      <c r="G375" s="45">
        <v>538</v>
      </c>
      <c r="H375" s="20">
        <v>492.28</v>
      </c>
      <c r="I375" s="20">
        <f t="shared" si="5"/>
        <v>0.91501858736059472</v>
      </c>
      <c r="J375" s="20" t="s">
        <v>75</v>
      </c>
      <c r="K375" s="45">
        <v>100</v>
      </c>
    </row>
    <row r="376" spans="1:11" ht="15" hidden="1" customHeight="1" x14ac:dyDescent="0.25">
      <c r="A376" s="43">
        <v>375</v>
      </c>
      <c r="B376" s="43" t="s">
        <v>1194</v>
      </c>
      <c r="C376" s="9" t="s">
        <v>1195</v>
      </c>
      <c r="D376" s="9" t="s">
        <v>117</v>
      </c>
      <c r="E376" s="44" t="s">
        <v>1196</v>
      </c>
      <c r="F376" s="44" t="s">
        <v>74</v>
      </c>
      <c r="G376" s="45">
        <v>537</v>
      </c>
      <c r="H376" s="20">
        <v>283.97000000000003</v>
      </c>
      <c r="I376" s="20">
        <f t="shared" si="5"/>
        <v>0.52880819366852894</v>
      </c>
      <c r="J376" s="20" t="s">
        <v>75</v>
      </c>
      <c r="K376" s="45">
        <v>100</v>
      </c>
    </row>
    <row r="377" spans="1:11" ht="15" hidden="1" customHeight="1" x14ac:dyDescent="0.25">
      <c r="A377" s="43">
        <v>376</v>
      </c>
      <c r="B377" s="43" t="s">
        <v>1197</v>
      </c>
      <c r="C377" s="9" t="s">
        <v>1198</v>
      </c>
      <c r="D377" s="9" t="s">
        <v>39</v>
      </c>
      <c r="E377" s="44" t="s">
        <v>1199</v>
      </c>
      <c r="F377" s="44" t="s">
        <v>79</v>
      </c>
      <c r="G377" s="45">
        <v>534</v>
      </c>
      <c r="H377" s="20">
        <v>502.08</v>
      </c>
      <c r="I377" s="20">
        <f t="shared" si="5"/>
        <v>0.9402247191011236</v>
      </c>
      <c r="J377" s="20" t="s">
        <v>316</v>
      </c>
      <c r="K377" s="45">
        <v>50</v>
      </c>
    </row>
    <row r="378" spans="1:11" ht="15" hidden="1" customHeight="1" x14ac:dyDescent="0.25">
      <c r="A378" s="19">
        <v>377</v>
      </c>
      <c r="B378" s="43" t="s">
        <v>1200</v>
      </c>
      <c r="C378" s="9" t="s">
        <v>1201</v>
      </c>
      <c r="D378" s="9" t="s">
        <v>117</v>
      </c>
      <c r="E378" s="44" t="s">
        <v>1202</v>
      </c>
      <c r="F378" s="44" t="s">
        <v>74</v>
      </c>
      <c r="G378" s="45">
        <v>530</v>
      </c>
      <c r="H378" s="20">
        <v>289.06</v>
      </c>
      <c r="I378" s="20">
        <f t="shared" si="5"/>
        <v>0.54539622641509433</v>
      </c>
      <c r="J378" s="20" t="s">
        <v>316</v>
      </c>
      <c r="K378" s="45">
        <v>50</v>
      </c>
    </row>
    <row r="379" spans="1:11" ht="15" hidden="1" customHeight="1" x14ac:dyDescent="0.25">
      <c r="A379" s="43">
        <v>378</v>
      </c>
      <c r="B379" s="43" t="s">
        <v>1203</v>
      </c>
      <c r="C379" s="9" t="s">
        <v>1204</v>
      </c>
      <c r="D379" s="9" t="s">
        <v>21</v>
      </c>
      <c r="E379" s="44" t="s">
        <v>1205</v>
      </c>
      <c r="F379" s="44" t="s">
        <v>79</v>
      </c>
      <c r="G379" s="45">
        <v>529</v>
      </c>
      <c r="H379" s="20">
        <v>500.93</v>
      </c>
      <c r="I379" s="20">
        <f t="shared" si="5"/>
        <v>0.94693761814744803</v>
      </c>
      <c r="J379" s="20" t="s">
        <v>316</v>
      </c>
      <c r="K379" s="45">
        <v>50</v>
      </c>
    </row>
    <row r="380" spans="1:11" ht="15" hidden="1" customHeight="1" x14ac:dyDescent="0.25">
      <c r="A380" s="19">
        <v>379</v>
      </c>
      <c r="B380" s="43" t="s">
        <v>1206</v>
      </c>
      <c r="C380" s="9" t="s">
        <v>1207</v>
      </c>
      <c r="D380" s="9" t="s">
        <v>39</v>
      </c>
      <c r="E380" s="44" t="s">
        <v>1208</v>
      </c>
      <c r="F380" s="44" t="s">
        <v>79</v>
      </c>
      <c r="G380" s="45">
        <v>528</v>
      </c>
      <c r="H380" s="20">
        <v>498.24</v>
      </c>
      <c r="I380" s="20">
        <f t="shared" si="5"/>
        <v>0.94363636363636361</v>
      </c>
      <c r="J380" s="20" t="s">
        <v>316</v>
      </c>
      <c r="K380" s="45">
        <v>50</v>
      </c>
    </row>
    <row r="381" spans="1:11" ht="15" hidden="1" customHeight="1" x14ac:dyDescent="0.25">
      <c r="A381" s="43">
        <v>380</v>
      </c>
      <c r="B381" s="43" t="s">
        <v>1209</v>
      </c>
      <c r="C381" s="9" t="s">
        <v>1210</v>
      </c>
      <c r="D381" s="9" t="s">
        <v>21</v>
      </c>
      <c r="E381" s="44" t="s">
        <v>1211</v>
      </c>
      <c r="F381" s="44" t="s">
        <v>74</v>
      </c>
      <c r="G381" s="45">
        <v>528</v>
      </c>
      <c r="H381" s="20">
        <v>279.19</v>
      </c>
      <c r="I381" s="20">
        <f t="shared" si="5"/>
        <v>0.52876893939393943</v>
      </c>
      <c r="J381" s="20" t="s">
        <v>316</v>
      </c>
      <c r="K381" s="45">
        <v>50</v>
      </c>
    </row>
    <row r="382" spans="1:11" ht="15" customHeight="1" x14ac:dyDescent="0.25">
      <c r="A382" s="43">
        <v>381</v>
      </c>
      <c r="B382" s="43" t="s">
        <v>1212</v>
      </c>
      <c r="C382" s="9" t="s">
        <v>1213</v>
      </c>
      <c r="D382" s="9" t="s">
        <v>29</v>
      </c>
      <c r="E382" s="44" t="s">
        <v>1214</v>
      </c>
      <c r="F382" s="44" t="s">
        <v>79</v>
      </c>
      <c r="G382" s="45">
        <v>526</v>
      </c>
      <c r="H382" s="20">
        <v>494.57</v>
      </c>
      <c r="I382" s="20">
        <f t="shared" si="5"/>
        <v>0.94024714828897338</v>
      </c>
      <c r="J382" s="20" t="s">
        <v>75</v>
      </c>
      <c r="K382" s="45">
        <v>100</v>
      </c>
    </row>
    <row r="383" spans="1:11" ht="15" customHeight="1" x14ac:dyDescent="0.25">
      <c r="A383" s="19">
        <v>382</v>
      </c>
      <c r="B383" s="43" t="s">
        <v>1215</v>
      </c>
      <c r="C383" s="9" t="s">
        <v>1216</v>
      </c>
      <c r="D383" s="9" t="s">
        <v>29</v>
      </c>
      <c r="E383" s="44" t="s">
        <v>1217</v>
      </c>
      <c r="F383" s="44" t="s">
        <v>74</v>
      </c>
      <c r="G383" s="45">
        <v>521</v>
      </c>
      <c r="H383" s="20">
        <v>275.48</v>
      </c>
      <c r="I383" s="20">
        <f t="shared" si="5"/>
        <v>0.52875239923224571</v>
      </c>
      <c r="J383" s="20" t="s">
        <v>316</v>
      </c>
      <c r="K383" s="45">
        <v>50</v>
      </c>
    </row>
    <row r="384" spans="1:11" ht="15" hidden="1" customHeight="1" x14ac:dyDescent="0.25">
      <c r="A384" s="43">
        <v>383</v>
      </c>
      <c r="B384" s="43" t="s">
        <v>1218</v>
      </c>
      <c r="C384" s="9" t="s">
        <v>1219</v>
      </c>
      <c r="D384" s="9" t="s">
        <v>117</v>
      </c>
      <c r="E384" s="44" t="s">
        <v>1220</v>
      </c>
      <c r="F384" s="44" t="s">
        <v>74</v>
      </c>
      <c r="G384" s="45">
        <v>520</v>
      </c>
      <c r="H384" s="20">
        <v>289.17</v>
      </c>
      <c r="I384" s="20">
        <f t="shared" si="5"/>
        <v>0.55609615384615385</v>
      </c>
      <c r="J384" s="20" t="s">
        <v>316</v>
      </c>
      <c r="K384" s="45">
        <v>50</v>
      </c>
    </row>
    <row r="385" spans="1:11" ht="15" hidden="1" customHeight="1" x14ac:dyDescent="0.25">
      <c r="A385" s="19">
        <v>384</v>
      </c>
      <c r="B385" s="43" t="s">
        <v>1221</v>
      </c>
      <c r="C385" s="9" t="s">
        <v>1222</v>
      </c>
      <c r="D385" s="9" t="s">
        <v>117</v>
      </c>
      <c r="E385" s="44" t="s">
        <v>1223</v>
      </c>
      <c r="F385" s="44" t="s">
        <v>74</v>
      </c>
      <c r="G385" s="45">
        <v>517</v>
      </c>
      <c r="H385" s="20">
        <v>1.51</v>
      </c>
      <c r="I385" s="20">
        <f t="shared" si="5"/>
        <v>2.9206963249516441E-3</v>
      </c>
      <c r="J385" s="20" t="s">
        <v>75</v>
      </c>
      <c r="K385" s="45">
        <v>100</v>
      </c>
    </row>
    <row r="386" spans="1:11" ht="15" hidden="1" customHeight="1" x14ac:dyDescent="0.25">
      <c r="A386" s="43">
        <v>385</v>
      </c>
      <c r="B386" s="43" t="s">
        <v>1224</v>
      </c>
      <c r="C386" s="9" t="s">
        <v>1225</v>
      </c>
      <c r="D386" s="9" t="s">
        <v>104</v>
      </c>
      <c r="E386" s="44" t="s">
        <v>1226</v>
      </c>
      <c r="F386" s="44" t="s">
        <v>79</v>
      </c>
      <c r="G386" s="45">
        <v>511</v>
      </c>
      <c r="H386" s="20">
        <v>485.24</v>
      </c>
      <c r="I386" s="20">
        <f t="shared" ref="I386:I449" si="6">IFERROR(H386/G386,0)</f>
        <v>0.94958904109589037</v>
      </c>
      <c r="J386" s="20" t="s">
        <v>316</v>
      </c>
      <c r="K386" s="45">
        <v>50</v>
      </c>
    </row>
    <row r="387" spans="1:11" ht="15" hidden="1" customHeight="1" x14ac:dyDescent="0.25">
      <c r="A387" s="43">
        <v>386</v>
      </c>
      <c r="B387" s="43" t="s">
        <v>1227</v>
      </c>
      <c r="C387" s="9" t="s">
        <v>1228</v>
      </c>
      <c r="D387" s="9" t="s">
        <v>21</v>
      </c>
      <c r="E387" s="18" t="s">
        <v>1055</v>
      </c>
      <c r="F387" s="18" t="s">
        <v>79</v>
      </c>
      <c r="G387" s="45">
        <v>511</v>
      </c>
      <c r="H387" s="20">
        <v>467.57</v>
      </c>
      <c r="I387" s="20">
        <f t="shared" si="6"/>
        <v>0.91500978473581207</v>
      </c>
      <c r="J387" s="20" t="s">
        <v>75</v>
      </c>
      <c r="K387" s="45">
        <v>100</v>
      </c>
    </row>
    <row r="388" spans="1:11" ht="15" hidden="1" customHeight="1" x14ac:dyDescent="0.25">
      <c r="A388" s="19">
        <v>387</v>
      </c>
      <c r="B388" s="43" t="s">
        <v>1229</v>
      </c>
      <c r="C388" s="9" t="s">
        <v>1230</v>
      </c>
      <c r="D388" s="9" t="s">
        <v>117</v>
      </c>
      <c r="E388" s="44" t="s">
        <v>1231</v>
      </c>
      <c r="F388" s="44" t="s">
        <v>74</v>
      </c>
      <c r="G388" s="45">
        <v>507</v>
      </c>
      <c r="H388" s="20">
        <v>268.08</v>
      </c>
      <c r="I388" s="20">
        <f t="shared" si="6"/>
        <v>0.5287573964497041</v>
      </c>
      <c r="J388" s="20" t="s">
        <v>316</v>
      </c>
      <c r="K388" s="45">
        <v>50</v>
      </c>
    </row>
    <row r="389" spans="1:11" ht="15" hidden="1" customHeight="1" x14ac:dyDescent="0.25">
      <c r="A389" s="43">
        <v>388</v>
      </c>
      <c r="B389" s="43" t="s">
        <v>1232</v>
      </c>
      <c r="C389" s="9" t="s">
        <v>1233</v>
      </c>
      <c r="D389" s="9" t="s">
        <v>117</v>
      </c>
      <c r="E389" s="44" t="s">
        <v>1234</v>
      </c>
      <c r="F389" s="44" t="s">
        <v>74</v>
      </c>
      <c r="G389" s="45">
        <v>506</v>
      </c>
      <c r="H389" s="20">
        <v>236.15</v>
      </c>
      <c r="I389" s="20">
        <f t="shared" si="6"/>
        <v>0.46669960474308303</v>
      </c>
      <c r="J389" s="20" t="s">
        <v>75</v>
      </c>
      <c r="K389" s="45">
        <v>100</v>
      </c>
    </row>
    <row r="390" spans="1:11" ht="15" hidden="1" customHeight="1" x14ac:dyDescent="0.25">
      <c r="A390" s="19">
        <v>389</v>
      </c>
      <c r="B390" s="43" t="s">
        <v>1235</v>
      </c>
      <c r="C390" s="9" t="s">
        <v>1236</v>
      </c>
      <c r="D390" s="9" t="s">
        <v>117</v>
      </c>
      <c r="E390" s="44" t="s">
        <v>433</v>
      </c>
      <c r="F390" s="44" t="s">
        <v>74</v>
      </c>
      <c r="G390" s="45">
        <v>505</v>
      </c>
      <c r="H390" s="20">
        <v>267.05</v>
      </c>
      <c r="I390" s="20">
        <f t="shared" si="6"/>
        <v>0.52881188118811884</v>
      </c>
      <c r="J390" s="20" t="s">
        <v>75</v>
      </c>
      <c r="K390" s="45">
        <v>100</v>
      </c>
    </row>
    <row r="391" spans="1:11" ht="15" hidden="1" customHeight="1" x14ac:dyDescent="0.25">
      <c r="A391" s="43">
        <v>390</v>
      </c>
      <c r="B391" s="43" t="s">
        <v>1237</v>
      </c>
      <c r="C391" s="9" t="s">
        <v>1238</v>
      </c>
      <c r="D391" s="9" t="s">
        <v>117</v>
      </c>
      <c r="E391" s="44" t="s">
        <v>1239</v>
      </c>
      <c r="F391" s="44" t="s">
        <v>74</v>
      </c>
      <c r="G391" s="45">
        <v>503</v>
      </c>
      <c r="H391" s="20">
        <v>279.70999999999998</v>
      </c>
      <c r="I391" s="20">
        <f t="shared" si="6"/>
        <v>0.55608349900596421</v>
      </c>
      <c r="J391" s="20" t="s">
        <v>316</v>
      </c>
      <c r="K391" s="45">
        <v>50</v>
      </c>
    </row>
    <row r="392" spans="1:11" ht="15" hidden="1" customHeight="1" x14ac:dyDescent="0.25">
      <c r="A392" s="43">
        <v>391</v>
      </c>
      <c r="B392" s="43" t="s">
        <v>1240</v>
      </c>
      <c r="C392" s="9" t="s">
        <v>1241</v>
      </c>
      <c r="D392" s="9" t="s">
        <v>117</v>
      </c>
      <c r="E392" s="44" t="s">
        <v>1242</v>
      </c>
      <c r="F392" s="44" t="s">
        <v>74</v>
      </c>
      <c r="G392" s="45">
        <v>503</v>
      </c>
      <c r="H392" s="20">
        <v>265.95</v>
      </c>
      <c r="I392" s="20">
        <f t="shared" si="6"/>
        <v>0.52872763419483104</v>
      </c>
      <c r="J392" s="20" t="s">
        <v>316</v>
      </c>
      <c r="K392" s="45">
        <v>50</v>
      </c>
    </row>
    <row r="393" spans="1:11" ht="15" hidden="1" customHeight="1" x14ac:dyDescent="0.25">
      <c r="A393" s="19">
        <v>392</v>
      </c>
      <c r="B393" s="43" t="s">
        <v>1243</v>
      </c>
      <c r="C393" s="9" t="s">
        <v>1244</v>
      </c>
      <c r="D393" s="9" t="s">
        <v>39</v>
      </c>
      <c r="E393" s="44" t="s">
        <v>1245</v>
      </c>
      <c r="F393" s="44" t="s">
        <v>79</v>
      </c>
      <c r="G393" s="45">
        <v>499</v>
      </c>
      <c r="H393" s="20">
        <v>477.89</v>
      </c>
      <c r="I393" s="20">
        <f t="shared" si="6"/>
        <v>0.95769539078156307</v>
      </c>
      <c r="J393" s="20" t="s">
        <v>75</v>
      </c>
      <c r="K393" s="45">
        <v>100</v>
      </c>
    </row>
    <row r="394" spans="1:11" ht="15" customHeight="1" x14ac:dyDescent="0.25">
      <c r="A394" s="43">
        <v>393</v>
      </c>
      <c r="B394" s="43" t="s">
        <v>1246</v>
      </c>
      <c r="C394" s="9" t="s">
        <v>1247</v>
      </c>
      <c r="D394" s="9" t="s">
        <v>29</v>
      </c>
      <c r="E394" s="44" t="s">
        <v>1248</v>
      </c>
      <c r="F394" s="44" t="s">
        <v>79</v>
      </c>
      <c r="G394" s="45">
        <v>499</v>
      </c>
      <c r="H394" s="20">
        <v>456.61</v>
      </c>
      <c r="I394" s="20">
        <f t="shared" si="6"/>
        <v>0.91505010020040078</v>
      </c>
      <c r="J394" s="20" t="s">
        <v>75</v>
      </c>
      <c r="K394" s="45">
        <v>100</v>
      </c>
    </row>
    <row r="395" spans="1:11" ht="15" hidden="1" customHeight="1" x14ac:dyDescent="0.25">
      <c r="A395" s="19">
        <v>394</v>
      </c>
      <c r="B395" s="43" t="s">
        <v>1249</v>
      </c>
      <c r="C395" s="9" t="s">
        <v>1250</v>
      </c>
      <c r="D395" s="9" t="s">
        <v>25</v>
      </c>
      <c r="E395" s="44" t="s">
        <v>1251</v>
      </c>
      <c r="F395" s="44" t="s">
        <v>79</v>
      </c>
      <c r="G395" s="45">
        <v>498</v>
      </c>
      <c r="H395" s="20">
        <v>472.93</v>
      </c>
      <c r="I395" s="20">
        <f t="shared" si="6"/>
        <v>0.94965863453815258</v>
      </c>
      <c r="J395" s="20" t="s">
        <v>75</v>
      </c>
      <c r="K395" s="45">
        <v>100</v>
      </c>
    </row>
    <row r="396" spans="1:11" ht="15" hidden="1" customHeight="1" x14ac:dyDescent="0.25">
      <c r="A396" s="43">
        <v>395</v>
      </c>
      <c r="B396" s="43" t="s">
        <v>1252</v>
      </c>
      <c r="C396" s="9" t="s">
        <v>1253</v>
      </c>
      <c r="D396" s="9" t="s">
        <v>39</v>
      </c>
      <c r="E396" s="44" t="s">
        <v>1254</v>
      </c>
      <c r="F396" s="44" t="s">
        <v>79</v>
      </c>
      <c r="G396" s="45">
        <v>498</v>
      </c>
      <c r="H396" s="20">
        <v>455.69</v>
      </c>
      <c r="I396" s="20">
        <f t="shared" si="6"/>
        <v>0.91504016064257032</v>
      </c>
      <c r="J396" s="20" t="s">
        <v>75</v>
      </c>
      <c r="K396" s="45">
        <v>100</v>
      </c>
    </row>
    <row r="397" spans="1:11" ht="15" hidden="1" customHeight="1" x14ac:dyDescent="0.25">
      <c r="A397" s="43">
        <v>396</v>
      </c>
      <c r="B397" s="43" t="s">
        <v>1255</v>
      </c>
      <c r="C397" s="9" t="s">
        <v>1256</v>
      </c>
      <c r="D397" s="9" t="s">
        <v>117</v>
      </c>
      <c r="E397" s="44" t="s">
        <v>1257</v>
      </c>
      <c r="F397" s="44" t="s">
        <v>74</v>
      </c>
      <c r="G397" s="45">
        <v>498</v>
      </c>
      <c r="H397" s="20">
        <v>280.27</v>
      </c>
      <c r="I397" s="20">
        <f t="shared" si="6"/>
        <v>0.56279116465863455</v>
      </c>
      <c r="J397" s="20" t="s">
        <v>75</v>
      </c>
      <c r="K397" s="45">
        <v>100</v>
      </c>
    </row>
    <row r="398" spans="1:11" ht="15" hidden="1" customHeight="1" x14ac:dyDescent="0.25">
      <c r="A398" s="19">
        <v>397</v>
      </c>
      <c r="B398" s="43" t="s">
        <v>1258</v>
      </c>
      <c r="C398" s="9" t="s">
        <v>1259</v>
      </c>
      <c r="D398" s="9" t="s">
        <v>104</v>
      </c>
      <c r="E398" s="44" t="s">
        <v>1260</v>
      </c>
      <c r="F398" s="44" t="s">
        <v>79</v>
      </c>
      <c r="G398" s="45">
        <v>496</v>
      </c>
      <c r="H398" s="20">
        <v>453.85</v>
      </c>
      <c r="I398" s="20">
        <f t="shared" si="6"/>
        <v>0.9150201612903226</v>
      </c>
      <c r="J398" s="20" t="s">
        <v>316</v>
      </c>
      <c r="K398" s="45">
        <v>50</v>
      </c>
    </row>
    <row r="399" spans="1:11" ht="15" hidden="1" customHeight="1" x14ac:dyDescent="0.25">
      <c r="A399" s="43">
        <v>398</v>
      </c>
      <c r="B399" s="43" t="s">
        <v>1261</v>
      </c>
      <c r="C399" s="9" t="s">
        <v>1262</v>
      </c>
      <c r="D399" s="9" t="s">
        <v>117</v>
      </c>
      <c r="E399" s="44" t="s">
        <v>1239</v>
      </c>
      <c r="F399" s="44" t="s">
        <v>74</v>
      </c>
      <c r="G399" s="45">
        <v>496</v>
      </c>
      <c r="H399" s="20">
        <v>275.85000000000002</v>
      </c>
      <c r="I399" s="20">
        <f t="shared" si="6"/>
        <v>0.5561491935483871</v>
      </c>
      <c r="J399" s="20" t="s">
        <v>316</v>
      </c>
      <c r="K399" s="45">
        <v>50</v>
      </c>
    </row>
    <row r="400" spans="1:11" ht="15" hidden="1" customHeight="1" x14ac:dyDescent="0.25">
      <c r="A400" s="19">
        <v>399</v>
      </c>
      <c r="B400" s="43" t="s">
        <v>1263</v>
      </c>
      <c r="C400" s="9" t="s">
        <v>1264</v>
      </c>
      <c r="D400" s="9" t="s">
        <v>21</v>
      </c>
      <c r="E400" s="44" t="s">
        <v>1265</v>
      </c>
      <c r="F400" s="44" t="s">
        <v>74</v>
      </c>
      <c r="G400" s="45">
        <v>496</v>
      </c>
      <c r="H400" s="20">
        <v>262.29000000000002</v>
      </c>
      <c r="I400" s="20">
        <f t="shared" si="6"/>
        <v>0.52881048387096774</v>
      </c>
      <c r="J400" s="20" t="s">
        <v>75</v>
      </c>
      <c r="K400" s="45">
        <v>100</v>
      </c>
    </row>
    <row r="401" spans="1:11" ht="15" hidden="1" customHeight="1" x14ac:dyDescent="0.25">
      <c r="A401" s="43">
        <v>400</v>
      </c>
      <c r="B401" s="43" t="s">
        <v>1266</v>
      </c>
      <c r="C401" s="9" t="s">
        <v>1267</v>
      </c>
      <c r="D401" s="9" t="s">
        <v>117</v>
      </c>
      <c r="E401" s="44" t="s">
        <v>1268</v>
      </c>
      <c r="F401" s="44" t="s">
        <v>74</v>
      </c>
      <c r="G401" s="45">
        <v>493</v>
      </c>
      <c r="H401" s="20">
        <v>260.68</v>
      </c>
      <c r="I401" s="20">
        <f t="shared" si="6"/>
        <v>0.528762677484787</v>
      </c>
      <c r="J401" s="20" t="s">
        <v>75</v>
      </c>
      <c r="K401" s="45">
        <v>100</v>
      </c>
    </row>
    <row r="402" spans="1:11" ht="15" hidden="1" customHeight="1" x14ac:dyDescent="0.25">
      <c r="A402" s="43">
        <v>401</v>
      </c>
      <c r="B402" s="43" t="s">
        <v>1269</v>
      </c>
      <c r="C402" s="9" t="s">
        <v>1270</v>
      </c>
      <c r="D402" s="9" t="s">
        <v>25</v>
      </c>
      <c r="E402" s="44" t="s">
        <v>1271</v>
      </c>
      <c r="F402" s="44" t="s">
        <v>74</v>
      </c>
      <c r="G402" s="45">
        <v>488</v>
      </c>
      <c r="H402" s="20">
        <v>258.02999999999997</v>
      </c>
      <c r="I402" s="20">
        <f t="shared" si="6"/>
        <v>0.52874999999999994</v>
      </c>
      <c r="J402" s="20" t="s">
        <v>75</v>
      </c>
      <c r="K402" s="45">
        <v>100</v>
      </c>
    </row>
    <row r="403" spans="1:11" ht="15" hidden="1" customHeight="1" x14ac:dyDescent="0.25">
      <c r="A403" s="19">
        <v>402</v>
      </c>
      <c r="B403" s="43" t="s">
        <v>1272</v>
      </c>
      <c r="C403" s="9" t="s">
        <v>1273</v>
      </c>
      <c r="D403" s="9" t="s">
        <v>104</v>
      </c>
      <c r="E403" s="18" t="s">
        <v>1274</v>
      </c>
      <c r="F403" s="18" t="s">
        <v>79</v>
      </c>
      <c r="G403" s="45">
        <v>482</v>
      </c>
      <c r="H403" s="20">
        <v>441.04</v>
      </c>
      <c r="I403" s="20">
        <f t="shared" si="6"/>
        <v>0.91502074688796686</v>
      </c>
      <c r="J403" s="20" t="s">
        <v>75</v>
      </c>
      <c r="K403" s="45">
        <v>100</v>
      </c>
    </row>
    <row r="404" spans="1:11" ht="15" hidden="1" customHeight="1" x14ac:dyDescent="0.25">
      <c r="A404" s="43">
        <v>403</v>
      </c>
      <c r="B404" s="43" t="s">
        <v>1275</v>
      </c>
      <c r="C404" s="9" t="s">
        <v>1276</v>
      </c>
      <c r="D404" s="9" t="s">
        <v>21</v>
      </c>
      <c r="E404" s="18" t="s">
        <v>300</v>
      </c>
      <c r="F404" s="18" t="s">
        <v>79</v>
      </c>
      <c r="G404" s="45">
        <v>480</v>
      </c>
      <c r="H404" s="20">
        <v>1913.29</v>
      </c>
      <c r="I404" s="20">
        <f t="shared" si="6"/>
        <v>3.9860208333333333</v>
      </c>
      <c r="J404" s="20" t="s">
        <v>75</v>
      </c>
      <c r="K404" s="45">
        <v>100</v>
      </c>
    </row>
    <row r="405" spans="1:11" ht="15" hidden="1" customHeight="1" x14ac:dyDescent="0.25">
      <c r="A405" s="19">
        <v>404</v>
      </c>
      <c r="B405" s="43" t="s">
        <v>1277</v>
      </c>
      <c r="C405" s="9" t="s">
        <v>1278</v>
      </c>
      <c r="D405" s="9" t="s">
        <v>25</v>
      </c>
      <c r="E405" s="44" t="s">
        <v>190</v>
      </c>
      <c r="F405" s="44" t="s">
        <v>79</v>
      </c>
      <c r="G405" s="45">
        <v>480</v>
      </c>
      <c r="H405" s="20">
        <v>450.19</v>
      </c>
      <c r="I405" s="20">
        <f t="shared" si="6"/>
        <v>0.93789583333333337</v>
      </c>
      <c r="J405" s="20" t="s">
        <v>75</v>
      </c>
      <c r="K405" s="45">
        <v>100</v>
      </c>
    </row>
    <row r="406" spans="1:11" ht="15" hidden="1" customHeight="1" x14ac:dyDescent="0.25">
      <c r="A406" s="43">
        <v>405</v>
      </c>
      <c r="B406" s="43" t="s">
        <v>1279</v>
      </c>
      <c r="C406" s="9" t="s">
        <v>1280</v>
      </c>
      <c r="D406" s="9" t="s">
        <v>117</v>
      </c>
      <c r="E406" s="44" t="s">
        <v>1281</v>
      </c>
      <c r="F406" s="44" t="s">
        <v>74</v>
      </c>
      <c r="G406" s="45">
        <v>479</v>
      </c>
      <c r="H406" s="20">
        <v>225.76</v>
      </c>
      <c r="I406" s="20">
        <f t="shared" si="6"/>
        <v>0.47131524008350728</v>
      </c>
      <c r="J406" s="20" t="s">
        <v>75</v>
      </c>
      <c r="K406" s="45">
        <v>100</v>
      </c>
    </row>
    <row r="407" spans="1:11" ht="15" hidden="1" customHeight="1" x14ac:dyDescent="0.25">
      <c r="A407" s="43">
        <v>406</v>
      </c>
      <c r="B407" s="43" t="s">
        <v>1282</v>
      </c>
      <c r="C407" s="9" t="s">
        <v>1283</v>
      </c>
      <c r="D407" s="9" t="s">
        <v>117</v>
      </c>
      <c r="E407" s="44" t="s">
        <v>1284</v>
      </c>
      <c r="F407" s="44" t="s">
        <v>74</v>
      </c>
      <c r="G407" s="45">
        <v>478</v>
      </c>
      <c r="H407" s="20">
        <v>261.33999999999997</v>
      </c>
      <c r="I407" s="20">
        <f t="shared" si="6"/>
        <v>0.54673640167364013</v>
      </c>
      <c r="J407" s="20" t="s">
        <v>316</v>
      </c>
      <c r="K407" s="45">
        <v>50</v>
      </c>
    </row>
    <row r="408" spans="1:11" ht="15" hidden="1" customHeight="1" x14ac:dyDescent="0.25">
      <c r="A408" s="19">
        <v>407</v>
      </c>
      <c r="B408" s="43" t="s">
        <v>1285</v>
      </c>
      <c r="C408" s="9" t="s">
        <v>1286</v>
      </c>
      <c r="D408" s="9" t="s">
        <v>117</v>
      </c>
      <c r="E408" s="44" t="s">
        <v>61</v>
      </c>
      <c r="F408" s="44" t="s">
        <v>74</v>
      </c>
      <c r="G408" s="45">
        <v>478</v>
      </c>
      <c r="H408" s="20">
        <v>252.74</v>
      </c>
      <c r="I408" s="20">
        <f t="shared" si="6"/>
        <v>0.52874476987447705</v>
      </c>
      <c r="J408" s="20" t="s">
        <v>316</v>
      </c>
      <c r="K408" s="45">
        <v>50</v>
      </c>
    </row>
    <row r="409" spans="1:11" ht="15" hidden="1" customHeight="1" x14ac:dyDescent="0.25">
      <c r="A409" s="43">
        <v>408</v>
      </c>
      <c r="B409" s="43" t="s">
        <v>1287</v>
      </c>
      <c r="C409" s="9" t="s">
        <v>1288</v>
      </c>
      <c r="D409" s="9" t="s">
        <v>39</v>
      </c>
      <c r="E409" s="44" t="s">
        <v>1289</v>
      </c>
      <c r="F409" s="44" t="s">
        <v>79</v>
      </c>
      <c r="G409" s="45">
        <v>474</v>
      </c>
      <c r="H409" s="20">
        <v>433.72</v>
      </c>
      <c r="I409" s="20">
        <f t="shared" si="6"/>
        <v>0.91502109704641355</v>
      </c>
      <c r="J409" s="20" t="s">
        <v>316</v>
      </c>
      <c r="K409" s="45">
        <v>50</v>
      </c>
    </row>
    <row r="410" spans="1:11" ht="15" hidden="1" customHeight="1" x14ac:dyDescent="0.25">
      <c r="A410" s="19">
        <v>409</v>
      </c>
      <c r="B410" s="43" t="s">
        <v>1290</v>
      </c>
      <c r="C410" s="9" t="s">
        <v>1291</v>
      </c>
      <c r="D410" s="9" t="s">
        <v>117</v>
      </c>
      <c r="E410" s="44" t="s">
        <v>1292</v>
      </c>
      <c r="F410" s="44" t="s">
        <v>74</v>
      </c>
      <c r="G410" s="45">
        <v>474</v>
      </c>
      <c r="H410" s="20">
        <v>262.95999999999998</v>
      </c>
      <c r="I410" s="20">
        <f t="shared" si="6"/>
        <v>0.55476793248945144</v>
      </c>
      <c r="J410" s="20" t="s">
        <v>316</v>
      </c>
      <c r="K410" s="45">
        <v>50</v>
      </c>
    </row>
    <row r="411" spans="1:11" ht="15" hidden="1" customHeight="1" x14ac:dyDescent="0.25">
      <c r="A411" s="43">
        <v>410</v>
      </c>
      <c r="B411" s="43" t="s">
        <v>1293</v>
      </c>
      <c r="C411" s="9" t="s">
        <v>1294</v>
      </c>
      <c r="D411" s="9" t="s">
        <v>117</v>
      </c>
      <c r="E411" s="44" t="s">
        <v>1295</v>
      </c>
      <c r="F411" s="44" t="s">
        <v>74</v>
      </c>
      <c r="G411" s="45">
        <v>474</v>
      </c>
      <c r="H411" s="20">
        <v>250.62</v>
      </c>
      <c r="I411" s="20">
        <f t="shared" si="6"/>
        <v>0.52873417721518989</v>
      </c>
      <c r="J411" s="20" t="s">
        <v>75</v>
      </c>
      <c r="K411" s="45">
        <v>100</v>
      </c>
    </row>
    <row r="412" spans="1:11" ht="15" hidden="1" customHeight="1" x14ac:dyDescent="0.25">
      <c r="A412" s="43">
        <v>411</v>
      </c>
      <c r="B412" s="43" t="s">
        <v>1296</v>
      </c>
      <c r="C412" s="9" t="s">
        <v>1297</v>
      </c>
      <c r="D412" s="9" t="s">
        <v>39</v>
      </c>
      <c r="E412" s="44" t="s">
        <v>1298</v>
      </c>
      <c r="F412" s="44" t="s">
        <v>79</v>
      </c>
      <c r="G412" s="45">
        <v>472</v>
      </c>
      <c r="H412" s="20">
        <v>445.4</v>
      </c>
      <c r="I412" s="20">
        <f t="shared" si="6"/>
        <v>0.94364406779661014</v>
      </c>
      <c r="J412" s="20" t="s">
        <v>75</v>
      </c>
      <c r="K412" s="45">
        <v>100</v>
      </c>
    </row>
    <row r="413" spans="1:11" ht="15" hidden="1" customHeight="1" x14ac:dyDescent="0.25">
      <c r="A413" s="19">
        <v>412</v>
      </c>
      <c r="B413" s="43" t="s">
        <v>1299</v>
      </c>
      <c r="C413" s="9" t="s">
        <v>1300</v>
      </c>
      <c r="D413" s="9" t="s">
        <v>117</v>
      </c>
      <c r="E413" s="44" t="s">
        <v>1301</v>
      </c>
      <c r="F413" s="44" t="s">
        <v>74</v>
      </c>
      <c r="G413" s="45">
        <v>470</v>
      </c>
      <c r="H413" s="20">
        <v>342.21</v>
      </c>
      <c r="I413" s="20">
        <f t="shared" si="6"/>
        <v>0.72810638297872332</v>
      </c>
      <c r="J413" s="20" t="s">
        <v>316</v>
      </c>
      <c r="K413" s="45">
        <v>50</v>
      </c>
    </row>
    <row r="414" spans="1:11" ht="15" hidden="1" customHeight="1" x14ac:dyDescent="0.25">
      <c r="A414" s="43">
        <v>413</v>
      </c>
      <c r="B414" s="43" t="s">
        <v>1302</v>
      </c>
      <c r="C414" s="9" t="s">
        <v>1303</v>
      </c>
      <c r="D414" s="9" t="s">
        <v>21</v>
      </c>
      <c r="E414" s="44" t="s">
        <v>1304</v>
      </c>
      <c r="F414" s="44" t="s">
        <v>74</v>
      </c>
      <c r="G414" s="45">
        <v>468</v>
      </c>
      <c r="H414" s="20">
        <v>247.47</v>
      </c>
      <c r="I414" s="20">
        <f t="shared" si="6"/>
        <v>0.52878205128205125</v>
      </c>
      <c r="J414" s="20" t="s">
        <v>316</v>
      </c>
      <c r="K414" s="45">
        <v>50</v>
      </c>
    </row>
    <row r="415" spans="1:11" ht="15" hidden="1" customHeight="1" x14ac:dyDescent="0.25">
      <c r="A415" s="19">
        <v>414</v>
      </c>
      <c r="B415" s="43" t="s">
        <v>1305</v>
      </c>
      <c r="C415" s="9" t="s">
        <v>1306</v>
      </c>
      <c r="D415" s="9" t="s">
        <v>117</v>
      </c>
      <c r="E415" s="44" t="s">
        <v>1307</v>
      </c>
      <c r="F415" s="44" t="s">
        <v>74</v>
      </c>
      <c r="G415" s="45">
        <v>466</v>
      </c>
      <c r="H415" s="20">
        <v>257.91000000000003</v>
      </c>
      <c r="I415" s="20">
        <f t="shared" si="6"/>
        <v>0.55345493562231762</v>
      </c>
      <c r="J415" s="20" t="s">
        <v>75</v>
      </c>
      <c r="K415" s="45">
        <v>100</v>
      </c>
    </row>
    <row r="416" spans="1:11" ht="15" hidden="1" customHeight="1" x14ac:dyDescent="0.25">
      <c r="A416" s="43">
        <v>415</v>
      </c>
      <c r="B416" s="43" t="s">
        <v>1308</v>
      </c>
      <c r="C416" s="9" t="s">
        <v>1309</v>
      </c>
      <c r="D416" s="9" t="s">
        <v>34</v>
      </c>
      <c r="E416" s="44" t="s">
        <v>1310</v>
      </c>
      <c r="F416" s="44" t="s">
        <v>79</v>
      </c>
      <c r="G416" s="45">
        <v>465</v>
      </c>
      <c r="H416" s="20">
        <v>425.46</v>
      </c>
      <c r="I416" s="20">
        <f t="shared" si="6"/>
        <v>0.9149677419354838</v>
      </c>
      <c r="J416" s="20" t="s">
        <v>75</v>
      </c>
      <c r="K416" s="45">
        <v>100</v>
      </c>
    </row>
    <row r="417" spans="1:11" ht="15" hidden="1" customHeight="1" x14ac:dyDescent="0.25">
      <c r="A417" s="43">
        <v>416</v>
      </c>
      <c r="B417" s="43" t="s">
        <v>1311</v>
      </c>
      <c r="C417" s="9" t="s">
        <v>1312</v>
      </c>
      <c r="D417" s="9" t="s">
        <v>72</v>
      </c>
      <c r="E417" s="44" t="s">
        <v>1313</v>
      </c>
      <c r="F417" s="44" t="s">
        <v>74</v>
      </c>
      <c r="G417" s="45">
        <v>463</v>
      </c>
      <c r="H417" s="20">
        <v>244.8</v>
      </c>
      <c r="I417" s="20">
        <f t="shared" si="6"/>
        <v>0.52872570194384449</v>
      </c>
      <c r="J417" s="20" t="s">
        <v>75</v>
      </c>
      <c r="K417" s="45">
        <v>100</v>
      </c>
    </row>
    <row r="418" spans="1:11" ht="15" customHeight="1" x14ac:dyDescent="0.25">
      <c r="A418" s="19">
        <v>417</v>
      </c>
      <c r="B418" s="43" t="s">
        <v>1314</v>
      </c>
      <c r="C418" s="9" t="s">
        <v>1315</v>
      </c>
      <c r="D418" s="9" t="s">
        <v>29</v>
      </c>
      <c r="E418" s="44" t="s">
        <v>1316</v>
      </c>
      <c r="F418" s="44" t="s">
        <v>79</v>
      </c>
      <c r="G418" s="45">
        <v>460</v>
      </c>
      <c r="H418" s="20">
        <v>432.52</v>
      </c>
      <c r="I418" s="20">
        <f t="shared" si="6"/>
        <v>0.94026086956521737</v>
      </c>
      <c r="J418" s="20" t="s">
        <v>75</v>
      </c>
      <c r="K418" s="45">
        <v>100</v>
      </c>
    </row>
    <row r="419" spans="1:11" ht="15" hidden="1" customHeight="1" x14ac:dyDescent="0.25">
      <c r="A419" s="43">
        <v>418</v>
      </c>
      <c r="B419" s="43" t="s">
        <v>1317</v>
      </c>
      <c r="C419" s="9" t="s">
        <v>1318</v>
      </c>
      <c r="D419" s="9" t="s">
        <v>117</v>
      </c>
      <c r="E419" s="44" t="s">
        <v>1319</v>
      </c>
      <c r="F419" s="44" t="s">
        <v>74</v>
      </c>
      <c r="G419" s="45">
        <v>460</v>
      </c>
      <c r="H419" s="20">
        <v>243.22</v>
      </c>
      <c r="I419" s="20">
        <f t="shared" si="6"/>
        <v>0.5287391304347826</v>
      </c>
      <c r="J419" s="20" t="s">
        <v>316</v>
      </c>
      <c r="K419" s="45">
        <v>50</v>
      </c>
    </row>
    <row r="420" spans="1:11" ht="15" customHeight="1" x14ac:dyDescent="0.25">
      <c r="A420" s="19">
        <v>419</v>
      </c>
      <c r="B420" s="43" t="s">
        <v>1320</v>
      </c>
      <c r="C420" s="9" t="s">
        <v>1321</v>
      </c>
      <c r="D420" s="9" t="s">
        <v>29</v>
      </c>
      <c r="E420" s="44" t="s">
        <v>1322</v>
      </c>
      <c r="F420" s="44" t="s">
        <v>79</v>
      </c>
      <c r="G420" s="45">
        <v>455</v>
      </c>
      <c r="H420" s="20">
        <v>429.34</v>
      </c>
      <c r="I420" s="20">
        <f t="shared" si="6"/>
        <v>0.94360439560439557</v>
      </c>
      <c r="J420" s="20" t="s">
        <v>75</v>
      </c>
      <c r="K420" s="45">
        <v>100</v>
      </c>
    </row>
    <row r="421" spans="1:11" ht="15" hidden="1" customHeight="1" x14ac:dyDescent="0.25">
      <c r="A421" s="43">
        <v>420</v>
      </c>
      <c r="B421" s="43" t="s">
        <v>1323</v>
      </c>
      <c r="C421" s="9" t="s">
        <v>1324</v>
      </c>
      <c r="D421" s="9" t="s">
        <v>117</v>
      </c>
      <c r="E421" s="44" t="s">
        <v>1325</v>
      </c>
      <c r="F421" s="44" t="s">
        <v>74</v>
      </c>
      <c r="G421" s="45">
        <v>453</v>
      </c>
      <c r="H421" s="20">
        <v>247.08</v>
      </c>
      <c r="I421" s="20">
        <f t="shared" si="6"/>
        <v>0.54543046357615899</v>
      </c>
      <c r="J421" s="20" t="s">
        <v>316</v>
      </c>
      <c r="K421" s="45">
        <v>50</v>
      </c>
    </row>
    <row r="422" spans="1:11" ht="15" hidden="1" customHeight="1" x14ac:dyDescent="0.25">
      <c r="A422" s="43">
        <v>421</v>
      </c>
      <c r="B422" s="43" t="s">
        <v>1326</v>
      </c>
      <c r="C422" s="9" t="s">
        <v>1327</v>
      </c>
      <c r="D422" s="9" t="s">
        <v>117</v>
      </c>
      <c r="E422" s="44" t="s">
        <v>1328</v>
      </c>
      <c r="F422" s="44" t="s">
        <v>74</v>
      </c>
      <c r="G422" s="45">
        <v>451</v>
      </c>
      <c r="H422" s="20">
        <v>238.48</v>
      </c>
      <c r="I422" s="20">
        <f t="shared" si="6"/>
        <v>0.52878048780487807</v>
      </c>
      <c r="J422" s="20" t="s">
        <v>316</v>
      </c>
      <c r="K422" s="45">
        <v>50</v>
      </c>
    </row>
    <row r="423" spans="1:11" ht="15" hidden="1" customHeight="1" x14ac:dyDescent="0.25">
      <c r="A423" s="19">
        <v>422</v>
      </c>
      <c r="B423" s="43" t="s">
        <v>1329</v>
      </c>
      <c r="C423" s="9" t="s">
        <v>1330</v>
      </c>
      <c r="D423" s="9" t="s">
        <v>117</v>
      </c>
      <c r="E423" s="44" t="s">
        <v>433</v>
      </c>
      <c r="F423" s="44" t="s">
        <v>74</v>
      </c>
      <c r="G423" s="45">
        <v>446</v>
      </c>
      <c r="H423" s="20">
        <v>235.82</v>
      </c>
      <c r="I423" s="20">
        <f t="shared" si="6"/>
        <v>0.52874439461883405</v>
      </c>
      <c r="J423" s="20" t="s">
        <v>75</v>
      </c>
      <c r="K423" s="45">
        <v>100</v>
      </c>
    </row>
    <row r="424" spans="1:11" ht="15" hidden="1" customHeight="1" x14ac:dyDescent="0.25">
      <c r="A424" s="43">
        <v>423</v>
      </c>
      <c r="B424" s="43" t="s">
        <v>1331</v>
      </c>
      <c r="C424" s="9" t="s">
        <v>1332</v>
      </c>
      <c r="D424" s="9" t="s">
        <v>72</v>
      </c>
      <c r="E424" s="44" t="s">
        <v>1333</v>
      </c>
      <c r="F424" s="44" t="s">
        <v>74</v>
      </c>
      <c r="G424" s="45">
        <v>445</v>
      </c>
      <c r="H424" s="20">
        <v>242.12</v>
      </c>
      <c r="I424" s="20">
        <f t="shared" si="6"/>
        <v>0.54408988764044941</v>
      </c>
      <c r="J424" s="20" t="s">
        <v>316</v>
      </c>
      <c r="K424" s="45">
        <v>50</v>
      </c>
    </row>
    <row r="425" spans="1:11" ht="15" hidden="1" customHeight="1" x14ac:dyDescent="0.25">
      <c r="A425" s="19">
        <v>424</v>
      </c>
      <c r="B425" s="43" t="s">
        <v>1334</v>
      </c>
      <c r="C425" s="9" t="s">
        <v>1335</v>
      </c>
      <c r="D425" s="9" t="s">
        <v>117</v>
      </c>
      <c r="E425" s="44" t="s">
        <v>1336</v>
      </c>
      <c r="F425" s="44" t="s">
        <v>74</v>
      </c>
      <c r="G425" s="45">
        <v>443</v>
      </c>
      <c r="H425" s="20">
        <v>233.24</v>
      </c>
      <c r="I425" s="20">
        <f t="shared" si="6"/>
        <v>0.52650112866817156</v>
      </c>
      <c r="J425" s="20" t="s">
        <v>316</v>
      </c>
      <c r="K425" s="45">
        <v>50</v>
      </c>
    </row>
    <row r="426" spans="1:11" ht="15" hidden="1" customHeight="1" x14ac:dyDescent="0.25">
      <c r="A426" s="43">
        <v>425</v>
      </c>
      <c r="B426" s="43" t="s">
        <v>1337</v>
      </c>
      <c r="C426" s="9" t="s">
        <v>1338</v>
      </c>
      <c r="D426" s="9" t="s">
        <v>104</v>
      </c>
      <c r="E426" s="44" t="s">
        <v>1339</v>
      </c>
      <c r="F426" s="44" t="s">
        <v>74</v>
      </c>
      <c r="G426" s="45">
        <v>440</v>
      </c>
      <c r="H426" s="20">
        <v>232.67</v>
      </c>
      <c r="I426" s="20">
        <f t="shared" si="6"/>
        <v>0.52879545454545451</v>
      </c>
      <c r="J426" s="20" t="s">
        <v>75</v>
      </c>
      <c r="K426" s="45">
        <v>100</v>
      </c>
    </row>
    <row r="427" spans="1:11" ht="15" hidden="1" customHeight="1" x14ac:dyDescent="0.25">
      <c r="A427" s="43">
        <v>426</v>
      </c>
      <c r="B427" s="43" t="s">
        <v>1340</v>
      </c>
      <c r="C427" s="9" t="s">
        <v>1341</v>
      </c>
      <c r="D427" s="9" t="s">
        <v>117</v>
      </c>
      <c r="E427" s="44" t="s">
        <v>1342</v>
      </c>
      <c r="F427" s="44" t="s">
        <v>74</v>
      </c>
      <c r="G427" s="45">
        <v>439</v>
      </c>
      <c r="H427" s="20">
        <v>241.49</v>
      </c>
      <c r="I427" s="20">
        <f t="shared" si="6"/>
        <v>0.55009111617312079</v>
      </c>
      <c r="J427" s="20" t="s">
        <v>75</v>
      </c>
      <c r="K427" s="45">
        <v>100</v>
      </c>
    </row>
    <row r="428" spans="1:11" ht="15" hidden="1" customHeight="1" x14ac:dyDescent="0.25">
      <c r="A428" s="19">
        <v>427</v>
      </c>
      <c r="B428" s="43" t="s">
        <v>1343</v>
      </c>
      <c r="C428" s="9" t="s">
        <v>1344</v>
      </c>
      <c r="D428" s="9" t="s">
        <v>117</v>
      </c>
      <c r="E428" s="44" t="s">
        <v>1345</v>
      </c>
      <c r="F428" s="44" t="s">
        <v>74</v>
      </c>
      <c r="G428" s="45">
        <v>437</v>
      </c>
      <c r="H428" s="20">
        <v>238.32</v>
      </c>
      <c r="I428" s="20">
        <f t="shared" si="6"/>
        <v>0.54535469107551482</v>
      </c>
      <c r="J428" s="20" t="s">
        <v>75</v>
      </c>
      <c r="K428" s="45">
        <v>100</v>
      </c>
    </row>
    <row r="429" spans="1:11" ht="15" hidden="1" customHeight="1" x14ac:dyDescent="0.25">
      <c r="A429" s="43">
        <v>428</v>
      </c>
      <c r="B429" s="43" t="s">
        <v>1346</v>
      </c>
      <c r="C429" s="9" t="s">
        <v>1347</v>
      </c>
      <c r="D429" s="9" t="s">
        <v>117</v>
      </c>
      <c r="E429" s="44" t="s">
        <v>1348</v>
      </c>
      <c r="F429" s="44" t="s">
        <v>74</v>
      </c>
      <c r="G429" s="45">
        <v>437</v>
      </c>
      <c r="H429" s="20">
        <v>231.05</v>
      </c>
      <c r="I429" s="20">
        <f t="shared" si="6"/>
        <v>0.52871853546910763</v>
      </c>
      <c r="J429" s="20" t="s">
        <v>75</v>
      </c>
      <c r="K429" s="45">
        <v>100</v>
      </c>
    </row>
    <row r="430" spans="1:11" ht="15" hidden="1" customHeight="1" x14ac:dyDescent="0.25">
      <c r="A430" s="19">
        <v>429</v>
      </c>
      <c r="B430" s="43" t="s">
        <v>1349</v>
      </c>
      <c r="C430" s="9" t="s">
        <v>1350</v>
      </c>
      <c r="D430" s="9" t="s">
        <v>34</v>
      </c>
      <c r="E430" s="44" t="s">
        <v>1351</v>
      </c>
      <c r="F430" s="44" t="s">
        <v>79</v>
      </c>
      <c r="G430" s="45">
        <v>435</v>
      </c>
      <c r="H430" s="20">
        <v>398.04</v>
      </c>
      <c r="I430" s="20">
        <f t="shared" si="6"/>
        <v>0.91503448275862076</v>
      </c>
      <c r="J430" s="20" t="s">
        <v>316</v>
      </c>
      <c r="K430" s="45">
        <v>50</v>
      </c>
    </row>
    <row r="431" spans="1:11" ht="15" hidden="1" customHeight="1" x14ac:dyDescent="0.25">
      <c r="A431" s="43">
        <v>430</v>
      </c>
      <c r="B431" s="43" t="s">
        <v>1352</v>
      </c>
      <c r="C431" s="9" t="s">
        <v>1353</v>
      </c>
      <c r="D431" s="9" t="s">
        <v>39</v>
      </c>
      <c r="E431" s="44" t="s">
        <v>1354</v>
      </c>
      <c r="F431" s="44" t="s">
        <v>79</v>
      </c>
      <c r="G431" s="45">
        <v>433</v>
      </c>
      <c r="H431" s="20">
        <v>396.2</v>
      </c>
      <c r="I431" s="20">
        <f t="shared" si="6"/>
        <v>0.91501154734411083</v>
      </c>
      <c r="J431" s="20" t="s">
        <v>316</v>
      </c>
      <c r="K431" s="45">
        <v>50</v>
      </c>
    </row>
    <row r="432" spans="1:11" ht="15" hidden="1" customHeight="1" x14ac:dyDescent="0.25">
      <c r="A432" s="43">
        <v>431</v>
      </c>
      <c r="B432" s="43" t="s">
        <v>1355</v>
      </c>
      <c r="C432" s="9" t="s">
        <v>1356</v>
      </c>
      <c r="D432" s="9" t="s">
        <v>21</v>
      </c>
      <c r="E432" s="44" t="s">
        <v>1357</v>
      </c>
      <c r="F432" s="44" t="s">
        <v>74</v>
      </c>
      <c r="G432" s="45">
        <v>432</v>
      </c>
      <c r="H432" s="20">
        <v>235.61</v>
      </c>
      <c r="I432" s="20">
        <f t="shared" si="6"/>
        <v>0.54539351851851858</v>
      </c>
      <c r="J432" s="20" t="s">
        <v>316</v>
      </c>
      <c r="K432" s="45">
        <v>50</v>
      </c>
    </row>
    <row r="433" spans="1:11" ht="15" hidden="1" customHeight="1" x14ac:dyDescent="0.25">
      <c r="A433" s="19">
        <v>432</v>
      </c>
      <c r="B433" s="43" t="s">
        <v>1358</v>
      </c>
      <c r="C433" s="9" t="s">
        <v>1359</v>
      </c>
      <c r="D433" s="9" t="s">
        <v>21</v>
      </c>
      <c r="E433" s="44" t="s">
        <v>1360</v>
      </c>
      <c r="F433" s="44" t="s">
        <v>79</v>
      </c>
      <c r="G433" s="45">
        <v>431</v>
      </c>
      <c r="H433" s="20">
        <v>408.12</v>
      </c>
      <c r="I433" s="20">
        <f t="shared" si="6"/>
        <v>0.94691415313225058</v>
      </c>
      <c r="J433" s="20" t="s">
        <v>75</v>
      </c>
      <c r="K433" s="45">
        <v>100</v>
      </c>
    </row>
    <row r="434" spans="1:11" ht="15" hidden="1" customHeight="1" x14ac:dyDescent="0.25">
      <c r="A434" s="43">
        <v>433</v>
      </c>
      <c r="B434" s="43" t="s">
        <v>1361</v>
      </c>
      <c r="C434" s="9" t="s">
        <v>1362</v>
      </c>
      <c r="D434" s="9" t="s">
        <v>117</v>
      </c>
      <c r="E434" s="44" t="s">
        <v>1363</v>
      </c>
      <c r="F434" s="44" t="s">
        <v>74</v>
      </c>
      <c r="G434" s="45">
        <v>428</v>
      </c>
      <c r="H434" s="20">
        <v>35.729999999999997</v>
      </c>
      <c r="I434" s="20">
        <f t="shared" si="6"/>
        <v>8.3481308411214941E-2</v>
      </c>
      <c r="J434" s="20" t="s">
        <v>316</v>
      </c>
      <c r="K434" s="45">
        <v>50</v>
      </c>
    </row>
    <row r="435" spans="1:11" ht="15" hidden="1" customHeight="1" x14ac:dyDescent="0.25">
      <c r="A435" s="19">
        <v>434</v>
      </c>
      <c r="B435" s="43" t="s">
        <v>1364</v>
      </c>
      <c r="C435" s="9" t="s">
        <v>1365</v>
      </c>
      <c r="D435" s="9" t="s">
        <v>117</v>
      </c>
      <c r="E435" s="44" t="s">
        <v>1366</v>
      </c>
      <c r="F435" s="44" t="s">
        <v>74</v>
      </c>
      <c r="G435" s="45">
        <v>424</v>
      </c>
      <c r="H435" s="20">
        <v>215.09</v>
      </c>
      <c r="I435" s="20">
        <f t="shared" si="6"/>
        <v>0.50728773584905662</v>
      </c>
      <c r="J435" s="20" t="s">
        <v>316</v>
      </c>
      <c r="K435" s="45">
        <v>50</v>
      </c>
    </row>
    <row r="436" spans="1:11" ht="15" hidden="1" customHeight="1" x14ac:dyDescent="0.25">
      <c r="A436" s="43">
        <v>435</v>
      </c>
      <c r="B436" s="43" t="s">
        <v>1367</v>
      </c>
      <c r="C436" s="9" t="s">
        <v>1368</v>
      </c>
      <c r="D436" s="9" t="s">
        <v>117</v>
      </c>
      <c r="E436" s="44" t="s">
        <v>1132</v>
      </c>
      <c r="F436" s="44" t="s">
        <v>74</v>
      </c>
      <c r="G436" s="45">
        <v>421</v>
      </c>
      <c r="H436" s="20">
        <v>237.5</v>
      </c>
      <c r="I436" s="20">
        <f t="shared" si="6"/>
        <v>0.56413301662707838</v>
      </c>
      <c r="J436" s="20" t="s">
        <v>316</v>
      </c>
      <c r="K436" s="45">
        <v>50</v>
      </c>
    </row>
    <row r="437" spans="1:11" ht="15" hidden="1" customHeight="1" x14ac:dyDescent="0.25">
      <c r="A437" s="43">
        <v>436</v>
      </c>
      <c r="B437" s="43" t="s">
        <v>1369</v>
      </c>
      <c r="C437" s="9" t="s">
        <v>1370</v>
      </c>
      <c r="D437" s="9" t="s">
        <v>117</v>
      </c>
      <c r="E437" s="44" t="s">
        <v>1371</v>
      </c>
      <c r="F437" s="44" t="s">
        <v>74</v>
      </c>
      <c r="G437" s="45">
        <v>421</v>
      </c>
      <c r="H437" s="20">
        <v>222.61</v>
      </c>
      <c r="I437" s="20">
        <f t="shared" si="6"/>
        <v>0.5287648456057007</v>
      </c>
      <c r="J437" s="20" t="s">
        <v>316</v>
      </c>
      <c r="K437" s="45">
        <v>50</v>
      </c>
    </row>
    <row r="438" spans="1:11" ht="15" hidden="1" customHeight="1" x14ac:dyDescent="0.25">
      <c r="A438" s="19">
        <v>437</v>
      </c>
      <c r="B438" s="43" t="s">
        <v>1372</v>
      </c>
      <c r="C438" s="9" t="s">
        <v>1373</v>
      </c>
      <c r="D438" s="9" t="s">
        <v>34</v>
      </c>
      <c r="E438" s="44" t="s">
        <v>1374</v>
      </c>
      <c r="F438" s="44" t="s">
        <v>79</v>
      </c>
      <c r="G438" s="45">
        <v>417</v>
      </c>
      <c r="H438" s="20">
        <v>394.9</v>
      </c>
      <c r="I438" s="20">
        <f t="shared" si="6"/>
        <v>0.94700239808153475</v>
      </c>
      <c r="J438" s="20" t="s">
        <v>316</v>
      </c>
      <c r="K438" s="45">
        <v>50</v>
      </c>
    </row>
    <row r="439" spans="1:11" ht="15" hidden="1" customHeight="1" x14ac:dyDescent="0.25">
      <c r="A439" s="43">
        <v>438</v>
      </c>
      <c r="B439" s="43" t="s">
        <v>1375</v>
      </c>
      <c r="C439" s="9" t="s">
        <v>1376</v>
      </c>
      <c r="D439" s="9" t="s">
        <v>21</v>
      </c>
      <c r="E439" s="44" t="s">
        <v>1377</v>
      </c>
      <c r="F439" s="44" t="s">
        <v>74</v>
      </c>
      <c r="G439" s="45">
        <v>417</v>
      </c>
      <c r="H439" s="20">
        <v>220.5</v>
      </c>
      <c r="I439" s="20">
        <f t="shared" si="6"/>
        <v>0.52877697841726623</v>
      </c>
      <c r="J439" s="20" t="s">
        <v>75</v>
      </c>
      <c r="K439" s="45">
        <v>100</v>
      </c>
    </row>
    <row r="440" spans="1:11" ht="15" hidden="1" customHeight="1" x14ac:dyDescent="0.25">
      <c r="A440" s="19">
        <v>439</v>
      </c>
      <c r="B440" s="43" t="s">
        <v>1378</v>
      </c>
      <c r="C440" s="9" t="s">
        <v>1379</v>
      </c>
      <c r="D440" s="9" t="s">
        <v>39</v>
      </c>
      <c r="E440" s="44" t="s">
        <v>1380</v>
      </c>
      <c r="F440" s="44" t="s">
        <v>79</v>
      </c>
      <c r="G440" s="45">
        <v>415</v>
      </c>
      <c r="H440" s="20">
        <v>379.72</v>
      </c>
      <c r="I440" s="20">
        <f t="shared" si="6"/>
        <v>0.91498795180722903</v>
      </c>
      <c r="J440" s="20" t="s">
        <v>75</v>
      </c>
      <c r="K440" s="45">
        <v>100</v>
      </c>
    </row>
    <row r="441" spans="1:11" ht="15" hidden="1" customHeight="1" x14ac:dyDescent="0.25">
      <c r="A441" s="43">
        <v>440</v>
      </c>
      <c r="B441" s="43" t="s">
        <v>1381</v>
      </c>
      <c r="C441" s="9" t="s">
        <v>1382</v>
      </c>
      <c r="D441" s="9" t="s">
        <v>21</v>
      </c>
      <c r="E441" s="44" t="s">
        <v>1383</v>
      </c>
      <c r="F441" s="44" t="s">
        <v>74</v>
      </c>
      <c r="G441" s="45">
        <v>415</v>
      </c>
      <c r="H441" s="20">
        <v>226.9</v>
      </c>
      <c r="I441" s="20">
        <f t="shared" si="6"/>
        <v>0.54674698795180721</v>
      </c>
      <c r="J441" s="20" t="s">
        <v>75</v>
      </c>
      <c r="K441" s="45">
        <v>100</v>
      </c>
    </row>
    <row r="442" spans="1:11" ht="15" hidden="1" customHeight="1" x14ac:dyDescent="0.25">
      <c r="A442" s="43">
        <v>441</v>
      </c>
      <c r="B442" s="43" t="s">
        <v>1384</v>
      </c>
      <c r="C442" s="9" t="s">
        <v>1385</v>
      </c>
      <c r="D442" s="9" t="s">
        <v>39</v>
      </c>
      <c r="E442" s="44" t="s">
        <v>1386</v>
      </c>
      <c r="F442" s="44" t="s">
        <v>79</v>
      </c>
      <c r="G442" s="45">
        <v>410</v>
      </c>
      <c r="H442" s="20">
        <v>385.5</v>
      </c>
      <c r="I442" s="20">
        <f t="shared" si="6"/>
        <v>0.94024390243902434</v>
      </c>
      <c r="J442" s="20" t="s">
        <v>316</v>
      </c>
      <c r="K442" s="45">
        <v>50</v>
      </c>
    </row>
    <row r="443" spans="1:11" ht="15" hidden="1" customHeight="1" x14ac:dyDescent="0.25">
      <c r="A443" s="19">
        <v>442</v>
      </c>
      <c r="B443" s="43" t="s">
        <v>1387</v>
      </c>
      <c r="C443" s="9" t="s">
        <v>1388</v>
      </c>
      <c r="D443" s="9" t="s">
        <v>34</v>
      </c>
      <c r="E443" s="44" t="s">
        <v>1389</v>
      </c>
      <c r="F443" s="44" t="s">
        <v>79</v>
      </c>
      <c r="G443" s="45">
        <v>409</v>
      </c>
      <c r="H443" s="20">
        <v>387.83</v>
      </c>
      <c r="I443" s="20">
        <f t="shared" si="6"/>
        <v>0.9482396088019559</v>
      </c>
      <c r="J443" s="20" t="s">
        <v>75</v>
      </c>
      <c r="K443" s="45">
        <v>100</v>
      </c>
    </row>
    <row r="444" spans="1:11" ht="15" hidden="1" customHeight="1" x14ac:dyDescent="0.25">
      <c r="A444" s="43">
        <v>443</v>
      </c>
      <c r="B444" s="43" t="s">
        <v>1390</v>
      </c>
      <c r="C444" s="9" t="s">
        <v>1391</v>
      </c>
      <c r="D444" s="9" t="s">
        <v>34</v>
      </c>
      <c r="E444" s="44" t="s">
        <v>1392</v>
      </c>
      <c r="F444" s="44" t="s">
        <v>79</v>
      </c>
      <c r="G444" s="45">
        <v>409</v>
      </c>
      <c r="H444" s="20">
        <v>384.55</v>
      </c>
      <c r="I444" s="20">
        <f t="shared" si="6"/>
        <v>0.94022004889975552</v>
      </c>
      <c r="J444" s="20" t="s">
        <v>316</v>
      </c>
      <c r="K444" s="45">
        <v>50</v>
      </c>
    </row>
    <row r="445" spans="1:11" ht="15" hidden="1" customHeight="1" x14ac:dyDescent="0.25">
      <c r="A445" s="19">
        <v>444</v>
      </c>
      <c r="B445" s="43" t="s">
        <v>1393</v>
      </c>
      <c r="C445" s="9" t="s">
        <v>1394</v>
      </c>
      <c r="D445" s="9" t="s">
        <v>85</v>
      </c>
      <c r="E445" s="44" t="s">
        <v>1395</v>
      </c>
      <c r="F445" s="44" t="s">
        <v>74</v>
      </c>
      <c r="G445" s="45">
        <v>406</v>
      </c>
      <c r="H445" s="20">
        <v>214.67</v>
      </c>
      <c r="I445" s="20">
        <f t="shared" si="6"/>
        <v>0.52874384236453198</v>
      </c>
      <c r="J445" s="20" t="s">
        <v>1396</v>
      </c>
      <c r="K445" s="45">
        <v>30</v>
      </c>
    </row>
    <row r="446" spans="1:11" ht="15" hidden="1" customHeight="1" x14ac:dyDescent="0.25">
      <c r="A446" s="43">
        <v>445</v>
      </c>
      <c r="B446" s="43" t="s">
        <v>1397</v>
      </c>
      <c r="C446" s="9" t="s">
        <v>1398</v>
      </c>
      <c r="D446" s="9" t="s">
        <v>117</v>
      </c>
      <c r="E446" s="44" t="s">
        <v>1132</v>
      </c>
      <c r="F446" s="44" t="s">
        <v>74</v>
      </c>
      <c r="G446" s="45">
        <v>406</v>
      </c>
      <c r="H446" s="20">
        <v>214.67</v>
      </c>
      <c r="I446" s="20">
        <f t="shared" si="6"/>
        <v>0.52874384236453198</v>
      </c>
      <c r="J446" s="20" t="s">
        <v>316</v>
      </c>
      <c r="K446" s="45">
        <v>50</v>
      </c>
    </row>
    <row r="447" spans="1:11" ht="15" hidden="1" customHeight="1" x14ac:dyDescent="0.25">
      <c r="A447" s="43">
        <v>446</v>
      </c>
      <c r="B447" s="43" t="s">
        <v>1399</v>
      </c>
      <c r="C447" s="9" t="s">
        <v>1400</v>
      </c>
      <c r="D447" s="9" t="s">
        <v>117</v>
      </c>
      <c r="E447" s="44" t="s">
        <v>1401</v>
      </c>
      <c r="F447" s="44" t="s">
        <v>74</v>
      </c>
      <c r="G447" s="45">
        <v>403</v>
      </c>
      <c r="H447" s="20">
        <v>213.1</v>
      </c>
      <c r="I447" s="20">
        <f t="shared" si="6"/>
        <v>0.52878411910669976</v>
      </c>
      <c r="J447" s="20" t="s">
        <v>316</v>
      </c>
      <c r="K447" s="45">
        <v>50</v>
      </c>
    </row>
    <row r="448" spans="1:11" ht="15" customHeight="1" x14ac:dyDescent="0.25">
      <c r="A448" s="19">
        <v>447</v>
      </c>
      <c r="B448" s="43" t="s">
        <v>1402</v>
      </c>
      <c r="C448" s="9" t="s">
        <v>1403</v>
      </c>
      <c r="D448" s="9" t="s">
        <v>29</v>
      </c>
      <c r="E448" s="44" t="s">
        <v>1404</v>
      </c>
      <c r="F448" s="44" t="s">
        <v>79</v>
      </c>
      <c r="G448" s="45">
        <v>400</v>
      </c>
      <c r="H448" s="20">
        <v>2966.97</v>
      </c>
      <c r="I448" s="20">
        <f t="shared" si="6"/>
        <v>7.4174249999999997</v>
      </c>
      <c r="J448" s="20" t="s">
        <v>75</v>
      </c>
      <c r="K448" s="45">
        <v>100</v>
      </c>
    </row>
    <row r="449" spans="1:11" ht="15" hidden="1" customHeight="1" x14ac:dyDescent="0.25">
      <c r="A449" s="43">
        <v>448</v>
      </c>
      <c r="B449" s="43" t="s">
        <v>1405</v>
      </c>
      <c r="C449" s="9" t="s">
        <v>1406</v>
      </c>
      <c r="D449" s="9" t="s">
        <v>117</v>
      </c>
      <c r="E449" s="44" t="s">
        <v>1407</v>
      </c>
      <c r="F449" s="44" t="s">
        <v>74</v>
      </c>
      <c r="G449" s="45">
        <v>398</v>
      </c>
      <c r="H449" s="20">
        <v>210.45</v>
      </c>
      <c r="I449" s="20">
        <f t="shared" si="6"/>
        <v>0.52876884422110548</v>
      </c>
      <c r="J449" s="20" t="s">
        <v>316</v>
      </c>
      <c r="K449" s="45">
        <v>50</v>
      </c>
    </row>
    <row r="450" spans="1:11" ht="15" hidden="1" customHeight="1" x14ac:dyDescent="0.25">
      <c r="A450" s="19">
        <v>449</v>
      </c>
      <c r="B450" s="43" t="s">
        <v>1408</v>
      </c>
      <c r="C450" s="9" t="s">
        <v>1409</v>
      </c>
      <c r="D450" s="9" t="s">
        <v>117</v>
      </c>
      <c r="E450" s="44" t="s">
        <v>1410</v>
      </c>
      <c r="F450" s="44" t="s">
        <v>74</v>
      </c>
      <c r="G450" s="45">
        <v>397</v>
      </c>
      <c r="H450" s="20">
        <v>219.74</v>
      </c>
      <c r="I450" s="20">
        <f t="shared" ref="I450:I513" si="7">IFERROR(H450/G450,0)</f>
        <v>0.55350125944584383</v>
      </c>
      <c r="J450" s="20" t="s">
        <v>75</v>
      </c>
      <c r="K450" s="45">
        <v>100</v>
      </c>
    </row>
    <row r="451" spans="1:11" ht="15" hidden="1" customHeight="1" x14ac:dyDescent="0.25">
      <c r="A451" s="43">
        <v>450</v>
      </c>
      <c r="B451" s="43" t="s">
        <v>1411</v>
      </c>
      <c r="C451" s="9" t="s">
        <v>1412</v>
      </c>
      <c r="D451" s="9" t="s">
        <v>117</v>
      </c>
      <c r="E451" s="44" t="s">
        <v>1413</v>
      </c>
      <c r="F451" s="44" t="s">
        <v>79</v>
      </c>
      <c r="G451" s="45">
        <v>396</v>
      </c>
      <c r="H451" s="20">
        <v>379.23</v>
      </c>
      <c r="I451" s="20">
        <f t="shared" si="7"/>
        <v>0.95765151515151514</v>
      </c>
      <c r="J451" s="20" t="s">
        <v>75</v>
      </c>
      <c r="K451" s="45">
        <v>100</v>
      </c>
    </row>
    <row r="452" spans="1:11" ht="15" hidden="1" customHeight="1" x14ac:dyDescent="0.25">
      <c r="A452" s="43">
        <v>451</v>
      </c>
      <c r="B452" s="43" t="s">
        <v>1414</v>
      </c>
      <c r="C452" s="9" t="s">
        <v>1415</v>
      </c>
      <c r="D452" s="9" t="s">
        <v>117</v>
      </c>
      <c r="E452" s="44" t="s">
        <v>1416</v>
      </c>
      <c r="F452" s="44" t="s">
        <v>74</v>
      </c>
      <c r="G452" s="45">
        <v>395</v>
      </c>
      <c r="H452" s="20">
        <v>208.86</v>
      </c>
      <c r="I452" s="20">
        <f t="shared" si="7"/>
        <v>0.52875949367088615</v>
      </c>
      <c r="J452" s="20" t="s">
        <v>316</v>
      </c>
      <c r="K452" s="45">
        <v>50</v>
      </c>
    </row>
    <row r="453" spans="1:11" ht="15" hidden="1" customHeight="1" x14ac:dyDescent="0.25">
      <c r="A453" s="19">
        <v>452</v>
      </c>
      <c r="B453" s="43" t="s">
        <v>1417</v>
      </c>
      <c r="C453" s="9" t="s">
        <v>1418</v>
      </c>
      <c r="D453" s="9" t="s">
        <v>39</v>
      </c>
      <c r="E453" s="44" t="s">
        <v>1419</v>
      </c>
      <c r="F453" s="44" t="s">
        <v>79</v>
      </c>
      <c r="G453" s="45">
        <v>394</v>
      </c>
      <c r="H453" s="20">
        <v>360.51</v>
      </c>
      <c r="I453" s="20">
        <f t="shared" si="7"/>
        <v>0.91499999999999992</v>
      </c>
      <c r="J453" s="20" t="s">
        <v>75</v>
      </c>
      <c r="K453" s="45">
        <v>100</v>
      </c>
    </row>
    <row r="454" spans="1:11" ht="15" hidden="1" customHeight="1" x14ac:dyDescent="0.25">
      <c r="A454" s="43">
        <v>453</v>
      </c>
      <c r="B454" s="43" t="s">
        <v>1420</v>
      </c>
      <c r="C454" s="9" t="s">
        <v>1421</v>
      </c>
      <c r="D454" s="9" t="s">
        <v>34</v>
      </c>
      <c r="E454" s="18" t="s">
        <v>1422</v>
      </c>
      <c r="F454" s="18" t="s">
        <v>79</v>
      </c>
      <c r="G454" s="45">
        <v>391</v>
      </c>
      <c r="H454" s="20">
        <v>357.78</v>
      </c>
      <c r="I454" s="20">
        <f t="shared" si="7"/>
        <v>0.91503836317135545</v>
      </c>
      <c r="J454" s="20" t="s">
        <v>316</v>
      </c>
      <c r="K454" s="45">
        <v>50</v>
      </c>
    </row>
    <row r="455" spans="1:11" ht="15" hidden="1" customHeight="1" x14ac:dyDescent="0.25">
      <c r="A455" s="19">
        <v>454</v>
      </c>
      <c r="B455" s="43" t="s">
        <v>1423</v>
      </c>
      <c r="C455" s="9" t="s">
        <v>1424</v>
      </c>
      <c r="D455" s="9" t="s">
        <v>34</v>
      </c>
      <c r="E455" s="44" t="s">
        <v>1425</v>
      </c>
      <c r="F455" s="44" t="s">
        <v>79</v>
      </c>
      <c r="G455" s="45">
        <v>389</v>
      </c>
      <c r="H455" s="20">
        <v>367.06</v>
      </c>
      <c r="I455" s="20">
        <f t="shared" si="7"/>
        <v>0.94359897172236507</v>
      </c>
      <c r="J455" s="20" t="s">
        <v>316</v>
      </c>
      <c r="K455" s="45">
        <v>50</v>
      </c>
    </row>
    <row r="456" spans="1:11" ht="15" hidden="1" customHeight="1" x14ac:dyDescent="0.25">
      <c r="A456" s="43">
        <v>455</v>
      </c>
      <c r="B456" s="43" t="s">
        <v>1426</v>
      </c>
      <c r="C456" s="9" t="s">
        <v>1427</v>
      </c>
      <c r="D456" s="9" t="s">
        <v>85</v>
      </c>
      <c r="E456" s="44" t="s">
        <v>1395</v>
      </c>
      <c r="F456" s="44" t="s">
        <v>79</v>
      </c>
      <c r="G456" s="45">
        <v>388</v>
      </c>
      <c r="H456" s="20">
        <v>355.02</v>
      </c>
      <c r="I456" s="20">
        <f t="shared" si="7"/>
        <v>0.91499999999999992</v>
      </c>
      <c r="J456" s="20" t="s">
        <v>1396</v>
      </c>
      <c r="K456" s="45">
        <v>30</v>
      </c>
    </row>
    <row r="457" spans="1:11" ht="15" hidden="1" customHeight="1" x14ac:dyDescent="0.25">
      <c r="A457" s="43">
        <v>456</v>
      </c>
      <c r="B457" s="43" t="s">
        <v>1428</v>
      </c>
      <c r="C457" s="9" t="s">
        <v>1429</v>
      </c>
      <c r="D457" s="9" t="s">
        <v>117</v>
      </c>
      <c r="E457" s="44" t="s">
        <v>690</v>
      </c>
      <c r="F457" s="44" t="s">
        <v>74</v>
      </c>
      <c r="G457" s="45">
        <v>388</v>
      </c>
      <c r="H457" s="20">
        <v>205.15</v>
      </c>
      <c r="I457" s="20">
        <f t="shared" si="7"/>
        <v>0.52873711340206186</v>
      </c>
      <c r="J457" s="20" t="s">
        <v>75</v>
      </c>
      <c r="K457" s="45">
        <v>100</v>
      </c>
    </row>
    <row r="458" spans="1:11" ht="15" hidden="1" customHeight="1" x14ac:dyDescent="0.25">
      <c r="A458" s="19">
        <v>457</v>
      </c>
      <c r="B458" s="43" t="s">
        <v>1430</v>
      </c>
      <c r="C458" s="9" t="s">
        <v>1431</v>
      </c>
      <c r="D458" s="9" t="s">
        <v>117</v>
      </c>
      <c r="E458" s="44" t="s">
        <v>1432</v>
      </c>
      <c r="F458" s="44" t="s">
        <v>212</v>
      </c>
      <c r="G458" s="45">
        <v>387</v>
      </c>
      <c r="H458" s="20">
        <v>354.1</v>
      </c>
      <c r="I458" s="20">
        <f t="shared" si="7"/>
        <v>0.91498708010335927</v>
      </c>
      <c r="J458" s="20" t="s">
        <v>75</v>
      </c>
      <c r="K458" s="45">
        <v>100</v>
      </c>
    </row>
    <row r="459" spans="1:11" ht="15" hidden="1" customHeight="1" x14ac:dyDescent="0.25">
      <c r="A459" s="43">
        <v>458</v>
      </c>
      <c r="B459" s="43" t="s">
        <v>1433</v>
      </c>
      <c r="C459" s="9" t="s">
        <v>1434</v>
      </c>
      <c r="D459" s="9" t="s">
        <v>34</v>
      </c>
      <c r="E459" s="44" t="s">
        <v>1435</v>
      </c>
      <c r="F459" s="44" t="s">
        <v>79</v>
      </c>
      <c r="G459" s="45">
        <v>387</v>
      </c>
      <c r="H459" s="20">
        <v>354.1</v>
      </c>
      <c r="I459" s="20">
        <f t="shared" si="7"/>
        <v>0.91498708010335927</v>
      </c>
      <c r="J459" s="20" t="s">
        <v>75</v>
      </c>
      <c r="K459" s="45">
        <v>100</v>
      </c>
    </row>
    <row r="460" spans="1:11" ht="15" hidden="1" customHeight="1" x14ac:dyDescent="0.25">
      <c r="A460" s="19">
        <v>459</v>
      </c>
      <c r="B460" s="43" t="s">
        <v>1436</v>
      </c>
      <c r="C460" s="9" t="s">
        <v>1437</v>
      </c>
      <c r="D460" s="9" t="s">
        <v>117</v>
      </c>
      <c r="E460" s="44" t="s">
        <v>1438</v>
      </c>
      <c r="F460" s="44" t="s">
        <v>74</v>
      </c>
      <c r="G460" s="45">
        <v>387</v>
      </c>
      <c r="H460" s="20">
        <v>211.09</v>
      </c>
      <c r="I460" s="20">
        <f t="shared" si="7"/>
        <v>0.54545219638242892</v>
      </c>
      <c r="J460" s="20" t="s">
        <v>316</v>
      </c>
      <c r="K460" s="45">
        <v>50</v>
      </c>
    </row>
    <row r="461" spans="1:11" ht="15" hidden="1" customHeight="1" x14ac:dyDescent="0.25">
      <c r="A461" s="43">
        <v>460</v>
      </c>
      <c r="B461" s="43" t="s">
        <v>1439</v>
      </c>
      <c r="C461" s="9" t="s">
        <v>1440</v>
      </c>
      <c r="D461" s="9" t="s">
        <v>117</v>
      </c>
      <c r="E461" s="44" t="s">
        <v>1441</v>
      </c>
      <c r="F461" s="44" t="s">
        <v>74</v>
      </c>
      <c r="G461" s="45">
        <v>386</v>
      </c>
      <c r="H461" s="20">
        <v>214.12</v>
      </c>
      <c r="I461" s="20">
        <f t="shared" si="7"/>
        <v>0.55471502590673571</v>
      </c>
      <c r="J461" s="20" t="s">
        <v>75</v>
      </c>
      <c r="K461" s="45">
        <v>100</v>
      </c>
    </row>
    <row r="462" spans="1:11" ht="15" hidden="1" customHeight="1" x14ac:dyDescent="0.25">
      <c r="A462" s="43">
        <v>461</v>
      </c>
      <c r="B462" s="43" t="s">
        <v>1442</v>
      </c>
      <c r="C462" s="9" t="s">
        <v>1443</v>
      </c>
      <c r="D462" s="9" t="s">
        <v>117</v>
      </c>
      <c r="E462" s="44" t="s">
        <v>1444</v>
      </c>
      <c r="F462" s="44" t="s">
        <v>74</v>
      </c>
      <c r="G462" s="45">
        <v>384</v>
      </c>
      <c r="H462" s="20">
        <v>210.71</v>
      </c>
      <c r="I462" s="20">
        <f t="shared" si="7"/>
        <v>0.54872395833333332</v>
      </c>
      <c r="J462" s="20" t="s">
        <v>316</v>
      </c>
      <c r="K462" s="45">
        <v>50</v>
      </c>
    </row>
    <row r="463" spans="1:11" ht="15" hidden="1" customHeight="1" x14ac:dyDescent="0.25">
      <c r="A463" s="19">
        <v>462</v>
      </c>
      <c r="B463" s="43" t="s">
        <v>1445</v>
      </c>
      <c r="C463" s="9" t="s">
        <v>1446</v>
      </c>
      <c r="D463" s="9" t="s">
        <v>34</v>
      </c>
      <c r="E463" s="44" t="s">
        <v>1447</v>
      </c>
      <c r="F463" s="44" t="s">
        <v>79</v>
      </c>
      <c r="G463" s="45">
        <v>383</v>
      </c>
      <c r="H463" s="20">
        <v>350.46</v>
      </c>
      <c r="I463" s="20">
        <f t="shared" si="7"/>
        <v>0.91503916449086153</v>
      </c>
      <c r="J463" s="20" t="s">
        <v>75</v>
      </c>
      <c r="K463" s="45">
        <v>100</v>
      </c>
    </row>
    <row r="464" spans="1:11" ht="15" hidden="1" customHeight="1" x14ac:dyDescent="0.25">
      <c r="A464" s="43">
        <v>463</v>
      </c>
      <c r="B464" s="43" t="s">
        <v>1448</v>
      </c>
      <c r="C464" s="9" t="s">
        <v>1449</v>
      </c>
      <c r="D464" s="9" t="s">
        <v>85</v>
      </c>
      <c r="E464" s="44" t="s">
        <v>1450</v>
      </c>
      <c r="F464" s="44" t="s">
        <v>79</v>
      </c>
      <c r="G464" s="45">
        <v>383</v>
      </c>
      <c r="H464" s="20">
        <v>350.46</v>
      </c>
      <c r="I464" s="20">
        <f t="shared" si="7"/>
        <v>0.91503916449086153</v>
      </c>
      <c r="J464" s="20" t="s">
        <v>1396</v>
      </c>
      <c r="K464" s="45">
        <v>30</v>
      </c>
    </row>
    <row r="465" spans="1:11" ht="15" hidden="1" customHeight="1" x14ac:dyDescent="0.25">
      <c r="A465" s="19">
        <v>464</v>
      </c>
      <c r="B465" s="43" t="s">
        <v>1451</v>
      </c>
      <c r="C465" s="9" t="s">
        <v>1452</v>
      </c>
      <c r="D465" s="9" t="s">
        <v>117</v>
      </c>
      <c r="E465" s="44" t="s">
        <v>1453</v>
      </c>
      <c r="F465" s="44" t="s">
        <v>79</v>
      </c>
      <c r="G465" s="45">
        <v>383</v>
      </c>
      <c r="H465" s="20">
        <v>350.46</v>
      </c>
      <c r="I465" s="20">
        <f t="shared" si="7"/>
        <v>0.91503916449086153</v>
      </c>
      <c r="J465" s="20" t="s">
        <v>75</v>
      </c>
      <c r="K465" s="45">
        <v>100</v>
      </c>
    </row>
    <row r="466" spans="1:11" ht="15" hidden="1" customHeight="1" x14ac:dyDescent="0.25">
      <c r="A466" s="43">
        <v>465</v>
      </c>
      <c r="B466" s="43" t="s">
        <v>1454</v>
      </c>
      <c r="C466" s="9" t="s">
        <v>1455</v>
      </c>
      <c r="D466" s="9" t="s">
        <v>39</v>
      </c>
      <c r="E466" s="44" t="s">
        <v>1456</v>
      </c>
      <c r="F466" s="44" t="s">
        <v>79</v>
      </c>
      <c r="G466" s="45">
        <v>380</v>
      </c>
      <c r="H466" s="20">
        <v>347.7</v>
      </c>
      <c r="I466" s="20">
        <f t="shared" si="7"/>
        <v>0.91499999999999992</v>
      </c>
      <c r="J466" s="20" t="s">
        <v>75</v>
      </c>
      <c r="K466" s="45">
        <v>100</v>
      </c>
    </row>
    <row r="467" spans="1:11" ht="15" hidden="1" customHeight="1" x14ac:dyDescent="0.25">
      <c r="A467" s="43">
        <v>466</v>
      </c>
      <c r="B467" s="43" t="s">
        <v>1457</v>
      </c>
      <c r="C467" s="9" t="s">
        <v>1458</v>
      </c>
      <c r="D467" s="9" t="s">
        <v>117</v>
      </c>
      <c r="E467" s="44" t="s">
        <v>1459</v>
      </c>
      <c r="F467" s="44" t="s">
        <v>74</v>
      </c>
      <c r="G467" s="45">
        <v>379</v>
      </c>
      <c r="H467" s="20">
        <v>200.42</v>
      </c>
      <c r="I467" s="20">
        <f t="shared" si="7"/>
        <v>0.52881266490765166</v>
      </c>
      <c r="J467" s="20" t="s">
        <v>75</v>
      </c>
      <c r="K467" s="45">
        <v>100</v>
      </c>
    </row>
    <row r="468" spans="1:11" ht="15" hidden="1" customHeight="1" x14ac:dyDescent="0.25">
      <c r="A468" s="19">
        <v>467</v>
      </c>
      <c r="B468" s="43" t="s">
        <v>1460</v>
      </c>
      <c r="C468" s="9" t="s">
        <v>1461</v>
      </c>
      <c r="D468" s="9" t="s">
        <v>39</v>
      </c>
      <c r="E468" s="44" t="s">
        <v>1462</v>
      </c>
      <c r="F468" s="44" t="s">
        <v>79</v>
      </c>
      <c r="G468" s="45">
        <v>377</v>
      </c>
      <c r="H468" s="20">
        <v>344.96</v>
      </c>
      <c r="I468" s="20">
        <f t="shared" si="7"/>
        <v>0.91501326259946947</v>
      </c>
      <c r="J468" s="20" t="s">
        <v>75</v>
      </c>
      <c r="K468" s="45">
        <v>100</v>
      </c>
    </row>
    <row r="469" spans="1:11" ht="15" hidden="1" customHeight="1" x14ac:dyDescent="0.25">
      <c r="A469" s="43">
        <v>468</v>
      </c>
      <c r="B469" s="43" t="s">
        <v>1463</v>
      </c>
      <c r="C469" s="9" t="s">
        <v>1464</v>
      </c>
      <c r="D469" s="9" t="s">
        <v>117</v>
      </c>
      <c r="E469" s="44" t="s">
        <v>1465</v>
      </c>
      <c r="F469" s="44" t="s">
        <v>74</v>
      </c>
      <c r="G469" s="45">
        <v>377</v>
      </c>
      <c r="H469" s="20">
        <v>209.65</v>
      </c>
      <c r="I469" s="20">
        <f t="shared" si="7"/>
        <v>0.55610079575596816</v>
      </c>
      <c r="J469" s="20" t="s">
        <v>316</v>
      </c>
      <c r="K469" s="45">
        <v>50</v>
      </c>
    </row>
    <row r="470" spans="1:11" ht="15" hidden="1" customHeight="1" x14ac:dyDescent="0.25">
      <c r="A470" s="19">
        <v>469</v>
      </c>
      <c r="B470" s="43" t="s">
        <v>1466</v>
      </c>
      <c r="C470" s="9" t="s">
        <v>1467</v>
      </c>
      <c r="D470" s="9" t="s">
        <v>117</v>
      </c>
      <c r="E470" s="44" t="s">
        <v>1468</v>
      </c>
      <c r="F470" s="44" t="s">
        <v>74</v>
      </c>
      <c r="G470" s="45">
        <v>377</v>
      </c>
      <c r="H470" s="20">
        <v>199.35</v>
      </c>
      <c r="I470" s="20">
        <f t="shared" si="7"/>
        <v>0.52877984084880636</v>
      </c>
      <c r="J470" s="20" t="s">
        <v>75</v>
      </c>
      <c r="K470" s="45">
        <v>100</v>
      </c>
    </row>
    <row r="471" spans="1:11" ht="15" hidden="1" customHeight="1" x14ac:dyDescent="0.25">
      <c r="A471" s="43">
        <v>470</v>
      </c>
      <c r="B471" s="43" t="s">
        <v>1469</v>
      </c>
      <c r="C471" s="9" t="s">
        <v>1470</v>
      </c>
      <c r="D471" s="9" t="s">
        <v>117</v>
      </c>
      <c r="E471" s="44" t="s">
        <v>1471</v>
      </c>
      <c r="F471" s="44" t="s">
        <v>74</v>
      </c>
      <c r="G471" s="45">
        <v>375</v>
      </c>
      <c r="H471" s="20">
        <v>183.94</v>
      </c>
      <c r="I471" s="20">
        <f t="shared" si="7"/>
        <v>0.49050666666666665</v>
      </c>
      <c r="J471" s="20" t="s">
        <v>75</v>
      </c>
      <c r="K471" s="45">
        <v>100</v>
      </c>
    </row>
    <row r="472" spans="1:11" ht="15" hidden="1" customHeight="1" x14ac:dyDescent="0.25">
      <c r="A472" s="43">
        <v>471</v>
      </c>
      <c r="B472" s="43" t="s">
        <v>1472</v>
      </c>
      <c r="C472" s="9" t="s">
        <v>1473</v>
      </c>
      <c r="D472" s="9" t="s">
        <v>117</v>
      </c>
      <c r="E472" s="44" t="s">
        <v>1474</v>
      </c>
      <c r="F472" s="44" t="s">
        <v>74</v>
      </c>
      <c r="G472" s="45">
        <v>374</v>
      </c>
      <c r="H472" s="20">
        <v>197.74</v>
      </c>
      <c r="I472" s="20">
        <f t="shared" si="7"/>
        <v>0.52871657754010692</v>
      </c>
      <c r="J472" s="20" t="s">
        <v>316</v>
      </c>
      <c r="K472" s="45">
        <v>50</v>
      </c>
    </row>
    <row r="473" spans="1:11" ht="15" customHeight="1" x14ac:dyDescent="0.25">
      <c r="A473" s="19">
        <v>472</v>
      </c>
      <c r="B473" s="43" t="s">
        <v>1475</v>
      </c>
      <c r="C473" s="9" t="s">
        <v>1476</v>
      </c>
      <c r="D473" s="9" t="s">
        <v>29</v>
      </c>
      <c r="E473" s="44" t="s">
        <v>1477</v>
      </c>
      <c r="F473" s="44" t="s">
        <v>79</v>
      </c>
      <c r="G473" s="45">
        <v>373</v>
      </c>
      <c r="H473" s="20">
        <v>354.19</v>
      </c>
      <c r="I473" s="20">
        <f t="shared" si="7"/>
        <v>0.94957104557640748</v>
      </c>
      <c r="J473" s="20" t="s">
        <v>75</v>
      </c>
      <c r="K473" s="45">
        <v>100</v>
      </c>
    </row>
    <row r="474" spans="1:11" ht="15" hidden="1" customHeight="1" x14ac:dyDescent="0.25">
      <c r="A474" s="43">
        <v>473</v>
      </c>
      <c r="B474" s="43" t="s">
        <v>1478</v>
      </c>
      <c r="C474" s="9" t="s">
        <v>1479</v>
      </c>
      <c r="D474" s="9" t="s">
        <v>117</v>
      </c>
      <c r="E474" s="44" t="s">
        <v>1480</v>
      </c>
      <c r="F474" s="44" t="s">
        <v>79</v>
      </c>
      <c r="G474" s="45">
        <v>373</v>
      </c>
      <c r="H474" s="20">
        <v>353.7</v>
      </c>
      <c r="I474" s="20">
        <f t="shared" si="7"/>
        <v>0.94825737265415544</v>
      </c>
      <c r="J474" s="20" t="s">
        <v>75</v>
      </c>
      <c r="K474" s="45">
        <v>100</v>
      </c>
    </row>
    <row r="475" spans="1:11" ht="15" hidden="1" customHeight="1" x14ac:dyDescent="0.25">
      <c r="A475" s="19">
        <v>474</v>
      </c>
      <c r="B475" s="43" t="s">
        <v>1481</v>
      </c>
      <c r="C475" s="9" t="s">
        <v>1482</v>
      </c>
      <c r="D475" s="9" t="s">
        <v>117</v>
      </c>
      <c r="E475" s="44" t="s">
        <v>1483</v>
      </c>
      <c r="F475" s="44" t="s">
        <v>74</v>
      </c>
      <c r="G475" s="45">
        <v>373</v>
      </c>
      <c r="H475" s="20">
        <v>180.64</v>
      </c>
      <c r="I475" s="20">
        <f t="shared" si="7"/>
        <v>0.48428954423592491</v>
      </c>
      <c r="J475" s="20" t="s">
        <v>75</v>
      </c>
      <c r="K475" s="45">
        <v>100</v>
      </c>
    </row>
    <row r="476" spans="1:11" ht="15" hidden="1" customHeight="1" x14ac:dyDescent="0.25">
      <c r="A476" s="43">
        <v>475</v>
      </c>
      <c r="B476" s="43" t="s">
        <v>1484</v>
      </c>
      <c r="C476" s="9" t="s">
        <v>1485</v>
      </c>
      <c r="D476" s="9" t="s">
        <v>117</v>
      </c>
      <c r="E476" s="44" t="s">
        <v>1486</v>
      </c>
      <c r="F476" s="44" t="s">
        <v>74</v>
      </c>
      <c r="G476" s="45">
        <v>372</v>
      </c>
      <c r="H476" s="20">
        <v>196.68</v>
      </c>
      <c r="I476" s="20">
        <f t="shared" si="7"/>
        <v>0.52870967741935482</v>
      </c>
      <c r="J476" s="20" t="s">
        <v>316</v>
      </c>
      <c r="K476" s="45">
        <v>50</v>
      </c>
    </row>
    <row r="477" spans="1:11" ht="15" hidden="1" customHeight="1" x14ac:dyDescent="0.25">
      <c r="A477" s="43">
        <v>476</v>
      </c>
      <c r="B477" s="43" t="s">
        <v>1487</v>
      </c>
      <c r="C477" s="9" t="s">
        <v>1488</v>
      </c>
      <c r="D477" s="9" t="s">
        <v>21</v>
      </c>
      <c r="E477" s="44" t="s">
        <v>1489</v>
      </c>
      <c r="F477" s="44" t="s">
        <v>74</v>
      </c>
      <c r="G477" s="45">
        <v>371</v>
      </c>
      <c r="H477" s="20">
        <v>196.17</v>
      </c>
      <c r="I477" s="20">
        <f t="shared" si="7"/>
        <v>0.52876010781671157</v>
      </c>
      <c r="J477" s="20" t="s">
        <v>316</v>
      </c>
      <c r="K477" s="45">
        <v>50</v>
      </c>
    </row>
    <row r="478" spans="1:11" ht="15" hidden="1" customHeight="1" x14ac:dyDescent="0.25">
      <c r="A478" s="19">
        <v>477</v>
      </c>
      <c r="B478" s="43" t="s">
        <v>1490</v>
      </c>
      <c r="C478" s="9" t="s">
        <v>1491</v>
      </c>
      <c r="D478" s="9" t="s">
        <v>34</v>
      </c>
      <c r="E478" s="44" t="s">
        <v>1492</v>
      </c>
      <c r="F478" s="44" t="s">
        <v>79</v>
      </c>
      <c r="G478" s="45">
        <v>370</v>
      </c>
      <c r="H478" s="20">
        <v>347.41</v>
      </c>
      <c r="I478" s="20">
        <f t="shared" si="7"/>
        <v>0.93894594594594605</v>
      </c>
      <c r="J478" s="20" t="s">
        <v>75</v>
      </c>
      <c r="K478" s="45">
        <v>100</v>
      </c>
    </row>
    <row r="479" spans="1:11" ht="15" hidden="1" customHeight="1" x14ac:dyDescent="0.25">
      <c r="A479" s="43">
        <v>478</v>
      </c>
      <c r="B479" s="43" t="s">
        <v>1493</v>
      </c>
      <c r="C479" s="9" t="s">
        <v>1494</v>
      </c>
      <c r="D479" s="9" t="s">
        <v>117</v>
      </c>
      <c r="E479" s="44" t="s">
        <v>1495</v>
      </c>
      <c r="F479" s="44" t="s">
        <v>74</v>
      </c>
      <c r="G479" s="45">
        <v>370</v>
      </c>
      <c r="H479" s="20">
        <v>203.54</v>
      </c>
      <c r="I479" s="20">
        <f t="shared" si="7"/>
        <v>0.55010810810810806</v>
      </c>
      <c r="J479" s="20" t="s">
        <v>75</v>
      </c>
      <c r="K479" s="45">
        <v>100</v>
      </c>
    </row>
    <row r="480" spans="1:11" ht="15" hidden="1" customHeight="1" x14ac:dyDescent="0.25">
      <c r="A480" s="19">
        <v>479</v>
      </c>
      <c r="B480" s="43" t="s">
        <v>1496</v>
      </c>
      <c r="C480" s="9" t="s">
        <v>1497</v>
      </c>
      <c r="D480" s="9" t="s">
        <v>117</v>
      </c>
      <c r="E480" s="44" t="s">
        <v>1498</v>
      </c>
      <c r="F480" s="44" t="s">
        <v>74</v>
      </c>
      <c r="G480" s="45">
        <v>370</v>
      </c>
      <c r="H480" s="20">
        <v>195.63</v>
      </c>
      <c r="I480" s="20">
        <f t="shared" si="7"/>
        <v>0.52872972972972976</v>
      </c>
      <c r="J480" s="20" t="s">
        <v>75</v>
      </c>
      <c r="K480" s="45">
        <v>100</v>
      </c>
    </row>
    <row r="481" spans="1:11" ht="15" hidden="1" customHeight="1" x14ac:dyDescent="0.25">
      <c r="A481" s="43">
        <v>480</v>
      </c>
      <c r="B481" s="43" t="s">
        <v>1499</v>
      </c>
      <c r="C481" s="9" t="s">
        <v>1500</v>
      </c>
      <c r="D481" s="9" t="s">
        <v>21</v>
      </c>
      <c r="E481" s="44" t="s">
        <v>1501</v>
      </c>
      <c r="F481" s="44" t="s">
        <v>79</v>
      </c>
      <c r="G481" s="45">
        <v>369</v>
      </c>
      <c r="H481" s="20">
        <v>346.95</v>
      </c>
      <c r="I481" s="20">
        <f t="shared" si="7"/>
        <v>0.94024390243902434</v>
      </c>
      <c r="J481" s="20" t="s">
        <v>316</v>
      </c>
      <c r="K481" s="45">
        <v>50</v>
      </c>
    </row>
    <row r="482" spans="1:11" ht="15" hidden="1" customHeight="1" x14ac:dyDescent="0.25">
      <c r="A482" s="43">
        <v>481</v>
      </c>
      <c r="B482" s="43" t="s">
        <v>1502</v>
      </c>
      <c r="C482" s="9" t="s">
        <v>1503</v>
      </c>
      <c r="D482" s="9" t="s">
        <v>117</v>
      </c>
      <c r="E482" s="44" t="s">
        <v>1504</v>
      </c>
      <c r="F482" s="44" t="s">
        <v>74</v>
      </c>
      <c r="G482" s="45">
        <v>368</v>
      </c>
      <c r="H482" s="20">
        <v>202.45</v>
      </c>
      <c r="I482" s="20">
        <f t="shared" si="7"/>
        <v>0.55013586956521732</v>
      </c>
      <c r="J482" s="20" t="s">
        <v>316</v>
      </c>
      <c r="K482" s="45">
        <v>50</v>
      </c>
    </row>
    <row r="483" spans="1:11" ht="15" hidden="1" customHeight="1" x14ac:dyDescent="0.25">
      <c r="A483" s="19">
        <v>482</v>
      </c>
      <c r="B483" s="43" t="s">
        <v>1505</v>
      </c>
      <c r="C483" s="9" t="s">
        <v>1506</v>
      </c>
      <c r="D483" s="9" t="s">
        <v>117</v>
      </c>
      <c r="E483" s="44" t="s">
        <v>1507</v>
      </c>
      <c r="F483" s="44" t="s">
        <v>74</v>
      </c>
      <c r="G483" s="45">
        <v>367</v>
      </c>
      <c r="H483" s="20">
        <v>194.06</v>
      </c>
      <c r="I483" s="20">
        <f t="shared" si="7"/>
        <v>0.52877384196185284</v>
      </c>
      <c r="J483" s="20" t="s">
        <v>75</v>
      </c>
      <c r="K483" s="45">
        <v>100</v>
      </c>
    </row>
    <row r="484" spans="1:11" ht="15" hidden="1" customHeight="1" x14ac:dyDescent="0.25">
      <c r="A484" s="43">
        <v>483</v>
      </c>
      <c r="B484" s="43" t="s">
        <v>1508</v>
      </c>
      <c r="C484" s="9" t="s">
        <v>1509</v>
      </c>
      <c r="D484" s="9" t="s">
        <v>21</v>
      </c>
      <c r="E484" s="44" t="s">
        <v>1510</v>
      </c>
      <c r="F484" s="44" t="s">
        <v>212</v>
      </c>
      <c r="G484" s="45">
        <v>365</v>
      </c>
      <c r="H484" s="20">
        <v>345.63</v>
      </c>
      <c r="I484" s="20">
        <f t="shared" si="7"/>
        <v>0.94693150684931504</v>
      </c>
      <c r="J484" s="20" t="s">
        <v>75</v>
      </c>
      <c r="K484" s="45">
        <v>100</v>
      </c>
    </row>
    <row r="485" spans="1:11" ht="15" hidden="1" customHeight="1" x14ac:dyDescent="0.25">
      <c r="A485" s="19">
        <v>484</v>
      </c>
      <c r="B485" s="43" t="s">
        <v>1511</v>
      </c>
      <c r="C485" s="9" t="s">
        <v>1512</v>
      </c>
      <c r="D485" s="9" t="s">
        <v>117</v>
      </c>
      <c r="E485" s="44" t="s">
        <v>61</v>
      </c>
      <c r="F485" s="44" t="s">
        <v>74</v>
      </c>
      <c r="G485" s="45">
        <v>364</v>
      </c>
      <c r="H485" s="20">
        <v>192.47</v>
      </c>
      <c r="I485" s="20">
        <f t="shared" si="7"/>
        <v>0.52876373626373629</v>
      </c>
      <c r="J485" s="20" t="s">
        <v>316</v>
      </c>
      <c r="K485" s="45">
        <v>50</v>
      </c>
    </row>
    <row r="486" spans="1:11" ht="15" hidden="1" customHeight="1" x14ac:dyDescent="0.25">
      <c r="A486" s="43">
        <v>485</v>
      </c>
      <c r="B486" s="43" t="s">
        <v>1513</v>
      </c>
      <c r="C486" s="9" t="s">
        <v>1514</v>
      </c>
      <c r="D486" s="9" t="s">
        <v>72</v>
      </c>
      <c r="E486" s="44" t="s">
        <v>1515</v>
      </c>
      <c r="F486" s="44" t="s">
        <v>74</v>
      </c>
      <c r="G486" s="45">
        <v>363</v>
      </c>
      <c r="H486" s="20">
        <v>191.93</v>
      </c>
      <c r="I486" s="20">
        <f t="shared" si="7"/>
        <v>0.528732782369146</v>
      </c>
      <c r="J486" s="20" t="s">
        <v>75</v>
      </c>
      <c r="K486" s="45">
        <v>100</v>
      </c>
    </row>
    <row r="487" spans="1:11" ht="15" customHeight="1" x14ac:dyDescent="0.25">
      <c r="A487" s="43">
        <v>486</v>
      </c>
      <c r="B487" s="43" t="s">
        <v>1516</v>
      </c>
      <c r="C487" s="9" t="s">
        <v>1517</v>
      </c>
      <c r="D487" s="9" t="s">
        <v>29</v>
      </c>
      <c r="E487" s="44" t="s">
        <v>1518</v>
      </c>
      <c r="F487" s="44" t="s">
        <v>79</v>
      </c>
      <c r="G487" s="45">
        <v>360</v>
      </c>
      <c r="H487" s="20">
        <v>213.47</v>
      </c>
      <c r="I487" s="20">
        <f t="shared" si="7"/>
        <v>0.59297222222222223</v>
      </c>
      <c r="J487" s="20" t="s">
        <v>75</v>
      </c>
      <c r="K487" s="45">
        <v>100</v>
      </c>
    </row>
    <row r="488" spans="1:11" ht="15" hidden="1" customHeight="1" x14ac:dyDescent="0.25">
      <c r="A488" s="19">
        <v>487</v>
      </c>
      <c r="B488" s="43" t="s">
        <v>1519</v>
      </c>
      <c r="C488" s="9" t="s">
        <v>1520</v>
      </c>
      <c r="D488" s="9" t="s">
        <v>117</v>
      </c>
      <c r="E488" s="44" t="s">
        <v>1521</v>
      </c>
      <c r="F488" s="44" t="s">
        <v>74</v>
      </c>
      <c r="G488" s="45">
        <v>351</v>
      </c>
      <c r="H488" s="20">
        <v>192.58</v>
      </c>
      <c r="I488" s="20">
        <f t="shared" si="7"/>
        <v>0.5486609686609687</v>
      </c>
      <c r="J488" s="20" t="s">
        <v>316</v>
      </c>
      <c r="K488" s="45">
        <v>50</v>
      </c>
    </row>
    <row r="489" spans="1:11" ht="15" hidden="1" customHeight="1" x14ac:dyDescent="0.25">
      <c r="A489" s="43">
        <v>488</v>
      </c>
      <c r="B489" s="43" t="s">
        <v>1522</v>
      </c>
      <c r="C489" s="9" t="s">
        <v>1523</v>
      </c>
      <c r="D489" s="9" t="s">
        <v>25</v>
      </c>
      <c r="E489" s="44" t="s">
        <v>1524</v>
      </c>
      <c r="F489" s="44" t="s">
        <v>74</v>
      </c>
      <c r="G489" s="45">
        <v>351</v>
      </c>
      <c r="H489" s="20">
        <v>185.58</v>
      </c>
      <c r="I489" s="20">
        <f t="shared" si="7"/>
        <v>0.52871794871794875</v>
      </c>
      <c r="J489" s="20" t="s">
        <v>316</v>
      </c>
      <c r="K489" s="45">
        <v>50</v>
      </c>
    </row>
    <row r="490" spans="1:11" ht="15" hidden="1" customHeight="1" x14ac:dyDescent="0.25">
      <c r="A490" s="19">
        <v>489</v>
      </c>
      <c r="B490" s="43" t="s">
        <v>1525</v>
      </c>
      <c r="C490" s="9" t="s">
        <v>1526</v>
      </c>
      <c r="D490" s="9" t="s">
        <v>117</v>
      </c>
      <c r="E490" s="44" t="s">
        <v>1527</v>
      </c>
      <c r="F490" s="44" t="s">
        <v>74</v>
      </c>
      <c r="G490" s="45">
        <v>350</v>
      </c>
      <c r="H490" s="20">
        <v>156.91</v>
      </c>
      <c r="I490" s="20">
        <f t="shared" si="7"/>
        <v>0.44831428571428572</v>
      </c>
      <c r="J490" s="20" t="s">
        <v>316</v>
      </c>
      <c r="K490" s="45">
        <v>50</v>
      </c>
    </row>
    <row r="491" spans="1:11" ht="15" hidden="1" customHeight="1" x14ac:dyDescent="0.25">
      <c r="A491" s="43">
        <v>490</v>
      </c>
      <c r="B491" s="43" t="s">
        <v>1528</v>
      </c>
      <c r="C491" s="9" t="s">
        <v>1529</v>
      </c>
      <c r="D491" s="9" t="s">
        <v>117</v>
      </c>
      <c r="E491" s="44" t="s">
        <v>1530</v>
      </c>
      <c r="F491" s="44" t="s">
        <v>212</v>
      </c>
      <c r="G491" s="45">
        <v>349</v>
      </c>
      <c r="H491" s="20">
        <v>319.35000000000002</v>
      </c>
      <c r="I491" s="20">
        <f t="shared" si="7"/>
        <v>0.91504297994269346</v>
      </c>
      <c r="J491" s="20" t="s">
        <v>75</v>
      </c>
      <c r="K491" s="45">
        <v>100</v>
      </c>
    </row>
    <row r="492" spans="1:11" ht="15" hidden="1" customHeight="1" x14ac:dyDescent="0.25">
      <c r="A492" s="43">
        <v>491</v>
      </c>
      <c r="B492" s="43" t="s">
        <v>1531</v>
      </c>
      <c r="C492" s="9" t="s">
        <v>1532</v>
      </c>
      <c r="D492" s="9" t="s">
        <v>117</v>
      </c>
      <c r="E492" s="44" t="s">
        <v>1533</v>
      </c>
      <c r="F492" s="44" t="s">
        <v>79</v>
      </c>
      <c r="G492" s="45">
        <v>348</v>
      </c>
      <c r="H492" s="20">
        <v>327.88</v>
      </c>
      <c r="I492" s="20">
        <f t="shared" si="7"/>
        <v>0.94218390804597696</v>
      </c>
      <c r="J492" s="20" t="s">
        <v>316</v>
      </c>
      <c r="K492" s="45">
        <v>50</v>
      </c>
    </row>
    <row r="493" spans="1:11" ht="15" hidden="1" customHeight="1" x14ac:dyDescent="0.25">
      <c r="A493" s="19">
        <v>492</v>
      </c>
      <c r="B493" s="43" t="s">
        <v>1534</v>
      </c>
      <c r="C493" s="9" t="s">
        <v>1535</v>
      </c>
      <c r="D493" s="9" t="s">
        <v>117</v>
      </c>
      <c r="E493" s="44" t="s">
        <v>1536</v>
      </c>
      <c r="F493" s="44" t="s">
        <v>74</v>
      </c>
      <c r="G493" s="45">
        <v>345</v>
      </c>
      <c r="H493" s="20">
        <v>188.16</v>
      </c>
      <c r="I493" s="20">
        <f t="shared" si="7"/>
        <v>0.54539130434782612</v>
      </c>
      <c r="J493" s="20" t="s">
        <v>316</v>
      </c>
      <c r="K493" s="45">
        <v>50</v>
      </c>
    </row>
    <row r="494" spans="1:11" ht="15" hidden="1" customHeight="1" x14ac:dyDescent="0.25">
      <c r="A494" s="43">
        <v>493</v>
      </c>
      <c r="B494" s="43" t="s">
        <v>1537</v>
      </c>
      <c r="C494" s="9" t="s">
        <v>1538</v>
      </c>
      <c r="D494" s="9" t="s">
        <v>117</v>
      </c>
      <c r="E494" s="44" t="s">
        <v>1539</v>
      </c>
      <c r="F494" s="44" t="s">
        <v>74</v>
      </c>
      <c r="G494" s="45">
        <v>344</v>
      </c>
      <c r="H494" s="20">
        <v>181.89</v>
      </c>
      <c r="I494" s="20">
        <f t="shared" si="7"/>
        <v>0.52874999999999994</v>
      </c>
      <c r="J494" s="20" t="s">
        <v>316</v>
      </c>
      <c r="K494" s="45">
        <v>50</v>
      </c>
    </row>
    <row r="495" spans="1:11" ht="15" hidden="1" customHeight="1" x14ac:dyDescent="0.25">
      <c r="A495" s="19">
        <v>494</v>
      </c>
      <c r="B495" s="43" t="s">
        <v>1540</v>
      </c>
      <c r="C495" s="9" t="s">
        <v>1541</v>
      </c>
      <c r="D495" s="9" t="s">
        <v>117</v>
      </c>
      <c r="E495" s="44" t="s">
        <v>1542</v>
      </c>
      <c r="F495" s="44" t="s">
        <v>74</v>
      </c>
      <c r="G495" s="45">
        <v>340</v>
      </c>
      <c r="H495" s="20">
        <v>185.43</v>
      </c>
      <c r="I495" s="20">
        <f t="shared" si="7"/>
        <v>0.54538235294117654</v>
      </c>
      <c r="J495" s="20" t="s">
        <v>75</v>
      </c>
      <c r="K495" s="45">
        <v>100</v>
      </c>
    </row>
    <row r="496" spans="1:11" ht="15" hidden="1" customHeight="1" x14ac:dyDescent="0.25">
      <c r="A496" s="43">
        <v>495</v>
      </c>
      <c r="B496" s="43" t="s">
        <v>1543</v>
      </c>
      <c r="C496" s="9" t="s">
        <v>1544</v>
      </c>
      <c r="D496" s="9" t="s">
        <v>25</v>
      </c>
      <c r="E496" s="44" t="s">
        <v>1545</v>
      </c>
      <c r="F496" s="44" t="s">
        <v>74</v>
      </c>
      <c r="G496" s="45">
        <v>338</v>
      </c>
      <c r="H496" s="20">
        <v>193.86</v>
      </c>
      <c r="I496" s="20">
        <f t="shared" si="7"/>
        <v>0.57355029585798822</v>
      </c>
      <c r="J496" s="20" t="s">
        <v>316</v>
      </c>
      <c r="K496" s="45">
        <v>50</v>
      </c>
    </row>
    <row r="497" spans="1:11" ht="15" hidden="1" customHeight="1" x14ac:dyDescent="0.25">
      <c r="A497" s="43">
        <v>496</v>
      </c>
      <c r="B497" s="43" t="s">
        <v>1546</v>
      </c>
      <c r="C497" s="9" t="s">
        <v>1547</v>
      </c>
      <c r="D497" s="9" t="s">
        <v>117</v>
      </c>
      <c r="E497" s="44" t="s">
        <v>1548</v>
      </c>
      <c r="F497" s="44" t="s">
        <v>74</v>
      </c>
      <c r="G497" s="45">
        <v>338</v>
      </c>
      <c r="H497" s="20">
        <v>178.73</v>
      </c>
      <c r="I497" s="20">
        <f t="shared" si="7"/>
        <v>0.52878698224852072</v>
      </c>
      <c r="J497" s="20" t="s">
        <v>75</v>
      </c>
      <c r="K497" s="45">
        <v>100</v>
      </c>
    </row>
    <row r="498" spans="1:11" ht="15" hidden="1" customHeight="1" x14ac:dyDescent="0.25">
      <c r="A498" s="19">
        <v>497</v>
      </c>
      <c r="B498" s="43" t="s">
        <v>1549</v>
      </c>
      <c r="C498" s="9" t="s">
        <v>1550</v>
      </c>
      <c r="D498" s="9" t="s">
        <v>117</v>
      </c>
      <c r="E498" s="44" t="s">
        <v>1551</v>
      </c>
      <c r="F498" s="44" t="s">
        <v>74</v>
      </c>
      <c r="G498" s="45">
        <v>335</v>
      </c>
      <c r="H498" s="20">
        <v>187.17</v>
      </c>
      <c r="I498" s="20">
        <f t="shared" si="7"/>
        <v>0.55871641791044768</v>
      </c>
      <c r="J498" s="20" t="s">
        <v>316</v>
      </c>
      <c r="K498" s="45">
        <v>50</v>
      </c>
    </row>
    <row r="499" spans="1:11" ht="15" hidden="1" customHeight="1" x14ac:dyDescent="0.25">
      <c r="A499" s="43">
        <v>498</v>
      </c>
      <c r="B499" s="43" t="s">
        <v>1552</v>
      </c>
      <c r="C499" s="9" t="s">
        <v>1553</v>
      </c>
      <c r="D499" s="9" t="s">
        <v>21</v>
      </c>
      <c r="E499" s="44" t="s">
        <v>1554</v>
      </c>
      <c r="F499" s="44" t="s">
        <v>74</v>
      </c>
      <c r="G499" s="45">
        <v>335</v>
      </c>
      <c r="H499" s="20">
        <v>182.72</v>
      </c>
      <c r="I499" s="20">
        <f t="shared" si="7"/>
        <v>0.54543283582089552</v>
      </c>
      <c r="J499" s="20" t="s">
        <v>316</v>
      </c>
      <c r="K499" s="45">
        <v>50</v>
      </c>
    </row>
    <row r="500" spans="1:11" ht="15" hidden="1" customHeight="1" x14ac:dyDescent="0.25">
      <c r="A500" s="19">
        <v>499</v>
      </c>
      <c r="B500" s="43" t="s">
        <v>1555</v>
      </c>
      <c r="C500" s="9" t="s">
        <v>1556</v>
      </c>
      <c r="D500" s="9" t="s">
        <v>34</v>
      </c>
      <c r="E500" s="44" t="s">
        <v>1557</v>
      </c>
      <c r="F500" s="44" t="s">
        <v>79</v>
      </c>
      <c r="G500" s="45">
        <v>333</v>
      </c>
      <c r="H500" s="20">
        <v>317.08999999999997</v>
      </c>
      <c r="I500" s="20">
        <f t="shared" si="7"/>
        <v>0.95222222222222219</v>
      </c>
      <c r="J500" s="20" t="s">
        <v>316</v>
      </c>
      <c r="K500" s="45">
        <v>50</v>
      </c>
    </row>
    <row r="501" spans="1:11" ht="15" hidden="1" customHeight="1" x14ac:dyDescent="0.25">
      <c r="A501" s="43">
        <v>500</v>
      </c>
      <c r="B501" s="43" t="s">
        <v>1558</v>
      </c>
      <c r="C501" s="9" t="s">
        <v>1559</v>
      </c>
      <c r="D501" s="9" t="s">
        <v>117</v>
      </c>
      <c r="E501" s="44" t="s">
        <v>433</v>
      </c>
      <c r="F501" s="44" t="s">
        <v>79</v>
      </c>
      <c r="G501" s="45">
        <v>333</v>
      </c>
      <c r="H501" s="20">
        <v>315.77999999999997</v>
      </c>
      <c r="I501" s="20">
        <f t="shared" si="7"/>
        <v>0.94828828828828826</v>
      </c>
      <c r="J501" s="20" t="s">
        <v>75</v>
      </c>
      <c r="K501" s="45">
        <v>100</v>
      </c>
    </row>
    <row r="502" spans="1:11" ht="15" hidden="1" customHeight="1" x14ac:dyDescent="0.25">
      <c r="A502" s="43">
        <v>501</v>
      </c>
      <c r="B502" s="43" t="s">
        <v>1560</v>
      </c>
      <c r="C502" s="9" t="s">
        <v>1561</v>
      </c>
      <c r="D502" s="9" t="s">
        <v>117</v>
      </c>
      <c r="E502" s="44" t="s">
        <v>1562</v>
      </c>
      <c r="F502" s="44" t="s">
        <v>212</v>
      </c>
      <c r="G502" s="45">
        <v>331</v>
      </c>
      <c r="H502" s="20">
        <v>302.85000000000002</v>
      </c>
      <c r="I502" s="20">
        <f t="shared" si="7"/>
        <v>0.91495468277945624</v>
      </c>
      <c r="J502" s="20" t="s">
        <v>75</v>
      </c>
      <c r="K502" s="45">
        <v>100</v>
      </c>
    </row>
    <row r="503" spans="1:11" ht="15" hidden="1" customHeight="1" x14ac:dyDescent="0.25">
      <c r="A503" s="19">
        <v>502</v>
      </c>
      <c r="B503" s="43" t="s">
        <v>1563</v>
      </c>
      <c r="C503" s="9" t="s">
        <v>1564</v>
      </c>
      <c r="D503" s="9" t="s">
        <v>117</v>
      </c>
      <c r="E503" s="44" t="s">
        <v>1565</v>
      </c>
      <c r="F503" s="44" t="s">
        <v>79</v>
      </c>
      <c r="G503" s="45">
        <v>328</v>
      </c>
      <c r="H503" s="20">
        <v>300.11</v>
      </c>
      <c r="I503" s="20">
        <f t="shared" si="7"/>
        <v>0.91496951219512201</v>
      </c>
      <c r="J503" s="20" t="s">
        <v>75</v>
      </c>
      <c r="K503" s="45">
        <v>100</v>
      </c>
    </row>
    <row r="504" spans="1:11" ht="15" hidden="1" customHeight="1" x14ac:dyDescent="0.25">
      <c r="A504" s="43">
        <v>503</v>
      </c>
      <c r="B504" s="43" t="s">
        <v>1566</v>
      </c>
      <c r="C504" s="9" t="s">
        <v>1567</v>
      </c>
      <c r="D504" s="9" t="s">
        <v>117</v>
      </c>
      <c r="E504" s="44" t="s">
        <v>1568</v>
      </c>
      <c r="F504" s="44" t="s">
        <v>74</v>
      </c>
      <c r="G504" s="45">
        <v>326</v>
      </c>
      <c r="H504" s="20">
        <v>177.81</v>
      </c>
      <c r="I504" s="20">
        <f t="shared" si="7"/>
        <v>0.54542944785276071</v>
      </c>
      <c r="J504" s="20" t="s">
        <v>316</v>
      </c>
      <c r="K504" s="45">
        <v>50</v>
      </c>
    </row>
    <row r="505" spans="1:11" ht="15" hidden="1" customHeight="1" x14ac:dyDescent="0.25">
      <c r="A505" s="19">
        <v>504</v>
      </c>
      <c r="B505" s="43" t="s">
        <v>1569</v>
      </c>
      <c r="C505" s="9" t="s">
        <v>1570</v>
      </c>
      <c r="D505" s="9" t="s">
        <v>117</v>
      </c>
      <c r="E505" s="44" t="s">
        <v>1571</v>
      </c>
      <c r="F505" s="44" t="s">
        <v>74</v>
      </c>
      <c r="G505" s="45">
        <v>325</v>
      </c>
      <c r="H505" s="20">
        <v>155.15</v>
      </c>
      <c r="I505" s="20">
        <f t="shared" si="7"/>
        <v>0.47738461538461541</v>
      </c>
      <c r="J505" s="20" t="s">
        <v>316</v>
      </c>
      <c r="K505" s="45">
        <v>50</v>
      </c>
    </row>
    <row r="506" spans="1:11" ht="15" hidden="1" customHeight="1" x14ac:dyDescent="0.25">
      <c r="A506" s="43">
        <v>505</v>
      </c>
      <c r="B506" s="43" t="s">
        <v>1572</v>
      </c>
      <c r="C506" s="9" t="s">
        <v>1573</v>
      </c>
      <c r="D506" s="9" t="s">
        <v>39</v>
      </c>
      <c r="E506" s="44" t="s">
        <v>1574</v>
      </c>
      <c r="F506" s="44" t="s">
        <v>79</v>
      </c>
      <c r="G506" s="45">
        <v>324</v>
      </c>
      <c r="H506" s="20">
        <v>306.81</v>
      </c>
      <c r="I506" s="20">
        <f t="shared" si="7"/>
        <v>0.94694444444444448</v>
      </c>
      <c r="J506" s="20" t="s">
        <v>75</v>
      </c>
      <c r="K506" s="45">
        <v>100</v>
      </c>
    </row>
    <row r="507" spans="1:11" ht="15" hidden="1" customHeight="1" x14ac:dyDescent="0.25">
      <c r="A507" s="43">
        <v>506</v>
      </c>
      <c r="B507" s="43" t="s">
        <v>1575</v>
      </c>
      <c r="C507" s="9" t="s">
        <v>1576</v>
      </c>
      <c r="D507" s="9" t="s">
        <v>39</v>
      </c>
      <c r="E507" s="44" t="s">
        <v>1577</v>
      </c>
      <c r="F507" s="44" t="s">
        <v>79</v>
      </c>
      <c r="G507" s="45">
        <v>324</v>
      </c>
      <c r="H507" s="20">
        <v>305.27</v>
      </c>
      <c r="I507" s="20">
        <f t="shared" si="7"/>
        <v>0.94219135802469134</v>
      </c>
      <c r="J507" s="20" t="s">
        <v>316</v>
      </c>
      <c r="K507" s="45">
        <v>50</v>
      </c>
    </row>
    <row r="508" spans="1:11" ht="15" hidden="1" customHeight="1" x14ac:dyDescent="0.25">
      <c r="A508" s="19">
        <v>507</v>
      </c>
      <c r="B508" s="43" t="s">
        <v>1578</v>
      </c>
      <c r="C508" s="9" t="s">
        <v>1579</v>
      </c>
      <c r="D508" s="9" t="s">
        <v>104</v>
      </c>
      <c r="E508" s="44" t="s">
        <v>1580</v>
      </c>
      <c r="F508" s="44" t="s">
        <v>79</v>
      </c>
      <c r="G508" s="45">
        <v>324</v>
      </c>
      <c r="H508" s="20">
        <v>296.45</v>
      </c>
      <c r="I508" s="20">
        <f t="shared" si="7"/>
        <v>0.91496913580246908</v>
      </c>
      <c r="J508" s="20" t="s">
        <v>75</v>
      </c>
      <c r="K508" s="45">
        <v>100</v>
      </c>
    </row>
    <row r="509" spans="1:11" ht="15" hidden="1" customHeight="1" x14ac:dyDescent="0.25">
      <c r="A509" s="43">
        <v>508</v>
      </c>
      <c r="B509" s="43" t="s">
        <v>1581</v>
      </c>
      <c r="C509" s="9" t="s">
        <v>1582</v>
      </c>
      <c r="D509" s="9" t="s">
        <v>117</v>
      </c>
      <c r="E509" s="44" t="s">
        <v>1583</v>
      </c>
      <c r="F509" s="44" t="s">
        <v>74</v>
      </c>
      <c r="G509" s="45">
        <v>324</v>
      </c>
      <c r="H509" s="20">
        <v>177.77</v>
      </c>
      <c r="I509" s="20">
        <f t="shared" si="7"/>
        <v>0.54867283950617285</v>
      </c>
      <c r="J509" s="20" t="s">
        <v>316</v>
      </c>
      <c r="K509" s="45">
        <v>50</v>
      </c>
    </row>
    <row r="510" spans="1:11" ht="15" hidden="1" customHeight="1" x14ac:dyDescent="0.25">
      <c r="A510" s="19">
        <v>509</v>
      </c>
      <c r="B510" s="43" t="s">
        <v>1584</v>
      </c>
      <c r="C510" s="9" t="s">
        <v>1585</v>
      </c>
      <c r="D510" s="9" t="s">
        <v>21</v>
      </c>
      <c r="E510" s="44" t="s">
        <v>1586</v>
      </c>
      <c r="F510" s="44" t="s">
        <v>74</v>
      </c>
      <c r="G510" s="45">
        <v>324</v>
      </c>
      <c r="H510" s="20">
        <v>171.32</v>
      </c>
      <c r="I510" s="20">
        <f t="shared" si="7"/>
        <v>0.52876543209876536</v>
      </c>
      <c r="J510" s="20" t="s">
        <v>316</v>
      </c>
      <c r="K510" s="45">
        <v>50</v>
      </c>
    </row>
    <row r="511" spans="1:11" ht="15" hidden="1" customHeight="1" x14ac:dyDescent="0.25">
      <c r="A511" s="43">
        <v>510</v>
      </c>
      <c r="B511" s="43" t="s">
        <v>1587</v>
      </c>
      <c r="C511" s="9" t="s">
        <v>1588</v>
      </c>
      <c r="D511" s="9" t="s">
        <v>117</v>
      </c>
      <c r="E511" s="44" t="s">
        <v>1589</v>
      </c>
      <c r="F511" s="44" t="s">
        <v>74</v>
      </c>
      <c r="G511" s="45">
        <v>323</v>
      </c>
      <c r="H511" s="20">
        <v>178.77</v>
      </c>
      <c r="I511" s="20">
        <f t="shared" si="7"/>
        <v>0.55346749226006198</v>
      </c>
      <c r="J511" s="20" t="s">
        <v>316</v>
      </c>
      <c r="K511" s="45">
        <v>50</v>
      </c>
    </row>
    <row r="512" spans="1:11" ht="15" hidden="1" customHeight="1" x14ac:dyDescent="0.25">
      <c r="A512" s="43">
        <v>511</v>
      </c>
      <c r="B512" s="43" t="s">
        <v>1590</v>
      </c>
      <c r="C512" s="9" t="s">
        <v>1591</v>
      </c>
      <c r="D512" s="9" t="s">
        <v>85</v>
      </c>
      <c r="E512" s="18" t="s">
        <v>1592</v>
      </c>
      <c r="F512" s="18" t="s">
        <v>79</v>
      </c>
      <c r="G512" s="45">
        <v>322</v>
      </c>
      <c r="H512" s="20">
        <v>294.64</v>
      </c>
      <c r="I512" s="20">
        <f t="shared" si="7"/>
        <v>0.91503105590062106</v>
      </c>
      <c r="J512" s="20" t="s">
        <v>75</v>
      </c>
      <c r="K512" s="45">
        <v>100</v>
      </c>
    </row>
    <row r="513" spans="1:11" ht="15" hidden="1" customHeight="1" x14ac:dyDescent="0.25">
      <c r="A513" s="19">
        <v>512</v>
      </c>
      <c r="B513" s="43" t="s">
        <v>1593</v>
      </c>
      <c r="C513" s="9" t="s">
        <v>1594</v>
      </c>
      <c r="D513" s="9" t="s">
        <v>117</v>
      </c>
      <c r="E513" s="44" t="s">
        <v>1595</v>
      </c>
      <c r="F513" s="44" t="s">
        <v>74</v>
      </c>
      <c r="G513" s="45">
        <v>321</v>
      </c>
      <c r="H513" s="20">
        <v>176.14</v>
      </c>
      <c r="I513" s="20">
        <f t="shared" si="7"/>
        <v>0.5487227414330218</v>
      </c>
      <c r="J513" s="20" t="s">
        <v>316</v>
      </c>
      <c r="K513" s="45">
        <v>50</v>
      </c>
    </row>
    <row r="514" spans="1:11" ht="15" hidden="1" customHeight="1" x14ac:dyDescent="0.25">
      <c r="A514" s="43">
        <v>513</v>
      </c>
      <c r="B514" s="43" t="s">
        <v>1596</v>
      </c>
      <c r="C514" s="9" t="s">
        <v>1597</v>
      </c>
      <c r="D514" s="9" t="s">
        <v>34</v>
      </c>
      <c r="E514" s="44" t="s">
        <v>1598</v>
      </c>
      <c r="F514" s="44" t="s">
        <v>79</v>
      </c>
      <c r="G514" s="45">
        <v>320</v>
      </c>
      <c r="H514" s="20">
        <v>301.95</v>
      </c>
      <c r="I514" s="20">
        <f t="shared" ref="I514:I577" si="8">IFERROR(H514/G514,0)</f>
        <v>0.94359375000000001</v>
      </c>
      <c r="J514" s="20" t="s">
        <v>75</v>
      </c>
      <c r="K514" s="45">
        <v>100</v>
      </c>
    </row>
    <row r="515" spans="1:11" ht="15" hidden="1" customHeight="1" x14ac:dyDescent="0.25">
      <c r="A515" s="19">
        <v>514</v>
      </c>
      <c r="B515" s="43" t="s">
        <v>1599</v>
      </c>
      <c r="C515" s="9" t="s">
        <v>1600</v>
      </c>
      <c r="D515" s="9" t="s">
        <v>25</v>
      </c>
      <c r="E515" s="44" t="s">
        <v>1601</v>
      </c>
      <c r="F515" s="44" t="s">
        <v>79</v>
      </c>
      <c r="G515" s="45">
        <v>320</v>
      </c>
      <c r="H515" s="20">
        <v>292.79000000000002</v>
      </c>
      <c r="I515" s="20">
        <f t="shared" si="8"/>
        <v>0.91496875000000011</v>
      </c>
      <c r="J515" s="20" t="s">
        <v>75</v>
      </c>
      <c r="K515" s="45">
        <v>100</v>
      </c>
    </row>
    <row r="516" spans="1:11" ht="15" hidden="1" customHeight="1" x14ac:dyDescent="0.25">
      <c r="A516" s="43">
        <v>515</v>
      </c>
      <c r="B516" s="43" t="s">
        <v>1602</v>
      </c>
      <c r="C516" s="9" t="s">
        <v>1603</v>
      </c>
      <c r="D516" s="9" t="s">
        <v>117</v>
      </c>
      <c r="E516" s="44" t="s">
        <v>1604</v>
      </c>
      <c r="F516" s="44" t="s">
        <v>74</v>
      </c>
      <c r="G516" s="45">
        <v>320</v>
      </c>
      <c r="H516" s="20">
        <v>169.2</v>
      </c>
      <c r="I516" s="20">
        <f t="shared" si="8"/>
        <v>0.52874999999999994</v>
      </c>
      <c r="J516" s="20" t="s">
        <v>316</v>
      </c>
      <c r="K516" s="45">
        <v>50</v>
      </c>
    </row>
    <row r="517" spans="1:11" ht="15" hidden="1" customHeight="1" x14ac:dyDescent="0.25">
      <c r="A517" s="43">
        <v>516</v>
      </c>
      <c r="B517" s="43" t="s">
        <v>1605</v>
      </c>
      <c r="C517" s="9" t="s">
        <v>1606</v>
      </c>
      <c r="D517" s="9" t="s">
        <v>117</v>
      </c>
      <c r="E517" s="44" t="s">
        <v>1607</v>
      </c>
      <c r="F517" s="44" t="s">
        <v>74</v>
      </c>
      <c r="G517" s="45">
        <v>319</v>
      </c>
      <c r="H517" s="20">
        <v>168.67</v>
      </c>
      <c r="I517" s="20">
        <f t="shared" si="8"/>
        <v>0.52874608150470215</v>
      </c>
      <c r="J517" s="20" t="s">
        <v>75</v>
      </c>
      <c r="K517" s="45">
        <v>100</v>
      </c>
    </row>
    <row r="518" spans="1:11" ht="15" hidden="1" customHeight="1" x14ac:dyDescent="0.25">
      <c r="A518" s="19">
        <v>517</v>
      </c>
      <c r="B518" s="43" t="s">
        <v>1608</v>
      </c>
      <c r="C518" s="9" t="s">
        <v>1609</v>
      </c>
      <c r="D518" s="9" t="s">
        <v>85</v>
      </c>
      <c r="E518" s="18" t="s">
        <v>1395</v>
      </c>
      <c r="F518" s="18" t="s">
        <v>79</v>
      </c>
      <c r="G518" s="45">
        <v>318</v>
      </c>
      <c r="H518" s="20">
        <v>296.7</v>
      </c>
      <c r="I518" s="20">
        <f t="shared" si="8"/>
        <v>0.93301886792452826</v>
      </c>
      <c r="J518" s="20" t="s">
        <v>1396</v>
      </c>
      <c r="K518" s="45">
        <v>30</v>
      </c>
    </row>
    <row r="519" spans="1:11" ht="15" hidden="1" customHeight="1" x14ac:dyDescent="0.25">
      <c r="A519" s="43">
        <v>518</v>
      </c>
      <c r="B519" s="43" t="s">
        <v>1610</v>
      </c>
      <c r="C519" s="9" t="s">
        <v>1611</v>
      </c>
      <c r="D519" s="9" t="s">
        <v>117</v>
      </c>
      <c r="E519" s="44" t="s">
        <v>1612</v>
      </c>
      <c r="F519" s="44" t="s">
        <v>74</v>
      </c>
      <c r="G519" s="45">
        <v>318</v>
      </c>
      <c r="H519" s="20">
        <v>168.15</v>
      </c>
      <c r="I519" s="20">
        <f t="shared" si="8"/>
        <v>0.5287735849056604</v>
      </c>
      <c r="J519" s="20" t="s">
        <v>75</v>
      </c>
      <c r="K519" s="45">
        <v>100</v>
      </c>
    </row>
    <row r="520" spans="1:11" ht="15" hidden="1" customHeight="1" x14ac:dyDescent="0.25">
      <c r="A520" s="19">
        <v>519</v>
      </c>
      <c r="B520" s="43" t="s">
        <v>1613</v>
      </c>
      <c r="C520" s="9" t="s">
        <v>1614</v>
      </c>
      <c r="D520" s="9" t="s">
        <v>117</v>
      </c>
      <c r="E520" s="44" t="s">
        <v>1615</v>
      </c>
      <c r="F520" s="44" t="s">
        <v>74</v>
      </c>
      <c r="G520" s="45">
        <v>317</v>
      </c>
      <c r="H520" s="20">
        <v>156.06</v>
      </c>
      <c r="I520" s="20">
        <f t="shared" si="8"/>
        <v>0.49230283911671924</v>
      </c>
      <c r="J520" s="20" t="s">
        <v>316</v>
      </c>
      <c r="K520" s="45">
        <v>50</v>
      </c>
    </row>
    <row r="521" spans="1:11" ht="15" hidden="1" customHeight="1" x14ac:dyDescent="0.25">
      <c r="A521" s="43">
        <v>520</v>
      </c>
      <c r="B521" s="43" t="s">
        <v>1616</v>
      </c>
      <c r="C521" s="9" t="s">
        <v>1617</v>
      </c>
      <c r="D521" s="9" t="s">
        <v>117</v>
      </c>
      <c r="E521" s="44" t="s">
        <v>1618</v>
      </c>
      <c r="F521" s="44" t="s">
        <v>74</v>
      </c>
      <c r="G521" s="45">
        <v>315</v>
      </c>
      <c r="H521" s="20">
        <v>171.81</v>
      </c>
      <c r="I521" s="20">
        <f t="shared" si="8"/>
        <v>0.54542857142857148</v>
      </c>
      <c r="J521" s="20" t="s">
        <v>316</v>
      </c>
      <c r="K521" s="45">
        <v>50</v>
      </c>
    </row>
    <row r="522" spans="1:11" ht="15" hidden="1" customHeight="1" x14ac:dyDescent="0.25">
      <c r="A522" s="43">
        <v>521</v>
      </c>
      <c r="B522" s="43" t="s">
        <v>1619</v>
      </c>
      <c r="C522" s="9" t="s">
        <v>1620</v>
      </c>
      <c r="D522" s="9" t="s">
        <v>117</v>
      </c>
      <c r="E522" s="44" t="s">
        <v>1132</v>
      </c>
      <c r="F522" s="44" t="s">
        <v>74</v>
      </c>
      <c r="G522" s="45">
        <v>315</v>
      </c>
      <c r="H522" s="20">
        <v>166.58</v>
      </c>
      <c r="I522" s="20">
        <f t="shared" si="8"/>
        <v>0.52882539682539687</v>
      </c>
      <c r="J522" s="20" t="s">
        <v>316</v>
      </c>
      <c r="K522" s="45">
        <v>50</v>
      </c>
    </row>
    <row r="523" spans="1:11" ht="15" hidden="1" customHeight="1" x14ac:dyDescent="0.25">
      <c r="A523" s="19">
        <v>522</v>
      </c>
      <c r="B523" s="43" t="s">
        <v>1621</v>
      </c>
      <c r="C523" s="9" t="s">
        <v>1622</v>
      </c>
      <c r="D523" s="9" t="s">
        <v>34</v>
      </c>
      <c r="E523" s="44" t="s">
        <v>1623</v>
      </c>
      <c r="F523" s="44" t="s">
        <v>79</v>
      </c>
      <c r="G523" s="45">
        <v>309</v>
      </c>
      <c r="H523" s="20">
        <v>282.75</v>
      </c>
      <c r="I523" s="20">
        <f t="shared" si="8"/>
        <v>0.91504854368932043</v>
      </c>
      <c r="J523" s="20" t="s">
        <v>75</v>
      </c>
      <c r="K523" s="45">
        <v>100</v>
      </c>
    </row>
    <row r="524" spans="1:11" ht="15" hidden="1" customHeight="1" x14ac:dyDescent="0.25">
      <c r="A524" s="43">
        <v>523</v>
      </c>
      <c r="B524" s="43" t="s">
        <v>1624</v>
      </c>
      <c r="C524" s="9" t="s">
        <v>1625</v>
      </c>
      <c r="D524" s="9" t="s">
        <v>34</v>
      </c>
      <c r="E524" s="44" t="s">
        <v>1626</v>
      </c>
      <c r="F524" s="44" t="s">
        <v>79</v>
      </c>
      <c r="G524" s="45">
        <v>308</v>
      </c>
      <c r="H524" s="20">
        <v>292.48</v>
      </c>
      <c r="I524" s="20">
        <f t="shared" si="8"/>
        <v>0.94961038961038968</v>
      </c>
      <c r="J524" s="20" t="s">
        <v>75</v>
      </c>
      <c r="K524" s="45">
        <v>100</v>
      </c>
    </row>
    <row r="525" spans="1:11" ht="15" hidden="1" customHeight="1" x14ac:dyDescent="0.25">
      <c r="A525" s="19">
        <v>524</v>
      </c>
      <c r="B525" s="43" t="s">
        <v>1627</v>
      </c>
      <c r="C525" s="9" t="s">
        <v>1628</v>
      </c>
      <c r="D525" s="9" t="s">
        <v>39</v>
      </c>
      <c r="E525" s="18" t="s">
        <v>1629</v>
      </c>
      <c r="F525" s="18" t="s">
        <v>79</v>
      </c>
      <c r="G525" s="45">
        <v>308</v>
      </c>
      <c r="H525" s="20">
        <v>281.81</v>
      </c>
      <c r="I525" s="20">
        <f t="shared" si="8"/>
        <v>0.91496753246753249</v>
      </c>
      <c r="J525" s="20" t="s">
        <v>75</v>
      </c>
      <c r="K525" s="45">
        <v>100</v>
      </c>
    </row>
    <row r="526" spans="1:11" ht="15" hidden="1" customHeight="1" x14ac:dyDescent="0.25">
      <c r="A526" s="43">
        <v>525</v>
      </c>
      <c r="B526" s="43" t="s">
        <v>1630</v>
      </c>
      <c r="C526" s="9" t="s">
        <v>1631</v>
      </c>
      <c r="D526" s="9" t="s">
        <v>117</v>
      </c>
      <c r="E526" s="44" t="s">
        <v>1632</v>
      </c>
      <c r="F526" s="44" t="s">
        <v>74</v>
      </c>
      <c r="G526" s="45">
        <v>308</v>
      </c>
      <c r="H526" s="20">
        <v>162.86000000000001</v>
      </c>
      <c r="I526" s="20">
        <f t="shared" si="8"/>
        <v>0.52876623376623377</v>
      </c>
      <c r="J526" s="20" t="s">
        <v>316</v>
      </c>
      <c r="K526" s="45">
        <v>50</v>
      </c>
    </row>
    <row r="527" spans="1:11" ht="15" hidden="1" customHeight="1" x14ac:dyDescent="0.25">
      <c r="A527" s="43">
        <v>526</v>
      </c>
      <c r="B527" s="43" t="s">
        <v>1633</v>
      </c>
      <c r="C527" s="9" t="s">
        <v>1634</v>
      </c>
      <c r="D527" s="9" t="s">
        <v>117</v>
      </c>
      <c r="E527" s="18" t="s">
        <v>1635</v>
      </c>
      <c r="F527" s="18" t="s">
        <v>79</v>
      </c>
      <c r="G527" s="45">
        <v>306</v>
      </c>
      <c r="H527" s="20">
        <v>279.98</v>
      </c>
      <c r="I527" s="20">
        <f t="shared" si="8"/>
        <v>0.91496732026143801</v>
      </c>
      <c r="J527" s="20" t="s">
        <v>75</v>
      </c>
      <c r="K527" s="45">
        <v>100</v>
      </c>
    </row>
    <row r="528" spans="1:11" ht="15" hidden="1" customHeight="1" x14ac:dyDescent="0.25">
      <c r="A528" s="19">
        <v>527</v>
      </c>
      <c r="B528" s="43" t="s">
        <v>1636</v>
      </c>
      <c r="C528" s="9" t="s">
        <v>1637</v>
      </c>
      <c r="D528" s="9" t="s">
        <v>117</v>
      </c>
      <c r="E528" s="44" t="s">
        <v>1638</v>
      </c>
      <c r="F528" s="44" t="s">
        <v>74</v>
      </c>
      <c r="G528" s="45">
        <v>305</v>
      </c>
      <c r="H528" s="20">
        <v>172.07</v>
      </c>
      <c r="I528" s="20">
        <f t="shared" si="8"/>
        <v>0.56416393442622947</v>
      </c>
      <c r="J528" s="20" t="s">
        <v>316</v>
      </c>
      <c r="K528" s="45">
        <v>50</v>
      </c>
    </row>
    <row r="529" spans="1:11" ht="15" hidden="1" customHeight="1" x14ac:dyDescent="0.25">
      <c r="A529" s="43">
        <v>528</v>
      </c>
      <c r="B529" s="43" t="s">
        <v>1639</v>
      </c>
      <c r="C529" s="9" t="s">
        <v>1640</v>
      </c>
      <c r="D529" s="9" t="s">
        <v>117</v>
      </c>
      <c r="E529" s="44" t="s">
        <v>1076</v>
      </c>
      <c r="F529" s="44" t="s">
        <v>74</v>
      </c>
      <c r="G529" s="45">
        <v>304</v>
      </c>
      <c r="H529" s="20">
        <v>167.23</v>
      </c>
      <c r="I529" s="20">
        <f t="shared" si="8"/>
        <v>0.55009868421052632</v>
      </c>
      <c r="J529" s="20" t="s">
        <v>75</v>
      </c>
      <c r="K529" s="45">
        <v>100</v>
      </c>
    </row>
    <row r="530" spans="1:11" ht="15" hidden="1" customHeight="1" x14ac:dyDescent="0.25">
      <c r="A530" s="19">
        <v>529</v>
      </c>
      <c r="B530" s="43" t="s">
        <v>1641</v>
      </c>
      <c r="C530" s="9" t="s">
        <v>1642</v>
      </c>
      <c r="D530" s="9" t="s">
        <v>85</v>
      </c>
      <c r="E530" s="18" t="s">
        <v>1643</v>
      </c>
      <c r="F530" s="18" t="s">
        <v>79</v>
      </c>
      <c r="G530" s="45">
        <v>303</v>
      </c>
      <c r="H530" s="20">
        <v>285.94</v>
      </c>
      <c r="I530" s="20">
        <f t="shared" si="8"/>
        <v>0.94369636963696368</v>
      </c>
      <c r="J530" s="20" t="s">
        <v>75</v>
      </c>
      <c r="K530" s="45">
        <v>100</v>
      </c>
    </row>
    <row r="531" spans="1:11" ht="15" hidden="1" customHeight="1" x14ac:dyDescent="0.25">
      <c r="A531" s="43">
        <v>530</v>
      </c>
      <c r="B531" s="43" t="s">
        <v>1644</v>
      </c>
      <c r="C531" s="9" t="s">
        <v>1645</v>
      </c>
      <c r="D531" s="9" t="s">
        <v>85</v>
      </c>
      <c r="E531" s="44" t="s">
        <v>1395</v>
      </c>
      <c r="F531" s="44" t="s">
        <v>79</v>
      </c>
      <c r="G531" s="45">
        <v>301.73329999999999</v>
      </c>
      <c r="H531" s="20">
        <v>281.3</v>
      </c>
      <c r="I531" s="20">
        <f t="shared" si="8"/>
        <v>0.93228026207249926</v>
      </c>
      <c r="J531" s="20" t="s">
        <v>1396</v>
      </c>
      <c r="K531" s="45">
        <v>30</v>
      </c>
    </row>
    <row r="532" spans="1:11" ht="15" hidden="1" customHeight="1" x14ac:dyDescent="0.25">
      <c r="A532" s="43">
        <v>531</v>
      </c>
      <c r="B532" s="43" t="s">
        <v>1646</v>
      </c>
      <c r="C532" s="9" t="s">
        <v>1647</v>
      </c>
      <c r="D532" s="9" t="s">
        <v>34</v>
      </c>
      <c r="E532" s="44" t="s">
        <v>1648</v>
      </c>
      <c r="F532" s="44" t="s">
        <v>79</v>
      </c>
      <c r="G532" s="45">
        <v>300</v>
      </c>
      <c r="H532" s="20">
        <v>282.64999999999998</v>
      </c>
      <c r="I532" s="20">
        <f t="shared" si="8"/>
        <v>0.9421666666666666</v>
      </c>
      <c r="J532" s="20" t="s">
        <v>75</v>
      </c>
      <c r="K532" s="45">
        <v>100</v>
      </c>
    </row>
    <row r="533" spans="1:11" ht="15" hidden="1" customHeight="1" x14ac:dyDescent="0.25">
      <c r="A533" s="19">
        <v>532</v>
      </c>
      <c r="B533" s="43">
        <v>14446758</v>
      </c>
      <c r="C533" s="9" t="s">
        <v>1649</v>
      </c>
      <c r="D533" s="9" t="s">
        <v>39</v>
      </c>
      <c r="E533" s="18" t="s">
        <v>896</v>
      </c>
      <c r="F533" s="18" t="s">
        <v>79</v>
      </c>
      <c r="G533" s="45">
        <v>299</v>
      </c>
      <c r="H533" s="20">
        <v>273.58999999999997</v>
      </c>
      <c r="I533" s="20">
        <f t="shared" si="8"/>
        <v>0.91501672240802667</v>
      </c>
      <c r="J533" s="20" t="s">
        <v>75</v>
      </c>
      <c r="K533" s="45">
        <v>100</v>
      </c>
    </row>
    <row r="534" spans="1:11" ht="15" hidden="1" customHeight="1" x14ac:dyDescent="0.25">
      <c r="A534" s="43">
        <v>533</v>
      </c>
      <c r="B534" s="43" t="s">
        <v>1650</v>
      </c>
      <c r="C534" s="9" t="s">
        <v>1651</v>
      </c>
      <c r="D534" s="9" t="s">
        <v>34</v>
      </c>
      <c r="E534" s="44" t="s">
        <v>1652</v>
      </c>
      <c r="F534" s="44" t="s">
        <v>79</v>
      </c>
      <c r="G534" s="45">
        <v>298</v>
      </c>
      <c r="H534" s="20">
        <v>272.66000000000003</v>
      </c>
      <c r="I534" s="20">
        <f t="shared" si="8"/>
        <v>0.91496644295302021</v>
      </c>
      <c r="J534" s="20" t="s">
        <v>75</v>
      </c>
      <c r="K534" s="45">
        <v>100</v>
      </c>
    </row>
    <row r="535" spans="1:11" ht="15" hidden="1" customHeight="1" x14ac:dyDescent="0.25">
      <c r="A535" s="19">
        <v>534</v>
      </c>
      <c r="B535" s="43" t="s">
        <v>1653</v>
      </c>
      <c r="C535" s="9" t="s">
        <v>1654</v>
      </c>
      <c r="D535" s="9" t="s">
        <v>117</v>
      </c>
      <c r="E535" s="44" t="s">
        <v>1655</v>
      </c>
      <c r="F535" s="44" t="s">
        <v>74</v>
      </c>
      <c r="G535" s="45">
        <v>298</v>
      </c>
      <c r="H535" s="20">
        <v>171.39</v>
      </c>
      <c r="I535" s="20">
        <f t="shared" si="8"/>
        <v>0.57513422818791937</v>
      </c>
      <c r="J535" s="20" t="s">
        <v>316</v>
      </c>
      <c r="K535" s="45">
        <v>50</v>
      </c>
    </row>
    <row r="536" spans="1:11" ht="15" hidden="1" customHeight="1" x14ac:dyDescent="0.25">
      <c r="A536" s="43">
        <v>535</v>
      </c>
      <c r="B536" s="43" t="s">
        <v>1656</v>
      </c>
      <c r="C536" s="9" t="s">
        <v>1657</v>
      </c>
      <c r="D536" s="9" t="s">
        <v>117</v>
      </c>
      <c r="E536" s="44" t="s">
        <v>1658</v>
      </c>
      <c r="F536" s="44" t="s">
        <v>74</v>
      </c>
      <c r="G536" s="45">
        <v>298</v>
      </c>
      <c r="H536" s="20">
        <v>157.56</v>
      </c>
      <c r="I536" s="20">
        <f t="shared" si="8"/>
        <v>0.52872483221476507</v>
      </c>
      <c r="J536" s="20" t="s">
        <v>75</v>
      </c>
      <c r="K536" s="45">
        <v>100</v>
      </c>
    </row>
    <row r="537" spans="1:11" ht="15" hidden="1" customHeight="1" x14ac:dyDescent="0.25">
      <c r="A537" s="43">
        <v>536</v>
      </c>
      <c r="B537" s="43" t="s">
        <v>1659</v>
      </c>
      <c r="C537" s="9" t="s">
        <v>1660</v>
      </c>
      <c r="D537" s="9" t="s">
        <v>117</v>
      </c>
      <c r="E537" s="44" t="s">
        <v>1661</v>
      </c>
      <c r="F537" s="44" t="s">
        <v>74</v>
      </c>
      <c r="G537" s="45">
        <v>296</v>
      </c>
      <c r="H537" s="20">
        <v>156.53</v>
      </c>
      <c r="I537" s="20">
        <f t="shared" si="8"/>
        <v>0.52881756756756759</v>
      </c>
      <c r="J537" s="20" t="s">
        <v>316</v>
      </c>
      <c r="K537" s="45">
        <v>50</v>
      </c>
    </row>
    <row r="538" spans="1:11" ht="15" hidden="1" customHeight="1" x14ac:dyDescent="0.25">
      <c r="A538" s="19">
        <v>537</v>
      </c>
      <c r="B538" s="43" t="s">
        <v>1662</v>
      </c>
      <c r="C538" s="9" t="s">
        <v>1663</v>
      </c>
      <c r="D538" s="9" t="s">
        <v>117</v>
      </c>
      <c r="E538" s="44" t="s">
        <v>1664</v>
      </c>
      <c r="F538" s="44" t="s">
        <v>74</v>
      </c>
      <c r="G538" s="45">
        <v>296</v>
      </c>
      <c r="H538" s="20">
        <v>156.53</v>
      </c>
      <c r="I538" s="20">
        <f t="shared" si="8"/>
        <v>0.52881756756756759</v>
      </c>
      <c r="J538" s="20" t="s">
        <v>75</v>
      </c>
      <c r="K538" s="45">
        <v>100</v>
      </c>
    </row>
    <row r="539" spans="1:11" ht="15" hidden="1" customHeight="1" x14ac:dyDescent="0.25">
      <c r="A539" s="43">
        <v>538</v>
      </c>
      <c r="B539" s="43" t="s">
        <v>1665</v>
      </c>
      <c r="C539" s="9" t="s">
        <v>1666</v>
      </c>
      <c r="D539" s="9" t="s">
        <v>117</v>
      </c>
      <c r="E539" s="44" t="s">
        <v>61</v>
      </c>
      <c r="F539" s="44" t="s">
        <v>74</v>
      </c>
      <c r="G539" s="45">
        <v>295</v>
      </c>
      <c r="H539" s="20">
        <v>161.31</v>
      </c>
      <c r="I539" s="20">
        <f t="shared" si="8"/>
        <v>0.5468135593220339</v>
      </c>
      <c r="J539" s="20" t="s">
        <v>316</v>
      </c>
      <c r="K539" s="45">
        <v>50</v>
      </c>
    </row>
    <row r="540" spans="1:11" ht="15" hidden="1" customHeight="1" x14ac:dyDescent="0.25">
      <c r="A540" s="19">
        <v>539</v>
      </c>
      <c r="B540" s="43" t="s">
        <v>1667</v>
      </c>
      <c r="C540" s="9" t="s">
        <v>1668</v>
      </c>
      <c r="D540" s="9" t="s">
        <v>117</v>
      </c>
      <c r="E540" s="44" t="s">
        <v>1159</v>
      </c>
      <c r="F540" s="44" t="s">
        <v>74</v>
      </c>
      <c r="G540" s="45">
        <v>295</v>
      </c>
      <c r="H540" s="20">
        <v>160.91999999999999</v>
      </c>
      <c r="I540" s="20">
        <f t="shared" si="8"/>
        <v>0.54549152542372881</v>
      </c>
      <c r="J540" s="20" t="s">
        <v>316</v>
      </c>
      <c r="K540" s="45">
        <v>50</v>
      </c>
    </row>
    <row r="541" spans="1:11" ht="15" hidden="1" customHeight="1" x14ac:dyDescent="0.25">
      <c r="A541" s="43">
        <v>540</v>
      </c>
      <c r="B541" s="43" t="s">
        <v>1669</v>
      </c>
      <c r="C541" s="9" t="s">
        <v>1670</v>
      </c>
      <c r="D541" s="9" t="s">
        <v>117</v>
      </c>
      <c r="E541" s="44" t="s">
        <v>1671</v>
      </c>
      <c r="F541" s="44" t="s">
        <v>74</v>
      </c>
      <c r="G541" s="45">
        <v>295</v>
      </c>
      <c r="H541" s="20">
        <v>156.01</v>
      </c>
      <c r="I541" s="20">
        <f t="shared" si="8"/>
        <v>0.5288474576271186</v>
      </c>
      <c r="J541" s="20" t="s">
        <v>75</v>
      </c>
      <c r="K541" s="45">
        <v>100</v>
      </c>
    </row>
    <row r="542" spans="1:11" ht="15" hidden="1" customHeight="1" x14ac:dyDescent="0.25">
      <c r="A542" s="43">
        <v>541</v>
      </c>
      <c r="B542" s="43" t="s">
        <v>1672</v>
      </c>
      <c r="C542" s="9" t="s">
        <v>1673</v>
      </c>
      <c r="D542" s="9" t="s">
        <v>21</v>
      </c>
      <c r="E542" s="44" t="s">
        <v>1674</v>
      </c>
      <c r="F542" s="44" t="s">
        <v>74</v>
      </c>
      <c r="G542" s="45">
        <v>294</v>
      </c>
      <c r="H542" s="20">
        <v>161.72999999999999</v>
      </c>
      <c r="I542" s="20">
        <f t="shared" si="8"/>
        <v>0.55010204081632652</v>
      </c>
      <c r="J542" s="20" t="s">
        <v>316</v>
      </c>
      <c r="K542" s="45">
        <v>50</v>
      </c>
    </row>
    <row r="543" spans="1:11" ht="15" hidden="1" customHeight="1" x14ac:dyDescent="0.25">
      <c r="A543" s="19">
        <v>542</v>
      </c>
      <c r="B543" s="43" t="s">
        <v>1675</v>
      </c>
      <c r="C543" s="9" t="s">
        <v>1676</v>
      </c>
      <c r="D543" s="9" t="s">
        <v>21</v>
      </c>
      <c r="E543" s="44" t="s">
        <v>1677</v>
      </c>
      <c r="F543" s="44" t="s">
        <v>212</v>
      </c>
      <c r="G543" s="45">
        <v>293</v>
      </c>
      <c r="H543" s="20">
        <v>290.01</v>
      </c>
      <c r="I543" s="20">
        <f t="shared" si="8"/>
        <v>0.98979522184300339</v>
      </c>
      <c r="J543" s="20" t="s">
        <v>316</v>
      </c>
      <c r="K543" s="45">
        <v>50</v>
      </c>
    </row>
    <row r="544" spans="1:11" ht="15" hidden="1" customHeight="1" x14ac:dyDescent="0.25">
      <c r="A544" s="43">
        <v>543</v>
      </c>
      <c r="B544" s="43" t="s">
        <v>1678</v>
      </c>
      <c r="C544" s="9" t="s">
        <v>1679</v>
      </c>
      <c r="D544" s="9" t="s">
        <v>34</v>
      </c>
      <c r="E544" s="44" t="s">
        <v>1680</v>
      </c>
      <c r="F544" s="44" t="s">
        <v>79</v>
      </c>
      <c r="G544" s="45">
        <v>293</v>
      </c>
      <c r="H544" s="20">
        <v>268.11</v>
      </c>
      <c r="I544" s="20">
        <f t="shared" si="8"/>
        <v>0.91505119453924921</v>
      </c>
      <c r="J544" s="20" t="s">
        <v>75</v>
      </c>
      <c r="K544" s="45">
        <v>100</v>
      </c>
    </row>
    <row r="545" spans="1:11" ht="15" hidden="1" customHeight="1" x14ac:dyDescent="0.25">
      <c r="A545" s="19">
        <v>544</v>
      </c>
      <c r="B545" s="43" t="s">
        <v>1681</v>
      </c>
      <c r="C545" s="9" t="s">
        <v>1682</v>
      </c>
      <c r="D545" s="9" t="s">
        <v>117</v>
      </c>
      <c r="E545" s="44" t="s">
        <v>1683</v>
      </c>
      <c r="F545" s="44" t="s">
        <v>74</v>
      </c>
      <c r="G545" s="45">
        <v>293</v>
      </c>
      <c r="H545" s="20">
        <v>154.93</v>
      </c>
      <c r="I545" s="20">
        <f t="shared" si="8"/>
        <v>0.52877133105802054</v>
      </c>
      <c r="J545" s="20" t="s">
        <v>75</v>
      </c>
      <c r="K545" s="45">
        <v>100</v>
      </c>
    </row>
    <row r="546" spans="1:11" ht="15" hidden="1" customHeight="1" x14ac:dyDescent="0.25">
      <c r="A546" s="43">
        <v>545</v>
      </c>
      <c r="B546" s="43" t="s">
        <v>1684</v>
      </c>
      <c r="C546" s="9" t="s">
        <v>1685</v>
      </c>
      <c r="D546" s="9" t="s">
        <v>117</v>
      </c>
      <c r="E546" s="44" t="s">
        <v>1686</v>
      </c>
      <c r="F546" s="44" t="s">
        <v>74</v>
      </c>
      <c r="G546" s="45">
        <v>293</v>
      </c>
      <c r="H546" s="20">
        <v>154.93</v>
      </c>
      <c r="I546" s="20">
        <f t="shared" si="8"/>
        <v>0.52877133105802054</v>
      </c>
      <c r="J546" s="20" t="s">
        <v>316</v>
      </c>
      <c r="K546" s="45">
        <v>50</v>
      </c>
    </row>
    <row r="547" spans="1:11" ht="15" hidden="1" customHeight="1" x14ac:dyDescent="0.25">
      <c r="A547" s="43">
        <v>546</v>
      </c>
      <c r="B547" s="43" t="s">
        <v>1687</v>
      </c>
      <c r="C547" s="9" t="s">
        <v>1688</v>
      </c>
      <c r="D547" s="9" t="s">
        <v>34</v>
      </c>
      <c r="E547" s="44" t="s">
        <v>1689</v>
      </c>
      <c r="F547" s="44" t="s">
        <v>79</v>
      </c>
      <c r="G547" s="45">
        <v>292</v>
      </c>
      <c r="H547" s="20">
        <v>275.11</v>
      </c>
      <c r="I547" s="20">
        <f t="shared" si="8"/>
        <v>0.94215753424657533</v>
      </c>
      <c r="J547" s="20" t="s">
        <v>75</v>
      </c>
      <c r="K547" s="45">
        <v>100</v>
      </c>
    </row>
    <row r="548" spans="1:11" ht="15" hidden="1" customHeight="1" x14ac:dyDescent="0.25">
      <c r="A548" s="19">
        <v>547</v>
      </c>
      <c r="B548" s="43" t="s">
        <v>1690</v>
      </c>
      <c r="C548" s="9" t="s">
        <v>1691</v>
      </c>
      <c r="D548" s="9" t="s">
        <v>21</v>
      </c>
      <c r="E548" s="44" t="s">
        <v>1692</v>
      </c>
      <c r="F548" s="44" t="s">
        <v>74</v>
      </c>
      <c r="G548" s="45">
        <v>292</v>
      </c>
      <c r="H548" s="20">
        <v>160.61000000000001</v>
      </c>
      <c r="I548" s="20">
        <f t="shared" si="8"/>
        <v>0.5500342465753425</v>
      </c>
      <c r="J548" s="20" t="s">
        <v>316</v>
      </c>
      <c r="K548" s="45">
        <v>50</v>
      </c>
    </row>
    <row r="549" spans="1:11" ht="15" hidden="1" customHeight="1" x14ac:dyDescent="0.25">
      <c r="A549" s="43">
        <v>548</v>
      </c>
      <c r="B549" s="43" t="s">
        <v>1693</v>
      </c>
      <c r="C549" s="9" t="s">
        <v>1694</v>
      </c>
      <c r="D549" s="9" t="s">
        <v>117</v>
      </c>
      <c r="E549" s="44" t="s">
        <v>61</v>
      </c>
      <c r="F549" s="44" t="s">
        <v>79</v>
      </c>
      <c r="G549" s="45">
        <v>290</v>
      </c>
      <c r="H549" s="20">
        <v>273.23</v>
      </c>
      <c r="I549" s="20">
        <f t="shared" si="8"/>
        <v>0.94217241379310346</v>
      </c>
      <c r="J549" s="20" t="s">
        <v>316</v>
      </c>
      <c r="K549" s="45">
        <v>50</v>
      </c>
    </row>
    <row r="550" spans="1:11" ht="15" hidden="1" customHeight="1" x14ac:dyDescent="0.25">
      <c r="A550" s="19">
        <v>549</v>
      </c>
      <c r="B550" s="43" t="s">
        <v>1695</v>
      </c>
      <c r="C550" s="9" t="s">
        <v>1696</v>
      </c>
      <c r="D550" s="9" t="s">
        <v>85</v>
      </c>
      <c r="E550" s="44" t="s">
        <v>1395</v>
      </c>
      <c r="F550" s="44" t="s">
        <v>74</v>
      </c>
      <c r="G550" s="45">
        <v>287</v>
      </c>
      <c r="H550" s="20">
        <v>151.74</v>
      </c>
      <c r="I550" s="20">
        <f t="shared" si="8"/>
        <v>0.52871080139372828</v>
      </c>
      <c r="J550" s="20" t="s">
        <v>1396</v>
      </c>
      <c r="K550" s="45">
        <v>30</v>
      </c>
    </row>
    <row r="551" spans="1:11" ht="15" hidden="1" customHeight="1" x14ac:dyDescent="0.25">
      <c r="A551" s="43">
        <v>550</v>
      </c>
      <c r="B551" s="43" t="s">
        <v>1697</v>
      </c>
      <c r="C551" s="9" t="s">
        <v>1698</v>
      </c>
      <c r="D551" s="9" t="s">
        <v>117</v>
      </c>
      <c r="E551" s="44" t="s">
        <v>1699</v>
      </c>
      <c r="F551" s="44" t="s">
        <v>74</v>
      </c>
      <c r="G551" s="45">
        <v>287</v>
      </c>
      <c r="H551" s="20">
        <v>103.42</v>
      </c>
      <c r="I551" s="20">
        <f t="shared" si="8"/>
        <v>0.36034843205574912</v>
      </c>
      <c r="J551" s="20" t="s">
        <v>316</v>
      </c>
      <c r="K551" s="45">
        <v>50</v>
      </c>
    </row>
    <row r="552" spans="1:11" ht="15" hidden="1" customHeight="1" x14ac:dyDescent="0.25">
      <c r="A552" s="43">
        <v>551</v>
      </c>
      <c r="B552" s="43" t="s">
        <v>1700</v>
      </c>
      <c r="C552" s="9" t="s">
        <v>1701</v>
      </c>
      <c r="D552" s="9" t="s">
        <v>85</v>
      </c>
      <c r="E552" s="44" t="s">
        <v>1702</v>
      </c>
      <c r="F552" s="44" t="s">
        <v>79</v>
      </c>
      <c r="G552" s="45">
        <v>286</v>
      </c>
      <c r="H552" s="20">
        <v>273.5</v>
      </c>
      <c r="I552" s="20">
        <f t="shared" si="8"/>
        <v>0.95629370629370625</v>
      </c>
      <c r="J552" s="20" t="s">
        <v>1396</v>
      </c>
      <c r="K552" s="45">
        <v>30</v>
      </c>
    </row>
    <row r="553" spans="1:11" ht="15" hidden="1" customHeight="1" x14ac:dyDescent="0.25">
      <c r="A553" s="19">
        <v>552</v>
      </c>
      <c r="B553" s="43" t="s">
        <v>1703</v>
      </c>
      <c r="C553" s="9" t="s">
        <v>1704</v>
      </c>
      <c r="D553" s="9" t="s">
        <v>117</v>
      </c>
      <c r="E553" s="44" t="s">
        <v>1705</v>
      </c>
      <c r="F553" s="44" t="s">
        <v>212</v>
      </c>
      <c r="G553" s="45">
        <v>286</v>
      </c>
      <c r="H553" s="20">
        <v>268.52</v>
      </c>
      <c r="I553" s="20">
        <f t="shared" si="8"/>
        <v>0.9388811188811188</v>
      </c>
      <c r="J553" s="20" t="s">
        <v>316</v>
      </c>
      <c r="K553" s="45">
        <v>50</v>
      </c>
    </row>
    <row r="554" spans="1:11" ht="15" hidden="1" customHeight="1" x14ac:dyDescent="0.25">
      <c r="A554" s="43">
        <v>553</v>
      </c>
      <c r="B554" s="43" t="s">
        <v>1706</v>
      </c>
      <c r="C554" s="9" t="s">
        <v>1707</v>
      </c>
      <c r="D554" s="9" t="s">
        <v>34</v>
      </c>
      <c r="E554" s="44" t="s">
        <v>1708</v>
      </c>
      <c r="F554" s="44" t="s">
        <v>79</v>
      </c>
      <c r="G554" s="45">
        <v>285</v>
      </c>
      <c r="H554" s="20">
        <v>267.95</v>
      </c>
      <c r="I554" s="20">
        <f t="shared" si="8"/>
        <v>0.94017543859649122</v>
      </c>
      <c r="J554" s="20" t="s">
        <v>316</v>
      </c>
      <c r="K554" s="45">
        <v>50</v>
      </c>
    </row>
    <row r="555" spans="1:11" ht="15" customHeight="1" x14ac:dyDescent="0.25">
      <c r="A555" s="19">
        <v>554</v>
      </c>
      <c r="B555" s="43" t="s">
        <v>1709</v>
      </c>
      <c r="C555" s="9" t="s">
        <v>1710</v>
      </c>
      <c r="D555" s="9" t="s">
        <v>29</v>
      </c>
      <c r="E555" s="44" t="s">
        <v>1711</v>
      </c>
      <c r="F555" s="44" t="s">
        <v>79</v>
      </c>
      <c r="G555" s="45">
        <v>285</v>
      </c>
      <c r="H555" s="20">
        <v>267.58</v>
      </c>
      <c r="I555" s="20">
        <f t="shared" si="8"/>
        <v>0.93887719298245609</v>
      </c>
      <c r="J555" s="20" t="s">
        <v>75</v>
      </c>
      <c r="K555" s="45">
        <v>100</v>
      </c>
    </row>
    <row r="556" spans="1:11" ht="15" hidden="1" customHeight="1" x14ac:dyDescent="0.25">
      <c r="A556" s="43">
        <v>555</v>
      </c>
      <c r="B556" s="43" t="s">
        <v>1712</v>
      </c>
      <c r="C556" s="9" t="s">
        <v>1713</v>
      </c>
      <c r="D556" s="9" t="s">
        <v>85</v>
      </c>
      <c r="E556" s="44" t="s">
        <v>1395</v>
      </c>
      <c r="F556" s="44" t="s">
        <v>79</v>
      </c>
      <c r="G556" s="45">
        <v>285</v>
      </c>
      <c r="H556" s="20">
        <v>260.76</v>
      </c>
      <c r="I556" s="20">
        <f t="shared" si="8"/>
        <v>0.91494736842105262</v>
      </c>
      <c r="J556" s="20" t="s">
        <v>1396</v>
      </c>
      <c r="K556" s="45">
        <v>30</v>
      </c>
    </row>
    <row r="557" spans="1:11" ht="15" hidden="1" customHeight="1" x14ac:dyDescent="0.25">
      <c r="A557" s="43">
        <v>556</v>
      </c>
      <c r="B557" s="43" t="s">
        <v>1714</v>
      </c>
      <c r="C557" s="9" t="s">
        <v>1715</v>
      </c>
      <c r="D557" s="9" t="s">
        <v>85</v>
      </c>
      <c r="E557" s="44" t="s">
        <v>1395</v>
      </c>
      <c r="F557" s="44" t="s">
        <v>79</v>
      </c>
      <c r="G557" s="45">
        <v>284</v>
      </c>
      <c r="H557" s="20">
        <v>259.85000000000002</v>
      </c>
      <c r="I557" s="20">
        <f t="shared" si="8"/>
        <v>0.9149647887323944</v>
      </c>
      <c r="J557" s="20" t="s">
        <v>1396</v>
      </c>
      <c r="K557" s="45">
        <v>30</v>
      </c>
    </row>
    <row r="558" spans="1:11" ht="15" hidden="1" customHeight="1" x14ac:dyDescent="0.25">
      <c r="A558" s="19">
        <v>557</v>
      </c>
      <c r="B558" s="43" t="s">
        <v>1716</v>
      </c>
      <c r="C558" s="9" t="s">
        <v>1717</v>
      </c>
      <c r="D558" s="9" t="s">
        <v>34</v>
      </c>
      <c r="E558" s="44" t="s">
        <v>1718</v>
      </c>
      <c r="F558" s="44" t="s">
        <v>79</v>
      </c>
      <c r="G558" s="45">
        <v>283</v>
      </c>
      <c r="H558" s="20">
        <v>266.63</v>
      </c>
      <c r="I558" s="20">
        <f t="shared" si="8"/>
        <v>0.94215547703180214</v>
      </c>
      <c r="J558" s="20" t="s">
        <v>75</v>
      </c>
      <c r="K558" s="45">
        <v>100</v>
      </c>
    </row>
    <row r="559" spans="1:11" ht="15" hidden="1" customHeight="1" x14ac:dyDescent="0.25">
      <c r="A559" s="43">
        <v>558</v>
      </c>
      <c r="B559" s="43" t="s">
        <v>1719</v>
      </c>
      <c r="C559" s="9" t="s">
        <v>1720</v>
      </c>
      <c r="D559" s="9" t="s">
        <v>117</v>
      </c>
      <c r="E559" s="44" t="s">
        <v>1721</v>
      </c>
      <c r="F559" s="44" t="s">
        <v>74</v>
      </c>
      <c r="G559" s="45">
        <v>283</v>
      </c>
      <c r="H559" s="20">
        <v>153.96</v>
      </c>
      <c r="I559" s="20">
        <f t="shared" si="8"/>
        <v>0.54402826855123676</v>
      </c>
      <c r="J559" s="20" t="s">
        <v>316</v>
      </c>
      <c r="K559" s="45">
        <v>50</v>
      </c>
    </row>
    <row r="560" spans="1:11" ht="15" hidden="1" customHeight="1" x14ac:dyDescent="0.25">
      <c r="A560" s="19">
        <v>559</v>
      </c>
      <c r="B560" s="43" t="s">
        <v>1722</v>
      </c>
      <c r="C560" s="9" t="s">
        <v>1723</v>
      </c>
      <c r="D560" s="9" t="s">
        <v>117</v>
      </c>
      <c r="E560" s="44" t="s">
        <v>1724</v>
      </c>
      <c r="F560" s="44" t="s">
        <v>74</v>
      </c>
      <c r="G560" s="45">
        <v>282</v>
      </c>
      <c r="H560" s="20">
        <v>149.11000000000001</v>
      </c>
      <c r="I560" s="20">
        <f t="shared" si="8"/>
        <v>0.52875886524822702</v>
      </c>
      <c r="J560" s="20" t="s">
        <v>75</v>
      </c>
      <c r="K560" s="45">
        <v>100</v>
      </c>
    </row>
    <row r="561" spans="1:11" ht="15" hidden="1" customHeight="1" x14ac:dyDescent="0.25">
      <c r="A561" s="43">
        <v>560</v>
      </c>
      <c r="B561" s="43" t="s">
        <v>1725</v>
      </c>
      <c r="C561" s="9" t="s">
        <v>1726</v>
      </c>
      <c r="D561" s="9" t="s">
        <v>117</v>
      </c>
      <c r="E561" s="44" t="s">
        <v>1132</v>
      </c>
      <c r="F561" s="44" t="s">
        <v>74</v>
      </c>
      <c r="G561" s="45">
        <v>281</v>
      </c>
      <c r="H561" s="20">
        <v>148.58000000000001</v>
      </c>
      <c r="I561" s="20">
        <f t="shared" si="8"/>
        <v>0.52875444839857655</v>
      </c>
      <c r="J561" s="20" t="s">
        <v>316</v>
      </c>
      <c r="K561" s="45">
        <v>50</v>
      </c>
    </row>
    <row r="562" spans="1:11" ht="15" hidden="1" customHeight="1" x14ac:dyDescent="0.25">
      <c r="A562" s="43">
        <v>561</v>
      </c>
      <c r="B562" s="43" t="s">
        <v>1727</v>
      </c>
      <c r="C562" s="9" t="s">
        <v>1728</v>
      </c>
      <c r="D562" s="9" t="s">
        <v>72</v>
      </c>
      <c r="E562" s="44" t="s">
        <v>1729</v>
      </c>
      <c r="F562" s="44" t="s">
        <v>74</v>
      </c>
      <c r="G562" s="45">
        <v>281</v>
      </c>
      <c r="H562" s="20">
        <v>81.510000000000005</v>
      </c>
      <c r="I562" s="20">
        <f t="shared" si="8"/>
        <v>0.29007117437722424</v>
      </c>
      <c r="J562" s="20" t="s">
        <v>75</v>
      </c>
      <c r="K562" s="45">
        <v>100</v>
      </c>
    </row>
    <row r="563" spans="1:11" ht="15" customHeight="1" x14ac:dyDescent="0.25">
      <c r="A563" s="19">
        <v>562</v>
      </c>
      <c r="B563" s="43" t="s">
        <v>1730</v>
      </c>
      <c r="C563" s="9" t="s">
        <v>1731</v>
      </c>
      <c r="D563" s="9" t="s">
        <v>29</v>
      </c>
      <c r="E563" s="44" t="s">
        <v>890</v>
      </c>
      <c r="F563" s="44" t="s">
        <v>79</v>
      </c>
      <c r="G563" s="45">
        <v>280</v>
      </c>
      <c r="H563" s="20">
        <v>1162.98</v>
      </c>
      <c r="I563" s="20">
        <f t="shared" si="8"/>
        <v>4.1535000000000002</v>
      </c>
      <c r="J563" s="20" t="s">
        <v>75</v>
      </c>
      <c r="K563" s="45">
        <v>100</v>
      </c>
    </row>
    <row r="564" spans="1:11" ht="15" hidden="1" customHeight="1" x14ac:dyDescent="0.25">
      <c r="A564" s="43">
        <v>563</v>
      </c>
      <c r="B564" s="43" t="s">
        <v>1732</v>
      </c>
      <c r="C564" s="9" t="s">
        <v>1733</v>
      </c>
      <c r="D564" s="9" t="s">
        <v>25</v>
      </c>
      <c r="E564" s="44" t="s">
        <v>1734</v>
      </c>
      <c r="F564" s="44" t="s">
        <v>79</v>
      </c>
      <c r="G564" s="45">
        <v>280</v>
      </c>
      <c r="H564" s="20">
        <v>274.85000000000002</v>
      </c>
      <c r="I564" s="20">
        <f t="shared" si="8"/>
        <v>0.9816071428571429</v>
      </c>
      <c r="J564" s="20" t="s">
        <v>75</v>
      </c>
      <c r="K564" s="45">
        <v>100</v>
      </c>
    </row>
    <row r="565" spans="1:11" ht="15" hidden="1" customHeight="1" x14ac:dyDescent="0.25">
      <c r="A565" s="19">
        <v>564</v>
      </c>
      <c r="B565" s="43" t="s">
        <v>1735</v>
      </c>
      <c r="C565" s="9" t="s">
        <v>1736</v>
      </c>
      <c r="D565" s="9" t="s">
        <v>117</v>
      </c>
      <c r="E565" s="44" t="s">
        <v>1737</v>
      </c>
      <c r="F565" s="44" t="s">
        <v>74</v>
      </c>
      <c r="G565" s="45">
        <v>278</v>
      </c>
      <c r="H565" s="20">
        <v>151.27000000000001</v>
      </c>
      <c r="I565" s="20">
        <f t="shared" si="8"/>
        <v>0.54413669064748205</v>
      </c>
      <c r="J565" s="20" t="s">
        <v>75</v>
      </c>
      <c r="K565" s="45">
        <v>100</v>
      </c>
    </row>
    <row r="566" spans="1:11" ht="15" hidden="1" customHeight="1" x14ac:dyDescent="0.25">
      <c r="A566" s="43">
        <v>565</v>
      </c>
      <c r="B566" s="43" t="s">
        <v>1738</v>
      </c>
      <c r="C566" s="9" t="s">
        <v>1739</v>
      </c>
      <c r="D566" s="9" t="s">
        <v>117</v>
      </c>
      <c r="E566" s="44" t="s">
        <v>1740</v>
      </c>
      <c r="F566" s="44" t="s">
        <v>74</v>
      </c>
      <c r="G566" s="45">
        <v>276</v>
      </c>
      <c r="H566" s="20">
        <v>168.66</v>
      </c>
      <c r="I566" s="20">
        <f t="shared" si="8"/>
        <v>0.61108695652173917</v>
      </c>
      <c r="J566" s="20" t="s">
        <v>75</v>
      </c>
      <c r="K566" s="45">
        <v>100</v>
      </c>
    </row>
    <row r="567" spans="1:11" ht="15" hidden="1" customHeight="1" x14ac:dyDescent="0.25">
      <c r="A567" s="43">
        <v>566</v>
      </c>
      <c r="B567" s="43" t="s">
        <v>1741</v>
      </c>
      <c r="C567" s="9" t="s">
        <v>1742</v>
      </c>
      <c r="D567" s="9" t="s">
        <v>117</v>
      </c>
      <c r="E567" s="44" t="s">
        <v>1743</v>
      </c>
      <c r="F567" s="44" t="s">
        <v>74</v>
      </c>
      <c r="G567" s="45">
        <v>276</v>
      </c>
      <c r="H567" s="20">
        <v>145.94</v>
      </c>
      <c r="I567" s="20">
        <f t="shared" si="8"/>
        <v>0.52876811594202899</v>
      </c>
      <c r="J567" s="20" t="s">
        <v>316</v>
      </c>
      <c r="K567" s="45">
        <v>50</v>
      </c>
    </row>
    <row r="568" spans="1:11" ht="15" hidden="1" customHeight="1" x14ac:dyDescent="0.25">
      <c r="A568" s="19">
        <v>567</v>
      </c>
      <c r="B568" s="43" t="s">
        <v>1744</v>
      </c>
      <c r="C568" s="9" t="s">
        <v>1745</v>
      </c>
      <c r="D568" s="9" t="s">
        <v>117</v>
      </c>
      <c r="E568" s="44" t="s">
        <v>1746</v>
      </c>
      <c r="F568" s="44" t="s">
        <v>74</v>
      </c>
      <c r="G568" s="45">
        <v>274</v>
      </c>
      <c r="H568" s="20">
        <v>152</v>
      </c>
      <c r="I568" s="20">
        <f t="shared" si="8"/>
        <v>0.55474452554744524</v>
      </c>
      <c r="J568" s="20" t="s">
        <v>75</v>
      </c>
      <c r="K568" s="45">
        <v>100</v>
      </c>
    </row>
    <row r="569" spans="1:11" ht="15" hidden="1" customHeight="1" x14ac:dyDescent="0.25">
      <c r="A569" s="43">
        <v>568</v>
      </c>
      <c r="B569" s="43" t="s">
        <v>1747</v>
      </c>
      <c r="C569" s="9" t="s">
        <v>1748</v>
      </c>
      <c r="D569" s="9" t="s">
        <v>117</v>
      </c>
      <c r="E569" s="44" t="s">
        <v>1749</v>
      </c>
      <c r="F569" s="44" t="s">
        <v>74</v>
      </c>
      <c r="G569" s="45">
        <v>272</v>
      </c>
      <c r="H569" s="20">
        <v>151.25</v>
      </c>
      <c r="I569" s="20">
        <f t="shared" si="8"/>
        <v>0.5560661764705882</v>
      </c>
      <c r="J569" s="20" t="s">
        <v>316</v>
      </c>
      <c r="K569" s="45">
        <v>50</v>
      </c>
    </row>
    <row r="570" spans="1:11" ht="15" hidden="1" customHeight="1" x14ac:dyDescent="0.25">
      <c r="A570" s="19">
        <v>569</v>
      </c>
      <c r="B570" s="43" t="s">
        <v>1750</v>
      </c>
      <c r="C570" s="9" t="s">
        <v>1751</v>
      </c>
      <c r="D570" s="9" t="s">
        <v>117</v>
      </c>
      <c r="E570" s="44" t="s">
        <v>1752</v>
      </c>
      <c r="F570" s="44" t="s">
        <v>74</v>
      </c>
      <c r="G570" s="45">
        <v>272</v>
      </c>
      <c r="H570" s="20">
        <v>143.82</v>
      </c>
      <c r="I570" s="20">
        <f t="shared" si="8"/>
        <v>0.52874999999999994</v>
      </c>
      <c r="J570" s="20" t="s">
        <v>316</v>
      </c>
      <c r="K570" s="45">
        <v>50</v>
      </c>
    </row>
    <row r="571" spans="1:11" ht="15" hidden="1" customHeight="1" x14ac:dyDescent="0.25">
      <c r="A571" s="43">
        <v>570</v>
      </c>
      <c r="B571" s="43" t="s">
        <v>1753</v>
      </c>
      <c r="C571" s="9" t="s">
        <v>1754</v>
      </c>
      <c r="D571" s="9" t="s">
        <v>117</v>
      </c>
      <c r="E571" s="44" t="s">
        <v>1755</v>
      </c>
      <c r="F571" s="44" t="s">
        <v>74</v>
      </c>
      <c r="G571" s="45">
        <v>271</v>
      </c>
      <c r="H571" s="20">
        <v>143.28</v>
      </c>
      <c r="I571" s="20">
        <f t="shared" si="8"/>
        <v>0.52870848708487084</v>
      </c>
      <c r="J571" s="20" t="s">
        <v>316</v>
      </c>
      <c r="K571" s="45">
        <v>50</v>
      </c>
    </row>
    <row r="572" spans="1:11" ht="15" hidden="1" customHeight="1" x14ac:dyDescent="0.25">
      <c r="A572" s="43">
        <v>571</v>
      </c>
      <c r="B572" s="43" t="s">
        <v>1756</v>
      </c>
      <c r="C572" s="9" t="s">
        <v>1757</v>
      </c>
      <c r="D572" s="9" t="s">
        <v>21</v>
      </c>
      <c r="E572" s="44" t="s">
        <v>21</v>
      </c>
      <c r="F572" s="44" t="s">
        <v>212</v>
      </c>
      <c r="G572" s="45">
        <v>270</v>
      </c>
      <c r="H572" s="20">
        <v>246.63</v>
      </c>
      <c r="I572" s="20">
        <f t="shared" si="8"/>
        <v>0.91344444444444439</v>
      </c>
      <c r="J572" s="20" t="s">
        <v>75</v>
      </c>
      <c r="K572" s="45">
        <v>100</v>
      </c>
    </row>
    <row r="573" spans="1:11" ht="15" customHeight="1" x14ac:dyDescent="0.25">
      <c r="A573" s="19">
        <v>572</v>
      </c>
      <c r="B573" s="43" t="s">
        <v>1758</v>
      </c>
      <c r="C573" s="9" t="s">
        <v>1759</v>
      </c>
      <c r="D573" s="9" t="s">
        <v>29</v>
      </c>
      <c r="E573" s="18" t="s">
        <v>1760</v>
      </c>
      <c r="F573" s="18" t="s">
        <v>79</v>
      </c>
      <c r="G573" s="45">
        <v>268</v>
      </c>
      <c r="H573" s="20">
        <v>253.78</v>
      </c>
      <c r="I573" s="20">
        <f t="shared" si="8"/>
        <v>0.94694029850746264</v>
      </c>
      <c r="J573" s="20" t="s">
        <v>316</v>
      </c>
      <c r="K573" s="45">
        <v>50</v>
      </c>
    </row>
    <row r="574" spans="1:11" ht="15" hidden="1" customHeight="1" x14ac:dyDescent="0.25">
      <c r="A574" s="43">
        <v>573</v>
      </c>
      <c r="B574" s="43" t="s">
        <v>1761</v>
      </c>
      <c r="C574" s="9" t="s">
        <v>1762</v>
      </c>
      <c r="D574" s="9" t="s">
        <v>39</v>
      </c>
      <c r="E574" s="44" t="s">
        <v>1763</v>
      </c>
      <c r="F574" s="44" t="s">
        <v>79</v>
      </c>
      <c r="G574" s="45">
        <v>268</v>
      </c>
      <c r="H574" s="20">
        <v>245.22</v>
      </c>
      <c r="I574" s="20">
        <f t="shared" si="8"/>
        <v>0.91500000000000004</v>
      </c>
      <c r="J574" s="20" t="s">
        <v>75</v>
      </c>
      <c r="K574" s="45">
        <v>100</v>
      </c>
    </row>
    <row r="575" spans="1:11" ht="15" hidden="1" customHeight="1" x14ac:dyDescent="0.25">
      <c r="A575" s="19">
        <v>574</v>
      </c>
      <c r="B575" s="43" t="s">
        <v>1764</v>
      </c>
      <c r="C575" s="9" t="s">
        <v>1765</v>
      </c>
      <c r="D575" s="9" t="s">
        <v>39</v>
      </c>
      <c r="E575" s="44" t="s">
        <v>1766</v>
      </c>
      <c r="F575" s="44" t="s">
        <v>79</v>
      </c>
      <c r="G575" s="45">
        <v>266</v>
      </c>
      <c r="H575" s="20">
        <v>243.4</v>
      </c>
      <c r="I575" s="20">
        <f t="shared" si="8"/>
        <v>0.91503759398496243</v>
      </c>
      <c r="J575" s="20" t="s">
        <v>316</v>
      </c>
      <c r="K575" s="45">
        <v>50</v>
      </c>
    </row>
    <row r="576" spans="1:11" ht="15" hidden="1" customHeight="1" x14ac:dyDescent="0.25">
      <c r="A576" s="43">
        <v>575</v>
      </c>
      <c r="B576" s="43" t="s">
        <v>1767</v>
      </c>
      <c r="C576" s="9" t="s">
        <v>1768</v>
      </c>
      <c r="D576" s="9" t="s">
        <v>85</v>
      </c>
      <c r="E576" s="44" t="s">
        <v>1450</v>
      </c>
      <c r="F576" s="44" t="s">
        <v>74</v>
      </c>
      <c r="G576" s="45">
        <v>266</v>
      </c>
      <c r="H576" s="20">
        <v>140.66</v>
      </c>
      <c r="I576" s="20">
        <f t="shared" si="8"/>
        <v>0.52879699248120304</v>
      </c>
      <c r="J576" s="20" t="s">
        <v>1396</v>
      </c>
      <c r="K576" s="45">
        <v>30</v>
      </c>
    </row>
    <row r="577" spans="1:11" ht="15" hidden="1" customHeight="1" x14ac:dyDescent="0.25">
      <c r="A577" s="43">
        <v>576</v>
      </c>
      <c r="B577" s="43" t="s">
        <v>1769</v>
      </c>
      <c r="C577" s="9" t="s">
        <v>1770</v>
      </c>
      <c r="D577" s="9" t="s">
        <v>85</v>
      </c>
      <c r="E577" s="44" t="s">
        <v>1395</v>
      </c>
      <c r="F577" s="44" t="s">
        <v>79</v>
      </c>
      <c r="G577" s="45">
        <v>264</v>
      </c>
      <c r="H577" s="20">
        <v>241.56</v>
      </c>
      <c r="I577" s="20">
        <f t="shared" si="8"/>
        <v>0.91500000000000004</v>
      </c>
      <c r="J577" s="20" t="s">
        <v>1396</v>
      </c>
      <c r="K577" s="45">
        <v>30</v>
      </c>
    </row>
    <row r="578" spans="1:11" ht="15" customHeight="1" x14ac:dyDescent="0.25">
      <c r="A578" s="19">
        <v>577</v>
      </c>
      <c r="B578" s="43" t="s">
        <v>1771</v>
      </c>
      <c r="C578" s="9" t="s">
        <v>1772</v>
      </c>
      <c r="D578" s="9" t="s">
        <v>29</v>
      </c>
      <c r="E578" s="44" t="s">
        <v>1773</v>
      </c>
      <c r="F578" s="44" t="s">
        <v>74</v>
      </c>
      <c r="G578" s="45">
        <v>264</v>
      </c>
      <c r="H578" s="20">
        <v>145.24</v>
      </c>
      <c r="I578" s="20">
        <f t="shared" ref="I578:I641" si="9">IFERROR(H578/G578,0)</f>
        <v>0.55015151515151517</v>
      </c>
      <c r="J578" s="20" t="s">
        <v>316</v>
      </c>
      <c r="K578" s="45">
        <v>50</v>
      </c>
    </row>
    <row r="579" spans="1:11" ht="15" hidden="1" customHeight="1" x14ac:dyDescent="0.25">
      <c r="A579" s="43">
        <v>578</v>
      </c>
      <c r="B579" s="43" t="s">
        <v>1774</v>
      </c>
      <c r="C579" s="9" t="s">
        <v>1775</v>
      </c>
      <c r="D579" s="9" t="s">
        <v>117</v>
      </c>
      <c r="E579" s="44" t="s">
        <v>1776</v>
      </c>
      <c r="F579" s="44" t="s">
        <v>74</v>
      </c>
      <c r="G579" s="45">
        <v>264</v>
      </c>
      <c r="H579" s="20">
        <v>139.62</v>
      </c>
      <c r="I579" s="20">
        <f t="shared" si="9"/>
        <v>0.52886363636363642</v>
      </c>
      <c r="J579" s="20" t="s">
        <v>316</v>
      </c>
      <c r="K579" s="45">
        <v>50</v>
      </c>
    </row>
    <row r="580" spans="1:11" ht="15" hidden="1" customHeight="1" x14ac:dyDescent="0.25">
      <c r="A580" s="19">
        <v>579</v>
      </c>
      <c r="B580" s="43" t="s">
        <v>1777</v>
      </c>
      <c r="C580" s="9" t="s">
        <v>1778</v>
      </c>
      <c r="D580" s="9" t="s">
        <v>117</v>
      </c>
      <c r="E580" s="44" t="s">
        <v>1779</v>
      </c>
      <c r="F580" s="44" t="s">
        <v>74</v>
      </c>
      <c r="G580" s="45">
        <v>264</v>
      </c>
      <c r="H580" s="20">
        <v>139.62</v>
      </c>
      <c r="I580" s="20">
        <f t="shared" si="9"/>
        <v>0.52886363636363642</v>
      </c>
      <c r="J580" s="20" t="s">
        <v>316</v>
      </c>
      <c r="K580" s="45">
        <v>50</v>
      </c>
    </row>
    <row r="581" spans="1:11" ht="15" hidden="1" customHeight="1" x14ac:dyDescent="0.25">
      <c r="A581" s="43">
        <v>580</v>
      </c>
      <c r="B581" s="43" t="s">
        <v>1780</v>
      </c>
      <c r="C581" s="9" t="s">
        <v>1781</v>
      </c>
      <c r="D581" s="9" t="s">
        <v>117</v>
      </c>
      <c r="E581" s="44" t="s">
        <v>1132</v>
      </c>
      <c r="F581" s="44" t="s">
        <v>74</v>
      </c>
      <c r="G581" s="45">
        <v>264</v>
      </c>
      <c r="H581" s="20">
        <v>139.62</v>
      </c>
      <c r="I581" s="20">
        <f t="shared" si="9"/>
        <v>0.52886363636363642</v>
      </c>
      <c r="J581" s="20" t="s">
        <v>316</v>
      </c>
      <c r="K581" s="45">
        <v>50</v>
      </c>
    </row>
    <row r="582" spans="1:11" ht="15" hidden="1" customHeight="1" x14ac:dyDescent="0.25">
      <c r="A582" s="43">
        <v>581</v>
      </c>
      <c r="B582" s="43" t="s">
        <v>1782</v>
      </c>
      <c r="C582" s="9" t="s">
        <v>1783</v>
      </c>
      <c r="D582" s="9" t="s">
        <v>117</v>
      </c>
      <c r="E582" s="44" t="s">
        <v>1132</v>
      </c>
      <c r="F582" s="44" t="s">
        <v>74</v>
      </c>
      <c r="G582" s="45">
        <v>263</v>
      </c>
      <c r="H582" s="20">
        <v>139.08000000000001</v>
      </c>
      <c r="I582" s="20">
        <f t="shared" si="9"/>
        <v>0.52882129277566547</v>
      </c>
      <c r="J582" s="20" t="s">
        <v>75</v>
      </c>
      <c r="K582" s="45">
        <v>100</v>
      </c>
    </row>
    <row r="583" spans="1:11" ht="15" hidden="1" customHeight="1" x14ac:dyDescent="0.25">
      <c r="A583" s="19">
        <v>582</v>
      </c>
      <c r="B583" s="43" t="s">
        <v>1784</v>
      </c>
      <c r="C583" s="9" t="s">
        <v>1785</v>
      </c>
      <c r="D583" s="9" t="s">
        <v>117</v>
      </c>
      <c r="E583" s="44" t="s">
        <v>1786</v>
      </c>
      <c r="F583" s="44" t="s">
        <v>74</v>
      </c>
      <c r="G583" s="45">
        <v>263</v>
      </c>
      <c r="H583" s="20">
        <v>139.08000000000001</v>
      </c>
      <c r="I583" s="20">
        <f t="shared" si="9"/>
        <v>0.52882129277566547</v>
      </c>
      <c r="J583" s="20" t="s">
        <v>75</v>
      </c>
      <c r="K583" s="45">
        <v>100</v>
      </c>
    </row>
    <row r="584" spans="1:11" ht="15" hidden="1" customHeight="1" x14ac:dyDescent="0.25">
      <c r="A584" s="43">
        <v>583</v>
      </c>
      <c r="B584" s="43" t="s">
        <v>1787</v>
      </c>
      <c r="C584" s="9" t="s">
        <v>1788</v>
      </c>
      <c r="D584" s="9" t="s">
        <v>117</v>
      </c>
      <c r="E584" s="44" t="s">
        <v>1325</v>
      </c>
      <c r="F584" s="44" t="s">
        <v>74</v>
      </c>
      <c r="G584" s="45">
        <v>262</v>
      </c>
      <c r="H584" s="20">
        <v>142.9</v>
      </c>
      <c r="I584" s="20">
        <f t="shared" si="9"/>
        <v>0.54541984732824433</v>
      </c>
      <c r="J584" s="20" t="s">
        <v>316</v>
      </c>
      <c r="K584" s="45">
        <v>50</v>
      </c>
    </row>
    <row r="585" spans="1:11" ht="15" hidden="1" customHeight="1" x14ac:dyDescent="0.25">
      <c r="A585" s="19">
        <v>584</v>
      </c>
      <c r="B585" s="43" t="s">
        <v>1789</v>
      </c>
      <c r="C585" s="9" t="s">
        <v>1790</v>
      </c>
      <c r="D585" s="9" t="s">
        <v>21</v>
      </c>
      <c r="E585" s="44" t="s">
        <v>1791</v>
      </c>
      <c r="F585" s="44" t="s">
        <v>212</v>
      </c>
      <c r="G585" s="45">
        <v>261</v>
      </c>
      <c r="H585" s="20">
        <v>238.82</v>
      </c>
      <c r="I585" s="20">
        <f t="shared" si="9"/>
        <v>0.91501915708812254</v>
      </c>
      <c r="J585" s="20" t="s">
        <v>316</v>
      </c>
      <c r="K585" s="45">
        <v>50</v>
      </c>
    </row>
    <row r="586" spans="1:11" ht="15" hidden="1" customHeight="1" x14ac:dyDescent="0.25">
      <c r="A586" s="43">
        <v>585</v>
      </c>
      <c r="B586" s="43" t="s">
        <v>1792</v>
      </c>
      <c r="C586" s="9" t="s">
        <v>1793</v>
      </c>
      <c r="D586" s="9" t="s">
        <v>117</v>
      </c>
      <c r="E586" s="44" t="s">
        <v>1794</v>
      </c>
      <c r="F586" s="44" t="s">
        <v>74</v>
      </c>
      <c r="G586" s="45">
        <v>257</v>
      </c>
      <c r="H586" s="20">
        <v>135.88</v>
      </c>
      <c r="I586" s="20">
        <f t="shared" si="9"/>
        <v>0.52871595330739296</v>
      </c>
      <c r="J586" s="20" t="s">
        <v>316</v>
      </c>
      <c r="K586" s="45">
        <v>50</v>
      </c>
    </row>
    <row r="587" spans="1:11" ht="15" hidden="1" customHeight="1" x14ac:dyDescent="0.25">
      <c r="A587" s="43">
        <v>586</v>
      </c>
      <c r="B587" s="43" t="s">
        <v>1795</v>
      </c>
      <c r="C587" s="9" t="s">
        <v>1796</v>
      </c>
      <c r="D587" s="9" t="s">
        <v>117</v>
      </c>
      <c r="E587" s="44" t="s">
        <v>1797</v>
      </c>
      <c r="F587" s="44" t="s">
        <v>79</v>
      </c>
      <c r="G587" s="45">
        <v>256</v>
      </c>
      <c r="H587" s="20">
        <v>234.24</v>
      </c>
      <c r="I587" s="20">
        <f t="shared" si="9"/>
        <v>0.91500000000000004</v>
      </c>
      <c r="J587" s="20" t="s">
        <v>75</v>
      </c>
      <c r="K587" s="45">
        <v>100</v>
      </c>
    </row>
    <row r="588" spans="1:11" ht="15" hidden="1" customHeight="1" x14ac:dyDescent="0.25">
      <c r="A588" s="19">
        <v>587</v>
      </c>
      <c r="B588" s="43" t="s">
        <v>1798</v>
      </c>
      <c r="C588" s="9" t="s">
        <v>1799</v>
      </c>
      <c r="D588" s="9" t="s">
        <v>21</v>
      </c>
      <c r="E588" s="44" t="s">
        <v>1800</v>
      </c>
      <c r="F588" s="44" t="s">
        <v>74</v>
      </c>
      <c r="G588" s="45">
        <v>255</v>
      </c>
      <c r="H588" s="20">
        <v>141.15</v>
      </c>
      <c r="I588" s="20">
        <f t="shared" si="9"/>
        <v>0.55352941176470594</v>
      </c>
      <c r="J588" s="20" t="s">
        <v>316</v>
      </c>
      <c r="K588" s="45">
        <v>50</v>
      </c>
    </row>
    <row r="589" spans="1:11" ht="15" hidden="1" customHeight="1" x14ac:dyDescent="0.25">
      <c r="A589" s="43">
        <v>588</v>
      </c>
      <c r="B589" s="43" t="s">
        <v>1801</v>
      </c>
      <c r="C589" s="9" t="s">
        <v>1802</v>
      </c>
      <c r="D589" s="9" t="s">
        <v>117</v>
      </c>
      <c r="E589" s="44" t="s">
        <v>1803</v>
      </c>
      <c r="F589" s="44" t="s">
        <v>74</v>
      </c>
      <c r="G589" s="45">
        <v>255</v>
      </c>
      <c r="H589" s="20">
        <v>141.15</v>
      </c>
      <c r="I589" s="20">
        <f t="shared" si="9"/>
        <v>0.55352941176470594</v>
      </c>
      <c r="J589" s="20" t="s">
        <v>316</v>
      </c>
      <c r="K589" s="45">
        <v>50</v>
      </c>
    </row>
    <row r="590" spans="1:11" ht="15" hidden="1" customHeight="1" x14ac:dyDescent="0.25">
      <c r="A590" s="19">
        <v>589</v>
      </c>
      <c r="B590" s="43" t="s">
        <v>1804</v>
      </c>
      <c r="C590" s="9" t="s">
        <v>1805</v>
      </c>
      <c r="D590" s="9" t="s">
        <v>117</v>
      </c>
      <c r="E590" s="44" t="s">
        <v>1806</v>
      </c>
      <c r="F590" s="44" t="s">
        <v>74</v>
      </c>
      <c r="G590" s="45">
        <v>255</v>
      </c>
      <c r="H590" s="20">
        <v>134.83000000000001</v>
      </c>
      <c r="I590" s="20">
        <f t="shared" si="9"/>
        <v>0.52874509803921577</v>
      </c>
      <c r="J590" s="20" t="s">
        <v>75</v>
      </c>
      <c r="K590" s="45">
        <v>100</v>
      </c>
    </row>
    <row r="591" spans="1:11" ht="15" hidden="1" customHeight="1" x14ac:dyDescent="0.25">
      <c r="A591" s="43">
        <v>590</v>
      </c>
      <c r="B591" s="43" t="s">
        <v>1807</v>
      </c>
      <c r="C591" s="9" t="s">
        <v>1808</v>
      </c>
      <c r="D591" s="9" t="s">
        <v>85</v>
      </c>
      <c r="E591" s="44" t="s">
        <v>1395</v>
      </c>
      <c r="F591" s="44" t="s">
        <v>74</v>
      </c>
      <c r="G591" s="45">
        <v>254</v>
      </c>
      <c r="H591" s="20">
        <v>134.30000000000001</v>
      </c>
      <c r="I591" s="20">
        <f t="shared" si="9"/>
        <v>0.528740157480315</v>
      </c>
      <c r="J591" s="20" t="s">
        <v>1396</v>
      </c>
      <c r="K591" s="45">
        <v>30</v>
      </c>
    </row>
    <row r="592" spans="1:11" ht="15" hidden="1" customHeight="1" x14ac:dyDescent="0.25">
      <c r="A592" s="43">
        <v>591</v>
      </c>
      <c r="B592" s="43" t="s">
        <v>1809</v>
      </c>
      <c r="C592" s="9" t="s">
        <v>1810</v>
      </c>
      <c r="D592" s="9" t="s">
        <v>117</v>
      </c>
      <c r="E592" s="44" t="s">
        <v>1811</v>
      </c>
      <c r="F592" s="44" t="s">
        <v>74</v>
      </c>
      <c r="G592" s="45">
        <v>254</v>
      </c>
      <c r="H592" s="20">
        <v>134.30000000000001</v>
      </c>
      <c r="I592" s="20">
        <f t="shared" si="9"/>
        <v>0.528740157480315</v>
      </c>
      <c r="J592" s="20" t="s">
        <v>316</v>
      </c>
      <c r="K592" s="45">
        <v>50</v>
      </c>
    </row>
    <row r="593" spans="1:11" ht="15" hidden="1" customHeight="1" x14ac:dyDescent="0.25">
      <c r="A593" s="19">
        <v>592</v>
      </c>
      <c r="B593" s="43" t="s">
        <v>1812</v>
      </c>
      <c r="C593" s="9" t="s">
        <v>1813</v>
      </c>
      <c r="D593" s="9" t="s">
        <v>1814</v>
      </c>
      <c r="E593" s="44" t="s">
        <v>61</v>
      </c>
      <c r="F593" s="44" t="s">
        <v>212</v>
      </c>
      <c r="G593" s="45">
        <v>251</v>
      </c>
      <c r="H593" s="20">
        <v>229.69</v>
      </c>
      <c r="I593" s="20">
        <f t="shared" si="9"/>
        <v>0.91509960159362547</v>
      </c>
      <c r="J593" s="20" t="s">
        <v>316</v>
      </c>
      <c r="K593" s="45">
        <v>50</v>
      </c>
    </row>
    <row r="594" spans="1:11" ht="15" hidden="1" customHeight="1" x14ac:dyDescent="0.25">
      <c r="A594" s="43">
        <v>593</v>
      </c>
      <c r="B594" s="43" t="s">
        <v>1815</v>
      </c>
      <c r="C594" s="9" t="s">
        <v>1816</v>
      </c>
      <c r="D594" s="9" t="s">
        <v>85</v>
      </c>
      <c r="E594" s="44" t="s">
        <v>1395</v>
      </c>
      <c r="F594" s="44" t="s">
        <v>74</v>
      </c>
      <c r="G594" s="45">
        <v>251</v>
      </c>
      <c r="H594" s="20">
        <v>132.71</v>
      </c>
      <c r="I594" s="20">
        <f t="shared" si="9"/>
        <v>0.52872509960159364</v>
      </c>
      <c r="J594" s="20" t="s">
        <v>1396</v>
      </c>
      <c r="K594" s="45">
        <v>30</v>
      </c>
    </row>
    <row r="595" spans="1:11" ht="15" hidden="1" customHeight="1" x14ac:dyDescent="0.25">
      <c r="A595" s="19">
        <v>594</v>
      </c>
      <c r="B595" s="43" t="s">
        <v>1817</v>
      </c>
      <c r="C595" s="9" t="s">
        <v>1818</v>
      </c>
      <c r="D595" s="9" t="s">
        <v>104</v>
      </c>
      <c r="E595" s="18" t="s">
        <v>1819</v>
      </c>
      <c r="F595" s="18" t="s">
        <v>79</v>
      </c>
      <c r="G595" s="45">
        <v>250</v>
      </c>
      <c r="H595" s="20">
        <v>228.75</v>
      </c>
      <c r="I595" s="20">
        <f t="shared" si="9"/>
        <v>0.91500000000000004</v>
      </c>
      <c r="J595" s="20" t="s">
        <v>75</v>
      </c>
      <c r="K595" s="45">
        <v>100</v>
      </c>
    </row>
    <row r="596" spans="1:11" ht="15" hidden="1" customHeight="1" x14ac:dyDescent="0.25">
      <c r="A596" s="43">
        <v>595</v>
      </c>
      <c r="B596" s="43" t="s">
        <v>1820</v>
      </c>
      <c r="C596" s="9" t="s">
        <v>1821</v>
      </c>
      <c r="D596" s="9" t="s">
        <v>34</v>
      </c>
      <c r="E596" s="44" t="s">
        <v>1822</v>
      </c>
      <c r="F596" s="44" t="s">
        <v>79</v>
      </c>
      <c r="G596" s="45">
        <v>247</v>
      </c>
      <c r="H596" s="20">
        <v>225.99</v>
      </c>
      <c r="I596" s="20">
        <f t="shared" si="9"/>
        <v>0.9149392712550608</v>
      </c>
      <c r="J596" s="20" t="s">
        <v>316</v>
      </c>
      <c r="K596" s="45">
        <v>50</v>
      </c>
    </row>
    <row r="597" spans="1:11" ht="15" hidden="1" customHeight="1" x14ac:dyDescent="0.25">
      <c r="A597" s="43">
        <v>596</v>
      </c>
      <c r="B597" s="43" t="s">
        <v>1823</v>
      </c>
      <c r="C597" s="9" t="s">
        <v>1824</v>
      </c>
      <c r="D597" s="9" t="s">
        <v>34</v>
      </c>
      <c r="E597" s="44" t="s">
        <v>1825</v>
      </c>
      <c r="F597" s="44" t="s">
        <v>79</v>
      </c>
      <c r="G597" s="45">
        <v>247</v>
      </c>
      <c r="H597" s="20">
        <v>225.99</v>
      </c>
      <c r="I597" s="20">
        <f t="shared" si="9"/>
        <v>0.9149392712550608</v>
      </c>
      <c r="J597" s="20" t="s">
        <v>75</v>
      </c>
      <c r="K597" s="45">
        <v>100</v>
      </c>
    </row>
    <row r="598" spans="1:11" ht="15" hidden="1" customHeight="1" x14ac:dyDescent="0.25">
      <c r="A598" s="19">
        <v>597</v>
      </c>
      <c r="B598" s="43" t="s">
        <v>1826</v>
      </c>
      <c r="C598" s="9" t="s">
        <v>1827</v>
      </c>
      <c r="D598" s="9" t="s">
        <v>21</v>
      </c>
      <c r="E598" s="44" t="s">
        <v>1360</v>
      </c>
      <c r="F598" s="44" t="s">
        <v>212</v>
      </c>
      <c r="G598" s="45">
        <v>246</v>
      </c>
      <c r="H598" s="20">
        <v>230.97</v>
      </c>
      <c r="I598" s="20">
        <f t="shared" si="9"/>
        <v>0.93890243902439019</v>
      </c>
      <c r="J598" s="20" t="s">
        <v>75</v>
      </c>
      <c r="K598" s="45">
        <v>100</v>
      </c>
    </row>
    <row r="599" spans="1:11" ht="15" hidden="1" customHeight="1" x14ac:dyDescent="0.25">
      <c r="A599" s="43">
        <v>598</v>
      </c>
      <c r="B599" s="43" t="s">
        <v>1828</v>
      </c>
      <c r="C599" s="9" t="s">
        <v>1829</v>
      </c>
      <c r="D599" s="9" t="s">
        <v>117</v>
      </c>
      <c r="E599" s="44" t="s">
        <v>1830</v>
      </c>
      <c r="F599" s="44" t="s">
        <v>74</v>
      </c>
      <c r="G599" s="45">
        <v>245</v>
      </c>
      <c r="H599" s="20">
        <v>129.53</v>
      </c>
      <c r="I599" s="20">
        <f t="shared" si="9"/>
        <v>0.52869387755102037</v>
      </c>
      <c r="J599" s="20" t="s">
        <v>75</v>
      </c>
      <c r="K599" s="45">
        <v>100</v>
      </c>
    </row>
    <row r="600" spans="1:11" ht="15" hidden="1" customHeight="1" x14ac:dyDescent="0.25">
      <c r="A600" s="19">
        <v>599</v>
      </c>
      <c r="B600" s="43" t="s">
        <v>1831</v>
      </c>
      <c r="C600" s="9" t="s">
        <v>1832</v>
      </c>
      <c r="D600" s="9" t="s">
        <v>396</v>
      </c>
      <c r="E600" s="44" t="s">
        <v>1833</v>
      </c>
      <c r="F600" s="44" t="s">
        <v>79</v>
      </c>
      <c r="G600" s="45">
        <v>244</v>
      </c>
      <c r="H600" s="20">
        <v>223.27</v>
      </c>
      <c r="I600" s="20">
        <f t="shared" si="9"/>
        <v>0.91504098360655739</v>
      </c>
      <c r="J600" s="20" t="s">
        <v>75</v>
      </c>
      <c r="K600" s="45">
        <v>100</v>
      </c>
    </row>
    <row r="601" spans="1:11" ht="15" hidden="1" customHeight="1" x14ac:dyDescent="0.25">
      <c r="A601" s="43">
        <v>600</v>
      </c>
      <c r="B601" s="43" t="s">
        <v>1834</v>
      </c>
      <c r="C601" s="9" t="s">
        <v>1835</v>
      </c>
      <c r="D601" s="9" t="s">
        <v>117</v>
      </c>
      <c r="E601" s="44" t="s">
        <v>1836</v>
      </c>
      <c r="F601" s="44" t="s">
        <v>74</v>
      </c>
      <c r="G601" s="45">
        <v>244</v>
      </c>
      <c r="H601" s="20">
        <v>129.03</v>
      </c>
      <c r="I601" s="20">
        <f t="shared" si="9"/>
        <v>0.52881147540983608</v>
      </c>
      <c r="J601" s="20" t="s">
        <v>316</v>
      </c>
      <c r="K601" s="45">
        <v>50</v>
      </c>
    </row>
    <row r="602" spans="1:11" ht="15" hidden="1" customHeight="1" x14ac:dyDescent="0.25">
      <c r="A602" s="43">
        <v>601</v>
      </c>
      <c r="B602" s="43" t="s">
        <v>1837</v>
      </c>
      <c r="C602" s="9" t="s">
        <v>1838</v>
      </c>
      <c r="D602" s="9" t="s">
        <v>117</v>
      </c>
      <c r="E602" s="44" t="s">
        <v>1839</v>
      </c>
      <c r="F602" s="44" t="s">
        <v>74</v>
      </c>
      <c r="G602" s="45">
        <v>242</v>
      </c>
      <c r="H602" s="20">
        <v>127.96</v>
      </c>
      <c r="I602" s="20">
        <f t="shared" si="9"/>
        <v>0.52876033057851235</v>
      </c>
      <c r="J602" s="20" t="s">
        <v>316</v>
      </c>
      <c r="K602" s="45">
        <v>50</v>
      </c>
    </row>
    <row r="603" spans="1:11" ht="15" hidden="1" customHeight="1" x14ac:dyDescent="0.25">
      <c r="A603" s="19">
        <v>602</v>
      </c>
      <c r="B603" s="43" t="s">
        <v>1840</v>
      </c>
      <c r="C603" s="9" t="s">
        <v>1841</v>
      </c>
      <c r="D603" s="9" t="s">
        <v>117</v>
      </c>
      <c r="E603" s="44" t="s">
        <v>1842</v>
      </c>
      <c r="F603" s="44" t="s">
        <v>74</v>
      </c>
      <c r="G603" s="45">
        <v>242</v>
      </c>
      <c r="H603" s="20">
        <v>127.96</v>
      </c>
      <c r="I603" s="20">
        <f t="shared" si="9"/>
        <v>0.52876033057851235</v>
      </c>
      <c r="J603" s="20" t="s">
        <v>75</v>
      </c>
      <c r="K603" s="45">
        <v>100</v>
      </c>
    </row>
    <row r="604" spans="1:11" ht="15" hidden="1" customHeight="1" x14ac:dyDescent="0.25">
      <c r="A604" s="43">
        <v>603</v>
      </c>
      <c r="B604" s="43" t="s">
        <v>1843</v>
      </c>
      <c r="C604" s="9" t="s">
        <v>1844</v>
      </c>
      <c r="D604" s="9" t="s">
        <v>117</v>
      </c>
      <c r="E604" s="44" t="s">
        <v>1811</v>
      </c>
      <c r="F604" s="44" t="s">
        <v>74</v>
      </c>
      <c r="G604" s="45">
        <v>242</v>
      </c>
      <c r="H604" s="20">
        <v>127.96</v>
      </c>
      <c r="I604" s="20">
        <f t="shared" si="9"/>
        <v>0.52876033057851235</v>
      </c>
      <c r="J604" s="20" t="s">
        <v>316</v>
      </c>
      <c r="K604" s="45">
        <v>50</v>
      </c>
    </row>
    <row r="605" spans="1:11" ht="15" hidden="1" customHeight="1" x14ac:dyDescent="0.25">
      <c r="A605" s="19">
        <v>604</v>
      </c>
      <c r="B605" s="43" t="s">
        <v>1845</v>
      </c>
      <c r="C605" s="9" t="s">
        <v>1846</v>
      </c>
      <c r="D605" s="9" t="s">
        <v>117</v>
      </c>
      <c r="E605" s="44" t="s">
        <v>1847</v>
      </c>
      <c r="F605" s="44" t="s">
        <v>74</v>
      </c>
      <c r="G605" s="45">
        <v>241</v>
      </c>
      <c r="H605" s="20">
        <v>127.43</v>
      </c>
      <c r="I605" s="20">
        <f t="shared" si="9"/>
        <v>0.52875518672199173</v>
      </c>
      <c r="J605" s="20" t="s">
        <v>75</v>
      </c>
      <c r="K605" s="45">
        <v>100</v>
      </c>
    </row>
    <row r="606" spans="1:11" ht="15" hidden="1" customHeight="1" x14ac:dyDescent="0.25">
      <c r="A606" s="43">
        <v>605</v>
      </c>
      <c r="B606" s="43" t="s">
        <v>1848</v>
      </c>
      <c r="C606" s="9" t="s">
        <v>1849</v>
      </c>
      <c r="D606" s="9" t="s">
        <v>117</v>
      </c>
      <c r="E606" s="44" t="s">
        <v>1850</v>
      </c>
      <c r="F606" s="44" t="s">
        <v>74</v>
      </c>
      <c r="G606" s="45">
        <v>238</v>
      </c>
      <c r="H606" s="20">
        <v>125.85</v>
      </c>
      <c r="I606" s="20">
        <f t="shared" si="9"/>
        <v>0.52878151260504203</v>
      </c>
      <c r="J606" s="20" t="s">
        <v>75</v>
      </c>
      <c r="K606" s="45">
        <v>100</v>
      </c>
    </row>
    <row r="607" spans="1:11" ht="15" hidden="1" customHeight="1" x14ac:dyDescent="0.25">
      <c r="A607" s="43">
        <v>606</v>
      </c>
      <c r="B607" s="43" t="s">
        <v>1851</v>
      </c>
      <c r="C607" s="9" t="s">
        <v>1852</v>
      </c>
      <c r="D607" s="9" t="s">
        <v>117</v>
      </c>
      <c r="E607" s="44" t="s">
        <v>1471</v>
      </c>
      <c r="F607" s="44" t="s">
        <v>74</v>
      </c>
      <c r="G607" s="45">
        <v>237</v>
      </c>
      <c r="H607" s="20">
        <v>290.20999999999998</v>
      </c>
      <c r="I607" s="20">
        <f t="shared" si="9"/>
        <v>1.2245147679324893</v>
      </c>
      <c r="J607" s="20" t="s">
        <v>316</v>
      </c>
      <c r="K607" s="45">
        <v>50</v>
      </c>
    </row>
    <row r="608" spans="1:11" ht="15" hidden="1" customHeight="1" x14ac:dyDescent="0.25">
      <c r="A608" s="19">
        <v>607</v>
      </c>
      <c r="B608" s="43" t="s">
        <v>1853</v>
      </c>
      <c r="C608" s="9" t="s">
        <v>1854</v>
      </c>
      <c r="D608" s="9" t="s">
        <v>72</v>
      </c>
      <c r="E608" s="44" t="s">
        <v>1855</v>
      </c>
      <c r="F608" s="44" t="s">
        <v>74</v>
      </c>
      <c r="G608" s="45">
        <v>235</v>
      </c>
      <c r="H608" s="20">
        <v>132.12</v>
      </c>
      <c r="I608" s="20">
        <f t="shared" si="9"/>
        <v>0.56221276595744685</v>
      </c>
      <c r="J608" s="20" t="s">
        <v>316</v>
      </c>
      <c r="K608" s="45">
        <v>50</v>
      </c>
    </row>
    <row r="609" spans="1:11" ht="15" hidden="1" customHeight="1" x14ac:dyDescent="0.25">
      <c r="A609" s="43">
        <v>608</v>
      </c>
      <c r="B609" s="43" t="s">
        <v>1856</v>
      </c>
      <c r="C609" s="9" t="s">
        <v>1857</v>
      </c>
      <c r="D609" s="9" t="s">
        <v>39</v>
      </c>
      <c r="E609" s="44" t="s">
        <v>1858</v>
      </c>
      <c r="F609" s="44" t="s">
        <v>79</v>
      </c>
      <c r="G609" s="45">
        <v>234</v>
      </c>
      <c r="H609" s="20">
        <v>220.48</v>
      </c>
      <c r="I609" s="20">
        <f t="shared" si="9"/>
        <v>0.94222222222222218</v>
      </c>
      <c r="J609" s="20" t="s">
        <v>75</v>
      </c>
      <c r="K609" s="45">
        <v>100</v>
      </c>
    </row>
    <row r="610" spans="1:11" ht="15" hidden="1" customHeight="1" x14ac:dyDescent="0.25">
      <c r="A610" s="19">
        <v>609</v>
      </c>
      <c r="B610" s="43" t="s">
        <v>1859</v>
      </c>
      <c r="C610" s="9" t="s">
        <v>1860</v>
      </c>
      <c r="D610" s="9" t="s">
        <v>85</v>
      </c>
      <c r="E610" s="44" t="s">
        <v>1395</v>
      </c>
      <c r="F610" s="44" t="s">
        <v>74</v>
      </c>
      <c r="G610" s="45">
        <v>234</v>
      </c>
      <c r="H610" s="20">
        <v>123.72</v>
      </c>
      <c r="I610" s="20">
        <f t="shared" si="9"/>
        <v>0.52871794871794875</v>
      </c>
      <c r="J610" s="20" t="s">
        <v>1396</v>
      </c>
      <c r="K610" s="45">
        <v>30</v>
      </c>
    </row>
    <row r="611" spans="1:11" ht="15" hidden="1" customHeight="1" x14ac:dyDescent="0.25">
      <c r="A611" s="43">
        <v>610</v>
      </c>
      <c r="B611" s="43" t="s">
        <v>1861</v>
      </c>
      <c r="C611" s="9" t="s">
        <v>1862</v>
      </c>
      <c r="D611" s="9" t="s">
        <v>117</v>
      </c>
      <c r="E611" s="44" t="s">
        <v>1863</v>
      </c>
      <c r="F611" s="44" t="s">
        <v>74</v>
      </c>
      <c r="G611" s="45">
        <v>232</v>
      </c>
      <c r="H611" s="20">
        <v>122.68</v>
      </c>
      <c r="I611" s="20">
        <f t="shared" si="9"/>
        <v>0.5287931034482759</v>
      </c>
      <c r="J611" s="20" t="s">
        <v>316</v>
      </c>
      <c r="K611" s="45">
        <v>50</v>
      </c>
    </row>
    <row r="612" spans="1:11" ht="15" hidden="1" customHeight="1" x14ac:dyDescent="0.25">
      <c r="A612" s="43">
        <v>611</v>
      </c>
      <c r="B612" s="43" t="s">
        <v>1864</v>
      </c>
      <c r="C612" s="9" t="s">
        <v>1865</v>
      </c>
      <c r="D612" s="9" t="s">
        <v>72</v>
      </c>
      <c r="E612" s="44" t="s">
        <v>1866</v>
      </c>
      <c r="F612" s="44" t="s">
        <v>74</v>
      </c>
      <c r="G612" s="45">
        <v>232</v>
      </c>
      <c r="H612" s="20">
        <v>0.69</v>
      </c>
      <c r="I612" s="20">
        <f t="shared" si="9"/>
        <v>2.9741379310344825E-3</v>
      </c>
      <c r="J612" s="20" t="s">
        <v>75</v>
      </c>
      <c r="K612" s="45">
        <v>100</v>
      </c>
    </row>
    <row r="613" spans="1:11" ht="15" hidden="1" customHeight="1" x14ac:dyDescent="0.25">
      <c r="A613" s="19">
        <v>612</v>
      </c>
      <c r="B613" s="43" t="s">
        <v>1867</v>
      </c>
      <c r="C613" s="9" t="s">
        <v>1868</v>
      </c>
      <c r="D613" s="9" t="s">
        <v>117</v>
      </c>
      <c r="E613" s="44" t="s">
        <v>1268</v>
      </c>
      <c r="F613" s="44" t="s">
        <v>74</v>
      </c>
      <c r="G613" s="45">
        <v>230</v>
      </c>
      <c r="H613" s="20">
        <v>130.05000000000001</v>
      </c>
      <c r="I613" s="20">
        <f t="shared" si="9"/>
        <v>0.56543478260869573</v>
      </c>
      <c r="J613" s="20" t="s">
        <v>316</v>
      </c>
      <c r="K613" s="45">
        <v>50</v>
      </c>
    </row>
    <row r="614" spans="1:11" ht="15" hidden="1" customHeight="1" x14ac:dyDescent="0.25">
      <c r="A614" s="43">
        <v>613</v>
      </c>
      <c r="B614" s="43" t="s">
        <v>1869</v>
      </c>
      <c r="C614" s="9" t="s">
        <v>1870</v>
      </c>
      <c r="D614" s="9" t="s">
        <v>85</v>
      </c>
      <c r="E614" s="44" t="s">
        <v>1395</v>
      </c>
      <c r="F614" s="44" t="s">
        <v>74</v>
      </c>
      <c r="G614" s="45">
        <v>230</v>
      </c>
      <c r="H614" s="20">
        <v>121.62</v>
      </c>
      <c r="I614" s="20">
        <f t="shared" si="9"/>
        <v>0.52878260869565219</v>
      </c>
      <c r="J614" s="20" t="s">
        <v>1396</v>
      </c>
      <c r="K614" s="45">
        <v>30</v>
      </c>
    </row>
    <row r="615" spans="1:11" ht="15" hidden="1" customHeight="1" x14ac:dyDescent="0.25">
      <c r="A615" s="19">
        <v>614</v>
      </c>
      <c r="B615" s="43" t="s">
        <v>1871</v>
      </c>
      <c r="C615" s="9" t="s">
        <v>1872</v>
      </c>
      <c r="D615" s="9" t="s">
        <v>117</v>
      </c>
      <c r="E615" s="44" t="s">
        <v>1873</v>
      </c>
      <c r="F615" s="44" t="s">
        <v>74</v>
      </c>
      <c r="G615" s="45">
        <v>230</v>
      </c>
      <c r="H615" s="20">
        <v>121.62</v>
      </c>
      <c r="I615" s="20">
        <f t="shared" si="9"/>
        <v>0.52878260869565219</v>
      </c>
      <c r="J615" s="20" t="s">
        <v>75</v>
      </c>
      <c r="K615" s="45">
        <v>100</v>
      </c>
    </row>
    <row r="616" spans="1:11" ht="15" hidden="1" customHeight="1" x14ac:dyDescent="0.25">
      <c r="A616" s="43">
        <v>615</v>
      </c>
      <c r="B616" s="43" t="s">
        <v>1874</v>
      </c>
      <c r="C616" s="9" t="s">
        <v>1875</v>
      </c>
      <c r="D616" s="9" t="s">
        <v>117</v>
      </c>
      <c r="E616" s="44" t="s">
        <v>1876</v>
      </c>
      <c r="F616" s="44" t="s">
        <v>74</v>
      </c>
      <c r="G616" s="45">
        <v>229</v>
      </c>
      <c r="H616" s="20">
        <v>127.04</v>
      </c>
      <c r="I616" s="20">
        <f t="shared" si="9"/>
        <v>0.55475982532751089</v>
      </c>
      <c r="J616" s="20" t="s">
        <v>316</v>
      </c>
      <c r="K616" s="45">
        <v>50</v>
      </c>
    </row>
    <row r="617" spans="1:11" ht="15" hidden="1" customHeight="1" x14ac:dyDescent="0.25">
      <c r="A617" s="43">
        <v>616</v>
      </c>
      <c r="B617" s="43" t="s">
        <v>1877</v>
      </c>
      <c r="C617" s="9" t="s">
        <v>1878</v>
      </c>
      <c r="D617" s="9" t="s">
        <v>72</v>
      </c>
      <c r="E617" s="44" t="s">
        <v>1879</v>
      </c>
      <c r="F617" s="44" t="s">
        <v>74</v>
      </c>
      <c r="G617" s="45">
        <v>228</v>
      </c>
      <c r="H617" s="20">
        <v>120.57</v>
      </c>
      <c r="I617" s="20">
        <f t="shared" si="9"/>
        <v>0.52881578947368413</v>
      </c>
      <c r="J617" s="20" t="s">
        <v>316</v>
      </c>
      <c r="K617" s="45">
        <v>50</v>
      </c>
    </row>
    <row r="618" spans="1:11" ht="15" hidden="1" customHeight="1" x14ac:dyDescent="0.25">
      <c r="A618" s="19">
        <v>617</v>
      </c>
      <c r="B618" s="43" t="s">
        <v>1880</v>
      </c>
      <c r="C618" s="9" t="s">
        <v>1881</v>
      </c>
      <c r="D618" s="9" t="s">
        <v>117</v>
      </c>
      <c r="E618" s="44" t="s">
        <v>1882</v>
      </c>
      <c r="F618" s="44" t="s">
        <v>79</v>
      </c>
      <c r="G618" s="45">
        <v>227</v>
      </c>
      <c r="H618" s="20">
        <v>214.96</v>
      </c>
      <c r="I618" s="20">
        <f t="shared" si="9"/>
        <v>0.94696035242290755</v>
      </c>
      <c r="J618" s="20" t="s">
        <v>75</v>
      </c>
      <c r="K618" s="45">
        <v>100</v>
      </c>
    </row>
    <row r="619" spans="1:11" ht="15" hidden="1" customHeight="1" x14ac:dyDescent="0.25">
      <c r="A619" s="43">
        <v>618</v>
      </c>
      <c r="B619" s="43" t="s">
        <v>1883</v>
      </c>
      <c r="C619" s="9" t="s">
        <v>1884</v>
      </c>
      <c r="D619" s="9" t="s">
        <v>39</v>
      </c>
      <c r="E619" s="44" t="s">
        <v>1885</v>
      </c>
      <c r="F619" s="44" t="s">
        <v>79</v>
      </c>
      <c r="G619" s="45">
        <v>227</v>
      </c>
      <c r="H619" s="20">
        <v>213.43</v>
      </c>
      <c r="I619" s="20">
        <f t="shared" si="9"/>
        <v>0.94022026431718064</v>
      </c>
      <c r="J619" s="20" t="s">
        <v>1396</v>
      </c>
      <c r="K619" s="45">
        <v>30</v>
      </c>
    </row>
    <row r="620" spans="1:11" ht="15" hidden="1" customHeight="1" x14ac:dyDescent="0.25">
      <c r="A620" s="19">
        <v>619</v>
      </c>
      <c r="B620" s="43" t="s">
        <v>1886</v>
      </c>
      <c r="C620" s="9" t="s">
        <v>1887</v>
      </c>
      <c r="D620" s="9" t="s">
        <v>117</v>
      </c>
      <c r="E620" s="44" t="s">
        <v>1471</v>
      </c>
      <c r="F620" s="44" t="s">
        <v>74</v>
      </c>
      <c r="G620" s="45">
        <v>227</v>
      </c>
      <c r="H620" s="20">
        <v>120.04</v>
      </c>
      <c r="I620" s="20">
        <f t="shared" si="9"/>
        <v>0.52881057268722464</v>
      </c>
      <c r="J620" s="20" t="s">
        <v>316</v>
      </c>
      <c r="K620" s="45">
        <v>50</v>
      </c>
    </row>
    <row r="621" spans="1:11" ht="15" hidden="1" customHeight="1" x14ac:dyDescent="0.25">
      <c r="A621" s="43">
        <v>620</v>
      </c>
      <c r="B621" s="43" t="s">
        <v>1888</v>
      </c>
      <c r="C621" s="9" t="s">
        <v>1889</v>
      </c>
      <c r="D621" s="9" t="s">
        <v>85</v>
      </c>
      <c r="E621" s="44" t="s">
        <v>1395</v>
      </c>
      <c r="F621" s="44" t="s">
        <v>74</v>
      </c>
      <c r="G621" s="45">
        <v>227</v>
      </c>
      <c r="H621" s="20">
        <v>120.04</v>
      </c>
      <c r="I621" s="20">
        <f t="shared" si="9"/>
        <v>0.52881057268722464</v>
      </c>
      <c r="J621" s="20" t="s">
        <v>1396</v>
      </c>
      <c r="K621" s="45">
        <v>30</v>
      </c>
    </row>
    <row r="622" spans="1:11" ht="15" hidden="1" customHeight="1" x14ac:dyDescent="0.25">
      <c r="A622" s="43">
        <v>621</v>
      </c>
      <c r="B622" s="43" t="s">
        <v>1890</v>
      </c>
      <c r="C622" s="9" t="s">
        <v>1891</v>
      </c>
      <c r="D622" s="9" t="s">
        <v>117</v>
      </c>
      <c r="E622" s="44" t="s">
        <v>1181</v>
      </c>
      <c r="F622" s="44" t="s">
        <v>74</v>
      </c>
      <c r="G622" s="45">
        <v>227</v>
      </c>
      <c r="H622" s="20">
        <v>120.04</v>
      </c>
      <c r="I622" s="20">
        <f t="shared" si="9"/>
        <v>0.52881057268722464</v>
      </c>
      <c r="J622" s="20" t="s">
        <v>75</v>
      </c>
      <c r="K622" s="45">
        <v>100</v>
      </c>
    </row>
    <row r="623" spans="1:11" ht="15" hidden="1" customHeight="1" x14ac:dyDescent="0.25">
      <c r="A623" s="19">
        <v>622</v>
      </c>
      <c r="B623" s="43" t="s">
        <v>1892</v>
      </c>
      <c r="C623" s="9" t="s">
        <v>1893</v>
      </c>
      <c r="D623" s="9" t="s">
        <v>39</v>
      </c>
      <c r="E623" s="44" t="s">
        <v>1894</v>
      </c>
      <c r="F623" s="44" t="s">
        <v>79</v>
      </c>
      <c r="G623" s="45">
        <v>226</v>
      </c>
      <c r="H623" s="20">
        <v>206.81</v>
      </c>
      <c r="I623" s="20">
        <f t="shared" si="9"/>
        <v>0.91508849557522121</v>
      </c>
      <c r="J623" s="20" t="s">
        <v>316</v>
      </c>
      <c r="K623" s="45">
        <v>50</v>
      </c>
    </row>
    <row r="624" spans="1:11" ht="15" hidden="1" customHeight="1" x14ac:dyDescent="0.25">
      <c r="A624" s="43">
        <v>623</v>
      </c>
      <c r="B624" s="43" t="s">
        <v>1895</v>
      </c>
      <c r="C624" s="9" t="s">
        <v>1896</v>
      </c>
      <c r="D624" s="9" t="s">
        <v>117</v>
      </c>
      <c r="E624" s="44" t="s">
        <v>1897</v>
      </c>
      <c r="F624" s="44" t="s">
        <v>74</v>
      </c>
      <c r="G624" s="45">
        <v>225</v>
      </c>
      <c r="H624" s="20">
        <v>233.58</v>
      </c>
      <c r="I624" s="20">
        <f t="shared" si="9"/>
        <v>1.0381333333333334</v>
      </c>
      <c r="J624" s="20" t="s">
        <v>316</v>
      </c>
      <c r="K624" s="45">
        <v>50</v>
      </c>
    </row>
    <row r="625" spans="1:11" ht="15" hidden="1" customHeight="1" x14ac:dyDescent="0.25">
      <c r="A625" s="19">
        <v>624</v>
      </c>
      <c r="B625" s="43" t="s">
        <v>1898</v>
      </c>
      <c r="C625" s="9" t="s">
        <v>1899</v>
      </c>
      <c r="D625" s="9" t="s">
        <v>117</v>
      </c>
      <c r="E625" s="44" t="s">
        <v>1900</v>
      </c>
      <c r="F625" s="44" t="s">
        <v>74</v>
      </c>
      <c r="G625" s="45">
        <v>225</v>
      </c>
      <c r="H625" s="20">
        <v>118.97</v>
      </c>
      <c r="I625" s="20">
        <f t="shared" si="9"/>
        <v>0.52875555555555553</v>
      </c>
      <c r="J625" s="20" t="s">
        <v>316</v>
      </c>
      <c r="K625" s="45">
        <v>50</v>
      </c>
    </row>
    <row r="626" spans="1:11" ht="15" hidden="1" customHeight="1" x14ac:dyDescent="0.25">
      <c r="A626" s="43">
        <v>625</v>
      </c>
      <c r="B626" s="43" t="s">
        <v>1901</v>
      </c>
      <c r="C626" s="9" t="s">
        <v>1902</v>
      </c>
      <c r="D626" s="9" t="s">
        <v>117</v>
      </c>
      <c r="E626" s="44" t="s">
        <v>1903</v>
      </c>
      <c r="F626" s="44" t="s">
        <v>79</v>
      </c>
      <c r="G626" s="45">
        <v>224</v>
      </c>
      <c r="H626" s="20">
        <v>204.98</v>
      </c>
      <c r="I626" s="20">
        <f t="shared" si="9"/>
        <v>0.91508928571428572</v>
      </c>
      <c r="J626" s="20" t="s">
        <v>75</v>
      </c>
      <c r="K626" s="45">
        <v>100</v>
      </c>
    </row>
    <row r="627" spans="1:11" ht="15" hidden="1" customHeight="1" x14ac:dyDescent="0.25">
      <c r="A627" s="43">
        <v>626</v>
      </c>
      <c r="B627" s="43" t="s">
        <v>1904</v>
      </c>
      <c r="C627" s="9" t="s">
        <v>1905</v>
      </c>
      <c r="D627" s="9" t="s">
        <v>117</v>
      </c>
      <c r="E627" s="44" t="s">
        <v>1906</v>
      </c>
      <c r="F627" s="44" t="s">
        <v>74</v>
      </c>
      <c r="G627" s="45">
        <v>221</v>
      </c>
      <c r="H627" s="20">
        <v>122.92</v>
      </c>
      <c r="I627" s="20">
        <f t="shared" si="9"/>
        <v>0.55619909502262443</v>
      </c>
      <c r="J627" s="20" t="s">
        <v>316</v>
      </c>
      <c r="K627" s="45">
        <v>50</v>
      </c>
    </row>
    <row r="628" spans="1:11" ht="15" hidden="1" customHeight="1" x14ac:dyDescent="0.25">
      <c r="A628" s="19">
        <v>627</v>
      </c>
      <c r="B628" s="43" t="s">
        <v>1907</v>
      </c>
      <c r="C628" s="9" t="s">
        <v>1908</v>
      </c>
      <c r="D628" s="9" t="s">
        <v>117</v>
      </c>
      <c r="E628" s="44" t="s">
        <v>1909</v>
      </c>
      <c r="F628" s="44" t="s">
        <v>74</v>
      </c>
      <c r="G628" s="45">
        <v>220</v>
      </c>
      <c r="H628" s="20">
        <v>122.35</v>
      </c>
      <c r="I628" s="20">
        <f t="shared" si="9"/>
        <v>0.55613636363636365</v>
      </c>
      <c r="J628" s="20" t="s">
        <v>316</v>
      </c>
      <c r="K628" s="45">
        <v>50</v>
      </c>
    </row>
    <row r="629" spans="1:11" ht="15" hidden="1" customHeight="1" x14ac:dyDescent="0.25">
      <c r="A629" s="43">
        <v>628</v>
      </c>
      <c r="B629" s="43" t="s">
        <v>1910</v>
      </c>
      <c r="C629" s="9" t="s">
        <v>1911</v>
      </c>
      <c r="D629" s="9" t="s">
        <v>85</v>
      </c>
      <c r="E629" s="44" t="s">
        <v>1395</v>
      </c>
      <c r="F629" s="44" t="s">
        <v>74</v>
      </c>
      <c r="G629" s="45">
        <v>220</v>
      </c>
      <c r="H629" s="20">
        <v>116.33</v>
      </c>
      <c r="I629" s="20">
        <f t="shared" si="9"/>
        <v>0.52877272727272728</v>
      </c>
      <c r="J629" s="20" t="s">
        <v>1396</v>
      </c>
      <c r="K629" s="45">
        <v>30</v>
      </c>
    </row>
    <row r="630" spans="1:11" ht="15" hidden="1" customHeight="1" x14ac:dyDescent="0.25">
      <c r="A630" s="19">
        <v>629</v>
      </c>
      <c r="B630" s="43" t="s">
        <v>1912</v>
      </c>
      <c r="C630" s="9" t="s">
        <v>1913</v>
      </c>
      <c r="D630" s="9" t="s">
        <v>34</v>
      </c>
      <c r="E630" s="44" t="s">
        <v>1914</v>
      </c>
      <c r="F630" s="44" t="s">
        <v>79</v>
      </c>
      <c r="G630" s="45">
        <v>219</v>
      </c>
      <c r="H630" s="20">
        <v>207.96</v>
      </c>
      <c r="I630" s="20">
        <f t="shared" si="9"/>
        <v>0.94958904109589048</v>
      </c>
      <c r="J630" s="20" t="s">
        <v>75</v>
      </c>
      <c r="K630" s="45">
        <v>100</v>
      </c>
    </row>
    <row r="631" spans="1:11" ht="15" hidden="1" customHeight="1" x14ac:dyDescent="0.25">
      <c r="A631" s="43">
        <v>630</v>
      </c>
      <c r="B631" s="43" t="s">
        <v>1915</v>
      </c>
      <c r="C631" s="9" t="s">
        <v>1916</v>
      </c>
      <c r="D631" s="9" t="s">
        <v>117</v>
      </c>
      <c r="E631" s="44" t="s">
        <v>1917</v>
      </c>
      <c r="F631" s="44" t="s">
        <v>79</v>
      </c>
      <c r="G631" s="45">
        <v>219</v>
      </c>
      <c r="H631" s="20">
        <v>205.62</v>
      </c>
      <c r="I631" s="20">
        <f t="shared" si="9"/>
        <v>0.93890410958904114</v>
      </c>
      <c r="J631" s="20" t="s">
        <v>316</v>
      </c>
      <c r="K631" s="45">
        <v>50</v>
      </c>
    </row>
    <row r="632" spans="1:11" ht="15" hidden="1" customHeight="1" x14ac:dyDescent="0.25">
      <c r="A632" s="43">
        <v>631</v>
      </c>
      <c r="B632" s="43" t="s">
        <v>1918</v>
      </c>
      <c r="C632" s="9" t="s">
        <v>1919</v>
      </c>
      <c r="D632" s="9" t="s">
        <v>117</v>
      </c>
      <c r="E632" s="44" t="s">
        <v>1920</v>
      </c>
      <c r="F632" s="44" t="s">
        <v>74</v>
      </c>
      <c r="G632" s="45">
        <v>219</v>
      </c>
      <c r="H632" s="20">
        <v>115.81</v>
      </c>
      <c r="I632" s="20">
        <f t="shared" si="9"/>
        <v>0.52881278538812782</v>
      </c>
      <c r="J632" s="20" t="s">
        <v>75</v>
      </c>
      <c r="K632" s="45">
        <v>100</v>
      </c>
    </row>
    <row r="633" spans="1:11" ht="15" hidden="1" customHeight="1" x14ac:dyDescent="0.25">
      <c r="A633" s="19">
        <v>632</v>
      </c>
      <c r="B633" s="43" t="s">
        <v>1921</v>
      </c>
      <c r="C633" s="9" t="s">
        <v>1922</v>
      </c>
      <c r="D633" s="9" t="s">
        <v>117</v>
      </c>
      <c r="E633" s="44" t="s">
        <v>1923</v>
      </c>
      <c r="F633" s="44" t="s">
        <v>74</v>
      </c>
      <c r="G633" s="45">
        <v>219</v>
      </c>
      <c r="H633" s="20">
        <v>115.81</v>
      </c>
      <c r="I633" s="20">
        <f t="shared" si="9"/>
        <v>0.52881278538812782</v>
      </c>
      <c r="J633" s="20" t="s">
        <v>316</v>
      </c>
      <c r="K633" s="45">
        <v>50</v>
      </c>
    </row>
    <row r="634" spans="1:11" ht="15" hidden="1" customHeight="1" x14ac:dyDescent="0.25">
      <c r="A634" s="43">
        <v>633</v>
      </c>
      <c r="B634" s="43" t="s">
        <v>1924</v>
      </c>
      <c r="C634" s="9" t="s">
        <v>1925</v>
      </c>
      <c r="D634" s="9" t="s">
        <v>117</v>
      </c>
      <c r="E634" s="44" t="s">
        <v>1926</v>
      </c>
      <c r="F634" s="44" t="s">
        <v>1927</v>
      </c>
      <c r="G634" s="45">
        <v>218</v>
      </c>
      <c r="H634" s="20">
        <v>199.47</v>
      </c>
      <c r="I634" s="20">
        <f t="shared" si="9"/>
        <v>0.91500000000000004</v>
      </c>
      <c r="J634" s="20" t="s">
        <v>316</v>
      </c>
      <c r="K634" s="45">
        <v>50</v>
      </c>
    </row>
    <row r="635" spans="1:11" ht="15" hidden="1" customHeight="1" x14ac:dyDescent="0.25">
      <c r="A635" s="19">
        <v>634</v>
      </c>
      <c r="B635" s="43" t="s">
        <v>1928</v>
      </c>
      <c r="C635" s="9" t="s">
        <v>1929</v>
      </c>
      <c r="D635" s="9" t="s">
        <v>117</v>
      </c>
      <c r="E635" s="44" t="s">
        <v>1930</v>
      </c>
      <c r="F635" s="44" t="s">
        <v>74</v>
      </c>
      <c r="G635" s="45">
        <v>218</v>
      </c>
      <c r="H635" s="20">
        <v>122.99</v>
      </c>
      <c r="I635" s="20">
        <f t="shared" si="9"/>
        <v>0.5641743119266055</v>
      </c>
      <c r="J635" s="20" t="s">
        <v>75</v>
      </c>
      <c r="K635" s="45">
        <v>100</v>
      </c>
    </row>
    <row r="636" spans="1:11" ht="15" hidden="1" customHeight="1" x14ac:dyDescent="0.25">
      <c r="A636" s="43">
        <v>635</v>
      </c>
      <c r="B636" s="43" t="s">
        <v>1931</v>
      </c>
      <c r="C636" s="9" t="s">
        <v>1932</v>
      </c>
      <c r="D636" s="9" t="s">
        <v>117</v>
      </c>
      <c r="E636" s="44" t="s">
        <v>1933</v>
      </c>
      <c r="F636" s="44" t="s">
        <v>74</v>
      </c>
      <c r="G636" s="45">
        <v>215</v>
      </c>
      <c r="H636" s="20">
        <v>113.69</v>
      </c>
      <c r="I636" s="20">
        <f t="shared" si="9"/>
        <v>0.52879069767441855</v>
      </c>
      <c r="J636" s="20" t="s">
        <v>316</v>
      </c>
      <c r="K636" s="45">
        <v>50</v>
      </c>
    </row>
    <row r="637" spans="1:11" ht="15" hidden="1" customHeight="1" x14ac:dyDescent="0.25">
      <c r="A637" s="43">
        <v>636</v>
      </c>
      <c r="B637" s="43" t="s">
        <v>1934</v>
      </c>
      <c r="C637" s="9" t="s">
        <v>1935</v>
      </c>
      <c r="D637" s="9" t="s">
        <v>117</v>
      </c>
      <c r="E637" s="44" t="s">
        <v>1936</v>
      </c>
      <c r="F637" s="44" t="s">
        <v>74</v>
      </c>
      <c r="G637" s="45">
        <v>213</v>
      </c>
      <c r="H637" s="20">
        <v>118.17</v>
      </c>
      <c r="I637" s="20">
        <f t="shared" si="9"/>
        <v>0.55478873239436621</v>
      </c>
      <c r="J637" s="20" t="s">
        <v>75</v>
      </c>
      <c r="K637" s="45">
        <v>100</v>
      </c>
    </row>
    <row r="638" spans="1:11" ht="15" hidden="1" customHeight="1" x14ac:dyDescent="0.25">
      <c r="A638" s="19">
        <v>637</v>
      </c>
      <c r="B638" s="43" t="s">
        <v>1937</v>
      </c>
      <c r="C638" s="9" t="s">
        <v>1938</v>
      </c>
      <c r="D638" s="9" t="s">
        <v>117</v>
      </c>
      <c r="E638" s="44" t="s">
        <v>1939</v>
      </c>
      <c r="F638" s="44" t="s">
        <v>74</v>
      </c>
      <c r="G638" s="45">
        <v>213</v>
      </c>
      <c r="H638" s="20">
        <v>117.88</v>
      </c>
      <c r="I638" s="20">
        <f t="shared" si="9"/>
        <v>0.55342723004694838</v>
      </c>
      <c r="J638" s="20" t="s">
        <v>316</v>
      </c>
      <c r="K638" s="45">
        <v>50</v>
      </c>
    </row>
    <row r="639" spans="1:11" ht="15" customHeight="1" x14ac:dyDescent="0.25">
      <c r="A639" s="43">
        <v>638</v>
      </c>
      <c r="B639" s="43" t="s">
        <v>1940</v>
      </c>
      <c r="C639" s="9" t="s">
        <v>1941</v>
      </c>
      <c r="D639" s="9" t="s">
        <v>29</v>
      </c>
      <c r="E639" s="44" t="s">
        <v>1942</v>
      </c>
      <c r="F639" s="44" t="s">
        <v>79</v>
      </c>
      <c r="G639" s="45">
        <v>211</v>
      </c>
      <c r="H639" s="20">
        <v>193.06</v>
      </c>
      <c r="I639" s="20">
        <f t="shared" si="9"/>
        <v>0.91497630331753554</v>
      </c>
      <c r="J639" s="20" t="s">
        <v>75</v>
      </c>
      <c r="K639" s="45">
        <v>100</v>
      </c>
    </row>
    <row r="640" spans="1:11" ht="15" hidden="1" customHeight="1" x14ac:dyDescent="0.25">
      <c r="A640" s="19">
        <v>639</v>
      </c>
      <c r="B640" s="43" t="s">
        <v>1943</v>
      </c>
      <c r="C640" s="9" t="s">
        <v>1944</v>
      </c>
      <c r="D640" s="9" t="s">
        <v>117</v>
      </c>
      <c r="E640" s="44" t="s">
        <v>1945</v>
      </c>
      <c r="F640" s="44" t="s">
        <v>74</v>
      </c>
      <c r="G640" s="45">
        <v>209</v>
      </c>
      <c r="H640" s="20">
        <v>116.22</v>
      </c>
      <c r="I640" s="20">
        <f t="shared" si="9"/>
        <v>0.55607655502392339</v>
      </c>
      <c r="J640" s="20" t="s">
        <v>316</v>
      </c>
      <c r="K640" s="45">
        <v>50</v>
      </c>
    </row>
    <row r="641" spans="1:11" ht="15" hidden="1" customHeight="1" x14ac:dyDescent="0.25">
      <c r="A641" s="43">
        <v>640</v>
      </c>
      <c r="B641" s="43" t="s">
        <v>1946</v>
      </c>
      <c r="C641" s="9" t="s">
        <v>1947</v>
      </c>
      <c r="D641" s="9" t="s">
        <v>117</v>
      </c>
      <c r="E641" s="44" t="s">
        <v>1948</v>
      </c>
      <c r="F641" s="44" t="s">
        <v>74</v>
      </c>
      <c r="G641" s="45">
        <v>209</v>
      </c>
      <c r="H641" s="20">
        <v>114.25</v>
      </c>
      <c r="I641" s="20">
        <f t="shared" si="9"/>
        <v>0.54665071770334928</v>
      </c>
      <c r="J641" s="20" t="s">
        <v>316</v>
      </c>
      <c r="K641" s="45">
        <v>50</v>
      </c>
    </row>
    <row r="642" spans="1:11" ht="15" hidden="1" customHeight="1" x14ac:dyDescent="0.25">
      <c r="A642" s="43">
        <v>641</v>
      </c>
      <c r="B642" s="43" t="s">
        <v>1949</v>
      </c>
      <c r="C642" s="9" t="s">
        <v>1950</v>
      </c>
      <c r="D642" s="9" t="s">
        <v>117</v>
      </c>
      <c r="E642" s="44" t="s">
        <v>1951</v>
      </c>
      <c r="F642" s="44" t="s">
        <v>74</v>
      </c>
      <c r="G642" s="45">
        <v>208</v>
      </c>
      <c r="H642" s="20">
        <v>109.98</v>
      </c>
      <c r="I642" s="20">
        <f t="shared" ref="I642:I705" si="10">IFERROR(H642/G642,0)</f>
        <v>0.52875000000000005</v>
      </c>
      <c r="J642" s="20" t="s">
        <v>75</v>
      </c>
      <c r="K642" s="45">
        <v>100</v>
      </c>
    </row>
    <row r="643" spans="1:11" ht="15" hidden="1" customHeight="1" x14ac:dyDescent="0.25">
      <c r="A643" s="19">
        <v>642</v>
      </c>
      <c r="B643" s="43" t="s">
        <v>1952</v>
      </c>
      <c r="C643" s="9" t="s">
        <v>1953</v>
      </c>
      <c r="D643" s="9" t="s">
        <v>117</v>
      </c>
      <c r="E643" s="44" t="s">
        <v>1954</v>
      </c>
      <c r="F643" s="44" t="s">
        <v>74</v>
      </c>
      <c r="G643" s="45">
        <v>207</v>
      </c>
      <c r="H643" s="20">
        <v>112.93</v>
      </c>
      <c r="I643" s="20">
        <f t="shared" si="10"/>
        <v>0.54555555555555557</v>
      </c>
      <c r="J643" s="20" t="s">
        <v>316</v>
      </c>
      <c r="K643" s="45">
        <v>50</v>
      </c>
    </row>
    <row r="644" spans="1:11" ht="15" hidden="1" customHeight="1" x14ac:dyDescent="0.25">
      <c r="A644" s="43">
        <v>643</v>
      </c>
      <c r="B644" s="43" t="s">
        <v>1955</v>
      </c>
      <c r="C644" s="9" t="s">
        <v>1956</v>
      </c>
      <c r="D644" s="9" t="s">
        <v>85</v>
      </c>
      <c r="E644" s="44" t="s">
        <v>1395</v>
      </c>
      <c r="F644" s="44" t="s">
        <v>74</v>
      </c>
      <c r="G644" s="45">
        <v>205</v>
      </c>
      <c r="H644" s="20">
        <v>108.4</v>
      </c>
      <c r="I644" s="20">
        <f t="shared" si="10"/>
        <v>0.52878048780487807</v>
      </c>
      <c r="J644" s="20" t="s">
        <v>1396</v>
      </c>
      <c r="K644" s="45">
        <v>30</v>
      </c>
    </row>
    <row r="645" spans="1:11" ht="15" hidden="1" customHeight="1" x14ac:dyDescent="0.25">
      <c r="A645" s="19">
        <v>644</v>
      </c>
      <c r="B645" s="43" t="s">
        <v>1957</v>
      </c>
      <c r="C645" s="9" t="s">
        <v>1958</v>
      </c>
      <c r="D645" s="9" t="s">
        <v>117</v>
      </c>
      <c r="E645" s="44" t="s">
        <v>1959</v>
      </c>
      <c r="F645" s="44" t="s">
        <v>74</v>
      </c>
      <c r="G645" s="45">
        <v>205</v>
      </c>
      <c r="H645" s="20">
        <v>108.4</v>
      </c>
      <c r="I645" s="20">
        <f t="shared" si="10"/>
        <v>0.52878048780487807</v>
      </c>
      <c r="J645" s="20" t="s">
        <v>316</v>
      </c>
      <c r="K645" s="45">
        <v>50</v>
      </c>
    </row>
    <row r="646" spans="1:11" ht="15" hidden="1" customHeight="1" x14ac:dyDescent="0.25">
      <c r="A646" s="43">
        <v>645</v>
      </c>
      <c r="B646" s="43" t="s">
        <v>1960</v>
      </c>
      <c r="C646" s="9" t="s">
        <v>1961</v>
      </c>
      <c r="D646" s="9" t="s">
        <v>85</v>
      </c>
      <c r="E646" s="44" t="s">
        <v>1395</v>
      </c>
      <c r="F646" s="44" t="s">
        <v>74</v>
      </c>
      <c r="G646" s="45">
        <v>204</v>
      </c>
      <c r="H646" s="20">
        <v>111.93</v>
      </c>
      <c r="I646" s="20">
        <f t="shared" si="10"/>
        <v>0.54867647058823532</v>
      </c>
      <c r="J646" s="20" t="s">
        <v>1396</v>
      </c>
      <c r="K646" s="45">
        <v>30</v>
      </c>
    </row>
    <row r="647" spans="1:11" ht="15" hidden="1" customHeight="1" x14ac:dyDescent="0.25">
      <c r="A647" s="43">
        <v>646</v>
      </c>
      <c r="B647" s="43" t="s">
        <v>1962</v>
      </c>
      <c r="C647" s="9" t="s">
        <v>1963</v>
      </c>
      <c r="D647" s="9" t="s">
        <v>117</v>
      </c>
      <c r="E647" s="44" t="s">
        <v>1964</v>
      </c>
      <c r="F647" s="44" t="s">
        <v>74</v>
      </c>
      <c r="G647" s="45">
        <v>204</v>
      </c>
      <c r="H647" s="20">
        <v>99.43</v>
      </c>
      <c r="I647" s="20">
        <f t="shared" si="10"/>
        <v>0.48740196078431375</v>
      </c>
      <c r="J647" s="20" t="s">
        <v>316</v>
      </c>
      <c r="K647" s="45">
        <v>50</v>
      </c>
    </row>
    <row r="648" spans="1:11" ht="15" hidden="1" customHeight="1" x14ac:dyDescent="0.25">
      <c r="A648" s="19">
        <v>647</v>
      </c>
      <c r="B648" s="43" t="s">
        <v>1965</v>
      </c>
      <c r="C648" s="9" t="s">
        <v>1966</v>
      </c>
      <c r="D648" s="9" t="s">
        <v>117</v>
      </c>
      <c r="E648" s="44" t="s">
        <v>1967</v>
      </c>
      <c r="F648" s="44" t="s">
        <v>74</v>
      </c>
      <c r="G648" s="45">
        <v>203</v>
      </c>
      <c r="H648" s="20">
        <v>107.35</v>
      </c>
      <c r="I648" s="20">
        <f t="shared" si="10"/>
        <v>0.52881773399014775</v>
      </c>
      <c r="J648" s="20" t="s">
        <v>316</v>
      </c>
      <c r="K648" s="45">
        <v>50</v>
      </c>
    </row>
    <row r="649" spans="1:11" ht="15" hidden="1" customHeight="1" x14ac:dyDescent="0.25">
      <c r="A649" s="43">
        <v>648</v>
      </c>
      <c r="B649" s="43" t="s">
        <v>1968</v>
      </c>
      <c r="C649" s="9" t="s">
        <v>1969</v>
      </c>
      <c r="D649" s="9" t="s">
        <v>34</v>
      </c>
      <c r="E649" s="44" t="s">
        <v>1970</v>
      </c>
      <c r="F649" s="44" t="s">
        <v>79</v>
      </c>
      <c r="G649" s="45">
        <v>200</v>
      </c>
      <c r="H649" s="20">
        <v>189.4</v>
      </c>
      <c r="I649" s="20">
        <f t="shared" si="10"/>
        <v>0.94700000000000006</v>
      </c>
      <c r="J649" s="20" t="s">
        <v>1396</v>
      </c>
      <c r="K649" s="45">
        <v>30</v>
      </c>
    </row>
    <row r="650" spans="1:11" ht="15" hidden="1" customHeight="1" x14ac:dyDescent="0.25">
      <c r="A650" s="19">
        <v>649</v>
      </c>
      <c r="B650" s="43" t="s">
        <v>1971</v>
      </c>
      <c r="C650" s="9" t="s">
        <v>1972</v>
      </c>
      <c r="D650" s="9" t="s">
        <v>85</v>
      </c>
      <c r="E650" s="44" t="s">
        <v>1395</v>
      </c>
      <c r="F650" s="44" t="s">
        <v>79</v>
      </c>
      <c r="G650" s="45">
        <v>200</v>
      </c>
      <c r="H650" s="20">
        <v>164.49</v>
      </c>
      <c r="I650" s="20">
        <f t="shared" si="10"/>
        <v>0.82245000000000001</v>
      </c>
      <c r="J650" s="20" t="s">
        <v>1396</v>
      </c>
      <c r="K650" s="45">
        <v>30</v>
      </c>
    </row>
    <row r="651" spans="1:11" ht="15" hidden="1" customHeight="1" x14ac:dyDescent="0.25">
      <c r="A651" s="43">
        <v>650</v>
      </c>
      <c r="B651" s="43" t="s">
        <v>1973</v>
      </c>
      <c r="C651" s="9" t="s">
        <v>1974</v>
      </c>
      <c r="D651" s="9" t="s">
        <v>117</v>
      </c>
      <c r="E651" s="44" t="s">
        <v>1348</v>
      </c>
      <c r="F651" s="44" t="s">
        <v>74</v>
      </c>
      <c r="G651" s="45">
        <v>200</v>
      </c>
      <c r="H651" s="20">
        <v>105.76</v>
      </c>
      <c r="I651" s="20">
        <f t="shared" si="10"/>
        <v>0.52880000000000005</v>
      </c>
      <c r="J651" s="20" t="s">
        <v>75</v>
      </c>
      <c r="K651" s="45">
        <v>100</v>
      </c>
    </row>
    <row r="652" spans="1:11" ht="15" hidden="1" customHeight="1" x14ac:dyDescent="0.25">
      <c r="A652" s="43">
        <v>651</v>
      </c>
      <c r="B652" s="43" t="s">
        <v>1975</v>
      </c>
      <c r="C652" s="9" t="s">
        <v>1976</v>
      </c>
      <c r="D652" s="9" t="s">
        <v>104</v>
      </c>
      <c r="E652" s="44" t="s">
        <v>505</v>
      </c>
      <c r="F652" s="44" t="s">
        <v>79</v>
      </c>
      <c r="G652" s="45">
        <v>199</v>
      </c>
      <c r="H652" s="20">
        <v>182.1</v>
      </c>
      <c r="I652" s="20">
        <f t="shared" si="10"/>
        <v>0.91507537688442209</v>
      </c>
      <c r="J652" s="20" t="s">
        <v>75</v>
      </c>
      <c r="K652" s="45">
        <v>100</v>
      </c>
    </row>
    <row r="653" spans="1:11" ht="15" hidden="1" customHeight="1" x14ac:dyDescent="0.25">
      <c r="A653" s="19">
        <v>652</v>
      </c>
      <c r="B653" s="43" t="s">
        <v>1977</v>
      </c>
      <c r="C653" s="9" t="s">
        <v>1978</v>
      </c>
      <c r="D653" s="9" t="s">
        <v>117</v>
      </c>
      <c r="E653" s="44" t="s">
        <v>1979</v>
      </c>
      <c r="F653" s="44" t="s">
        <v>74</v>
      </c>
      <c r="G653" s="45">
        <v>199</v>
      </c>
      <c r="H653" s="20">
        <v>105.34</v>
      </c>
      <c r="I653" s="20">
        <f t="shared" si="10"/>
        <v>0.52934673366834173</v>
      </c>
      <c r="J653" s="20" t="s">
        <v>75</v>
      </c>
      <c r="K653" s="45">
        <v>100</v>
      </c>
    </row>
    <row r="654" spans="1:11" ht="15" hidden="1" customHeight="1" x14ac:dyDescent="0.25">
      <c r="A654" s="43">
        <v>653</v>
      </c>
      <c r="B654" s="43" t="s">
        <v>1980</v>
      </c>
      <c r="C654" s="9" t="s">
        <v>1981</v>
      </c>
      <c r="D654" s="9" t="s">
        <v>21</v>
      </c>
      <c r="E654" s="44" t="s">
        <v>1982</v>
      </c>
      <c r="F654" s="44" t="s">
        <v>74</v>
      </c>
      <c r="G654" s="45">
        <v>199</v>
      </c>
      <c r="H654" s="20">
        <v>105.22</v>
      </c>
      <c r="I654" s="20">
        <f t="shared" si="10"/>
        <v>0.52874371859296487</v>
      </c>
      <c r="J654" s="20" t="s">
        <v>316</v>
      </c>
      <c r="K654" s="45">
        <v>50</v>
      </c>
    </row>
    <row r="655" spans="1:11" ht="15" hidden="1" customHeight="1" x14ac:dyDescent="0.25">
      <c r="A655" s="19">
        <v>654</v>
      </c>
      <c r="B655" s="43" t="s">
        <v>1983</v>
      </c>
      <c r="C655" s="9" t="s">
        <v>1984</v>
      </c>
      <c r="D655" s="9" t="s">
        <v>117</v>
      </c>
      <c r="E655" s="44" t="s">
        <v>1325</v>
      </c>
      <c r="F655" s="44" t="s">
        <v>74</v>
      </c>
      <c r="G655" s="45">
        <v>198</v>
      </c>
      <c r="H655" s="20">
        <v>108</v>
      </c>
      <c r="I655" s="20">
        <f t="shared" si="10"/>
        <v>0.54545454545454541</v>
      </c>
      <c r="J655" s="20" t="s">
        <v>316</v>
      </c>
      <c r="K655" s="45">
        <v>50</v>
      </c>
    </row>
    <row r="656" spans="1:11" ht="15" hidden="1" customHeight="1" x14ac:dyDescent="0.25">
      <c r="A656" s="43">
        <v>655</v>
      </c>
      <c r="B656" s="43" t="s">
        <v>1985</v>
      </c>
      <c r="C656" s="9" t="s">
        <v>1986</v>
      </c>
      <c r="D656" s="9" t="s">
        <v>117</v>
      </c>
      <c r="E656" s="44" t="s">
        <v>1987</v>
      </c>
      <c r="F656" s="44" t="s">
        <v>74</v>
      </c>
      <c r="G656" s="45">
        <v>198</v>
      </c>
      <c r="H656" s="20">
        <v>104.72</v>
      </c>
      <c r="I656" s="20">
        <f t="shared" si="10"/>
        <v>0.52888888888888885</v>
      </c>
      <c r="J656" s="20" t="s">
        <v>316</v>
      </c>
      <c r="K656" s="45">
        <v>50</v>
      </c>
    </row>
    <row r="657" spans="1:11" ht="15" hidden="1" customHeight="1" x14ac:dyDescent="0.25">
      <c r="A657" s="43">
        <v>656</v>
      </c>
      <c r="B657" s="43" t="s">
        <v>1988</v>
      </c>
      <c r="C657" s="9" t="s">
        <v>1989</v>
      </c>
      <c r="D657" s="9" t="s">
        <v>85</v>
      </c>
      <c r="E657" s="44" t="s">
        <v>1395</v>
      </c>
      <c r="F657" s="44" t="s">
        <v>79</v>
      </c>
      <c r="G657" s="45">
        <v>197</v>
      </c>
      <c r="H657" s="20">
        <v>186.81</v>
      </c>
      <c r="I657" s="20">
        <f t="shared" si="10"/>
        <v>0.94827411167512687</v>
      </c>
      <c r="J657" s="20" t="s">
        <v>1396</v>
      </c>
      <c r="K657" s="45">
        <v>30</v>
      </c>
    </row>
    <row r="658" spans="1:11" ht="15" hidden="1" customHeight="1" x14ac:dyDescent="0.25">
      <c r="A658" s="19">
        <v>657</v>
      </c>
      <c r="B658" s="43" t="s">
        <v>1990</v>
      </c>
      <c r="C658" s="9" t="s">
        <v>1991</v>
      </c>
      <c r="D658" s="9" t="s">
        <v>85</v>
      </c>
      <c r="E658" s="44" t="s">
        <v>1992</v>
      </c>
      <c r="F658" s="44" t="s">
        <v>79</v>
      </c>
      <c r="G658" s="45">
        <v>196</v>
      </c>
      <c r="H658" s="20">
        <v>179.36</v>
      </c>
      <c r="I658" s="20">
        <f t="shared" si="10"/>
        <v>0.91510204081632662</v>
      </c>
      <c r="J658" s="20" t="s">
        <v>1396</v>
      </c>
      <c r="K658" s="45">
        <v>30</v>
      </c>
    </row>
    <row r="659" spans="1:11" ht="15" hidden="1" customHeight="1" x14ac:dyDescent="0.25">
      <c r="A659" s="43">
        <v>658</v>
      </c>
      <c r="B659" s="43" t="s">
        <v>1993</v>
      </c>
      <c r="C659" s="9" t="s">
        <v>1994</v>
      </c>
      <c r="D659" s="9" t="s">
        <v>117</v>
      </c>
      <c r="E659" s="44" t="s">
        <v>1995</v>
      </c>
      <c r="F659" s="44" t="s">
        <v>79</v>
      </c>
      <c r="G659" s="45">
        <v>194</v>
      </c>
      <c r="H659" s="20">
        <v>177.52</v>
      </c>
      <c r="I659" s="20">
        <f t="shared" si="10"/>
        <v>0.91505154639175268</v>
      </c>
      <c r="J659" s="20" t="s">
        <v>316</v>
      </c>
      <c r="K659" s="45">
        <v>50</v>
      </c>
    </row>
    <row r="660" spans="1:11" ht="15" hidden="1" customHeight="1" x14ac:dyDescent="0.25">
      <c r="A660" s="19">
        <v>659</v>
      </c>
      <c r="B660" s="43" t="s">
        <v>1996</v>
      </c>
      <c r="C660" s="9" t="s">
        <v>1997</v>
      </c>
      <c r="D660" s="9" t="s">
        <v>21</v>
      </c>
      <c r="E660" s="44" t="s">
        <v>1998</v>
      </c>
      <c r="F660" s="44" t="s">
        <v>79</v>
      </c>
      <c r="G660" s="45">
        <v>193</v>
      </c>
      <c r="H660" s="20">
        <v>176.56</v>
      </c>
      <c r="I660" s="20">
        <f t="shared" si="10"/>
        <v>0.91481865284974095</v>
      </c>
      <c r="J660" s="20" t="s">
        <v>316</v>
      </c>
      <c r="K660" s="45">
        <v>50</v>
      </c>
    </row>
    <row r="661" spans="1:11" ht="15" hidden="1" customHeight="1" x14ac:dyDescent="0.25">
      <c r="A661" s="43">
        <v>660</v>
      </c>
      <c r="B661" s="43" t="s">
        <v>1999</v>
      </c>
      <c r="C661" s="9" t="s">
        <v>2000</v>
      </c>
      <c r="D661" s="9" t="s">
        <v>21</v>
      </c>
      <c r="E661" s="44" t="s">
        <v>21</v>
      </c>
      <c r="F661" s="44" t="s">
        <v>79</v>
      </c>
      <c r="G661" s="45">
        <v>193</v>
      </c>
      <c r="H661" s="20">
        <v>176.56</v>
      </c>
      <c r="I661" s="20">
        <f t="shared" si="10"/>
        <v>0.91481865284974095</v>
      </c>
      <c r="J661" s="20" t="s">
        <v>316</v>
      </c>
      <c r="K661" s="45">
        <v>50</v>
      </c>
    </row>
    <row r="662" spans="1:11" ht="15" hidden="1" customHeight="1" x14ac:dyDescent="0.25">
      <c r="A662" s="43">
        <v>661</v>
      </c>
      <c r="B662" s="43" t="s">
        <v>2001</v>
      </c>
      <c r="C662" s="9" t="s">
        <v>2002</v>
      </c>
      <c r="D662" s="9" t="s">
        <v>85</v>
      </c>
      <c r="E662" s="44" t="s">
        <v>1702</v>
      </c>
      <c r="F662" s="44" t="s">
        <v>79</v>
      </c>
      <c r="G662" s="45">
        <v>192</v>
      </c>
      <c r="H662" s="20">
        <v>175.67</v>
      </c>
      <c r="I662" s="20">
        <f t="shared" si="10"/>
        <v>0.91494791666666664</v>
      </c>
      <c r="J662" s="20" t="s">
        <v>1396</v>
      </c>
      <c r="K662" s="45">
        <v>30</v>
      </c>
    </row>
    <row r="663" spans="1:11" ht="15" hidden="1" customHeight="1" x14ac:dyDescent="0.25">
      <c r="A663" s="19">
        <v>662</v>
      </c>
      <c r="B663" s="43" t="s">
        <v>2003</v>
      </c>
      <c r="C663" s="9" t="s">
        <v>2004</v>
      </c>
      <c r="D663" s="9" t="s">
        <v>85</v>
      </c>
      <c r="E663" s="44" t="s">
        <v>1395</v>
      </c>
      <c r="F663" s="44" t="s">
        <v>74</v>
      </c>
      <c r="G663" s="45">
        <v>192</v>
      </c>
      <c r="H663" s="20">
        <v>101.53</v>
      </c>
      <c r="I663" s="20">
        <f t="shared" si="10"/>
        <v>0.52880208333333334</v>
      </c>
      <c r="J663" s="20" t="s">
        <v>1396</v>
      </c>
      <c r="K663" s="45">
        <v>30</v>
      </c>
    </row>
    <row r="664" spans="1:11" ht="15" hidden="1" customHeight="1" x14ac:dyDescent="0.25">
      <c r="A664" s="43">
        <v>663</v>
      </c>
      <c r="B664" s="43" t="s">
        <v>2005</v>
      </c>
      <c r="C664" s="9" t="s">
        <v>2006</v>
      </c>
      <c r="D664" s="9" t="s">
        <v>85</v>
      </c>
      <c r="E664" s="44" t="s">
        <v>2007</v>
      </c>
      <c r="F664" s="44" t="s">
        <v>79</v>
      </c>
      <c r="G664" s="45">
        <v>191</v>
      </c>
      <c r="H664" s="20">
        <v>182.15</v>
      </c>
      <c r="I664" s="20">
        <f t="shared" si="10"/>
        <v>0.9536649214659686</v>
      </c>
      <c r="J664" s="20" t="s">
        <v>1396</v>
      </c>
      <c r="K664" s="45">
        <v>30</v>
      </c>
    </row>
    <row r="665" spans="1:11" ht="15" hidden="1" customHeight="1" x14ac:dyDescent="0.25">
      <c r="A665" s="19">
        <v>664</v>
      </c>
      <c r="B665" s="43" t="s">
        <v>2008</v>
      </c>
      <c r="C665" s="9" t="s">
        <v>2009</v>
      </c>
      <c r="D665" s="9" t="s">
        <v>117</v>
      </c>
      <c r="E665" s="44" t="s">
        <v>2010</v>
      </c>
      <c r="F665" s="44" t="s">
        <v>74</v>
      </c>
      <c r="G665" s="45">
        <v>191</v>
      </c>
      <c r="H665" s="20">
        <v>104.43</v>
      </c>
      <c r="I665" s="20">
        <f t="shared" si="10"/>
        <v>0.54675392670157075</v>
      </c>
      <c r="J665" s="20" t="s">
        <v>316</v>
      </c>
      <c r="K665" s="45">
        <v>50</v>
      </c>
    </row>
    <row r="666" spans="1:11" ht="15" hidden="1" customHeight="1" x14ac:dyDescent="0.25">
      <c r="A666" s="43">
        <v>665</v>
      </c>
      <c r="B666" s="43" t="s">
        <v>2011</v>
      </c>
      <c r="C666" s="9" t="s">
        <v>1177</v>
      </c>
      <c r="D666" s="9" t="s">
        <v>117</v>
      </c>
      <c r="E666" s="44" t="s">
        <v>2012</v>
      </c>
      <c r="F666" s="44" t="s">
        <v>74</v>
      </c>
      <c r="G666" s="45">
        <v>191</v>
      </c>
      <c r="H666" s="20">
        <v>100.98</v>
      </c>
      <c r="I666" s="20">
        <f t="shared" si="10"/>
        <v>0.52869109947643977</v>
      </c>
      <c r="J666" s="20" t="s">
        <v>316</v>
      </c>
      <c r="K666" s="45">
        <v>50</v>
      </c>
    </row>
    <row r="667" spans="1:11" ht="15" hidden="1" customHeight="1" x14ac:dyDescent="0.25">
      <c r="A667" s="43">
        <v>666</v>
      </c>
      <c r="B667" s="43" t="s">
        <v>2013</v>
      </c>
      <c r="C667" s="9" t="s">
        <v>2014</v>
      </c>
      <c r="D667" s="9" t="s">
        <v>117</v>
      </c>
      <c r="E667" s="44" t="s">
        <v>2015</v>
      </c>
      <c r="F667" s="44" t="s">
        <v>79</v>
      </c>
      <c r="G667" s="45">
        <v>189</v>
      </c>
      <c r="H667" s="20">
        <v>172.93</v>
      </c>
      <c r="I667" s="20">
        <f t="shared" si="10"/>
        <v>0.91497354497354499</v>
      </c>
      <c r="J667" s="20" t="s">
        <v>316</v>
      </c>
      <c r="K667" s="45">
        <v>50</v>
      </c>
    </row>
    <row r="668" spans="1:11" ht="15" hidden="1" customHeight="1" x14ac:dyDescent="0.25">
      <c r="A668" s="19">
        <v>667</v>
      </c>
      <c r="B668" s="43" t="s">
        <v>2016</v>
      </c>
      <c r="C668" s="9" t="s">
        <v>2017</v>
      </c>
      <c r="D668" s="9" t="s">
        <v>34</v>
      </c>
      <c r="E668" s="44" t="s">
        <v>2018</v>
      </c>
      <c r="F668" s="44" t="s">
        <v>79</v>
      </c>
      <c r="G668" s="45">
        <v>189</v>
      </c>
      <c r="H668" s="20">
        <v>172.93</v>
      </c>
      <c r="I668" s="20">
        <f t="shared" si="10"/>
        <v>0.91497354497354499</v>
      </c>
      <c r="J668" s="20" t="s">
        <v>316</v>
      </c>
      <c r="K668" s="45">
        <v>50</v>
      </c>
    </row>
    <row r="669" spans="1:11" ht="15" hidden="1" customHeight="1" x14ac:dyDescent="0.25">
      <c r="A669" s="43">
        <v>668</v>
      </c>
      <c r="B669" s="43" t="s">
        <v>2019</v>
      </c>
      <c r="C669" s="9" t="s">
        <v>2020</v>
      </c>
      <c r="D669" s="9" t="s">
        <v>117</v>
      </c>
      <c r="E669" s="44" t="s">
        <v>2021</v>
      </c>
      <c r="F669" s="44" t="s">
        <v>74</v>
      </c>
      <c r="G669" s="45">
        <v>189</v>
      </c>
      <c r="H669" s="20">
        <v>99.94</v>
      </c>
      <c r="I669" s="20">
        <f t="shared" si="10"/>
        <v>0.5287830687830688</v>
      </c>
      <c r="J669" s="20" t="s">
        <v>316</v>
      </c>
      <c r="K669" s="45">
        <v>50</v>
      </c>
    </row>
    <row r="670" spans="1:11" ht="15" hidden="1" customHeight="1" x14ac:dyDescent="0.25">
      <c r="A670" s="19">
        <v>669</v>
      </c>
      <c r="B670" s="43" t="s">
        <v>2022</v>
      </c>
      <c r="C670" s="9" t="s">
        <v>2023</v>
      </c>
      <c r="D670" s="9" t="s">
        <v>117</v>
      </c>
      <c r="E670" s="44" t="s">
        <v>2024</v>
      </c>
      <c r="F670" s="44" t="s">
        <v>74</v>
      </c>
      <c r="G670" s="45">
        <v>188</v>
      </c>
      <c r="H670" s="20">
        <v>103.69</v>
      </c>
      <c r="I670" s="20">
        <f t="shared" si="10"/>
        <v>0.55154255319148937</v>
      </c>
      <c r="J670" s="20" t="s">
        <v>316</v>
      </c>
      <c r="K670" s="45">
        <v>50</v>
      </c>
    </row>
    <row r="671" spans="1:11" ht="15" hidden="1" customHeight="1" x14ac:dyDescent="0.25">
      <c r="A671" s="43">
        <v>670</v>
      </c>
      <c r="B671" s="43" t="s">
        <v>2025</v>
      </c>
      <c r="C671" s="9" t="s">
        <v>2026</v>
      </c>
      <c r="D671" s="9" t="s">
        <v>21</v>
      </c>
      <c r="E671" s="44" t="s">
        <v>2027</v>
      </c>
      <c r="F671" s="44" t="s">
        <v>74</v>
      </c>
      <c r="G671" s="45">
        <v>188</v>
      </c>
      <c r="H671" s="20">
        <v>103.15</v>
      </c>
      <c r="I671" s="20">
        <f t="shared" si="10"/>
        <v>0.54867021276595751</v>
      </c>
      <c r="J671" s="20" t="s">
        <v>316</v>
      </c>
      <c r="K671" s="45">
        <v>50</v>
      </c>
    </row>
    <row r="672" spans="1:11" ht="15" hidden="1" customHeight="1" x14ac:dyDescent="0.25">
      <c r="A672" s="43">
        <v>671</v>
      </c>
      <c r="B672" s="43" t="s">
        <v>2028</v>
      </c>
      <c r="C672" s="9" t="s">
        <v>2029</v>
      </c>
      <c r="D672" s="9" t="s">
        <v>117</v>
      </c>
      <c r="E672" s="44" t="s">
        <v>2030</v>
      </c>
      <c r="F672" s="44" t="s">
        <v>74</v>
      </c>
      <c r="G672" s="45">
        <v>187</v>
      </c>
      <c r="H672" s="20">
        <v>102.24</v>
      </c>
      <c r="I672" s="20">
        <f t="shared" si="10"/>
        <v>0.54673796791443852</v>
      </c>
      <c r="J672" s="20" t="s">
        <v>316</v>
      </c>
      <c r="K672" s="45">
        <v>50</v>
      </c>
    </row>
    <row r="673" spans="1:11" ht="15" hidden="1" customHeight="1" x14ac:dyDescent="0.25">
      <c r="A673" s="19">
        <v>672</v>
      </c>
      <c r="B673" s="43" t="s">
        <v>2031</v>
      </c>
      <c r="C673" s="9" t="s">
        <v>2032</v>
      </c>
      <c r="D673" s="9" t="s">
        <v>85</v>
      </c>
      <c r="E673" s="44" t="s">
        <v>2033</v>
      </c>
      <c r="F673" s="44" t="s">
        <v>79</v>
      </c>
      <c r="G673" s="45">
        <v>186</v>
      </c>
      <c r="H673" s="20">
        <v>174.63</v>
      </c>
      <c r="I673" s="20">
        <f t="shared" si="10"/>
        <v>0.93887096774193546</v>
      </c>
      <c r="J673" s="20" t="s">
        <v>1396</v>
      </c>
      <c r="K673" s="45">
        <v>30</v>
      </c>
    </row>
    <row r="674" spans="1:11" ht="15" hidden="1" customHeight="1" x14ac:dyDescent="0.25">
      <c r="A674" s="43">
        <v>673</v>
      </c>
      <c r="B674" s="43" t="s">
        <v>2034</v>
      </c>
      <c r="C674" s="9" t="s">
        <v>2035</v>
      </c>
      <c r="D674" s="9" t="s">
        <v>117</v>
      </c>
      <c r="E674" s="44" t="s">
        <v>2036</v>
      </c>
      <c r="F674" s="44" t="s">
        <v>74</v>
      </c>
      <c r="G674" s="45">
        <v>186</v>
      </c>
      <c r="H674" s="20">
        <v>98.36</v>
      </c>
      <c r="I674" s="20">
        <f t="shared" si="10"/>
        <v>0.52881720430107526</v>
      </c>
      <c r="J674" s="20" t="s">
        <v>75</v>
      </c>
      <c r="K674" s="45">
        <v>100</v>
      </c>
    </row>
    <row r="675" spans="1:11" ht="15" hidden="1" customHeight="1" x14ac:dyDescent="0.25">
      <c r="A675" s="19">
        <v>674</v>
      </c>
      <c r="B675" s="43" t="s">
        <v>2037</v>
      </c>
      <c r="C675" s="9" t="s">
        <v>2038</v>
      </c>
      <c r="D675" s="9" t="s">
        <v>117</v>
      </c>
      <c r="E675" s="44" t="s">
        <v>2039</v>
      </c>
      <c r="F675" s="44" t="s">
        <v>212</v>
      </c>
      <c r="G675" s="45">
        <v>185</v>
      </c>
      <c r="H675" s="20">
        <v>0.99</v>
      </c>
      <c r="I675" s="20">
        <f t="shared" si="10"/>
        <v>5.3513513513513515E-3</v>
      </c>
      <c r="J675" s="20" t="s">
        <v>75</v>
      </c>
      <c r="K675" s="45">
        <v>100</v>
      </c>
    </row>
    <row r="676" spans="1:11" ht="15" hidden="1" customHeight="1" x14ac:dyDescent="0.25">
      <c r="A676" s="43">
        <v>675</v>
      </c>
      <c r="B676" s="43" t="s">
        <v>2040</v>
      </c>
      <c r="C676" s="9" t="s">
        <v>2041</v>
      </c>
      <c r="D676" s="9" t="s">
        <v>85</v>
      </c>
      <c r="E676" s="44" t="s">
        <v>1395</v>
      </c>
      <c r="F676" s="44" t="s">
        <v>74</v>
      </c>
      <c r="G676" s="45">
        <v>185</v>
      </c>
      <c r="H676" s="20">
        <v>97.83</v>
      </c>
      <c r="I676" s="20">
        <f t="shared" si="10"/>
        <v>0.52881081081081083</v>
      </c>
      <c r="J676" s="20" t="s">
        <v>1396</v>
      </c>
      <c r="K676" s="45">
        <v>30</v>
      </c>
    </row>
    <row r="677" spans="1:11" ht="15" hidden="1" customHeight="1" x14ac:dyDescent="0.25">
      <c r="A677" s="43">
        <v>676</v>
      </c>
      <c r="B677" s="43" t="s">
        <v>2042</v>
      </c>
      <c r="C677" s="9" t="s">
        <v>2043</v>
      </c>
      <c r="D677" s="9" t="s">
        <v>117</v>
      </c>
      <c r="E677" s="44" t="s">
        <v>2044</v>
      </c>
      <c r="F677" s="44" t="s">
        <v>74</v>
      </c>
      <c r="G677" s="45">
        <v>181</v>
      </c>
      <c r="H677" s="20">
        <v>95.71</v>
      </c>
      <c r="I677" s="20">
        <f t="shared" si="10"/>
        <v>0.52878453038674034</v>
      </c>
      <c r="J677" s="20" t="s">
        <v>316</v>
      </c>
      <c r="K677" s="45">
        <v>50</v>
      </c>
    </row>
    <row r="678" spans="1:11" ht="15" hidden="1" customHeight="1" x14ac:dyDescent="0.25">
      <c r="A678" s="19">
        <v>677</v>
      </c>
      <c r="B678" s="43" t="s">
        <v>2045</v>
      </c>
      <c r="C678" s="9" t="s">
        <v>2046</v>
      </c>
      <c r="D678" s="9" t="s">
        <v>117</v>
      </c>
      <c r="E678" s="44" t="s">
        <v>2047</v>
      </c>
      <c r="F678" s="44" t="s">
        <v>74</v>
      </c>
      <c r="G678" s="45">
        <v>180</v>
      </c>
      <c r="H678" s="20">
        <v>108.9</v>
      </c>
      <c r="I678" s="20">
        <f t="shared" si="10"/>
        <v>0.60499999999999998</v>
      </c>
      <c r="J678" s="20" t="s">
        <v>316</v>
      </c>
      <c r="K678" s="45">
        <v>50</v>
      </c>
    </row>
    <row r="679" spans="1:11" ht="15" hidden="1" customHeight="1" x14ac:dyDescent="0.25">
      <c r="A679" s="43">
        <v>678</v>
      </c>
      <c r="B679" s="43" t="s">
        <v>2048</v>
      </c>
      <c r="C679" s="9" t="s">
        <v>2049</v>
      </c>
      <c r="D679" s="9" t="s">
        <v>85</v>
      </c>
      <c r="E679" s="44" t="s">
        <v>2050</v>
      </c>
      <c r="F679" s="44" t="s">
        <v>79</v>
      </c>
      <c r="G679" s="45">
        <v>179</v>
      </c>
      <c r="H679" s="20">
        <v>169.76</v>
      </c>
      <c r="I679" s="20">
        <f t="shared" si="10"/>
        <v>0.94837988826815633</v>
      </c>
      <c r="J679" s="20" t="s">
        <v>1396</v>
      </c>
      <c r="K679" s="45">
        <v>30</v>
      </c>
    </row>
    <row r="680" spans="1:11" ht="15" hidden="1" customHeight="1" x14ac:dyDescent="0.25">
      <c r="A680" s="19">
        <v>679</v>
      </c>
      <c r="B680" s="43" t="s">
        <v>2051</v>
      </c>
      <c r="C680" s="9" t="s">
        <v>2052</v>
      </c>
      <c r="D680" s="9" t="s">
        <v>117</v>
      </c>
      <c r="E680" s="44" t="s">
        <v>2053</v>
      </c>
      <c r="F680" s="44" t="s">
        <v>212</v>
      </c>
      <c r="G680" s="45">
        <v>179</v>
      </c>
      <c r="H680" s="20">
        <v>168.33</v>
      </c>
      <c r="I680" s="20">
        <f t="shared" si="10"/>
        <v>0.94039106145251405</v>
      </c>
      <c r="J680" s="20" t="s">
        <v>316</v>
      </c>
      <c r="K680" s="45">
        <v>50</v>
      </c>
    </row>
    <row r="681" spans="1:11" ht="15" hidden="1" customHeight="1" x14ac:dyDescent="0.25">
      <c r="A681" s="43">
        <v>680</v>
      </c>
      <c r="B681" s="43" t="s">
        <v>2054</v>
      </c>
      <c r="C681" s="9" t="s">
        <v>2055</v>
      </c>
      <c r="D681" s="9" t="s">
        <v>34</v>
      </c>
      <c r="E681" s="18" t="s">
        <v>2056</v>
      </c>
      <c r="F681" s="18" t="s">
        <v>79</v>
      </c>
      <c r="G681" s="45">
        <v>179</v>
      </c>
      <c r="H681" s="20">
        <v>163.80000000000001</v>
      </c>
      <c r="I681" s="20">
        <f t="shared" si="10"/>
        <v>0.91508379888268165</v>
      </c>
      <c r="J681" s="20" t="s">
        <v>316</v>
      </c>
      <c r="K681" s="45">
        <v>50</v>
      </c>
    </row>
    <row r="682" spans="1:11" ht="15" hidden="1" customHeight="1" x14ac:dyDescent="0.25">
      <c r="A682" s="43">
        <v>681</v>
      </c>
      <c r="B682" s="43" t="s">
        <v>2057</v>
      </c>
      <c r="C682" s="9" t="s">
        <v>2058</v>
      </c>
      <c r="D682" s="9" t="s">
        <v>117</v>
      </c>
      <c r="E682" s="44" t="s">
        <v>2059</v>
      </c>
      <c r="F682" s="44" t="s">
        <v>74</v>
      </c>
      <c r="G682" s="45">
        <v>179</v>
      </c>
      <c r="H682" s="20">
        <v>97.62</v>
      </c>
      <c r="I682" s="20">
        <f t="shared" si="10"/>
        <v>0.54536312849162016</v>
      </c>
      <c r="J682" s="20" t="s">
        <v>316</v>
      </c>
      <c r="K682" s="45">
        <v>50</v>
      </c>
    </row>
    <row r="683" spans="1:11" ht="15" hidden="1" customHeight="1" x14ac:dyDescent="0.25">
      <c r="A683" s="19">
        <v>682</v>
      </c>
      <c r="B683" s="43" t="s">
        <v>2060</v>
      </c>
      <c r="C683" s="9" t="s">
        <v>2061</v>
      </c>
      <c r="D683" s="9" t="s">
        <v>72</v>
      </c>
      <c r="E683" s="44" t="s">
        <v>2062</v>
      </c>
      <c r="F683" s="44" t="s">
        <v>74</v>
      </c>
      <c r="G683" s="45">
        <v>178</v>
      </c>
      <c r="H683" s="20">
        <v>94.13</v>
      </c>
      <c r="I683" s="20">
        <f t="shared" si="10"/>
        <v>0.52882022471910106</v>
      </c>
      <c r="J683" s="20" t="s">
        <v>316</v>
      </c>
      <c r="K683" s="45">
        <v>50</v>
      </c>
    </row>
    <row r="684" spans="1:11" ht="15" customHeight="1" x14ac:dyDescent="0.25">
      <c r="A684" s="43">
        <v>683</v>
      </c>
      <c r="B684" s="43" t="s">
        <v>2063</v>
      </c>
      <c r="C684" s="9" t="s">
        <v>2064</v>
      </c>
      <c r="D684" s="9" t="s">
        <v>29</v>
      </c>
      <c r="E684" s="44" t="s">
        <v>2065</v>
      </c>
      <c r="F684" s="44" t="s">
        <v>79</v>
      </c>
      <c r="G684" s="45">
        <v>177</v>
      </c>
      <c r="H684" s="20">
        <v>166.2</v>
      </c>
      <c r="I684" s="20">
        <f t="shared" si="10"/>
        <v>0.93898305084745759</v>
      </c>
      <c r="J684" s="20" t="s">
        <v>75</v>
      </c>
      <c r="K684" s="45">
        <v>100</v>
      </c>
    </row>
    <row r="685" spans="1:11" ht="15" hidden="1" customHeight="1" x14ac:dyDescent="0.25">
      <c r="A685" s="19">
        <v>684</v>
      </c>
      <c r="B685" s="43" t="s">
        <v>2066</v>
      </c>
      <c r="C685" s="9" t="s">
        <v>2067</v>
      </c>
      <c r="D685" s="9" t="s">
        <v>85</v>
      </c>
      <c r="E685" s="44" t="s">
        <v>1395</v>
      </c>
      <c r="F685" s="44" t="s">
        <v>79</v>
      </c>
      <c r="G685" s="45">
        <v>177</v>
      </c>
      <c r="H685" s="20">
        <v>161.96</v>
      </c>
      <c r="I685" s="20">
        <f t="shared" si="10"/>
        <v>0.9150282485875707</v>
      </c>
      <c r="J685" s="20" t="s">
        <v>1396</v>
      </c>
      <c r="K685" s="45">
        <v>30</v>
      </c>
    </row>
    <row r="686" spans="1:11" ht="15" hidden="1" customHeight="1" x14ac:dyDescent="0.25">
      <c r="A686" s="43">
        <v>685</v>
      </c>
      <c r="B686" s="43" t="s">
        <v>2068</v>
      </c>
      <c r="C686" s="9" t="s">
        <v>2069</v>
      </c>
      <c r="D686" s="9" t="s">
        <v>117</v>
      </c>
      <c r="E686" s="44" t="s">
        <v>2070</v>
      </c>
      <c r="F686" s="44" t="s">
        <v>74</v>
      </c>
      <c r="G686" s="45">
        <v>177</v>
      </c>
      <c r="H686" s="20">
        <v>100.37</v>
      </c>
      <c r="I686" s="20">
        <f t="shared" si="10"/>
        <v>0.56706214689265544</v>
      </c>
      <c r="J686" s="20" t="s">
        <v>316</v>
      </c>
      <c r="K686" s="45">
        <v>50</v>
      </c>
    </row>
    <row r="687" spans="1:11" ht="15" hidden="1" customHeight="1" x14ac:dyDescent="0.25">
      <c r="A687" s="43">
        <v>686</v>
      </c>
      <c r="B687" s="43" t="s">
        <v>2071</v>
      </c>
      <c r="C687" s="9" t="s">
        <v>2072</v>
      </c>
      <c r="D687" s="9" t="s">
        <v>117</v>
      </c>
      <c r="E687" s="44" t="s">
        <v>2073</v>
      </c>
      <c r="F687" s="44" t="s">
        <v>74</v>
      </c>
      <c r="G687" s="45">
        <v>177</v>
      </c>
      <c r="H687" s="20">
        <v>97.12</v>
      </c>
      <c r="I687" s="20">
        <f t="shared" si="10"/>
        <v>0.54870056497175146</v>
      </c>
      <c r="J687" s="20" t="s">
        <v>316</v>
      </c>
      <c r="K687" s="45">
        <v>50</v>
      </c>
    </row>
    <row r="688" spans="1:11" ht="15" hidden="1" customHeight="1" x14ac:dyDescent="0.25">
      <c r="A688" s="19">
        <v>687</v>
      </c>
      <c r="B688" s="43" t="s">
        <v>2074</v>
      </c>
      <c r="C688" s="9" t="s">
        <v>2075</v>
      </c>
      <c r="D688" s="9" t="s">
        <v>117</v>
      </c>
      <c r="E688" s="44" t="s">
        <v>2076</v>
      </c>
      <c r="F688" s="44" t="s">
        <v>74</v>
      </c>
      <c r="G688" s="45">
        <v>174</v>
      </c>
      <c r="H688" s="20">
        <v>96.55</v>
      </c>
      <c r="I688" s="20">
        <f t="shared" si="10"/>
        <v>0.55488505747126438</v>
      </c>
      <c r="J688" s="20" t="s">
        <v>316</v>
      </c>
      <c r="K688" s="45">
        <v>50</v>
      </c>
    </row>
    <row r="689" spans="1:11" ht="15" hidden="1" customHeight="1" x14ac:dyDescent="0.25">
      <c r="A689" s="43">
        <v>688</v>
      </c>
      <c r="B689" s="43" t="s">
        <v>2077</v>
      </c>
      <c r="C689" s="9" t="s">
        <v>2078</v>
      </c>
      <c r="D689" s="9" t="s">
        <v>117</v>
      </c>
      <c r="E689" s="44" t="s">
        <v>2079</v>
      </c>
      <c r="F689" s="44" t="s">
        <v>74</v>
      </c>
      <c r="G689" s="45">
        <v>174</v>
      </c>
      <c r="H689" s="20">
        <v>92.02</v>
      </c>
      <c r="I689" s="20">
        <f t="shared" si="10"/>
        <v>0.52885057471264363</v>
      </c>
      <c r="J689" s="20" t="s">
        <v>316</v>
      </c>
      <c r="K689" s="45">
        <v>50</v>
      </c>
    </row>
    <row r="690" spans="1:11" ht="15" hidden="1" customHeight="1" x14ac:dyDescent="0.25">
      <c r="A690" s="19">
        <v>689</v>
      </c>
      <c r="B690" s="43" t="s">
        <v>2080</v>
      </c>
      <c r="C690" s="9" t="s">
        <v>2081</v>
      </c>
      <c r="D690" s="9" t="s">
        <v>39</v>
      </c>
      <c r="E690" s="18" t="s">
        <v>2082</v>
      </c>
      <c r="F690" s="18" t="s">
        <v>79</v>
      </c>
      <c r="G690" s="45">
        <v>173</v>
      </c>
      <c r="H690" s="20">
        <v>37.020000000000003</v>
      </c>
      <c r="I690" s="20">
        <f t="shared" si="10"/>
        <v>0.21398843930635841</v>
      </c>
      <c r="J690" s="20" t="s">
        <v>316</v>
      </c>
      <c r="K690" s="45">
        <v>50</v>
      </c>
    </row>
    <row r="691" spans="1:11" ht="15" hidden="1" customHeight="1" x14ac:dyDescent="0.25">
      <c r="A691" s="43">
        <v>690</v>
      </c>
      <c r="B691" s="43" t="s">
        <v>2083</v>
      </c>
      <c r="C691" s="9" t="s">
        <v>2084</v>
      </c>
      <c r="D691" s="9" t="s">
        <v>72</v>
      </c>
      <c r="E691" s="44" t="s">
        <v>2085</v>
      </c>
      <c r="F691" s="44" t="s">
        <v>74</v>
      </c>
      <c r="G691" s="45">
        <v>173</v>
      </c>
      <c r="H691" s="20">
        <v>93.47</v>
      </c>
      <c r="I691" s="20">
        <f t="shared" si="10"/>
        <v>0.5402890173410404</v>
      </c>
      <c r="J691" s="20" t="s">
        <v>316</v>
      </c>
      <c r="K691" s="45">
        <v>50</v>
      </c>
    </row>
    <row r="692" spans="1:11" ht="15" hidden="1" customHeight="1" x14ac:dyDescent="0.25">
      <c r="A692" s="43">
        <v>691</v>
      </c>
      <c r="B692" s="43" t="s">
        <v>2086</v>
      </c>
      <c r="C692" s="9" t="s">
        <v>2087</v>
      </c>
      <c r="D692" s="9" t="s">
        <v>117</v>
      </c>
      <c r="E692" s="44" t="s">
        <v>2088</v>
      </c>
      <c r="F692" s="44" t="s">
        <v>79</v>
      </c>
      <c r="G692" s="45">
        <v>172</v>
      </c>
      <c r="H692" s="20">
        <v>157.37</v>
      </c>
      <c r="I692" s="20">
        <f t="shared" si="10"/>
        <v>0.91494186046511627</v>
      </c>
      <c r="J692" s="20" t="s">
        <v>75</v>
      </c>
      <c r="K692" s="45">
        <v>100</v>
      </c>
    </row>
    <row r="693" spans="1:11" ht="15" hidden="1" customHeight="1" x14ac:dyDescent="0.25">
      <c r="A693" s="19">
        <v>692</v>
      </c>
      <c r="B693" s="43" t="s">
        <v>2089</v>
      </c>
      <c r="C693" s="9" t="s">
        <v>2090</v>
      </c>
      <c r="D693" s="9" t="s">
        <v>85</v>
      </c>
      <c r="E693" s="44" t="s">
        <v>1395</v>
      </c>
      <c r="F693" s="44" t="s">
        <v>79</v>
      </c>
      <c r="G693" s="45">
        <v>170</v>
      </c>
      <c r="H693" s="20">
        <v>160.16999999999999</v>
      </c>
      <c r="I693" s="20">
        <f t="shared" si="10"/>
        <v>0.94217647058823517</v>
      </c>
      <c r="J693" s="20" t="s">
        <v>1396</v>
      </c>
      <c r="K693" s="45">
        <v>30</v>
      </c>
    </row>
    <row r="694" spans="1:11" ht="15" hidden="1" customHeight="1" x14ac:dyDescent="0.25">
      <c r="A694" s="43">
        <v>693</v>
      </c>
      <c r="B694" s="43" t="s">
        <v>2091</v>
      </c>
      <c r="C694" s="9" t="s">
        <v>2092</v>
      </c>
      <c r="D694" s="9" t="s">
        <v>34</v>
      </c>
      <c r="E694" s="18" t="s">
        <v>2093</v>
      </c>
      <c r="F694" s="18" t="s">
        <v>79</v>
      </c>
      <c r="G694" s="45">
        <v>170</v>
      </c>
      <c r="H694" s="20">
        <v>155.55000000000001</v>
      </c>
      <c r="I694" s="20">
        <f t="shared" si="10"/>
        <v>0.91500000000000004</v>
      </c>
      <c r="J694" s="20" t="s">
        <v>316</v>
      </c>
      <c r="K694" s="45">
        <v>50</v>
      </c>
    </row>
    <row r="695" spans="1:11" ht="15" hidden="1" customHeight="1" x14ac:dyDescent="0.25">
      <c r="A695" s="19">
        <v>694</v>
      </c>
      <c r="B695" s="43" t="s">
        <v>2094</v>
      </c>
      <c r="C695" s="9" t="s">
        <v>2095</v>
      </c>
      <c r="D695" s="9" t="s">
        <v>85</v>
      </c>
      <c r="E695" s="44" t="s">
        <v>2096</v>
      </c>
      <c r="F695" s="44" t="s">
        <v>79</v>
      </c>
      <c r="G695" s="45">
        <v>169</v>
      </c>
      <c r="H695" s="20">
        <v>160.27000000000001</v>
      </c>
      <c r="I695" s="20">
        <f t="shared" si="10"/>
        <v>0.9483431952662722</v>
      </c>
      <c r="J695" s="20" t="s">
        <v>1396</v>
      </c>
      <c r="K695" s="45">
        <v>30</v>
      </c>
    </row>
    <row r="696" spans="1:11" ht="15" hidden="1" customHeight="1" x14ac:dyDescent="0.25">
      <c r="A696" s="43">
        <v>695</v>
      </c>
      <c r="B696" s="43" t="s">
        <v>2097</v>
      </c>
      <c r="C696" s="9" t="s">
        <v>2098</v>
      </c>
      <c r="D696" s="9" t="s">
        <v>85</v>
      </c>
      <c r="E696" s="44" t="s">
        <v>1450</v>
      </c>
      <c r="F696" s="44" t="s">
        <v>79</v>
      </c>
      <c r="G696" s="45">
        <v>169</v>
      </c>
      <c r="H696" s="20">
        <v>154.63</v>
      </c>
      <c r="I696" s="20">
        <f t="shared" si="10"/>
        <v>0.91497041420118341</v>
      </c>
      <c r="J696" s="20" t="s">
        <v>1396</v>
      </c>
      <c r="K696" s="45">
        <v>30</v>
      </c>
    </row>
    <row r="697" spans="1:11" ht="15" hidden="1" customHeight="1" x14ac:dyDescent="0.25">
      <c r="A697" s="43">
        <v>696</v>
      </c>
      <c r="B697" s="43" t="s">
        <v>2099</v>
      </c>
      <c r="C697" s="9" t="s">
        <v>2100</v>
      </c>
      <c r="D697" s="9" t="s">
        <v>85</v>
      </c>
      <c r="E697" s="44" t="s">
        <v>2096</v>
      </c>
      <c r="F697" s="44" t="s">
        <v>79</v>
      </c>
      <c r="G697" s="45">
        <v>168</v>
      </c>
      <c r="H697" s="20">
        <v>153.72</v>
      </c>
      <c r="I697" s="20">
        <f t="shared" si="10"/>
        <v>0.91500000000000004</v>
      </c>
      <c r="J697" s="20" t="s">
        <v>1396</v>
      </c>
      <c r="K697" s="45">
        <v>30</v>
      </c>
    </row>
    <row r="698" spans="1:11" ht="15" hidden="1" customHeight="1" x14ac:dyDescent="0.25">
      <c r="A698" s="19">
        <v>697</v>
      </c>
      <c r="B698" s="43" t="s">
        <v>2101</v>
      </c>
      <c r="C698" s="9" t="s">
        <v>2102</v>
      </c>
      <c r="D698" s="9" t="s">
        <v>117</v>
      </c>
      <c r="E698" s="44" t="s">
        <v>2103</v>
      </c>
      <c r="F698" s="44" t="s">
        <v>74</v>
      </c>
      <c r="G698" s="45">
        <v>168</v>
      </c>
      <c r="H698" s="20">
        <v>93.43</v>
      </c>
      <c r="I698" s="20">
        <f t="shared" si="10"/>
        <v>0.55613095238095245</v>
      </c>
      <c r="J698" s="20" t="s">
        <v>316</v>
      </c>
      <c r="K698" s="45">
        <v>50</v>
      </c>
    </row>
    <row r="699" spans="1:11" ht="15" hidden="1" customHeight="1" x14ac:dyDescent="0.25">
      <c r="A699" s="43">
        <v>698</v>
      </c>
      <c r="B699" s="43" t="s">
        <v>2104</v>
      </c>
      <c r="C699" s="9" t="s">
        <v>2105</v>
      </c>
      <c r="D699" s="9" t="s">
        <v>85</v>
      </c>
      <c r="E699" s="44" t="s">
        <v>2050</v>
      </c>
      <c r="F699" s="44" t="s">
        <v>79</v>
      </c>
      <c r="G699" s="45">
        <v>167</v>
      </c>
      <c r="H699" s="20">
        <v>158.38</v>
      </c>
      <c r="I699" s="20">
        <f t="shared" si="10"/>
        <v>0.94838323353293408</v>
      </c>
      <c r="J699" s="20" t="s">
        <v>1396</v>
      </c>
      <c r="K699" s="45">
        <v>30</v>
      </c>
    </row>
    <row r="700" spans="1:11" ht="15" hidden="1" customHeight="1" x14ac:dyDescent="0.25">
      <c r="A700" s="19">
        <v>699</v>
      </c>
      <c r="B700" s="43" t="s">
        <v>2106</v>
      </c>
      <c r="C700" s="9" t="s">
        <v>2107</v>
      </c>
      <c r="D700" s="9" t="s">
        <v>117</v>
      </c>
      <c r="E700" s="44" t="s">
        <v>2108</v>
      </c>
      <c r="F700" s="44" t="s">
        <v>79</v>
      </c>
      <c r="G700" s="45">
        <v>166</v>
      </c>
      <c r="H700" s="20">
        <v>157.63999999999999</v>
      </c>
      <c r="I700" s="20">
        <f t="shared" si="10"/>
        <v>0.94963855421686738</v>
      </c>
      <c r="J700" s="20" t="s">
        <v>75</v>
      </c>
      <c r="K700" s="45">
        <v>100</v>
      </c>
    </row>
    <row r="701" spans="1:11" ht="15" hidden="1" customHeight="1" x14ac:dyDescent="0.25">
      <c r="A701" s="43">
        <v>700</v>
      </c>
      <c r="B701" s="43" t="s">
        <v>2109</v>
      </c>
      <c r="C701" s="9" t="s">
        <v>2110</v>
      </c>
      <c r="D701" s="9" t="s">
        <v>117</v>
      </c>
      <c r="E701" s="44" t="s">
        <v>1132</v>
      </c>
      <c r="F701" s="44" t="s">
        <v>74</v>
      </c>
      <c r="G701" s="45">
        <v>165</v>
      </c>
      <c r="H701" s="20">
        <v>87.25</v>
      </c>
      <c r="I701" s="20">
        <f t="shared" si="10"/>
        <v>0.52878787878787881</v>
      </c>
      <c r="J701" s="20" t="s">
        <v>316</v>
      </c>
      <c r="K701" s="45">
        <v>50</v>
      </c>
    </row>
    <row r="702" spans="1:11" ht="15" hidden="1" customHeight="1" x14ac:dyDescent="0.25">
      <c r="A702" s="43">
        <v>701</v>
      </c>
      <c r="B702" s="43" t="s">
        <v>2111</v>
      </c>
      <c r="C702" s="9" t="s">
        <v>2112</v>
      </c>
      <c r="D702" s="9" t="s">
        <v>72</v>
      </c>
      <c r="E702" s="44" t="s">
        <v>2113</v>
      </c>
      <c r="F702" s="44" t="s">
        <v>74</v>
      </c>
      <c r="G702" s="45">
        <v>165</v>
      </c>
      <c r="H702" s="20">
        <v>19.34</v>
      </c>
      <c r="I702" s="20">
        <f t="shared" si="10"/>
        <v>0.11721212121212121</v>
      </c>
      <c r="J702" s="20" t="s">
        <v>75</v>
      </c>
      <c r="K702" s="45">
        <v>100</v>
      </c>
    </row>
    <row r="703" spans="1:11" ht="15" hidden="1" customHeight="1" x14ac:dyDescent="0.25">
      <c r="A703" s="19">
        <v>702</v>
      </c>
      <c r="B703" s="43" t="s">
        <v>2114</v>
      </c>
      <c r="C703" s="9" t="s">
        <v>2115</v>
      </c>
      <c r="D703" s="9" t="s">
        <v>117</v>
      </c>
      <c r="E703" s="44" t="s">
        <v>1325</v>
      </c>
      <c r="F703" s="44" t="s">
        <v>74</v>
      </c>
      <c r="G703" s="45">
        <v>164</v>
      </c>
      <c r="H703" s="20">
        <v>90.99</v>
      </c>
      <c r="I703" s="20">
        <f t="shared" si="10"/>
        <v>0.5548170731707317</v>
      </c>
      <c r="J703" s="20" t="s">
        <v>75</v>
      </c>
      <c r="K703" s="45">
        <v>100</v>
      </c>
    </row>
    <row r="704" spans="1:11" ht="15" hidden="1" customHeight="1" x14ac:dyDescent="0.25">
      <c r="A704" s="43">
        <v>703</v>
      </c>
      <c r="B704" s="43" t="s">
        <v>2116</v>
      </c>
      <c r="C704" s="9" t="s">
        <v>2117</v>
      </c>
      <c r="D704" s="9" t="s">
        <v>117</v>
      </c>
      <c r="E704" s="44" t="s">
        <v>2118</v>
      </c>
      <c r="F704" s="44" t="s">
        <v>74</v>
      </c>
      <c r="G704" s="45">
        <v>164</v>
      </c>
      <c r="H704" s="20">
        <v>86.71</v>
      </c>
      <c r="I704" s="20">
        <f t="shared" si="10"/>
        <v>0.52871951219512192</v>
      </c>
      <c r="J704" s="20" t="s">
        <v>316</v>
      </c>
      <c r="K704" s="45">
        <v>50</v>
      </c>
    </row>
    <row r="705" spans="1:11" ht="15" hidden="1" customHeight="1" x14ac:dyDescent="0.25">
      <c r="A705" s="19">
        <v>704</v>
      </c>
      <c r="B705" s="43" t="s">
        <v>2119</v>
      </c>
      <c r="C705" s="9" t="s">
        <v>2120</v>
      </c>
      <c r="D705" s="9" t="s">
        <v>85</v>
      </c>
      <c r="E705" s="44" t="s">
        <v>1395</v>
      </c>
      <c r="F705" s="44" t="s">
        <v>79</v>
      </c>
      <c r="G705" s="45">
        <v>163</v>
      </c>
      <c r="H705" s="20">
        <v>149.13999999999999</v>
      </c>
      <c r="I705" s="20">
        <f t="shared" si="10"/>
        <v>0.91496932515337415</v>
      </c>
      <c r="J705" s="20" t="s">
        <v>1396</v>
      </c>
      <c r="K705" s="45">
        <v>30</v>
      </c>
    </row>
    <row r="706" spans="1:11" ht="15" hidden="1" customHeight="1" x14ac:dyDescent="0.25">
      <c r="A706" s="43">
        <v>705</v>
      </c>
      <c r="B706" s="43" t="s">
        <v>2121</v>
      </c>
      <c r="C706" s="9" t="s">
        <v>2122</v>
      </c>
      <c r="D706" s="9" t="s">
        <v>117</v>
      </c>
      <c r="E706" s="44" t="s">
        <v>1471</v>
      </c>
      <c r="F706" s="44" t="s">
        <v>74</v>
      </c>
      <c r="G706" s="45">
        <v>163</v>
      </c>
      <c r="H706" s="20">
        <v>86.18</v>
      </c>
      <c r="I706" s="20">
        <f t="shared" ref="I706:I769" si="11">IFERROR(H706/G706,0)</f>
        <v>0.5287116564417178</v>
      </c>
      <c r="J706" s="20" t="s">
        <v>316</v>
      </c>
      <c r="K706" s="45">
        <v>50</v>
      </c>
    </row>
    <row r="707" spans="1:11" ht="15" hidden="1" customHeight="1" x14ac:dyDescent="0.25">
      <c r="A707" s="43">
        <v>706</v>
      </c>
      <c r="B707" s="43" t="s">
        <v>2123</v>
      </c>
      <c r="C707" s="9" t="s">
        <v>2124</v>
      </c>
      <c r="D707" s="9" t="s">
        <v>117</v>
      </c>
      <c r="E707" s="44" t="s">
        <v>1144</v>
      </c>
      <c r="F707" s="44" t="s">
        <v>74</v>
      </c>
      <c r="G707" s="45">
        <v>163</v>
      </c>
      <c r="H707" s="20">
        <v>86.18</v>
      </c>
      <c r="I707" s="20">
        <f t="shared" si="11"/>
        <v>0.5287116564417178</v>
      </c>
      <c r="J707" s="20" t="s">
        <v>316</v>
      </c>
      <c r="K707" s="45">
        <v>50</v>
      </c>
    </row>
    <row r="708" spans="1:11" ht="15" hidden="1" customHeight="1" x14ac:dyDescent="0.25">
      <c r="A708" s="19">
        <v>707</v>
      </c>
      <c r="B708" s="43" t="s">
        <v>2125</v>
      </c>
      <c r="C708" s="9" t="s">
        <v>2126</v>
      </c>
      <c r="D708" s="9" t="s">
        <v>85</v>
      </c>
      <c r="E708" s="44" t="s">
        <v>1395</v>
      </c>
      <c r="F708" s="44" t="s">
        <v>74</v>
      </c>
      <c r="G708" s="45">
        <v>162</v>
      </c>
      <c r="H708" s="20">
        <v>85.66</v>
      </c>
      <c r="I708" s="20">
        <f t="shared" si="11"/>
        <v>0.52876543209876536</v>
      </c>
      <c r="J708" s="20" t="s">
        <v>1396</v>
      </c>
      <c r="K708" s="45">
        <v>30</v>
      </c>
    </row>
    <row r="709" spans="1:11" ht="15" hidden="1" customHeight="1" x14ac:dyDescent="0.25">
      <c r="A709" s="43">
        <v>708</v>
      </c>
      <c r="B709" s="43" t="s">
        <v>2127</v>
      </c>
      <c r="C709" s="9" t="s">
        <v>2128</v>
      </c>
      <c r="D709" s="9" t="s">
        <v>117</v>
      </c>
      <c r="E709" s="44" t="s">
        <v>1951</v>
      </c>
      <c r="F709" s="44" t="s">
        <v>74</v>
      </c>
      <c r="G709" s="45">
        <v>162</v>
      </c>
      <c r="H709" s="20">
        <v>85.66</v>
      </c>
      <c r="I709" s="20">
        <f t="shared" si="11"/>
        <v>0.52876543209876536</v>
      </c>
      <c r="J709" s="20" t="s">
        <v>75</v>
      </c>
      <c r="K709" s="45">
        <v>100</v>
      </c>
    </row>
    <row r="710" spans="1:11" ht="15" customHeight="1" x14ac:dyDescent="0.25">
      <c r="A710" s="19">
        <v>709</v>
      </c>
      <c r="B710" s="43" t="s">
        <v>2129</v>
      </c>
      <c r="C710" s="9" t="s">
        <v>2130</v>
      </c>
      <c r="D710" s="9" t="s">
        <v>29</v>
      </c>
      <c r="E710" s="44" t="s">
        <v>2131</v>
      </c>
      <c r="F710" s="44" t="s">
        <v>79</v>
      </c>
      <c r="G710" s="45">
        <v>161</v>
      </c>
      <c r="H710" s="20">
        <v>152.46</v>
      </c>
      <c r="I710" s="20">
        <f t="shared" si="11"/>
        <v>0.94695652173913047</v>
      </c>
      <c r="J710" s="20" t="s">
        <v>75</v>
      </c>
      <c r="K710" s="45">
        <v>100</v>
      </c>
    </row>
    <row r="711" spans="1:11" ht="15" hidden="1" customHeight="1" x14ac:dyDescent="0.25">
      <c r="A711" s="43">
        <v>710</v>
      </c>
      <c r="B711" s="43" t="s">
        <v>2132</v>
      </c>
      <c r="C711" s="9" t="s">
        <v>2133</v>
      </c>
      <c r="D711" s="9" t="s">
        <v>39</v>
      </c>
      <c r="E711" s="18" t="s">
        <v>2134</v>
      </c>
      <c r="F711" s="18" t="s">
        <v>79</v>
      </c>
      <c r="G711" s="45">
        <v>161</v>
      </c>
      <c r="H711" s="20">
        <v>147.32</v>
      </c>
      <c r="I711" s="20">
        <f t="shared" si="11"/>
        <v>0.91503105590062106</v>
      </c>
      <c r="J711" s="20" t="s">
        <v>1396</v>
      </c>
      <c r="K711" s="45">
        <v>30</v>
      </c>
    </row>
    <row r="712" spans="1:11" ht="15" hidden="1" customHeight="1" x14ac:dyDescent="0.25">
      <c r="A712" s="43">
        <v>711</v>
      </c>
      <c r="B712" s="43" t="s">
        <v>2135</v>
      </c>
      <c r="C712" s="9" t="s">
        <v>2136</v>
      </c>
      <c r="D712" s="9" t="s">
        <v>117</v>
      </c>
      <c r="E712" s="44" t="s">
        <v>1144</v>
      </c>
      <c r="F712" s="44" t="s">
        <v>74</v>
      </c>
      <c r="G712" s="45">
        <v>161</v>
      </c>
      <c r="H712" s="20">
        <v>85.16</v>
      </c>
      <c r="I712" s="20">
        <f t="shared" si="11"/>
        <v>0.52894409937888198</v>
      </c>
      <c r="J712" s="20" t="s">
        <v>316</v>
      </c>
      <c r="K712" s="45">
        <v>50</v>
      </c>
    </row>
    <row r="713" spans="1:11" ht="15" hidden="1" customHeight="1" x14ac:dyDescent="0.25">
      <c r="A713" s="19">
        <v>712</v>
      </c>
      <c r="B713" s="43" t="s">
        <v>2137</v>
      </c>
      <c r="C713" s="9" t="s">
        <v>2138</v>
      </c>
      <c r="D713" s="9" t="s">
        <v>117</v>
      </c>
      <c r="E713" s="44" t="s">
        <v>2139</v>
      </c>
      <c r="F713" s="44" t="s">
        <v>79</v>
      </c>
      <c r="G713" s="45">
        <v>160</v>
      </c>
      <c r="H713" s="20">
        <v>146.38999999999999</v>
      </c>
      <c r="I713" s="20">
        <f t="shared" si="11"/>
        <v>0.91493749999999996</v>
      </c>
      <c r="J713" s="20" t="s">
        <v>75</v>
      </c>
      <c r="K713" s="45">
        <v>100</v>
      </c>
    </row>
    <row r="714" spans="1:11" ht="15" hidden="1" customHeight="1" x14ac:dyDescent="0.25">
      <c r="A714" s="43">
        <v>713</v>
      </c>
      <c r="B714" s="43" t="s">
        <v>2140</v>
      </c>
      <c r="C714" s="9" t="s">
        <v>2141</v>
      </c>
      <c r="D714" s="9" t="s">
        <v>117</v>
      </c>
      <c r="E714" s="44" t="s">
        <v>1638</v>
      </c>
      <c r="F714" s="44" t="s">
        <v>74</v>
      </c>
      <c r="G714" s="45">
        <v>160</v>
      </c>
      <c r="H714" s="20">
        <v>84.61</v>
      </c>
      <c r="I714" s="20">
        <f t="shared" si="11"/>
        <v>0.52881250000000002</v>
      </c>
      <c r="J714" s="20" t="s">
        <v>316</v>
      </c>
      <c r="K714" s="45">
        <v>50</v>
      </c>
    </row>
    <row r="715" spans="1:11" ht="15" hidden="1" customHeight="1" x14ac:dyDescent="0.25">
      <c r="A715" s="19">
        <v>714</v>
      </c>
      <c r="B715" s="43" t="s">
        <v>2142</v>
      </c>
      <c r="C715" s="9" t="s">
        <v>2143</v>
      </c>
      <c r="D715" s="9" t="s">
        <v>72</v>
      </c>
      <c r="E715" s="44" t="s">
        <v>2144</v>
      </c>
      <c r="F715" s="44" t="s">
        <v>74</v>
      </c>
      <c r="G715" s="45">
        <v>160</v>
      </c>
      <c r="H715" s="20">
        <v>84.61</v>
      </c>
      <c r="I715" s="20">
        <f t="shared" si="11"/>
        <v>0.52881250000000002</v>
      </c>
      <c r="J715" s="20" t="s">
        <v>316</v>
      </c>
      <c r="K715" s="45">
        <v>50</v>
      </c>
    </row>
    <row r="716" spans="1:11" ht="15" hidden="1" customHeight="1" x14ac:dyDescent="0.25">
      <c r="A716" s="43">
        <v>715</v>
      </c>
      <c r="B716" s="43" t="s">
        <v>2145</v>
      </c>
      <c r="C716" s="9" t="s">
        <v>2146</v>
      </c>
      <c r="D716" s="9" t="s">
        <v>117</v>
      </c>
      <c r="E716" s="44" t="s">
        <v>2147</v>
      </c>
      <c r="F716" s="44" t="s">
        <v>79</v>
      </c>
      <c r="G716" s="45">
        <v>159</v>
      </c>
      <c r="H716" s="20">
        <v>151.38999999999999</v>
      </c>
      <c r="I716" s="20">
        <f t="shared" si="11"/>
        <v>0.95213836477987412</v>
      </c>
      <c r="J716" s="20" t="s">
        <v>75</v>
      </c>
      <c r="K716" s="45">
        <v>100</v>
      </c>
    </row>
    <row r="717" spans="1:11" ht="15" hidden="1" customHeight="1" x14ac:dyDescent="0.25">
      <c r="A717" s="43">
        <v>716</v>
      </c>
      <c r="B717" s="43" t="s">
        <v>2148</v>
      </c>
      <c r="C717" s="9" t="s">
        <v>2149</v>
      </c>
      <c r="D717" s="9" t="s">
        <v>117</v>
      </c>
      <c r="E717" s="44" t="s">
        <v>2150</v>
      </c>
      <c r="F717" s="44" t="s">
        <v>74</v>
      </c>
      <c r="G717" s="45">
        <v>159</v>
      </c>
      <c r="H717" s="20">
        <v>84.08</v>
      </c>
      <c r="I717" s="20">
        <f t="shared" si="11"/>
        <v>0.5288050314465409</v>
      </c>
      <c r="J717" s="20" t="s">
        <v>316</v>
      </c>
      <c r="K717" s="45">
        <v>50</v>
      </c>
    </row>
    <row r="718" spans="1:11" ht="15" hidden="1" customHeight="1" x14ac:dyDescent="0.25">
      <c r="A718" s="19">
        <v>717</v>
      </c>
      <c r="B718" s="43" t="s">
        <v>2151</v>
      </c>
      <c r="C718" s="9" t="s">
        <v>2152</v>
      </c>
      <c r="D718" s="9" t="s">
        <v>117</v>
      </c>
      <c r="E718" s="44" t="s">
        <v>2153</v>
      </c>
      <c r="F718" s="44" t="s">
        <v>74</v>
      </c>
      <c r="G718" s="45">
        <v>159</v>
      </c>
      <c r="H718" s="20">
        <v>84.08</v>
      </c>
      <c r="I718" s="20">
        <f t="shared" si="11"/>
        <v>0.5288050314465409</v>
      </c>
      <c r="J718" s="20" t="s">
        <v>75</v>
      </c>
      <c r="K718" s="45">
        <v>100</v>
      </c>
    </row>
    <row r="719" spans="1:11" ht="15" hidden="1" customHeight="1" x14ac:dyDescent="0.25">
      <c r="A719" s="43">
        <v>718</v>
      </c>
      <c r="B719" s="43" t="s">
        <v>2154</v>
      </c>
      <c r="C719" s="9" t="s">
        <v>2155</v>
      </c>
      <c r="D719" s="9" t="s">
        <v>117</v>
      </c>
      <c r="E719" s="44" t="s">
        <v>2156</v>
      </c>
      <c r="F719" s="44" t="s">
        <v>74</v>
      </c>
      <c r="G719" s="45">
        <v>155</v>
      </c>
      <c r="H719" s="20">
        <v>87.44</v>
      </c>
      <c r="I719" s="20">
        <f t="shared" si="11"/>
        <v>0.56412903225806454</v>
      </c>
      <c r="J719" s="20" t="s">
        <v>316</v>
      </c>
      <c r="K719" s="45">
        <v>50</v>
      </c>
    </row>
    <row r="720" spans="1:11" ht="15" hidden="1" customHeight="1" x14ac:dyDescent="0.25">
      <c r="A720" s="19">
        <v>719</v>
      </c>
      <c r="B720" s="43" t="s">
        <v>2157</v>
      </c>
      <c r="C720" s="9" t="s">
        <v>2158</v>
      </c>
      <c r="D720" s="9" t="s">
        <v>117</v>
      </c>
      <c r="E720" s="44" t="s">
        <v>2159</v>
      </c>
      <c r="F720" s="44" t="s">
        <v>74</v>
      </c>
      <c r="G720" s="45">
        <v>153</v>
      </c>
      <c r="H720" s="20">
        <v>83.95</v>
      </c>
      <c r="I720" s="20">
        <f t="shared" si="11"/>
        <v>0.54869281045751639</v>
      </c>
      <c r="J720" s="20" t="s">
        <v>75</v>
      </c>
      <c r="K720" s="45">
        <v>100</v>
      </c>
    </row>
    <row r="721" spans="1:11" ht="15" hidden="1" customHeight="1" x14ac:dyDescent="0.25">
      <c r="A721" s="43">
        <v>720</v>
      </c>
      <c r="B721" s="43" t="s">
        <v>2160</v>
      </c>
      <c r="C721" s="9" t="s">
        <v>2161</v>
      </c>
      <c r="D721" s="9" t="s">
        <v>117</v>
      </c>
      <c r="E721" s="44" t="s">
        <v>1486</v>
      </c>
      <c r="F721" s="44" t="s">
        <v>74</v>
      </c>
      <c r="G721" s="45">
        <v>151</v>
      </c>
      <c r="H721" s="20">
        <v>79.86</v>
      </c>
      <c r="I721" s="20">
        <f t="shared" si="11"/>
        <v>0.52887417218543042</v>
      </c>
      <c r="J721" s="20" t="s">
        <v>316</v>
      </c>
      <c r="K721" s="45">
        <v>50</v>
      </c>
    </row>
    <row r="722" spans="1:11" ht="15" hidden="1" customHeight="1" x14ac:dyDescent="0.25">
      <c r="A722" s="43">
        <v>721</v>
      </c>
      <c r="B722" s="43" t="s">
        <v>2162</v>
      </c>
      <c r="C722" s="9" t="s">
        <v>2163</v>
      </c>
      <c r="D722" s="9" t="s">
        <v>21</v>
      </c>
      <c r="E722" s="44" t="s">
        <v>2164</v>
      </c>
      <c r="F722" s="44" t="s">
        <v>212</v>
      </c>
      <c r="G722" s="45">
        <v>150</v>
      </c>
      <c r="H722" s="20">
        <v>142.43</v>
      </c>
      <c r="I722" s="20">
        <f t="shared" si="11"/>
        <v>0.94953333333333334</v>
      </c>
      <c r="J722" s="20" t="s">
        <v>316</v>
      </c>
      <c r="K722" s="45">
        <v>50</v>
      </c>
    </row>
    <row r="723" spans="1:11" ht="15" hidden="1" customHeight="1" x14ac:dyDescent="0.25">
      <c r="A723" s="19">
        <v>722</v>
      </c>
      <c r="B723" s="43" t="s">
        <v>2165</v>
      </c>
      <c r="C723" s="9" t="s">
        <v>2166</v>
      </c>
      <c r="D723" s="9" t="s">
        <v>25</v>
      </c>
      <c r="E723" s="44" t="s">
        <v>2167</v>
      </c>
      <c r="F723" s="44" t="s">
        <v>74</v>
      </c>
      <c r="G723" s="45">
        <v>150</v>
      </c>
      <c r="H723" s="20">
        <v>90.45</v>
      </c>
      <c r="I723" s="20">
        <f t="shared" si="11"/>
        <v>0.60299999999999998</v>
      </c>
      <c r="J723" s="20" t="s">
        <v>75</v>
      </c>
      <c r="K723" s="45">
        <v>100</v>
      </c>
    </row>
    <row r="724" spans="1:11" ht="15" hidden="1" customHeight="1" x14ac:dyDescent="0.25">
      <c r="A724" s="43">
        <v>723</v>
      </c>
      <c r="B724" s="43" t="s">
        <v>2168</v>
      </c>
      <c r="C724" s="9" t="s">
        <v>2169</v>
      </c>
      <c r="D724" s="9" t="s">
        <v>117</v>
      </c>
      <c r="E724" s="44" t="s">
        <v>2170</v>
      </c>
      <c r="F724" s="44" t="s">
        <v>74</v>
      </c>
      <c r="G724" s="45">
        <v>150</v>
      </c>
      <c r="H724" s="20">
        <v>79.31</v>
      </c>
      <c r="I724" s="20">
        <f t="shared" si="11"/>
        <v>0.52873333333333339</v>
      </c>
      <c r="J724" s="20" t="s">
        <v>316</v>
      </c>
      <c r="K724" s="45">
        <v>50</v>
      </c>
    </row>
    <row r="725" spans="1:11" ht="15" hidden="1" customHeight="1" x14ac:dyDescent="0.25">
      <c r="A725" s="19">
        <v>724</v>
      </c>
      <c r="B725" s="43" t="s">
        <v>2171</v>
      </c>
      <c r="C725" s="9" t="s">
        <v>2172</v>
      </c>
      <c r="D725" s="9" t="s">
        <v>25</v>
      </c>
      <c r="E725" s="44" t="s">
        <v>2173</v>
      </c>
      <c r="F725" s="44" t="s">
        <v>79</v>
      </c>
      <c r="G725" s="45">
        <v>149</v>
      </c>
      <c r="H725" s="20">
        <v>136.35</v>
      </c>
      <c r="I725" s="20">
        <f t="shared" si="11"/>
        <v>0.91510067114093951</v>
      </c>
      <c r="J725" s="20" t="s">
        <v>316</v>
      </c>
      <c r="K725" s="45">
        <v>50</v>
      </c>
    </row>
    <row r="726" spans="1:11" ht="15" hidden="1" customHeight="1" x14ac:dyDescent="0.25">
      <c r="A726" s="43">
        <v>725</v>
      </c>
      <c r="B726" s="43" t="s">
        <v>2174</v>
      </c>
      <c r="C726" s="9" t="s">
        <v>2175</v>
      </c>
      <c r="D726" s="9" t="s">
        <v>117</v>
      </c>
      <c r="E726" s="44" t="s">
        <v>2176</v>
      </c>
      <c r="F726" s="44" t="s">
        <v>74</v>
      </c>
      <c r="G726" s="45">
        <v>149</v>
      </c>
      <c r="H726" s="20">
        <v>78.790000000000006</v>
      </c>
      <c r="I726" s="20">
        <f t="shared" si="11"/>
        <v>0.52879194630872484</v>
      </c>
      <c r="J726" s="20" t="s">
        <v>316</v>
      </c>
      <c r="K726" s="45">
        <v>50</v>
      </c>
    </row>
    <row r="727" spans="1:11" ht="15" hidden="1" customHeight="1" x14ac:dyDescent="0.25">
      <c r="A727" s="43">
        <v>726</v>
      </c>
      <c r="B727" s="43" t="s">
        <v>2177</v>
      </c>
      <c r="C727" s="9" t="s">
        <v>2178</v>
      </c>
      <c r="D727" s="9" t="s">
        <v>117</v>
      </c>
      <c r="E727" s="44" t="s">
        <v>2179</v>
      </c>
      <c r="F727" s="44" t="s">
        <v>74</v>
      </c>
      <c r="G727" s="45">
        <v>149</v>
      </c>
      <c r="H727" s="20">
        <v>78.790000000000006</v>
      </c>
      <c r="I727" s="20">
        <f t="shared" si="11"/>
        <v>0.52879194630872484</v>
      </c>
      <c r="J727" s="20" t="s">
        <v>316</v>
      </c>
      <c r="K727" s="45">
        <v>50</v>
      </c>
    </row>
    <row r="728" spans="1:11" ht="15" hidden="1" customHeight="1" x14ac:dyDescent="0.25">
      <c r="A728" s="19">
        <v>727</v>
      </c>
      <c r="B728" s="43" t="s">
        <v>2180</v>
      </c>
      <c r="C728" s="9" t="s">
        <v>2181</v>
      </c>
      <c r="D728" s="9" t="s">
        <v>117</v>
      </c>
      <c r="E728" s="44" t="s">
        <v>1987</v>
      </c>
      <c r="F728" s="44" t="s">
        <v>74</v>
      </c>
      <c r="G728" s="45">
        <v>149</v>
      </c>
      <c r="H728" s="20">
        <v>78.790000000000006</v>
      </c>
      <c r="I728" s="20">
        <f t="shared" si="11"/>
        <v>0.52879194630872484</v>
      </c>
      <c r="J728" s="20" t="s">
        <v>316</v>
      </c>
      <c r="K728" s="45">
        <v>50</v>
      </c>
    </row>
    <row r="729" spans="1:11" ht="15" hidden="1" customHeight="1" x14ac:dyDescent="0.25">
      <c r="A729" s="43">
        <v>728</v>
      </c>
      <c r="B729" s="43" t="s">
        <v>2182</v>
      </c>
      <c r="C729" s="9" t="s">
        <v>2183</v>
      </c>
      <c r="D729" s="9" t="s">
        <v>85</v>
      </c>
      <c r="E729" s="44" t="s">
        <v>1395</v>
      </c>
      <c r="F729" s="44" t="s">
        <v>74</v>
      </c>
      <c r="G729" s="45">
        <v>148</v>
      </c>
      <c r="H729" s="20">
        <v>78.27</v>
      </c>
      <c r="I729" s="20">
        <f t="shared" si="11"/>
        <v>0.52885135135135131</v>
      </c>
      <c r="J729" s="20" t="s">
        <v>1396</v>
      </c>
      <c r="K729" s="45">
        <v>30</v>
      </c>
    </row>
    <row r="730" spans="1:11" ht="15" hidden="1" customHeight="1" x14ac:dyDescent="0.25">
      <c r="A730" s="19">
        <v>729</v>
      </c>
      <c r="B730" s="43" t="s">
        <v>2184</v>
      </c>
      <c r="C730" s="9" t="s">
        <v>2185</v>
      </c>
      <c r="D730" s="9" t="s">
        <v>117</v>
      </c>
      <c r="E730" s="44" t="s">
        <v>2186</v>
      </c>
      <c r="F730" s="44" t="s">
        <v>74</v>
      </c>
      <c r="G730" s="45">
        <v>146</v>
      </c>
      <c r="H730" s="20">
        <v>81.209999999999994</v>
      </c>
      <c r="I730" s="20">
        <f t="shared" si="11"/>
        <v>0.55623287671232868</v>
      </c>
      <c r="J730" s="20" t="s">
        <v>316</v>
      </c>
      <c r="K730" s="45">
        <v>50</v>
      </c>
    </row>
    <row r="731" spans="1:11" ht="15" hidden="1" customHeight="1" x14ac:dyDescent="0.25">
      <c r="A731" s="43">
        <v>730</v>
      </c>
      <c r="B731" s="43" t="s">
        <v>2187</v>
      </c>
      <c r="C731" s="9" t="s">
        <v>2188</v>
      </c>
      <c r="D731" s="9" t="s">
        <v>21</v>
      </c>
      <c r="E731" s="44" t="s">
        <v>2189</v>
      </c>
      <c r="F731" s="44" t="s">
        <v>79</v>
      </c>
      <c r="G731" s="45">
        <v>145</v>
      </c>
      <c r="H731" s="20">
        <v>137.49</v>
      </c>
      <c r="I731" s="20">
        <f t="shared" si="11"/>
        <v>0.94820689655172419</v>
      </c>
      <c r="J731" s="20" t="s">
        <v>75</v>
      </c>
      <c r="K731" s="45">
        <v>100</v>
      </c>
    </row>
    <row r="732" spans="1:11" ht="15" hidden="1" customHeight="1" x14ac:dyDescent="0.25">
      <c r="A732" s="43">
        <v>731</v>
      </c>
      <c r="B732" s="43" t="s">
        <v>2190</v>
      </c>
      <c r="C732" s="9" t="s">
        <v>2191</v>
      </c>
      <c r="D732" s="9" t="s">
        <v>117</v>
      </c>
      <c r="E732" s="44" t="s">
        <v>2192</v>
      </c>
      <c r="F732" s="44" t="s">
        <v>79</v>
      </c>
      <c r="G732" s="45">
        <v>144</v>
      </c>
      <c r="H732" s="20">
        <v>131.77000000000001</v>
      </c>
      <c r="I732" s="20">
        <f t="shared" si="11"/>
        <v>0.91506944444444449</v>
      </c>
      <c r="J732" s="20" t="s">
        <v>316</v>
      </c>
      <c r="K732" s="45">
        <v>50</v>
      </c>
    </row>
    <row r="733" spans="1:11" ht="15" hidden="1" customHeight="1" x14ac:dyDescent="0.25">
      <c r="A733" s="19">
        <v>732</v>
      </c>
      <c r="B733" s="43" t="s">
        <v>2193</v>
      </c>
      <c r="C733" s="9" t="s">
        <v>2194</v>
      </c>
      <c r="D733" s="9" t="s">
        <v>117</v>
      </c>
      <c r="E733" s="44" t="s">
        <v>1638</v>
      </c>
      <c r="F733" s="44" t="s">
        <v>74</v>
      </c>
      <c r="G733" s="45">
        <v>144</v>
      </c>
      <c r="H733" s="20">
        <v>76.150000000000006</v>
      </c>
      <c r="I733" s="20">
        <f t="shared" si="11"/>
        <v>0.52881944444444451</v>
      </c>
      <c r="J733" s="20" t="s">
        <v>316</v>
      </c>
      <c r="K733" s="45">
        <v>50</v>
      </c>
    </row>
    <row r="734" spans="1:11" ht="15" hidden="1" customHeight="1" x14ac:dyDescent="0.25">
      <c r="A734" s="43">
        <v>733</v>
      </c>
      <c r="B734" s="43" t="s">
        <v>2195</v>
      </c>
      <c r="C734" s="9" t="s">
        <v>2196</v>
      </c>
      <c r="D734" s="9" t="s">
        <v>117</v>
      </c>
      <c r="E734" s="44" t="s">
        <v>534</v>
      </c>
      <c r="F734" s="44" t="s">
        <v>74</v>
      </c>
      <c r="G734" s="45">
        <v>144</v>
      </c>
      <c r="H734" s="20">
        <v>76.150000000000006</v>
      </c>
      <c r="I734" s="20">
        <f t="shared" si="11"/>
        <v>0.52881944444444451</v>
      </c>
      <c r="J734" s="20" t="s">
        <v>316</v>
      </c>
      <c r="K734" s="45">
        <v>50</v>
      </c>
    </row>
    <row r="735" spans="1:11" ht="15" customHeight="1" x14ac:dyDescent="0.25">
      <c r="A735" s="19">
        <v>734</v>
      </c>
      <c r="B735" s="43" t="s">
        <v>2197</v>
      </c>
      <c r="C735" s="9" t="s">
        <v>2198</v>
      </c>
      <c r="D735" s="9" t="s">
        <v>29</v>
      </c>
      <c r="E735" s="44" t="s">
        <v>2199</v>
      </c>
      <c r="F735" s="44" t="s">
        <v>79</v>
      </c>
      <c r="G735" s="45">
        <v>143</v>
      </c>
      <c r="H735" s="20">
        <v>130.85</v>
      </c>
      <c r="I735" s="20">
        <f t="shared" si="11"/>
        <v>0.91503496503496495</v>
      </c>
      <c r="J735" s="20" t="s">
        <v>316</v>
      </c>
      <c r="K735" s="45">
        <v>50</v>
      </c>
    </row>
    <row r="736" spans="1:11" ht="15" hidden="1" customHeight="1" x14ac:dyDescent="0.25">
      <c r="A736" s="43">
        <v>735</v>
      </c>
      <c r="B736" s="43" t="s">
        <v>2200</v>
      </c>
      <c r="C736" s="9" t="s">
        <v>2201</v>
      </c>
      <c r="D736" s="9" t="s">
        <v>117</v>
      </c>
      <c r="E736" s="44" t="s">
        <v>2202</v>
      </c>
      <c r="F736" s="44" t="s">
        <v>74</v>
      </c>
      <c r="G736" s="45">
        <v>143</v>
      </c>
      <c r="H736" s="20">
        <v>75.62</v>
      </c>
      <c r="I736" s="20">
        <f t="shared" si="11"/>
        <v>0.52881118881118883</v>
      </c>
      <c r="J736" s="20" t="s">
        <v>316</v>
      </c>
      <c r="K736" s="45">
        <v>50</v>
      </c>
    </row>
    <row r="737" spans="1:11" ht="15" hidden="1" customHeight="1" x14ac:dyDescent="0.25">
      <c r="A737" s="43">
        <v>736</v>
      </c>
      <c r="B737" s="43" t="s">
        <v>2203</v>
      </c>
      <c r="C737" s="9" t="s">
        <v>2204</v>
      </c>
      <c r="D737" s="9" t="s">
        <v>117</v>
      </c>
      <c r="E737" s="44" t="s">
        <v>2205</v>
      </c>
      <c r="F737" s="44" t="s">
        <v>74</v>
      </c>
      <c r="G737" s="45">
        <v>143</v>
      </c>
      <c r="H737" s="20">
        <v>75.62</v>
      </c>
      <c r="I737" s="20">
        <f t="shared" si="11"/>
        <v>0.52881118881118883</v>
      </c>
      <c r="J737" s="20" t="s">
        <v>316</v>
      </c>
      <c r="K737" s="45">
        <v>50</v>
      </c>
    </row>
    <row r="738" spans="1:11" ht="15" hidden="1" customHeight="1" x14ac:dyDescent="0.25">
      <c r="A738" s="19">
        <v>737</v>
      </c>
      <c r="B738" s="43" t="s">
        <v>2206</v>
      </c>
      <c r="C738" s="9" t="s">
        <v>2207</v>
      </c>
      <c r="D738" s="9" t="s">
        <v>21</v>
      </c>
      <c r="E738" s="44" t="s">
        <v>2208</v>
      </c>
      <c r="F738" s="44" t="s">
        <v>74</v>
      </c>
      <c r="G738" s="45">
        <v>142</v>
      </c>
      <c r="H738" s="20">
        <v>69.86</v>
      </c>
      <c r="I738" s="20">
        <f t="shared" si="11"/>
        <v>0.49197183098591551</v>
      </c>
      <c r="J738" s="20" t="s">
        <v>316</v>
      </c>
      <c r="K738" s="45">
        <v>50</v>
      </c>
    </row>
    <row r="739" spans="1:11" ht="15" hidden="1" customHeight="1" x14ac:dyDescent="0.25">
      <c r="A739" s="43">
        <v>738</v>
      </c>
      <c r="B739" s="43" t="s">
        <v>2209</v>
      </c>
      <c r="C739" s="9" t="s">
        <v>2210</v>
      </c>
      <c r="D739" s="9" t="s">
        <v>85</v>
      </c>
      <c r="E739" s="44" t="s">
        <v>1395</v>
      </c>
      <c r="F739" s="44" t="s">
        <v>74</v>
      </c>
      <c r="G739" s="45">
        <v>141</v>
      </c>
      <c r="H739" s="20">
        <v>74.58</v>
      </c>
      <c r="I739" s="20">
        <f t="shared" si="11"/>
        <v>0.52893617021276595</v>
      </c>
      <c r="J739" s="20" t="s">
        <v>1396</v>
      </c>
      <c r="K739" s="45">
        <v>30</v>
      </c>
    </row>
    <row r="740" spans="1:11" ht="15" hidden="1" customHeight="1" x14ac:dyDescent="0.25">
      <c r="A740" s="19">
        <v>739</v>
      </c>
      <c r="B740" s="43" t="s">
        <v>2211</v>
      </c>
      <c r="C740" s="9" t="s">
        <v>2212</v>
      </c>
      <c r="D740" s="9" t="s">
        <v>117</v>
      </c>
      <c r="E740" s="44" t="s">
        <v>1632</v>
      </c>
      <c r="F740" s="44" t="s">
        <v>74</v>
      </c>
      <c r="G740" s="45">
        <v>141</v>
      </c>
      <c r="H740" s="20">
        <v>74.58</v>
      </c>
      <c r="I740" s="20">
        <f t="shared" si="11"/>
        <v>0.52893617021276595</v>
      </c>
      <c r="J740" s="20" t="s">
        <v>316</v>
      </c>
      <c r="K740" s="45">
        <v>50</v>
      </c>
    </row>
    <row r="741" spans="1:11" ht="15" hidden="1" customHeight="1" x14ac:dyDescent="0.25">
      <c r="A741" s="43">
        <v>740</v>
      </c>
      <c r="B741" s="43" t="s">
        <v>2213</v>
      </c>
      <c r="C741" s="9" t="s">
        <v>2214</v>
      </c>
      <c r="D741" s="9" t="s">
        <v>117</v>
      </c>
      <c r="E741" s="44" t="s">
        <v>1930</v>
      </c>
      <c r="F741" s="44" t="s">
        <v>74</v>
      </c>
      <c r="G741" s="45">
        <v>141</v>
      </c>
      <c r="H741" s="20">
        <v>74.58</v>
      </c>
      <c r="I741" s="20">
        <f t="shared" si="11"/>
        <v>0.52893617021276595</v>
      </c>
      <c r="J741" s="20" t="s">
        <v>316</v>
      </c>
      <c r="K741" s="45">
        <v>50</v>
      </c>
    </row>
    <row r="742" spans="1:11" ht="15" hidden="1" customHeight="1" x14ac:dyDescent="0.25">
      <c r="A742" s="43">
        <v>741</v>
      </c>
      <c r="B742" s="43" t="s">
        <v>2215</v>
      </c>
      <c r="C742" s="9" t="s">
        <v>2216</v>
      </c>
      <c r="D742" s="9" t="s">
        <v>117</v>
      </c>
      <c r="E742" s="44" t="s">
        <v>1132</v>
      </c>
      <c r="F742" s="44" t="s">
        <v>74</v>
      </c>
      <c r="G742" s="45">
        <v>141</v>
      </c>
      <c r="H742" s="20">
        <v>74.58</v>
      </c>
      <c r="I742" s="20">
        <f t="shared" si="11"/>
        <v>0.52893617021276595</v>
      </c>
      <c r="J742" s="20" t="s">
        <v>316</v>
      </c>
      <c r="K742" s="45">
        <v>50</v>
      </c>
    </row>
    <row r="743" spans="1:11" ht="15" hidden="1" customHeight="1" x14ac:dyDescent="0.25">
      <c r="A743" s="19">
        <v>742</v>
      </c>
      <c r="B743" s="43" t="s">
        <v>2217</v>
      </c>
      <c r="C743" s="9" t="s">
        <v>2218</v>
      </c>
      <c r="D743" s="9" t="s">
        <v>117</v>
      </c>
      <c r="E743" s="44" t="s">
        <v>2219</v>
      </c>
      <c r="F743" s="44" t="s">
        <v>74</v>
      </c>
      <c r="G743" s="45">
        <v>140</v>
      </c>
      <c r="H743" s="20">
        <v>77.010000000000005</v>
      </c>
      <c r="I743" s="20">
        <f t="shared" si="11"/>
        <v>0.55007142857142866</v>
      </c>
      <c r="J743" s="20" t="s">
        <v>316</v>
      </c>
      <c r="K743" s="45">
        <v>50</v>
      </c>
    </row>
    <row r="744" spans="1:11" ht="15" hidden="1" customHeight="1" x14ac:dyDescent="0.25">
      <c r="A744" s="43">
        <v>743</v>
      </c>
      <c r="B744" s="43" t="s">
        <v>2220</v>
      </c>
      <c r="C744" s="9" t="s">
        <v>2221</v>
      </c>
      <c r="D744" s="9" t="s">
        <v>117</v>
      </c>
      <c r="E744" s="44" t="s">
        <v>1099</v>
      </c>
      <c r="F744" s="44" t="s">
        <v>74</v>
      </c>
      <c r="G744" s="45">
        <v>139</v>
      </c>
      <c r="H744" s="20">
        <v>73.489999999999995</v>
      </c>
      <c r="I744" s="20">
        <f t="shared" si="11"/>
        <v>0.52870503597122298</v>
      </c>
      <c r="J744" s="20" t="s">
        <v>316</v>
      </c>
      <c r="K744" s="45">
        <v>50</v>
      </c>
    </row>
    <row r="745" spans="1:11" ht="15" hidden="1" customHeight="1" x14ac:dyDescent="0.25">
      <c r="A745" s="19">
        <v>744</v>
      </c>
      <c r="B745" s="43" t="s">
        <v>2222</v>
      </c>
      <c r="C745" s="9" t="s">
        <v>2223</v>
      </c>
      <c r="D745" s="9" t="s">
        <v>85</v>
      </c>
      <c r="E745" s="44" t="s">
        <v>1395</v>
      </c>
      <c r="F745" s="44" t="s">
        <v>74</v>
      </c>
      <c r="G745" s="45">
        <v>139</v>
      </c>
      <c r="H745" s="20">
        <v>73.489999999999995</v>
      </c>
      <c r="I745" s="20">
        <f t="shared" si="11"/>
        <v>0.52870503597122298</v>
      </c>
      <c r="J745" s="20" t="s">
        <v>1396</v>
      </c>
      <c r="K745" s="45">
        <v>30</v>
      </c>
    </row>
    <row r="746" spans="1:11" ht="15" hidden="1" customHeight="1" x14ac:dyDescent="0.25">
      <c r="A746" s="43">
        <v>745</v>
      </c>
      <c r="B746" s="43" t="s">
        <v>2224</v>
      </c>
      <c r="C746" s="9" t="s">
        <v>2225</v>
      </c>
      <c r="D746" s="9" t="s">
        <v>117</v>
      </c>
      <c r="E746" s="44" t="s">
        <v>2226</v>
      </c>
      <c r="F746" s="44" t="s">
        <v>74</v>
      </c>
      <c r="G746" s="45">
        <v>139</v>
      </c>
      <c r="H746" s="20">
        <v>73.489999999999995</v>
      </c>
      <c r="I746" s="20">
        <f t="shared" si="11"/>
        <v>0.52870503597122298</v>
      </c>
      <c r="J746" s="20" t="s">
        <v>316</v>
      </c>
      <c r="K746" s="45">
        <v>50</v>
      </c>
    </row>
    <row r="747" spans="1:11" ht="15" hidden="1" customHeight="1" x14ac:dyDescent="0.25">
      <c r="A747" s="43">
        <v>746</v>
      </c>
      <c r="B747" s="43" t="s">
        <v>2227</v>
      </c>
      <c r="C747" s="9" t="s">
        <v>2228</v>
      </c>
      <c r="D747" s="9" t="s">
        <v>117</v>
      </c>
      <c r="E747" s="44" t="s">
        <v>1471</v>
      </c>
      <c r="F747" s="44" t="s">
        <v>74</v>
      </c>
      <c r="G747" s="45">
        <v>138</v>
      </c>
      <c r="H747" s="20">
        <v>79.319999999999993</v>
      </c>
      <c r="I747" s="20">
        <f t="shared" si="11"/>
        <v>0.57478260869565212</v>
      </c>
      <c r="J747" s="20" t="s">
        <v>316</v>
      </c>
      <c r="K747" s="45">
        <v>50</v>
      </c>
    </row>
    <row r="748" spans="1:11" ht="15" hidden="1" customHeight="1" x14ac:dyDescent="0.25">
      <c r="A748" s="19">
        <v>747</v>
      </c>
      <c r="B748" s="43" t="s">
        <v>2229</v>
      </c>
      <c r="C748" s="9" t="s">
        <v>2230</v>
      </c>
      <c r="D748" s="9" t="s">
        <v>117</v>
      </c>
      <c r="E748" s="44" t="s">
        <v>2231</v>
      </c>
      <c r="F748" s="44" t="s">
        <v>79</v>
      </c>
      <c r="G748" s="45">
        <v>137</v>
      </c>
      <c r="H748" s="20">
        <v>125.35</v>
      </c>
      <c r="I748" s="20">
        <f t="shared" si="11"/>
        <v>0.91496350364963497</v>
      </c>
      <c r="J748" s="20" t="s">
        <v>316</v>
      </c>
      <c r="K748" s="45">
        <v>50</v>
      </c>
    </row>
    <row r="749" spans="1:11" ht="15" hidden="1" customHeight="1" x14ac:dyDescent="0.25">
      <c r="A749" s="43">
        <v>748</v>
      </c>
      <c r="B749" s="43" t="s">
        <v>2232</v>
      </c>
      <c r="C749" s="9" t="s">
        <v>2233</v>
      </c>
      <c r="D749" s="9" t="s">
        <v>85</v>
      </c>
      <c r="E749" s="44" t="s">
        <v>1395</v>
      </c>
      <c r="F749" s="44" t="s">
        <v>74</v>
      </c>
      <c r="G749" s="45">
        <v>137</v>
      </c>
      <c r="H749" s="20">
        <v>72.44</v>
      </c>
      <c r="I749" s="20">
        <f t="shared" si="11"/>
        <v>0.52875912408759118</v>
      </c>
      <c r="J749" s="20" t="s">
        <v>1396</v>
      </c>
      <c r="K749" s="45">
        <v>30</v>
      </c>
    </row>
    <row r="750" spans="1:11" ht="15" hidden="1" customHeight="1" x14ac:dyDescent="0.25">
      <c r="A750" s="19">
        <v>749</v>
      </c>
      <c r="B750" s="43" t="s">
        <v>2234</v>
      </c>
      <c r="C750" s="9" t="s">
        <v>2235</v>
      </c>
      <c r="D750" s="9" t="s">
        <v>85</v>
      </c>
      <c r="E750" s="44" t="s">
        <v>1395</v>
      </c>
      <c r="F750" s="44" t="s">
        <v>74</v>
      </c>
      <c r="G750" s="45">
        <v>137</v>
      </c>
      <c r="H750" s="20">
        <v>72.44</v>
      </c>
      <c r="I750" s="20">
        <f t="shared" si="11"/>
        <v>0.52875912408759118</v>
      </c>
      <c r="J750" s="20" t="s">
        <v>1396</v>
      </c>
      <c r="K750" s="45">
        <v>30</v>
      </c>
    </row>
    <row r="751" spans="1:11" ht="15" hidden="1" customHeight="1" x14ac:dyDescent="0.25">
      <c r="A751" s="43">
        <v>750</v>
      </c>
      <c r="B751" s="43" t="s">
        <v>2236</v>
      </c>
      <c r="C751" s="9" t="s">
        <v>2237</v>
      </c>
      <c r="D751" s="9" t="s">
        <v>117</v>
      </c>
      <c r="E751" s="44" t="s">
        <v>2238</v>
      </c>
      <c r="F751" s="44" t="s">
        <v>74</v>
      </c>
      <c r="G751" s="45">
        <v>136</v>
      </c>
      <c r="H751" s="20">
        <v>1487.47</v>
      </c>
      <c r="I751" s="20">
        <f t="shared" si="11"/>
        <v>10.937279411764706</v>
      </c>
      <c r="J751" s="20" t="s">
        <v>75</v>
      </c>
      <c r="K751" s="45">
        <v>100</v>
      </c>
    </row>
    <row r="752" spans="1:11" ht="15" hidden="1" customHeight="1" x14ac:dyDescent="0.25">
      <c r="A752" s="43">
        <v>751</v>
      </c>
      <c r="B752" s="43" t="s">
        <v>2239</v>
      </c>
      <c r="C752" s="9" t="s">
        <v>2240</v>
      </c>
      <c r="D752" s="9" t="s">
        <v>85</v>
      </c>
      <c r="E752" s="18" t="s">
        <v>2241</v>
      </c>
      <c r="F752" s="18" t="s">
        <v>79</v>
      </c>
      <c r="G752" s="45">
        <v>135</v>
      </c>
      <c r="H752" s="20">
        <v>123.53</v>
      </c>
      <c r="I752" s="20">
        <f t="shared" si="11"/>
        <v>0.91503703703703709</v>
      </c>
      <c r="J752" s="20" t="s">
        <v>1396</v>
      </c>
      <c r="K752" s="45">
        <v>30</v>
      </c>
    </row>
    <row r="753" spans="1:11" ht="15" hidden="1" customHeight="1" x14ac:dyDescent="0.25">
      <c r="A753" s="19">
        <v>752</v>
      </c>
      <c r="B753" s="43" t="s">
        <v>2242</v>
      </c>
      <c r="C753" s="9" t="s">
        <v>2243</v>
      </c>
      <c r="D753" s="9" t="s">
        <v>117</v>
      </c>
      <c r="E753" s="44" t="s">
        <v>2244</v>
      </c>
      <c r="F753" s="44" t="s">
        <v>79</v>
      </c>
      <c r="G753" s="45">
        <v>135</v>
      </c>
      <c r="H753" s="20">
        <v>123.53</v>
      </c>
      <c r="I753" s="20">
        <f t="shared" si="11"/>
        <v>0.91503703703703709</v>
      </c>
      <c r="J753" s="20" t="s">
        <v>316</v>
      </c>
      <c r="K753" s="45">
        <v>50</v>
      </c>
    </row>
    <row r="754" spans="1:11" ht="15" hidden="1" customHeight="1" x14ac:dyDescent="0.25">
      <c r="A754" s="43">
        <v>753</v>
      </c>
      <c r="B754" s="43" t="s">
        <v>2245</v>
      </c>
      <c r="C754" s="9" t="s">
        <v>2246</v>
      </c>
      <c r="D754" s="9" t="s">
        <v>117</v>
      </c>
      <c r="E754" s="44" t="s">
        <v>2010</v>
      </c>
      <c r="F754" s="44" t="s">
        <v>74</v>
      </c>
      <c r="G754" s="45">
        <v>135</v>
      </c>
      <c r="H754" s="20">
        <v>74.069999999999993</v>
      </c>
      <c r="I754" s="20">
        <f t="shared" si="11"/>
        <v>0.54866666666666664</v>
      </c>
      <c r="J754" s="20" t="s">
        <v>316</v>
      </c>
      <c r="K754" s="45">
        <v>50</v>
      </c>
    </row>
    <row r="755" spans="1:11" ht="15" hidden="1" customHeight="1" x14ac:dyDescent="0.25">
      <c r="A755" s="19">
        <v>754</v>
      </c>
      <c r="B755" s="43" t="s">
        <v>2247</v>
      </c>
      <c r="C755" s="9" t="s">
        <v>2248</v>
      </c>
      <c r="D755" s="9" t="s">
        <v>117</v>
      </c>
      <c r="E755" s="44" t="s">
        <v>2249</v>
      </c>
      <c r="F755" s="44" t="s">
        <v>79</v>
      </c>
      <c r="G755" s="45">
        <v>133</v>
      </c>
      <c r="H755" s="20">
        <v>125.49</v>
      </c>
      <c r="I755" s="20">
        <f t="shared" si="11"/>
        <v>0.94353383458646611</v>
      </c>
      <c r="J755" s="20" t="s">
        <v>316</v>
      </c>
      <c r="K755" s="45">
        <v>50</v>
      </c>
    </row>
    <row r="756" spans="1:11" ht="15" hidden="1" customHeight="1" x14ac:dyDescent="0.25">
      <c r="A756" s="43">
        <v>755</v>
      </c>
      <c r="B756" s="43" t="s">
        <v>2250</v>
      </c>
      <c r="C756" s="9" t="s">
        <v>2251</v>
      </c>
      <c r="D756" s="9" t="s">
        <v>117</v>
      </c>
      <c r="E756" s="44" t="s">
        <v>1325</v>
      </c>
      <c r="F756" s="44" t="s">
        <v>74</v>
      </c>
      <c r="G756" s="45">
        <v>132</v>
      </c>
      <c r="H756" s="20">
        <v>67.91</v>
      </c>
      <c r="I756" s="20">
        <f t="shared" si="11"/>
        <v>0.51446969696969691</v>
      </c>
      <c r="J756" s="20" t="s">
        <v>316</v>
      </c>
      <c r="K756" s="45">
        <v>50</v>
      </c>
    </row>
    <row r="757" spans="1:11" ht="15" hidden="1" customHeight="1" x14ac:dyDescent="0.25">
      <c r="A757" s="43">
        <v>756</v>
      </c>
      <c r="B757" s="43" t="s">
        <v>2252</v>
      </c>
      <c r="C757" s="9" t="s">
        <v>2253</v>
      </c>
      <c r="D757" s="9" t="s">
        <v>117</v>
      </c>
      <c r="E757" s="44" t="s">
        <v>1144</v>
      </c>
      <c r="F757" s="44" t="s">
        <v>74</v>
      </c>
      <c r="G757" s="45">
        <v>131</v>
      </c>
      <c r="H757" s="20">
        <v>69.27</v>
      </c>
      <c r="I757" s="20">
        <f t="shared" si="11"/>
        <v>0.52877862595419844</v>
      </c>
      <c r="J757" s="20" t="s">
        <v>316</v>
      </c>
      <c r="K757" s="45">
        <v>50</v>
      </c>
    </row>
    <row r="758" spans="1:11" ht="15" hidden="1" customHeight="1" x14ac:dyDescent="0.25">
      <c r="A758" s="19">
        <v>757</v>
      </c>
      <c r="B758" s="43" t="s">
        <v>2254</v>
      </c>
      <c r="C758" s="9" t="s">
        <v>2255</v>
      </c>
      <c r="D758" s="9" t="s">
        <v>117</v>
      </c>
      <c r="E758" s="44" t="s">
        <v>2256</v>
      </c>
      <c r="F758" s="44" t="s">
        <v>74</v>
      </c>
      <c r="G758" s="45">
        <v>129</v>
      </c>
      <c r="H758" s="20">
        <v>71.23</v>
      </c>
      <c r="I758" s="20">
        <f t="shared" si="11"/>
        <v>0.5521705426356589</v>
      </c>
      <c r="J758" s="20" t="s">
        <v>316</v>
      </c>
      <c r="K758" s="45">
        <v>50</v>
      </c>
    </row>
    <row r="759" spans="1:11" ht="15" hidden="1" customHeight="1" x14ac:dyDescent="0.25">
      <c r="A759" s="43">
        <v>758</v>
      </c>
      <c r="B759" s="43" t="s">
        <v>2257</v>
      </c>
      <c r="C759" s="9" t="s">
        <v>2258</v>
      </c>
      <c r="D759" s="9" t="s">
        <v>117</v>
      </c>
      <c r="E759" s="44" t="s">
        <v>2259</v>
      </c>
      <c r="F759" s="44" t="s">
        <v>74</v>
      </c>
      <c r="G759" s="45">
        <v>129</v>
      </c>
      <c r="H759" s="20">
        <v>68.22</v>
      </c>
      <c r="I759" s="20">
        <f t="shared" si="11"/>
        <v>0.52883720930232558</v>
      </c>
      <c r="J759" s="20" t="s">
        <v>316</v>
      </c>
      <c r="K759" s="45">
        <v>50</v>
      </c>
    </row>
    <row r="760" spans="1:11" ht="15" hidden="1" customHeight="1" x14ac:dyDescent="0.25">
      <c r="A760" s="19">
        <v>759</v>
      </c>
      <c r="B760" s="43" t="s">
        <v>2260</v>
      </c>
      <c r="C760" s="9" t="s">
        <v>2261</v>
      </c>
      <c r="D760" s="9" t="s">
        <v>117</v>
      </c>
      <c r="E760" s="44" t="s">
        <v>2262</v>
      </c>
      <c r="F760" s="44" t="s">
        <v>212</v>
      </c>
      <c r="G760" s="45">
        <v>128</v>
      </c>
      <c r="H760" s="20">
        <v>117.1</v>
      </c>
      <c r="I760" s="20">
        <f t="shared" si="11"/>
        <v>0.91484374999999996</v>
      </c>
      <c r="J760" s="20" t="s">
        <v>316</v>
      </c>
      <c r="K760" s="45">
        <v>50</v>
      </c>
    </row>
    <row r="761" spans="1:11" ht="15" hidden="1" customHeight="1" x14ac:dyDescent="0.25">
      <c r="A761" s="43">
        <v>760</v>
      </c>
      <c r="B761" s="43" t="s">
        <v>2263</v>
      </c>
      <c r="C761" s="9" t="s">
        <v>2264</v>
      </c>
      <c r="D761" s="9" t="s">
        <v>117</v>
      </c>
      <c r="E761" s="44" t="s">
        <v>2265</v>
      </c>
      <c r="F761" s="44" t="s">
        <v>74</v>
      </c>
      <c r="G761" s="45">
        <v>128</v>
      </c>
      <c r="H761" s="20">
        <v>67.69</v>
      </c>
      <c r="I761" s="20">
        <f t="shared" si="11"/>
        <v>0.52882812499999998</v>
      </c>
      <c r="J761" s="20" t="s">
        <v>316</v>
      </c>
      <c r="K761" s="45">
        <v>50</v>
      </c>
    </row>
    <row r="762" spans="1:11" ht="15" hidden="1" customHeight="1" x14ac:dyDescent="0.25">
      <c r="A762" s="43">
        <v>761</v>
      </c>
      <c r="B762" s="43" t="s">
        <v>2266</v>
      </c>
      <c r="C762" s="9" t="s">
        <v>2267</v>
      </c>
      <c r="D762" s="9" t="s">
        <v>117</v>
      </c>
      <c r="E762" s="44" t="s">
        <v>2268</v>
      </c>
      <c r="F762" s="44" t="s">
        <v>74</v>
      </c>
      <c r="G762" s="45">
        <v>128</v>
      </c>
      <c r="H762" s="20">
        <v>67.69</v>
      </c>
      <c r="I762" s="20">
        <f t="shared" si="11"/>
        <v>0.52882812499999998</v>
      </c>
      <c r="J762" s="20" t="s">
        <v>316</v>
      </c>
      <c r="K762" s="45">
        <v>50</v>
      </c>
    </row>
    <row r="763" spans="1:11" ht="15" hidden="1" customHeight="1" x14ac:dyDescent="0.25">
      <c r="A763" s="19">
        <v>762</v>
      </c>
      <c r="B763" s="43" t="s">
        <v>2269</v>
      </c>
      <c r="C763" s="9" t="s">
        <v>2270</v>
      </c>
      <c r="D763" s="9" t="s">
        <v>117</v>
      </c>
      <c r="E763" s="44" t="s">
        <v>2271</v>
      </c>
      <c r="F763" s="44" t="s">
        <v>74</v>
      </c>
      <c r="G763" s="45">
        <v>127</v>
      </c>
      <c r="H763" s="20">
        <v>70.430000000000007</v>
      </c>
      <c r="I763" s="20">
        <f t="shared" si="11"/>
        <v>0.5545669291338583</v>
      </c>
      <c r="J763" s="20" t="s">
        <v>316</v>
      </c>
      <c r="K763" s="45">
        <v>50</v>
      </c>
    </row>
    <row r="764" spans="1:11" ht="15" hidden="1" customHeight="1" x14ac:dyDescent="0.25">
      <c r="A764" s="43">
        <v>763</v>
      </c>
      <c r="B764" s="43" t="s">
        <v>2272</v>
      </c>
      <c r="C764" s="9" t="s">
        <v>2273</v>
      </c>
      <c r="D764" s="9" t="s">
        <v>117</v>
      </c>
      <c r="E764" s="44" t="s">
        <v>2274</v>
      </c>
      <c r="F764" s="44" t="s">
        <v>79</v>
      </c>
      <c r="G764" s="45">
        <v>126</v>
      </c>
      <c r="H764" s="20">
        <v>115.3</v>
      </c>
      <c r="I764" s="20">
        <f t="shared" si="11"/>
        <v>0.91507936507936505</v>
      </c>
      <c r="J764" s="20" t="s">
        <v>75</v>
      </c>
      <c r="K764" s="45">
        <v>100</v>
      </c>
    </row>
    <row r="765" spans="1:11" ht="15" hidden="1" customHeight="1" x14ac:dyDescent="0.25">
      <c r="A765" s="19">
        <v>764</v>
      </c>
      <c r="B765" s="43" t="s">
        <v>2275</v>
      </c>
      <c r="C765" s="9" t="s">
        <v>2276</v>
      </c>
      <c r="D765" s="9" t="s">
        <v>117</v>
      </c>
      <c r="E765" s="44" t="s">
        <v>463</v>
      </c>
      <c r="F765" s="44" t="s">
        <v>79</v>
      </c>
      <c r="G765" s="45">
        <v>125</v>
      </c>
      <c r="H765" s="20">
        <v>117.78</v>
      </c>
      <c r="I765" s="20">
        <f t="shared" si="11"/>
        <v>0.94223999999999997</v>
      </c>
      <c r="J765" s="20" t="s">
        <v>75</v>
      </c>
      <c r="K765" s="45">
        <v>100</v>
      </c>
    </row>
    <row r="766" spans="1:11" ht="15" hidden="1" customHeight="1" x14ac:dyDescent="0.25">
      <c r="A766" s="43">
        <v>765</v>
      </c>
      <c r="B766" s="43" t="s">
        <v>2277</v>
      </c>
      <c r="C766" s="9" t="s">
        <v>2278</v>
      </c>
      <c r="D766" s="9" t="s">
        <v>34</v>
      </c>
      <c r="E766" s="44" t="s">
        <v>2279</v>
      </c>
      <c r="F766" s="44" t="s">
        <v>79</v>
      </c>
      <c r="G766" s="45">
        <v>125</v>
      </c>
      <c r="H766" s="20">
        <v>114.37</v>
      </c>
      <c r="I766" s="20">
        <f t="shared" si="11"/>
        <v>0.91496</v>
      </c>
      <c r="J766" s="20" t="s">
        <v>316</v>
      </c>
      <c r="K766" s="45">
        <v>50</v>
      </c>
    </row>
    <row r="767" spans="1:11" ht="15" hidden="1" customHeight="1" x14ac:dyDescent="0.25">
      <c r="A767" s="43">
        <v>766</v>
      </c>
      <c r="B767" s="43" t="s">
        <v>2280</v>
      </c>
      <c r="C767" s="9" t="s">
        <v>2281</v>
      </c>
      <c r="D767" s="9" t="s">
        <v>117</v>
      </c>
      <c r="E767" s="44" t="s">
        <v>1638</v>
      </c>
      <c r="F767" s="44" t="s">
        <v>74</v>
      </c>
      <c r="G767" s="45">
        <v>125</v>
      </c>
      <c r="H767" s="20">
        <v>66.09</v>
      </c>
      <c r="I767" s="20">
        <f t="shared" si="11"/>
        <v>0.52872000000000008</v>
      </c>
      <c r="J767" s="20" t="s">
        <v>316</v>
      </c>
      <c r="K767" s="45">
        <v>50</v>
      </c>
    </row>
    <row r="768" spans="1:11" ht="15" hidden="1" customHeight="1" x14ac:dyDescent="0.25">
      <c r="A768" s="19">
        <v>767</v>
      </c>
      <c r="B768" s="43" t="s">
        <v>2282</v>
      </c>
      <c r="C768" s="9" t="s">
        <v>2283</v>
      </c>
      <c r="D768" s="9" t="s">
        <v>117</v>
      </c>
      <c r="E768" s="44" t="s">
        <v>2284</v>
      </c>
      <c r="F768" s="44" t="s">
        <v>79</v>
      </c>
      <c r="G768" s="45">
        <v>124</v>
      </c>
      <c r="H768" s="20">
        <v>116.42</v>
      </c>
      <c r="I768" s="20">
        <f t="shared" si="11"/>
        <v>0.93887096774193546</v>
      </c>
      <c r="J768" s="20" t="s">
        <v>75</v>
      </c>
      <c r="K768" s="45">
        <v>100</v>
      </c>
    </row>
    <row r="769" spans="1:11" ht="15" hidden="1" customHeight="1" x14ac:dyDescent="0.25">
      <c r="A769" s="43">
        <v>768</v>
      </c>
      <c r="B769" s="43" t="s">
        <v>2285</v>
      </c>
      <c r="C769" s="9" t="s">
        <v>2286</v>
      </c>
      <c r="D769" s="9" t="s">
        <v>117</v>
      </c>
      <c r="E769" s="44" t="s">
        <v>1850</v>
      </c>
      <c r="F769" s="44" t="s">
        <v>212</v>
      </c>
      <c r="G769" s="45">
        <v>124</v>
      </c>
      <c r="H769" s="20">
        <v>113.45</v>
      </c>
      <c r="I769" s="20">
        <f t="shared" si="11"/>
        <v>0.91491935483870968</v>
      </c>
      <c r="J769" s="20" t="s">
        <v>75</v>
      </c>
      <c r="K769" s="45">
        <v>100</v>
      </c>
    </row>
    <row r="770" spans="1:11" ht="15" hidden="1" customHeight="1" x14ac:dyDescent="0.25">
      <c r="A770" s="19">
        <v>769</v>
      </c>
      <c r="B770" s="43" t="s">
        <v>2287</v>
      </c>
      <c r="C770" s="9" t="s">
        <v>2288</v>
      </c>
      <c r="D770" s="9" t="s">
        <v>117</v>
      </c>
      <c r="E770" s="44" t="s">
        <v>1551</v>
      </c>
      <c r="F770" s="44" t="s">
        <v>74</v>
      </c>
      <c r="G770" s="45">
        <v>123</v>
      </c>
      <c r="H770" s="20">
        <v>68.069999999999993</v>
      </c>
      <c r="I770" s="20">
        <f t="shared" ref="I770:I833" si="12">IFERROR(H770/G770,0)</f>
        <v>0.5534146341463414</v>
      </c>
      <c r="J770" s="20" t="s">
        <v>316</v>
      </c>
      <c r="K770" s="45">
        <v>50</v>
      </c>
    </row>
    <row r="771" spans="1:11" ht="15" hidden="1" customHeight="1" x14ac:dyDescent="0.25">
      <c r="A771" s="43">
        <v>770</v>
      </c>
      <c r="B771" s="43" t="s">
        <v>2289</v>
      </c>
      <c r="C771" s="9" t="s">
        <v>2290</v>
      </c>
      <c r="D771" s="9" t="s">
        <v>72</v>
      </c>
      <c r="E771" s="44" t="s">
        <v>2291</v>
      </c>
      <c r="F771" s="44" t="s">
        <v>74</v>
      </c>
      <c r="G771" s="45">
        <v>123</v>
      </c>
      <c r="H771" s="20">
        <v>65.040000000000006</v>
      </c>
      <c r="I771" s="20">
        <f t="shared" si="12"/>
        <v>0.52878048780487807</v>
      </c>
      <c r="J771" s="20" t="s">
        <v>316</v>
      </c>
      <c r="K771" s="45">
        <v>50</v>
      </c>
    </row>
    <row r="772" spans="1:11" ht="15" hidden="1" customHeight="1" x14ac:dyDescent="0.25">
      <c r="A772" s="43">
        <v>771</v>
      </c>
      <c r="B772" s="43" t="s">
        <v>2292</v>
      </c>
      <c r="C772" s="9" t="s">
        <v>2293</v>
      </c>
      <c r="D772" s="9" t="s">
        <v>85</v>
      </c>
      <c r="E772" s="44" t="s">
        <v>2294</v>
      </c>
      <c r="F772" s="44" t="s">
        <v>79</v>
      </c>
      <c r="G772" s="45">
        <v>122</v>
      </c>
      <c r="H772" s="20">
        <v>111.62</v>
      </c>
      <c r="I772" s="20">
        <f t="shared" si="12"/>
        <v>0.91491803278688533</v>
      </c>
      <c r="J772" s="20" t="s">
        <v>1396</v>
      </c>
      <c r="K772" s="45">
        <v>30</v>
      </c>
    </row>
    <row r="773" spans="1:11" ht="15" hidden="1" customHeight="1" x14ac:dyDescent="0.25">
      <c r="A773" s="19">
        <v>772</v>
      </c>
      <c r="B773" s="43" t="s">
        <v>2295</v>
      </c>
      <c r="C773" s="9" t="s">
        <v>2296</v>
      </c>
      <c r="D773" s="9" t="s">
        <v>117</v>
      </c>
      <c r="E773" s="44" t="s">
        <v>2297</v>
      </c>
      <c r="F773" s="44" t="s">
        <v>74</v>
      </c>
      <c r="G773" s="45">
        <v>122</v>
      </c>
      <c r="H773" s="20">
        <v>64.489999999999995</v>
      </c>
      <c r="I773" s="20">
        <f t="shared" si="12"/>
        <v>0.52860655737704909</v>
      </c>
      <c r="J773" s="20" t="s">
        <v>316</v>
      </c>
      <c r="K773" s="45">
        <v>50</v>
      </c>
    </row>
    <row r="774" spans="1:11" ht="15" hidden="1" customHeight="1" x14ac:dyDescent="0.25">
      <c r="A774" s="43">
        <v>773</v>
      </c>
      <c r="B774" s="43" t="s">
        <v>2298</v>
      </c>
      <c r="C774" s="9" t="s">
        <v>2299</v>
      </c>
      <c r="D774" s="9" t="s">
        <v>117</v>
      </c>
      <c r="E774" s="44" t="s">
        <v>1132</v>
      </c>
      <c r="F774" s="44" t="s">
        <v>74</v>
      </c>
      <c r="G774" s="45">
        <v>122</v>
      </c>
      <c r="H774" s="20">
        <v>64.489999999999995</v>
      </c>
      <c r="I774" s="20">
        <f t="shared" si="12"/>
        <v>0.52860655737704909</v>
      </c>
      <c r="J774" s="20" t="s">
        <v>316</v>
      </c>
      <c r="K774" s="45">
        <v>50</v>
      </c>
    </row>
    <row r="775" spans="1:11" ht="15" hidden="1" customHeight="1" x14ac:dyDescent="0.25">
      <c r="A775" s="19">
        <v>774</v>
      </c>
      <c r="B775" s="43" t="s">
        <v>2300</v>
      </c>
      <c r="C775" s="9" t="s">
        <v>2301</v>
      </c>
      <c r="D775" s="9" t="s">
        <v>117</v>
      </c>
      <c r="E775" s="44" t="s">
        <v>2302</v>
      </c>
      <c r="F775" s="44" t="s">
        <v>74</v>
      </c>
      <c r="G775" s="45">
        <v>121</v>
      </c>
      <c r="H775" s="20">
        <v>67.290000000000006</v>
      </c>
      <c r="I775" s="20">
        <f t="shared" si="12"/>
        <v>0.55611570247933895</v>
      </c>
      <c r="J775" s="20" t="s">
        <v>316</v>
      </c>
      <c r="K775" s="45">
        <v>50</v>
      </c>
    </row>
    <row r="776" spans="1:11" ht="15" hidden="1" customHeight="1" x14ac:dyDescent="0.25">
      <c r="A776" s="43">
        <v>775</v>
      </c>
      <c r="B776" s="43" t="s">
        <v>2303</v>
      </c>
      <c r="C776" s="9" t="s">
        <v>2304</v>
      </c>
      <c r="D776" s="9" t="s">
        <v>21</v>
      </c>
      <c r="E776" s="44" t="s">
        <v>2305</v>
      </c>
      <c r="F776" s="44" t="s">
        <v>74</v>
      </c>
      <c r="G776" s="45">
        <v>121</v>
      </c>
      <c r="H776" s="20">
        <v>63.98</v>
      </c>
      <c r="I776" s="20">
        <f t="shared" si="12"/>
        <v>0.52876033057851235</v>
      </c>
      <c r="J776" s="20" t="s">
        <v>316</v>
      </c>
      <c r="K776" s="45">
        <v>50</v>
      </c>
    </row>
    <row r="777" spans="1:11" ht="15" hidden="1" customHeight="1" x14ac:dyDescent="0.25">
      <c r="A777" s="43">
        <v>776</v>
      </c>
      <c r="B777" s="43" t="s">
        <v>2306</v>
      </c>
      <c r="C777" s="9" t="s">
        <v>2307</v>
      </c>
      <c r="D777" s="9" t="s">
        <v>85</v>
      </c>
      <c r="E777" s="44" t="s">
        <v>1395</v>
      </c>
      <c r="F777" s="44" t="s">
        <v>74</v>
      </c>
      <c r="G777" s="45">
        <v>121</v>
      </c>
      <c r="H777" s="20">
        <v>63.98</v>
      </c>
      <c r="I777" s="20">
        <f t="shared" si="12"/>
        <v>0.52876033057851235</v>
      </c>
      <c r="J777" s="20" t="s">
        <v>1396</v>
      </c>
      <c r="K777" s="45">
        <v>30</v>
      </c>
    </row>
    <row r="778" spans="1:11" ht="15" hidden="1" customHeight="1" x14ac:dyDescent="0.25">
      <c r="A778" s="19">
        <v>777</v>
      </c>
      <c r="B778" s="43" t="s">
        <v>2308</v>
      </c>
      <c r="C778" s="9" t="s">
        <v>2309</v>
      </c>
      <c r="D778" s="9" t="s">
        <v>117</v>
      </c>
      <c r="E778" s="44" t="s">
        <v>2205</v>
      </c>
      <c r="F778" s="44" t="s">
        <v>74</v>
      </c>
      <c r="G778" s="45">
        <v>121</v>
      </c>
      <c r="H778" s="20">
        <v>63.98</v>
      </c>
      <c r="I778" s="20">
        <f t="shared" si="12"/>
        <v>0.52876033057851235</v>
      </c>
      <c r="J778" s="20" t="s">
        <v>316</v>
      </c>
      <c r="K778" s="45">
        <v>50</v>
      </c>
    </row>
    <row r="779" spans="1:11" ht="15" customHeight="1" x14ac:dyDescent="0.25">
      <c r="A779" s="43">
        <v>778</v>
      </c>
      <c r="B779" s="43" t="s">
        <v>2310</v>
      </c>
      <c r="C779" s="9" t="s">
        <v>2311</v>
      </c>
      <c r="D779" s="9" t="s">
        <v>29</v>
      </c>
      <c r="E779" s="44" t="s">
        <v>2312</v>
      </c>
      <c r="F779" s="44" t="s">
        <v>79</v>
      </c>
      <c r="G779" s="45">
        <v>120</v>
      </c>
      <c r="H779" s="20">
        <v>2897.22</v>
      </c>
      <c r="I779" s="20">
        <f t="shared" si="12"/>
        <v>24.1435</v>
      </c>
      <c r="J779" s="20" t="s">
        <v>75</v>
      </c>
      <c r="K779" s="45">
        <v>100</v>
      </c>
    </row>
    <row r="780" spans="1:11" ht="15" hidden="1" customHeight="1" x14ac:dyDescent="0.25">
      <c r="A780" s="19">
        <v>779</v>
      </c>
      <c r="B780" s="43" t="s">
        <v>2313</v>
      </c>
      <c r="C780" s="9" t="s">
        <v>2314</v>
      </c>
      <c r="D780" s="9" t="s">
        <v>117</v>
      </c>
      <c r="E780" s="44" t="s">
        <v>2315</v>
      </c>
      <c r="F780" s="44" t="s">
        <v>74</v>
      </c>
      <c r="G780" s="45">
        <v>120</v>
      </c>
      <c r="H780" s="20">
        <v>63.47</v>
      </c>
      <c r="I780" s="20">
        <f t="shared" si="12"/>
        <v>0.5289166666666667</v>
      </c>
      <c r="J780" s="20" t="s">
        <v>316</v>
      </c>
      <c r="K780" s="45">
        <v>50</v>
      </c>
    </row>
    <row r="781" spans="1:11" ht="15" hidden="1" customHeight="1" x14ac:dyDescent="0.25">
      <c r="A781" s="43">
        <v>780</v>
      </c>
      <c r="B781" s="43" t="s">
        <v>2316</v>
      </c>
      <c r="C781" s="9" t="s">
        <v>2317</v>
      </c>
      <c r="D781" s="9" t="s">
        <v>25</v>
      </c>
      <c r="E781" s="44" t="s">
        <v>2318</v>
      </c>
      <c r="F781" s="44" t="s">
        <v>79</v>
      </c>
      <c r="G781" s="45">
        <v>119</v>
      </c>
      <c r="H781" s="20">
        <v>108.9</v>
      </c>
      <c r="I781" s="20">
        <f t="shared" si="12"/>
        <v>0.91512605042016815</v>
      </c>
      <c r="J781" s="20" t="s">
        <v>75</v>
      </c>
      <c r="K781" s="45">
        <v>100</v>
      </c>
    </row>
    <row r="782" spans="1:11" ht="15" hidden="1" customHeight="1" x14ac:dyDescent="0.25">
      <c r="A782" s="43">
        <v>781</v>
      </c>
      <c r="B782" s="43" t="s">
        <v>2319</v>
      </c>
      <c r="C782" s="9" t="s">
        <v>2320</v>
      </c>
      <c r="D782" s="9" t="s">
        <v>117</v>
      </c>
      <c r="E782" s="44" t="s">
        <v>608</v>
      </c>
      <c r="F782" s="44" t="s">
        <v>74</v>
      </c>
      <c r="G782" s="45">
        <v>119</v>
      </c>
      <c r="H782" s="20">
        <v>75.73</v>
      </c>
      <c r="I782" s="20">
        <f t="shared" si="12"/>
        <v>0.63638655462184879</v>
      </c>
      <c r="J782" s="20" t="s">
        <v>75</v>
      </c>
      <c r="K782" s="45">
        <v>100</v>
      </c>
    </row>
    <row r="783" spans="1:11" ht="15" hidden="1" customHeight="1" x14ac:dyDescent="0.25">
      <c r="A783" s="19">
        <v>782</v>
      </c>
      <c r="B783" s="43" t="s">
        <v>2321</v>
      </c>
      <c r="C783" s="9" t="s">
        <v>2322</v>
      </c>
      <c r="D783" s="9" t="s">
        <v>85</v>
      </c>
      <c r="E783" s="44" t="s">
        <v>1395</v>
      </c>
      <c r="F783" s="44" t="s">
        <v>74</v>
      </c>
      <c r="G783" s="45">
        <v>119</v>
      </c>
      <c r="H783" s="20">
        <v>62.92</v>
      </c>
      <c r="I783" s="20">
        <f t="shared" si="12"/>
        <v>0.52873949579831936</v>
      </c>
      <c r="J783" s="20" t="s">
        <v>1396</v>
      </c>
      <c r="K783" s="45">
        <v>30</v>
      </c>
    </row>
    <row r="784" spans="1:11" ht="15" hidden="1" customHeight="1" x14ac:dyDescent="0.25">
      <c r="A784" s="43">
        <v>783</v>
      </c>
      <c r="B784" s="43" t="s">
        <v>2323</v>
      </c>
      <c r="C784" s="9" t="s">
        <v>2324</v>
      </c>
      <c r="D784" s="9" t="s">
        <v>117</v>
      </c>
      <c r="E784" s="44" t="s">
        <v>2325</v>
      </c>
      <c r="F784" s="44" t="s">
        <v>74</v>
      </c>
      <c r="G784" s="45">
        <v>119</v>
      </c>
      <c r="H784" s="20">
        <v>0.35</v>
      </c>
      <c r="I784" s="20">
        <f t="shared" si="12"/>
        <v>2.9411764705882353E-3</v>
      </c>
      <c r="J784" s="20" t="s">
        <v>75</v>
      </c>
      <c r="K784" s="45">
        <v>100</v>
      </c>
    </row>
    <row r="785" spans="1:11" ht="15" hidden="1" customHeight="1" x14ac:dyDescent="0.25">
      <c r="A785" s="19">
        <v>784</v>
      </c>
      <c r="B785" s="43" t="s">
        <v>2326</v>
      </c>
      <c r="C785" s="9" t="s">
        <v>2327</v>
      </c>
      <c r="D785" s="9" t="s">
        <v>117</v>
      </c>
      <c r="E785" s="44" t="s">
        <v>2328</v>
      </c>
      <c r="F785" s="44" t="s">
        <v>74</v>
      </c>
      <c r="G785" s="45">
        <v>118</v>
      </c>
      <c r="H785" s="20">
        <v>64.930000000000007</v>
      </c>
      <c r="I785" s="20">
        <f t="shared" si="12"/>
        <v>0.55025423728813561</v>
      </c>
      <c r="J785" s="20" t="s">
        <v>75</v>
      </c>
      <c r="K785" s="45">
        <v>100</v>
      </c>
    </row>
    <row r="786" spans="1:11" ht="15" hidden="1" customHeight="1" x14ac:dyDescent="0.25">
      <c r="A786" s="43">
        <v>785</v>
      </c>
      <c r="B786" s="43" t="s">
        <v>2329</v>
      </c>
      <c r="C786" s="9" t="s">
        <v>2330</v>
      </c>
      <c r="D786" s="9" t="s">
        <v>85</v>
      </c>
      <c r="E786" s="44" t="s">
        <v>2331</v>
      </c>
      <c r="F786" s="44" t="s">
        <v>79</v>
      </c>
      <c r="G786" s="45">
        <v>116</v>
      </c>
      <c r="H786" s="20">
        <v>108.92</v>
      </c>
      <c r="I786" s="20">
        <f t="shared" si="12"/>
        <v>0.93896551724137933</v>
      </c>
      <c r="J786" s="20" t="s">
        <v>316</v>
      </c>
      <c r="K786" s="45">
        <v>50</v>
      </c>
    </row>
    <row r="787" spans="1:11" ht="15" hidden="1" customHeight="1" x14ac:dyDescent="0.25">
      <c r="A787" s="43">
        <v>786</v>
      </c>
      <c r="B787" s="43" t="s">
        <v>2332</v>
      </c>
      <c r="C787" s="9" t="s">
        <v>2333</v>
      </c>
      <c r="D787" s="9" t="s">
        <v>117</v>
      </c>
      <c r="E787" s="44" t="s">
        <v>2334</v>
      </c>
      <c r="F787" s="44" t="s">
        <v>74</v>
      </c>
      <c r="G787" s="45">
        <v>116</v>
      </c>
      <c r="H787" s="20">
        <v>63.62</v>
      </c>
      <c r="I787" s="20">
        <f t="shared" si="12"/>
        <v>0.5484482758620689</v>
      </c>
      <c r="J787" s="20" t="s">
        <v>316</v>
      </c>
      <c r="K787" s="45">
        <v>50</v>
      </c>
    </row>
    <row r="788" spans="1:11" ht="15" hidden="1" customHeight="1" x14ac:dyDescent="0.25">
      <c r="A788" s="19">
        <v>787</v>
      </c>
      <c r="B788" s="43" t="s">
        <v>2335</v>
      </c>
      <c r="C788" s="9" t="s">
        <v>2336</v>
      </c>
      <c r="D788" s="9" t="s">
        <v>85</v>
      </c>
      <c r="E788" s="44" t="s">
        <v>1395</v>
      </c>
      <c r="F788" s="44" t="s">
        <v>74</v>
      </c>
      <c r="G788" s="45">
        <v>116</v>
      </c>
      <c r="H788" s="20">
        <v>61.33</v>
      </c>
      <c r="I788" s="20">
        <f t="shared" si="12"/>
        <v>0.52870689655172409</v>
      </c>
      <c r="J788" s="20" t="s">
        <v>1396</v>
      </c>
      <c r="K788" s="45">
        <v>30</v>
      </c>
    </row>
    <row r="789" spans="1:11" ht="15" hidden="1" customHeight="1" x14ac:dyDescent="0.25">
      <c r="A789" s="43">
        <v>788</v>
      </c>
      <c r="B789" s="43" t="s">
        <v>2337</v>
      </c>
      <c r="C789" s="9" t="s">
        <v>2338</v>
      </c>
      <c r="D789" s="9" t="s">
        <v>85</v>
      </c>
      <c r="E789" s="44" t="s">
        <v>1395</v>
      </c>
      <c r="F789" s="44" t="s">
        <v>74</v>
      </c>
      <c r="G789" s="45">
        <v>116</v>
      </c>
      <c r="H789" s="20">
        <v>61.33</v>
      </c>
      <c r="I789" s="20">
        <f t="shared" si="12"/>
        <v>0.52870689655172409</v>
      </c>
      <c r="J789" s="20" t="s">
        <v>1396</v>
      </c>
      <c r="K789" s="45">
        <v>30</v>
      </c>
    </row>
    <row r="790" spans="1:11" ht="15" hidden="1" customHeight="1" x14ac:dyDescent="0.25">
      <c r="A790" s="19">
        <v>789</v>
      </c>
      <c r="B790" s="43" t="s">
        <v>2339</v>
      </c>
      <c r="C790" s="9" t="s">
        <v>2340</v>
      </c>
      <c r="D790" s="9" t="s">
        <v>85</v>
      </c>
      <c r="E790" s="44" t="s">
        <v>1395</v>
      </c>
      <c r="F790" s="44" t="s">
        <v>74</v>
      </c>
      <c r="G790" s="45">
        <v>115</v>
      </c>
      <c r="H790" s="20">
        <v>170.71</v>
      </c>
      <c r="I790" s="20">
        <f t="shared" si="12"/>
        <v>1.4844347826086957</v>
      </c>
      <c r="J790" s="20" t="s">
        <v>1396</v>
      </c>
      <c r="K790" s="45">
        <v>30</v>
      </c>
    </row>
    <row r="791" spans="1:11" ht="15" hidden="1" customHeight="1" x14ac:dyDescent="0.25">
      <c r="A791" s="43">
        <v>790</v>
      </c>
      <c r="B791" s="43" t="s">
        <v>2341</v>
      </c>
      <c r="C791" s="9" t="s">
        <v>2342</v>
      </c>
      <c r="D791" s="9" t="s">
        <v>117</v>
      </c>
      <c r="E791" s="44" t="s">
        <v>2343</v>
      </c>
      <c r="F791" s="44" t="s">
        <v>212</v>
      </c>
      <c r="G791" s="45">
        <v>115</v>
      </c>
      <c r="H791" s="20">
        <v>109.21</v>
      </c>
      <c r="I791" s="20">
        <f t="shared" si="12"/>
        <v>0.94965217391304346</v>
      </c>
      <c r="J791" s="20" t="s">
        <v>316</v>
      </c>
      <c r="K791" s="45">
        <v>50</v>
      </c>
    </row>
    <row r="792" spans="1:11" ht="15" hidden="1" customHeight="1" x14ac:dyDescent="0.25">
      <c r="A792" s="43">
        <v>791</v>
      </c>
      <c r="B792" s="43" t="s">
        <v>2344</v>
      </c>
      <c r="C792" s="9" t="s">
        <v>2345</v>
      </c>
      <c r="D792" s="9" t="s">
        <v>117</v>
      </c>
      <c r="E792" s="44" t="s">
        <v>2346</v>
      </c>
      <c r="F792" s="44" t="s">
        <v>74</v>
      </c>
      <c r="G792" s="45">
        <v>114</v>
      </c>
      <c r="H792" s="20">
        <v>62.72</v>
      </c>
      <c r="I792" s="20">
        <f t="shared" si="12"/>
        <v>0.55017543859649121</v>
      </c>
      <c r="J792" s="20" t="s">
        <v>316</v>
      </c>
      <c r="K792" s="45">
        <v>50</v>
      </c>
    </row>
    <row r="793" spans="1:11" ht="15" hidden="1" customHeight="1" x14ac:dyDescent="0.25">
      <c r="A793" s="19">
        <v>792</v>
      </c>
      <c r="B793" s="43" t="s">
        <v>2347</v>
      </c>
      <c r="C793" s="9" t="s">
        <v>2348</v>
      </c>
      <c r="D793" s="9" t="s">
        <v>117</v>
      </c>
      <c r="E793" s="44" t="s">
        <v>1144</v>
      </c>
      <c r="F793" s="44" t="s">
        <v>74</v>
      </c>
      <c r="G793" s="45">
        <v>114</v>
      </c>
      <c r="H793" s="20">
        <v>60.29</v>
      </c>
      <c r="I793" s="20">
        <f t="shared" si="12"/>
        <v>0.52885964912280703</v>
      </c>
      <c r="J793" s="20" t="s">
        <v>316</v>
      </c>
      <c r="K793" s="45">
        <v>50</v>
      </c>
    </row>
    <row r="794" spans="1:11" ht="15" hidden="1" customHeight="1" x14ac:dyDescent="0.25">
      <c r="A794" s="43">
        <v>793</v>
      </c>
      <c r="B794" s="43" t="s">
        <v>2349</v>
      </c>
      <c r="C794" s="9" t="s">
        <v>2350</v>
      </c>
      <c r="D794" s="9" t="s">
        <v>117</v>
      </c>
      <c r="E794" s="44" t="s">
        <v>2351</v>
      </c>
      <c r="F794" s="44" t="s">
        <v>74</v>
      </c>
      <c r="G794" s="45">
        <v>114</v>
      </c>
      <c r="H794" s="20">
        <v>60.29</v>
      </c>
      <c r="I794" s="20">
        <f t="shared" si="12"/>
        <v>0.52885964912280703</v>
      </c>
      <c r="J794" s="20" t="s">
        <v>75</v>
      </c>
      <c r="K794" s="45">
        <v>100</v>
      </c>
    </row>
    <row r="795" spans="1:11" ht="15" hidden="1" customHeight="1" x14ac:dyDescent="0.25">
      <c r="A795" s="19">
        <v>794</v>
      </c>
      <c r="B795" s="43" t="s">
        <v>2352</v>
      </c>
      <c r="C795" s="9" t="s">
        <v>2353</v>
      </c>
      <c r="D795" s="9" t="s">
        <v>117</v>
      </c>
      <c r="E795" s="44" t="s">
        <v>61</v>
      </c>
      <c r="F795" s="44" t="s">
        <v>74</v>
      </c>
      <c r="G795" s="45">
        <v>113</v>
      </c>
      <c r="H795" s="20">
        <v>64.150000000000006</v>
      </c>
      <c r="I795" s="20">
        <f t="shared" si="12"/>
        <v>0.56769911504424786</v>
      </c>
      <c r="J795" s="20" t="s">
        <v>316</v>
      </c>
      <c r="K795" s="45">
        <v>50</v>
      </c>
    </row>
    <row r="796" spans="1:11" ht="15" hidden="1" customHeight="1" x14ac:dyDescent="0.25">
      <c r="A796" s="43">
        <v>795</v>
      </c>
      <c r="B796" s="43" t="s">
        <v>2354</v>
      </c>
      <c r="C796" s="9" t="s">
        <v>2355</v>
      </c>
      <c r="D796" s="9" t="s">
        <v>85</v>
      </c>
      <c r="E796" s="44" t="s">
        <v>1702</v>
      </c>
      <c r="F796" s="44" t="s">
        <v>74</v>
      </c>
      <c r="G796" s="45">
        <v>113</v>
      </c>
      <c r="H796" s="20">
        <v>62.53</v>
      </c>
      <c r="I796" s="20">
        <f t="shared" si="12"/>
        <v>0.55336283185840707</v>
      </c>
      <c r="J796" s="20" t="s">
        <v>1396</v>
      </c>
      <c r="K796" s="45">
        <v>30</v>
      </c>
    </row>
    <row r="797" spans="1:11" ht="15" hidden="1" customHeight="1" x14ac:dyDescent="0.25">
      <c r="A797" s="43">
        <v>796</v>
      </c>
      <c r="B797" s="43" t="s">
        <v>2356</v>
      </c>
      <c r="C797" s="9" t="s">
        <v>2357</v>
      </c>
      <c r="D797" s="9" t="s">
        <v>117</v>
      </c>
      <c r="E797" s="44" t="s">
        <v>1132</v>
      </c>
      <c r="F797" s="44" t="s">
        <v>74</v>
      </c>
      <c r="G797" s="45">
        <v>113</v>
      </c>
      <c r="H797" s="20">
        <v>59.75</v>
      </c>
      <c r="I797" s="20">
        <f t="shared" si="12"/>
        <v>0.52876106194690264</v>
      </c>
      <c r="J797" s="20" t="s">
        <v>316</v>
      </c>
      <c r="K797" s="45">
        <v>50</v>
      </c>
    </row>
    <row r="798" spans="1:11" ht="15" hidden="1" customHeight="1" x14ac:dyDescent="0.25">
      <c r="A798" s="19">
        <v>797</v>
      </c>
      <c r="B798" s="43" t="s">
        <v>2358</v>
      </c>
      <c r="C798" s="9" t="s">
        <v>2359</v>
      </c>
      <c r="D798" s="9" t="s">
        <v>117</v>
      </c>
      <c r="E798" s="44" t="s">
        <v>1099</v>
      </c>
      <c r="F798" s="44" t="s">
        <v>74</v>
      </c>
      <c r="G798" s="45">
        <v>113</v>
      </c>
      <c r="H798" s="20">
        <v>59.75</v>
      </c>
      <c r="I798" s="20">
        <f t="shared" si="12"/>
        <v>0.52876106194690264</v>
      </c>
      <c r="J798" s="20" t="s">
        <v>316</v>
      </c>
      <c r="K798" s="45">
        <v>50</v>
      </c>
    </row>
    <row r="799" spans="1:11" ht="15" hidden="1" customHeight="1" x14ac:dyDescent="0.25">
      <c r="A799" s="43">
        <v>798</v>
      </c>
      <c r="B799" s="43" t="s">
        <v>2360</v>
      </c>
      <c r="C799" s="9" t="s">
        <v>2361</v>
      </c>
      <c r="D799" s="9" t="s">
        <v>117</v>
      </c>
      <c r="E799" s="44" t="s">
        <v>1486</v>
      </c>
      <c r="F799" s="44" t="s">
        <v>74</v>
      </c>
      <c r="G799" s="45">
        <v>112</v>
      </c>
      <c r="H799" s="20">
        <v>59.22</v>
      </c>
      <c r="I799" s="20">
        <f t="shared" si="12"/>
        <v>0.52874999999999994</v>
      </c>
      <c r="J799" s="20" t="s">
        <v>316</v>
      </c>
      <c r="K799" s="45">
        <v>50</v>
      </c>
    </row>
    <row r="800" spans="1:11" ht="15" hidden="1" customHeight="1" x14ac:dyDescent="0.25">
      <c r="A800" s="19">
        <v>799</v>
      </c>
      <c r="B800" s="43" t="s">
        <v>2362</v>
      </c>
      <c r="C800" s="9" t="s">
        <v>2363</v>
      </c>
      <c r="D800" s="9" t="s">
        <v>85</v>
      </c>
      <c r="E800" s="44" t="s">
        <v>1395</v>
      </c>
      <c r="F800" s="44" t="s">
        <v>79</v>
      </c>
      <c r="G800" s="45">
        <v>111</v>
      </c>
      <c r="H800" s="20">
        <v>101.56</v>
      </c>
      <c r="I800" s="20">
        <f t="shared" si="12"/>
        <v>0.91495495495495494</v>
      </c>
      <c r="J800" s="20" t="s">
        <v>1396</v>
      </c>
      <c r="K800" s="45">
        <v>30</v>
      </c>
    </row>
    <row r="801" spans="1:11" ht="15" hidden="1" customHeight="1" x14ac:dyDescent="0.25">
      <c r="A801" s="43">
        <v>800</v>
      </c>
      <c r="B801" s="43" t="s">
        <v>2364</v>
      </c>
      <c r="C801" s="9" t="s">
        <v>2365</v>
      </c>
      <c r="D801" s="9" t="s">
        <v>85</v>
      </c>
      <c r="E801" s="44" t="s">
        <v>1395</v>
      </c>
      <c r="F801" s="44" t="s">
        <v>74</v>
      </c>
      <c r="G801" s="45">
        <v>111</v>
      </c>
      <c r="H801" s="20">
        <v>58.68</v>
      </c>
      <c r="I801" s="20">
        <f t="shared" si="12"/>
        <v>0.52864864864864869</v>
      </c>
      <c r="J801" s="20" t="s">
        <v>1396</v>
      </c>
      <c r="K801" s="45">
        <v>30</v>
      </c>
    </row>
    <row r="802" spans="1:11" ht="15" hidden="1" customHeight="1" x14ac:dyDescent="0.25">
      <c r="A802" s="43">
        <v>801</v>
      </c>
      <c r="B802" s="43" t="s">
        <v>2366</v>
      </c>
      <c r="C802" s="9" t="s">
        <v>2367</v>
      </c>
      <c r="D802" s="9" t="s">
        <v>117</v>
      </c>
      <c r="E802" s="44" t="s">
        <v>2368</v>
      </c>
      <c r="F802" s="44" t="s">
        <v>74</v>
      </c>
      <c r="G802" s="45">
        <v>110</v>
      </c>
      <c r="H802" s="20">
        <v>61.9</v>
      </c>
      <c r="I802" s="20">
        <f t="shared" si="12"/>
        <v>0.56272727272727274</v>
      </c>
      <c r="J802" s="20" t="s">
        <v>316</v>
      </c>
      <c r="K802" s="45">
        <v>50</v>
      </c>
    </row>
    <row r="803" spans="1:11" ht="15" hidden="1" customHeight="1" x14ac:dyDescent="0.25">
      <c r="A803" s="19">
        <v>802</v>
      </c>
      <c r="B803" s="43" t="s">
        <v>2369</v>
      </c>
      <c r="C803" s="9" t="s">
        <v>2370</v>
      </c>
      <c r="D803" s="9" t="s">
        <v>117</v>
      </c>
      <c r="E803" s="44" t="s">
        <v>1471</v>
      </c>
      <c r="F803" s="44" t="s">
        <v>74</v>
      </c>
      <c r="G803" s="45">
        <v>108</v>
      </c>
      <c r="H803" s="20">
        <v>57.13</v>
      </c>
      <c r="I803" s="20">
        <f t="shared" si="12"/>
        <v>0.5289814814814815</v>
      </c>
      <c r="J803" s="20" t="s">
        <v>316</v>
      </c>
      <c r="K803" s="45">
        <v>50</v>
      </c>
    </row>
    <row r="804" spans="1:11" ht="15" hidden="1" customHeight="1" x14ac:dyDescent="0.25">
      <c r="A804" s="43">
        <v>803</v>
      </c>
      <c r="B804" s="43" t="s">
        <v>2371</v>
      </c>
      <c r="C804" s="9" t="s">
        <v>2372</v>
      </c>
      <c r="D804" s="9" t="s">
        <v>117</v>
      </c>
      <c r="E804" s="44" t="s">
        <v>2373</v>
      </c>
      <c r="F804" s="44" t="s">
        <v>74</v>
      </c>
      <c r="G804" s="45">
        <v>107</v>
      </c>
      <c r="H804" s="20">
        <v>58.86</v>
      </c>
      <c r="I804" s="20">
        <f t="shared" si="12"/>
        <v>0.55009345794392528</v>
      </c>
      <c r="J804" s="20" t="s">
        <v>316</v>
      </c>
      <c r="K804" s="45">
        <v>50</v>
      </c>
    </row>
    <row r="805" spans="1:11" ht="15" hidden="1" customHeight="1" x14ac:dyDescent="0.25">
      <c r="A805" s="19">
        <v>804</v>
      </c>
      <c r="B805" s="43" t="s">
        <v>2374</v>
      </c>
      <c r="C805" s="9" t="s">
        <v>2375</v>
      </c>
      <c r="D805" s="9" t="s">
        <v>117</v>
      </c>
      <c r="E805" s="44" t="s">
        <v>2376</v>
      </c>
      <c r="F805" s="44" t="s">
        <v>74</v>
      </c>
      <c r="G805" s="45">
        <v>107</v>
      </c>
      <c r="H805" s="20">
        <v>56.6</v>
      </c>
      <c r="I805" s="20">
        <f t="shared" si="12"/>
        <v>0.52897196261682244</v>
      </c>
      <c r="J805" s="20" t="s">
        <v>316</v>
      </c>
      <c r="K805" s="45">
        <v>50</v>
      </c>
    </row>
    <row r="806" spans="1:11" ht="15" hidden="1" customHeight="1" x14ac:dyDescent="0.25">
      <c r="A806" s="43">
        <v>805</v>
      </c>
      <c r="B806" s="43" t="s">
        <v>2377</v>
      </c>
      <c r="C806" s="9" t="s">
        <v>2378</v>
      </c>
      <c r="D806" s="9" t="s">
        <v>85</v>
      </c>
      <c r="E806" s="44" t="s">
        <v>2096</v>
      </c>
      <c r="F806" s="44" t="s">
        <v>79</v>
      </c>
      <c r="G806" s="45">
        <v>105</v>
      </c>
      <c r="H806" s="20">
        <v>98.59</v>
      </c>
      <c r="I806" s="20">
        <f t="shared" si="12"/>
        <v>0.93895238095238098</v>
      </c>
      <c r="J806" s="20" t="s">
        <v>1396</v>
      </c>
      <c r="K806" s="45">
        <v>30</v>
      </c>
    </row>
    <row r="807" spans="1:11" ht="15" hidden="1" customHeight="1" x14ac:dyDescent="0.25">
      <c r="A807" s="43">
        <v>806</v>
      </c>
      <c r="B807" s="43" t="s">
        <v>2379</v>
      </c>
      <c r="C807" s="9" t="s">
        <v>2380</v>
      </c>
      <c r="D807" s="9" t="s">
        <v>21</v>
      </c>
      <c r="E807" s="44" t="s">
        <v>2381</v>
      </c>
      <c r="F807" s="44" t="s">
        <v>79</v>
      </c>
      <c r="G807" s="45">
        <v>105</v>
      </c>
      <c r="H807" s="20">
        <v>0.56000000000000005</v>
      </c>
      <c r="I807" s="20">
        <f t="shared" si="12"/>
        <v>5.333333333333334E-3</v>
      </c>
      <c r="J807" s="20" t="s">
        <v>316</v>
      </c>
      <c r="K807" s="45">
        <v>50</v>
      </c>
    </row>
    <row r="808" spans="1:11" ht="15" hidden="1" customHeight="1" x14ac:dyDescent="0.25">
      <c r="A808" s="19">
        <v>807</v>
      </c>
      <c r="B808" s="43" t="s">
        <v>2382</v>
      </c>
      <c r="C808" s="9" t="s">
        <v>2383</v>
      </c>
      <c r="D808" s="9" t="s">
        <v>117</v>
      </c>
      <c r="E808" s="44" t="s">
        <v>2384</v>
      </c>
      <c r="F808" s="44" t="s">
        <v>74</v>
      </c>
      <c r="G808" s="45">
        <v>105</v>
      </c>
      <c r="H808" s="20">
        <v>55.53</v>
      </c>
      <c r="I808" s="20">
        <f t="shared" si="12"/>
        <v>0.52885714285714291</v>
      </c>
      <c r="J808" s="20" t="s">
        <v>316</v>
      </c>
      <c r="K808" s="45">
        <v>50</v>
      </c>
    </row>
    <row r="809" spans="1:11" ht="15" hidden="1" customHeight="1" x14ac:dyDescent="0.25">
      <c r="A809" s="43">
        <v>808</v>
      </c>
      <c r="B809" s="43" t="s">
        <v>2385</v>
      </c>
      <c r="C809" s="9" t="s">
        <v>2386</v>
      </c>
      <c r="D809" s="9" t="s">
        <v>85</v>
      </c>
      <c r="E809" s="44" t="s">
        <v>2387</v>
      </c>
      <c r="F809" s="44" t="s">
        <v>79</v>
      </c>
      <c r="G809" s="45">
        <v>104</v>
      </c>
      <c r="H809" s="20">
        <v>97.66</v>
      </c>
      <c r="I809" s="20">
        <f t="shared" si="12"/>
        <v>0.93903846153846149</v>
      </c>
      <c r="J809" s="20" t="s">
        <v>1396</v>
      </c>
      <c r="K809" s="45">
        <v>30</v>
      </c>
    </row>
    <row r="810" spans="1:11" ht="15" hidden="1" customHeight="1" x14ac:dyDescent="0.25">
      <c r="A810" s="19">
        <v>809</v>
      </c>
      <c r="B810" s="43" t="s">
        <v>2388</v>
      </c>
      <c r="C810" s="9" t="s">
        <v>2389</v>
      </c>
      <c r="D810" s="9" t="s">
        <v>117</v>
      </c>
      <c r="E810" s="44" t="s">
        <v>2390</v>
      </c>
      <c r="F810" s="44" t="s">
        <v>212</v>
      </c>
      <c r="G810" s="45">
        <v>104</v>
      </c>
      <c r="H810" s="20">
        <v>97.66</v>
      </c>
      <c r="I810" s="20">
        <f t="shared" si="12"/>
        <v>0.93903846153846149</v>
      </c>
      <c r="J810" s="20" t="s">
        <v>316</v>
      </c>
      <c r="K810" s="45">
        <v>50</v>
      </c>
    </row>
    <row r="811" spans="1:11" ht="15" hidden="1" customHeight="1" x14ac:dyDescent="0.25">
      <c r="A811" s="43">
        <v>810</v>
      </c>
      <c r="B811" s="43" t="s">
        <v>2391</v>
      </c>
      <c r="C811" s="9" t="s">
        <v>2392</v>
      </c>
      <c r="D811" s="9" t="s">
        <v>117</v>
      </c>
      <c r="E811" s="44" t="s">
        <v>1995</v>
      </c>
      <c r="F811" s="44" t="s">
        <v>79</v>
      </c>
      <c r="G811" s="45">
        <v>103</v>
      </c>
      <c r="H811" s="20">
        <v>94.25</v>
      </c>
      <c r="I811" s="20">
        <f t="shared" si="12"/>
        <v>0.91504854368932043</v>
      </c>
      <c r="J811" s="20" t="s">
        <v>316</v>
      </c>
      <c r="K811" s="45">
        <v>50</v>
      </c>
    </row>
    <row r="812" spans="1:11" ht="15" hidden="1" customHeight="1" x14ac:dyDescent="0.25">
      <c r="A812" s="43">
        <v>811</v>
      </c>
      <c r="B812" s="43" t="s">
        <v>2393</v>
      </c>
      <c r="C812" s="9" t="s">
        <v>2394</v>
      </c>
      <c r="D812" s="9" t="s">
        <v>85</v>
      </c>
      <c r="E812" s="44" t="s">
        <v>1395</v>
      </c>
      <c r="F812" s="44" t="s">
        <v>74</v>
      </c>
      <c r="G812" s="45">
        <v>103</v>
      </c>
      <c r="H812" s="20">
        <v>54.49</v>
      </c>
      <c r="I812" s="20">
        <f t="shared" si="12"/>
        <v>0.52902912621359222</v>
      </c>
      <c r="J812" s="20" t="s">
        <v>1396</v>
      </c>
      <c r="K812" s="45">
        <v>30</v>
      </c>
    </row>
    <row r="813" spans="1:11" ht="15" hidden="1" customHeight="1" x14ac:dyDescent="0.25">
      <c r="A813" s="19">
        <v>812</v>
      </c>
      <c r="B813" s="43" t="s">
        <v>2395</v>
      </c>
      <c r="C813" s="9" t="s">
        <v>2396</v>
      </c>
      <c r="D813" s="9" t="s">
        <v>117</v>
      </c>
      <c r="E813" s="44" t="s">
        <v>1638</v>
      </c>
      <c r="F813" s="44" t="s">
        <v>74</v>
      </c>
      <c r="G813" s="45">
        <v>103</v>
      </c>
      <c r="H813" s="20">
        <v>54.49</v>
      </c>
      <c r="I813" s="20">
        <f t="shared" si="12"/>
        <v>0.52902912621359222</v>
      </c>
      <c r="J813" s="20" t="s">
        <v>316</v>
      </c>
      <c r="K813" s="45">
        <v>50</v>
      </c>
    </row>
    <row r="814" spans="1:11" ht="15" hidden="1" customHeight="1" x14ac:dyDescent="0.25">
      <c r="A814" s="43">
        <v>813</v>
      </c>
      <c r="B814" s="43" t="s">
        <v>2397</v>
      </c>
      <c r="C814" s="9" t="s">
        <v>2398</v>
      </c>
      <c r="D814" s="9" t="s">
        <v>72</v>
      </c>
      <c r="E814" s="44" t="s">
        <v>2399</v>
      </c>
      <c r="F814" s="44" t="s">
        <v>212</v>
      </c>
      <c r="G814" s="45">
        <v>102</v>
      </c>
      <c r="H814" s="20">
        <v>93.31</v>
      </c>
      <c r="I814" s="20">
        <f t="shared" si="12"/>
        <v>0.91480392156862744</v>
      </c>
      <c r="J814" s="20" t="s">
        <v>75</v>
      </c>
      <c r="K814" s="45">
        <v>100</v>
      </c>
    </row>
    <row r="815" spans="1:11" ht="15" hidden="1" customHeight="1" x14ac:dyDescent="0.25">
      <c r="A815" s="19">
        <v>814</v>
      </c>
      <c r="B815" s="43" t="s">
        <v>2400</v>
      </c>
      <c r="C815" s="9" t="s">
        <v>2401</v>
      </c>
      <c r="D815" s="9" t="s">
        <v>25</v>
      </c>
      <c r="E815" s="44" t="s">
        <v>2402</v>
      </c>
      <c r="F815" s="44" t="s">
        <v>79</v>
      </c>
      <c r="G815" s="45">
        <v>102</v>
      </c>
      <c r="H815" s="20">
        <v>93.31</v>
      </c>
      <c r="I815" s="20">
        <f t="shared" si="12"/>
        <v>0.91480392156862744</v>
      </c>
      <c r="J815" s="20" t="s">
        <v>75</v>
      </c>
      <c r="K815" s="45">
        <v>100</v>
      </c>
    </row>
    <row r="816" spans="1:11" ht="15" hidden="1" customHeight="1" x14ac:dyDescent="0.25">
      <c r="A816" s="43">
        <v>815</v>
      </c>
      <c r="B816" s="43" t="s">
        <v>2403</v>
      </c>
      <c r="C816" s="9" t="s">
        <v>2404</v>
      </c>
      <c r="D816" s="9" t="s">
        <v>85</v>
      </c>
      <c r="E816" s="44" t="s">
        <v>1395</v>
      </c>
      <c r="F816" s="44" t="s">
        <v>74</v>
      </c>
      <c r="G816" s="45">
        <v>102</v>
      </c>
      <c r="H816" s="20">
        <v>53.9</v>
      </c>
      <c r="I816" s="20">
        <f t="shared" si="12"/>
        <v>0.52843137254901962</v>
      </c>
      <c r="J816" s="20" t="s">
        <v>1396</v>
      </c>
      <c r="K816" s="45">
        <v>30</v>
      </c>
    </row>
    <row r="817" spans="1:11" ht="15" hidden="1" customHeight="1" x14ac:dyDescent="0.25">
      <c r="A817" s="43">
        <v>816</v>
      </c>
      <c r="B817" s="43" t="s">
        <v>2405</v>
      </c>
      <c r="C817" s="9" t="s">
        <v>2406</v>
      </c>
      <c r="D817" s="9" t="s">
        <v>85</v>
      </c>
      <c r="E817" s="44" t="s">
        <v>1395</v>
      </c>
      <c r="F817" s="44" t="s">
        <v>74</v>
      </c>
      <c r="G817" s="45">
        <v>102</v>
      </c>
      <c r="H817" s="20">
        <v>53.9</v>
      </c>
      <c r="I817" s="20">
        <f t="shared" si="12"/>
        <v>0.52843137254901962</v>
      </c>
      <c r="J817" s="20" t="s">
        <v>1396</v>
      </c>
      <c r="K817" s="45">
        <v>30</v>
      </c>
    </row>
    <row r="818" spans="1:11" ht="15" hidden="1" customHeight="1" x14ac:dyDescent="0.25">
      <c r="A818" s="19">
        <v>817</v>
      </c>
      <c r="B818" s="43" t="s">
        <v>2407</v>
      </c>
      <c r="C818" s="9" t="s">
        <v>2408</v>
      </c>
      <c r="D818" s="9" t="s">
        <v>117</v>
      </c>
      <c r="E818" s="44" t="s">
        <v>1638</v>
      </c>
      <c r="F818" s="44" t="s">
        <v>74</v>
      </c>
      <c r="G818" s="45">
        <v>102</v>
      </c>
      <c r="H818" s="20">
        <v>53.9</v>
      </c>
      <c r="I818" s="20">
        <f t="shared" si="12"/>
        <v>0.52843137254901962</v>
      </c>
      <c r="J818" s="20" t="s">
        <v>316</v>
      </c>
      <c r="K818" s="45">
        <v>50</v>
      </c>
    </row>
    <row r="819" spans="1:11" ht="15" hidden="1" customHeight="1" x14ac:dyDescent="0.25">
      <c r="A819" s="43">
        <v>818</v>
      </c>
      <c r="B819" s="43" t="s">
        <v>2409</v>
      </c>
      <c r="C819" s="9" t="s">
        <v>2410</v>
      </c>
      <c r="D819" s="9" t="s">
        <v>117</v>
      </c>
      <c r="E819" s="44" t="s">
        <v>2411</v>
      </c>
      <c r="F819" s="44" t="s">
        <v>74</v>
      </c>
      <c r="G819" s="45">
        <v>102</v>
      </c>
      <c r="H819" s="20">
        <v>53.9</v>
      </c>
      <c r="I819" s="20">
        <f t="shared" si="12"/>
        <v>0.52843137254901962</v>
      </c>
      <c r="J819" s="20" t="s">
        <v>316</v>
      </c>
      <c r="K819" s="45">
        <v>50</v>
      </c>
    </row>
    <row r="820" spans="1:11" ht="15" hidden="1" customHeight="1" x14ac:dyDescent="0.25">
      <c r="A820" s="19">
        <v>819</v>
      </c>
      <c r="B820" s="43" t="s">
        <v>2412</v>
      </c>
      <c r="C820" s="9" t="s">
        <v>2413</v>
      </c>
      <c r="D820" s="9" t="s">
        <v>85</v>
      </c>
      <c r="E820" s="44" t="s">
        <v>2414</v>
      </c>
      <c r="F820" s="44" t="s">
        <v>79</v>
      </c>
      <c r="G820" s="45">
        <v>101</v>
      </c>
      <c r="H820" s="20">
        <v>95.16</v>
      </c>
      <c r="I820" s="20">
        <f t="shared" si="12"/>
        <v>0.94217821782178213</v>
      </c>
      <c r="J820" s="20" t="s">
        <v>1396</v>
      </c>
      <c r="K820" s="45">
        <v>30</v>
      </c>
    </row>
    <row r="821" spans="1:11" ht="15" hidden="1" customHeight="1" x14ac:dyDescent="0.25">
      <c r="A821" s="43">
        <v>820</v>
      </c>
      <c r="B821" s="43" t="s">
        <v>2415</v>
      </c>
      <c r="C821" s="9" t="s">
        <v>2416</v>
      </c>
      <c r="D821" s="9" t="s">
        <v>117</v>
      </c>
      <c r="E821" s="44" t="s">
        <v>2417</v>
      </c>
      <c r="F821" s="44" t="s">
        <v>74</v>
      </c>
      <c r="G821" s="45">
        <v>101</v>
      </c>
      <c r="H821" s="20">
        <v>56.03</v>
      </c>
      <c r="I821" s="20">
        <f t="shared" si="12"/>
        <v>0.5547524752475248</v>
      </c>
      <c r="J821" s="20" t="s">
        <v>316</v>
      </c>
      <c r="K821" s="45">
        <v>50</v>
      </c>
    </row>
    <row r="822" spans="1:11" ht="15" hidden="1" customHeight="1" x14ac:dyDescent="0.25">
      <c r="A822" s="43">
        <v>821</v>
      </c>
      <c r="B822" s="43" t="s">
        <v>2418</v>
      </c>
      <c r="C822" s="9" t="s">
        <v>2419</v>
      </c>
      <c r="D822" s="9" t="s">
        <v>72</v>
      </c>
      <c r="E822" s="44" t="s">
        <v>2420</v>
      </c>
      <c r="F822" s="44" t="s">
        <v>74</v>
      </c>
      <c r="G822" s="45">
        <v>100</v>
      </c>
      <c r="H822" s="20">
        <v>54.4</v>
      </c>
      <c r="I822" s="20">
        <f t="shared" si="12"/>
        <v>0.54400000000000004</v>
      </c>
      <c r="J822" s="20" t="s">
        <v>75</v>
      </c>
      <c r="K822" s="45">
        <v>100</v>
      </c>
    </row>
    <row r="823" spans="1:11" ht="15" hidden="1" customHeight="1" x14ac:dyDescent="0.25">
      <c r="A823" s="19">
        <v>822</v>
      </c>
      <c r="B823" s="43" t="s">
        <v>2421</v>
      </c>
      <c r="C823" s="9" t="s">
        <v>2422</v>
      </c>
      <c r="D823" s="9" t="s">
        <v>117</v>
      </c>
      <c r="E823" s="44" t="s">
        <v>2423</v>
      </c>
      <c r="F823" s="44" t="s">
        <v>74</v>
      </c>
      <c r="G823" s="45">
        <v>100</v>
      </c>
      <c r="H823" s="20">
        <v>52.88</v>
      </c>
      <c r="I823" s="20">
        <f t="shared" si="12"/>
        <v>0.52880000000000005</v>
      </c>
      <c r="J823" s="20" t="s">
        <v>75</v>
      </c>
      <c r="K823" s="45">
        <v>100</v>
      </c>
    </row>
    <row r="824" spans="1:11" ht="15" hidden="1" customHeight="1" x14ac:dyDescent="0.25">
      <c r="A824" s="43">
        <v>823</v>
      </c>
      <c r="B824" s="43" t="s">
        <v>2424</v>
      </c>
      <c r="C824" s="9" t="s">
        <v>2425</v>
      </c>
      <c r="D824" s="9" t="s">
        <v>117</v>
      </c>
      <c r="E824" s="44" t="s">
        <v>2426</v>
      </c>
      <c r="F824" s="44" t="s">
        <v>74</v>
      </c>
      <c r="G824" s="45">
        <v>100</v>
      </c>
      <c r="H824" s="20">
        <v>52.88</v>
      </c>
      <c r="I824" s="20">
        <f t="shared" si="12"/>
        <v>0.52880000000000005</v>
      </c>
      <c r="J824" s="20" t="s">
        <v>316</v>
      </c>
      <c r="K824" s="45">
        <v>50</v>
      </c>
    </row>
    <row r="825" spans="1:11" ht="15" hidden="1" customHeight="1" x14ac:dyDescent="0.25">
      <c r="A825" s="19">
        <v>824</v>
      </c>
      <c r="B825" s="43" t="s">
        <v>2427</v>
      </c>
      <c r="C825" s="9" t="s">
        <v>2428</v>
      </c>
      <c r="D825" s="9" t="s">
        <v>85</v>
      </c>
      <c r="E825" s="44" t="s">
        <v>1450</v>
      </c>
      <c r="F825" s="44" t="s">
        <v>79</v>
      </c>
      <c r="G825" s="45">
        <v>99</v>
      </c>
      <c r="H825" s="20">
        <v>94.03</v>
      </c>
      <c r="I825" s="20">
        <f t="shared" si="12"/>
        <v>0.94979797979797986</v>
      </c>
      <c r="J825" s="20" t="s">
        <v>1396</v>
      </c>
      <c r="K825" s="45">
        <v>30</v>
      </c>
    </row>
    <row r="826" spans="1:11" ht="15" hidden="1" customHeight="1" x14ac:dyDescent="0.25">
      <c r="A826" s="43">
        <v>825</v>
      </c>
      <c r="B826" s="43" t="s">
        <v>2429</v>
      </c>
      <c r="C826" s="9" t="s">
        <v>2430</v>
      </c>
      <c r="D826" s="9" t="s">
        <v>85</v>
      </c>
      <c r="E826" s="44" t="s">
        <v>1395</v>
      </c>
      <c r="F826" s="44" t="s">
        <v>74</v>
      </c>
      <c r="G826" s="45">
        <v>99</v>
      </c>
      <c r="H826" s="20">
        <v>52.33</v>
      </c>
      <c r="I826" s="20">
        <f t="shared" si="12"/>
        <v>0.5285858585858586</v>
      </c>
      <c r="J826" s="20" t="s">
        <v>1396</v>
      </c>
      <c r="K826" s="45">
        <v>30</v>
      </c>
    </row>
    <row r="827" spans="1:11" ht="15" hidden="1" customHeight="1" x14ac:dyDescent="0.25">
      <c r="A827" s="43">
        <v>826</v>
      </c>
      <c r="B827" s="43" t="s">
        <v>2431</v>
      </c>
      <c r="C827" s="9" t="s">
        <v>2432</v>
      </c>
      <c r="D827" s="9" t="s">
        <v>117</v>
      </c>
      <c r="E827" s="44" t="s">
        <v>2433</v>
      </c>
      <c r="F827" s="44" t="s">
        <v>74</v>
      </c>
      <c r="G827" s="45">
        <v>99</v>
      </c>
      <c r="H827" s="20">
        <v>31.46</v>
      </c>
      <c r="I827" s="20">
        <f t="shared" si="12"/>
        <v>0.31777777777777777</v>
      </c>
      <c r="J827" s="20" t="s">
        <v>316</v>
      </c>
      <c r="K827" s="45">
        <v>50</v>
      </c>
    </row>
    <row r="828" spans="1:11" ht="15" hidden="1" customHeight="1" x14ac:dyDescent="0.25">
      <c r="A828" s="19">
        <v>827</v>
      </c>
      <c r="B828" s="43" t="s">
        <v>2434</v>
      </c>
      <c r="C828" s="9" t="s">
        <v>2435</v>
      </c>
      <c r="D828" s="9" t="s">
        <v>117</v>
      </c>
      <c r="E828" s="44" t="s">
        <v>2436</v>
      </c>
      <c r="F828" s="44" t="s">
        <v>74</v>
      </c>
      <c r="G828" s="45">
        <v>97</v>
      </c>
      <c r="H828" s="20">
        <v>51.28</v>
      </c>
      <c r="I828" s="20">
        <f t="shared" si="12"/>
        <v>0.52865979381443295</v>
      </c>
      <c r="J828" s="20" t="s">
        <v>316</v>
      </c>
      <c r="K828" s="45">
        <v>50</v>
      </c>
    </row>
    <row r="829" spans="1:11" ht="15" hidden="1" customHeight="1" x14ac:dyDescent="0.25">
      <c r="A829" s="43">
        <v>828</v>
      </c>
      <c r="B829" s="43" t="s">
        <v>2437</v>
      </c>
      <c r="C829" s="9" t="s">
        <v>2438</v>
      </c>
      <c r="D829" s="9" t="s">
        <v>117</v>
      </c>
      <c r="E829" s="44" t="s">
        <v>2439</v>
      </c>
      <c r="F829" s="44" t="s">
        <v>74</v>
      </c>
      <c r="G829" s="45">
        <v>96</v>
      </c>
      <c r="H829" s="20">
        <v>53.38</v>
      </c>
      <c r="I829" s="20">
        <f t="shared" si="12"/>
        <v>0.55604166666666666</v>
      </c>
      <c r="J829" s="20" t="s">
        <v>75</v>
      </c>
      <c r="K829" s="45">
        <v>100</v>
      </c>
    </row>
    <row r="830" spans="1:11" ht="15" hidden="1" customHeight="1" x14ac:dyDescent="0.25">
      <c r="A830" s="19">
        <v>829</v>
      </c>
      <c r="B830" s="43" t="s">
        <v>2440</v>
      </c>
      <c r="C830" s="9" t="s">
        <v>2441</v>
      </c>
      <c r="D830" s="9" t="s">
        <v>85</v>
      </c>
      <c r="E830" s="44" t="s">
        <v>2096</v>
      </c>
      <c r="F830" s="44" t="s">
        <v>79</v>
      </c>
      <c r="G830" s="45">
        <v>95</v>
      </c>
      <c r="H830" s="20">
        <v>86.91</v>
      </c>
      <c r="I830" s="20">
        <f t="shared" si="12"/>
        <v>0.9148421052631579</v>
      </c>
      <c r="J830" s="20" t="s">
        <v>1396</v>
      </c>
      <c r="K830" s="45">
        <v>30</v>
      </c>
    </row>
    <row r="831" spans="1:11" ht="15" hidden="1" customHeight="1" x14ac:dyDescent="0.25">
      <c r="A831" s="43">
        <v>830</v>
      </c>
      <c r="B831" s="43" t="s">
        <v>2442</v>
      </c>
      <c r="C831" s="9" t="s">
        <v>2443</v>
      </c>
      <c r="D831" s="9" t="s">
        <v>117</v>
      </c>
      <c r="E831" s="44" t="s">
        <v>2444</v>
      </c>
      <c r="F831" s="44" t="s">
        <v>74</v>
      </c>
      <c r="G831" s="45">
        <v>95</v>
      </c>
      <c r="H831" s="20">
        <v>52.57</v>
      </c>
      <c r="I831" s="20">
        <f t="shared" si="12"/>
        <v>0.55336842105263162</v>
      </c>
      <c r="J831" s="20" t="s">
        <v>316</v>
      </c>
      <c r="K831" s="45">
        <v>50</v>
      </c>
    </row>
    <row r="832" spans="1:11" ht="15" hidden="1" customHeight="1" x14ac:dyDescent="0.25">
      <c r="A832" s="43">
        <v>831</v>
      </c>
      <c r="B832" s="43" t="s">
        <v>2445</v>
      </c>
      <c r="C832" s="9" t="s">
        <v>2446</v>
      </c>
      <c r="D832" s="9" t="s">
        <v>117</v>
      </c>
      <c r="E832" s="44" t="s">
        <v>1099</v>
      </c>
      <c r="F832" s="44" t="s">
        <v>74</v>
      </c>
      <c r="G832" s="45">
        <v>94</v>
      </c>
      <c r="H832" s="20">
        <v>49.73</v>
      </c>
      <c r="I832" s="20">
        <f t="shared" si="12"/>
        <v>0.5290425531914893</v>
      </c>
      <c r="J832" s="20" t="s">
        <v>316</v>
      </c>
      <c r="K832" s="45">
        <v>50</v>
      </c>
    </row>
    <row r="833" spans="1:11" ht="15" hidden="1" customHeight="1" x14ac:dyDescent="0.25">
      <c r="A833" s="19">
        <v>832</v>
      </c>
      <c r="B833" s="43" t="s">
        <v>2447</v>
      </c>
      <c r="C833" s="9" t="s">
        <v>2448</v>
      </c>
      <c r="D833" s="9" t="s">
        <v>117</v>
      </c>
      <c r="E833" s="18" t="s">
        <v>2449</v>
      </c>
      <c r="F833" s="18" t="s">
        <v>79</v>
      </c>
      <c r="G833" s="45">
        <v>93</v>
      </c>
      <c r="H833" s="20">
        <v>85.11</v>
      </c>
      <c r="I833" s="20">
        <f t="shared" si="12"/>
        <v>0.91516129032258065</v>
      </c>
      <c r="J833" s="20" t="s">
        <v>316</v>
      </c>
      <c r="K833" s="45">
        <v>50</v>
      </c>
    </row>
    <row r="834" spans="1:11" ht="15" hidden="1" customHeight="1" x14ac:dyDescent="0.25">
      <c r="A834" s="43">
        <v>833</v>
      </c>
      <c r="B834" s="43" t="s">
        <v>2450</v>
      </c>
      <c r="C834" s="9" t="s">
        <v>2451</v>
      </c>
      <c r="D834" s="9" t="s">
        <v>117</v>
      </c>
      <c r="E834" s="44" t="s">
        <v>2452</v>
      </c>
      <c r="F834" s="44" t="s">
        <v>74</v>
      </c>
      <c r="G834" s="45">
        <v>93</v>
      </c>
      <c r="H834" s="20">
        <v>51.16</v>
      </c>
      <c r="I834" s="20">
        <f t="shared" ref="I834:I897" si="13">IFERROR(H834/G834,0)</f>
        <v>0.55010752688172038</v>
      </c>
      <c r="J834" s="20" t="s">
        <v>316</v>
      </c>
      <c r="K834" s="45">
        <v>50</v>
      </c>
    </row>
    <row r="835" spans="1:11" ht="15" hidden="1" customHeight="1" x14ac:dyDescent="0.25">
      <c r="A835" s="19">
        <v>834</v>
      </c>
      <c r="B835" s="43" t="s">
        <v>2453</v>
      </c>
      <c r="C835" s="9" t="s">
        <v>2454</v>
      </c>
      <c r="D835" s="9" t="s">
        <v>117</v>
      </c>
      <c r="E835" s="44" t="s">
        <v>2455</v>
      </c>
      <c r="F835" s="44" t="s">
        <v>74</v>
      </c>
      <c r="G835" s="45">
        <v>93</v>
      </c>
      <c r="H835" s="20">
        <v>50.72</v>
      </c>
      <c r="I835" s="20">
        <f t="shared" si="13"/>
        <v>0.54537634408602154</v>
      </c>
      <c r="J835" s="20" t="s">
        <v>316</v>
      </c>
      <c r="K835" s="45">
        <v>50</v>
      </c>
    </row>
    <row r="836" spans="1:11" ht="15" hidden="1" customHeight="1" x14ac:dyDescent="0.25">
      <c r="A836" s="43">
        <v>835</v>
      </c>
      <c r="B836" s="43" t="s">
        <v>2456</v>
      </c>
      <c r="C836" s="9" t="s">
        <v>2457</v>
      </c>
      <c r="D836" s="9" t="s">
        <v>117</v>
      </c>
      <c r="E836" s="44" t="s">
        <v>1159</v>
      </c>
      <c r="F836" s="44" t="s">
        <v>74</v>
      </c>
      <c r="G836" s="45">
        <v>93</v>
      </c>
      <c r="H836" s="20">
        <v>28.93</v>
      </c>
      <c r="I836" s="20">
        <f t="shared" si="13"/>
        <v>0.31107526881720432</v>
      </c>
      <c r="J836" s="20" t="s">
        <v>316</v>
      </c>
      <c r="K836" s="45">
        <v>50</v>
      </c>
    </row>
    <row r="837" spans="1:11" ht="15" hidden="1" customHeight="1" x14ac:dyDescent="0.25">
      <c r="A837" s="43">
        <v>836</v>
      </c>
      <c r="B837" s="43" t="s">
        <v>2458</v>
      </c>
      <c r="C837" s="9" t="s">
        <v>2459</v>
      </c>
      <c r="D837" s="9" t="s">
        <v>85</v>
      </c>
      <c r="E837" s="44" t="s">
        <v>2050</v>
      </c>
      <c r="F837" s="44" t="s">
        <v>79</v>
      </c>
      <c r="G837" s="45">
        <v>92</v>
      </c>
      <c r="H837" s="20">
        <v>87.12</v>
      </c>
      <c r="I837" s="20">
        <f t="shared" si="13"/>
        <v>0.94695652173913047</v>
      </c>
      <c r="J837" s="20" t="s">
        <v>1396</v>
      </c>
      <c r="K837" s="45">
        <v>30</v>
      </c>
    </row>
    <row r="838" spans="1:11" ht="15" hidden="1" customHeight="1" x14ac:dyDescent="0.25">
      <c r="A838" s="19">
        <v>837</v>
      </c>
      <c r="B838" s="43" t="s">
        <v>2460</v>
      </c>
      <c r="C838" s="9" t="s">
        <v>2461</v>
      </c>
      <c r="D838" s="9" t="s">
        <v>117</v>
      </c>
      <c r="E838" s="44" t="s">
        <v>2462</v>
      </c>
      <c r="F838" s="44" t="s">
        <v>74</v>
      </c>
      <c r="G838" s="45">
        <v>92</v>
      </c>
      <c r="H838" s="20">
        <v>48.66</v>
      </c>
      <c r="I838" s="20">
        <f t="shared" si="13"/>
        <v>0.52891304347826085</v>
      </c>
      <c r="J838" s="20" t="s">
        <v>316</v>
      </c>
      <c r="K838" s="45">
        <v>50</v>
      </c>
    </row>
    <row r="839" spans="1:11" ht="15" hidden="1" customHeight="1" x14ac:dyDescent="0.25">
      <c r="A839" s="43">
        <v>838</v>
      </c>
      <c r="B839" s="43" t="s">
        <v>2463</v>
      </c>
      <c r="C839" s="9" t="s">
        <v>2464</v>
      </c>
      <c r="D839" s="9" t="s">
        <v>85</v>
      </c>
      <c r="E839" s="44" t="s">
        <v>1395</v>
      </c>
      <c r="F839" s="44" t="s">
        <v>74</v>
      </c>
      <c r="G839" s="45">
        <v>92</v>
      </c>
      <c r="H839" s="20">
        <v>48.66</v>
      </c>
      <c r="I839" s="20">
        <f t="shared" si="13"/>
        <v>0.52891304347826085</v>
      </c>
      <c r="J839" s="20" t="s">
        <v>1396</v>
      </c>
      <c r="K839" s="45">
        <v>30</v>
      </c>
    </row>
    <row r="840" spans="1:11" ht="15" hidden="1" customHeight="1" x14ac:dyDescent="0.25">
      <c r="A840" s="19">
        <v>839</v>
      </c>
      <c r="B840" s="43" t="s">
        <v>2465</v>
      </c>
      <c r="C840" s="9" t="s">
        <v>2466</v>
      </c>
      <c r="D840" s="9" t="s">
        <v>85</v>
      </c>
      <c r="E840" s="44" t="s">
        <v>1395</v>
      </c>
      <c r="F840" s="44" t="s">
        <v>74</v>
      </c>
      <c r="G840" s="45">
        <v>92</v>
      </c>
      <c r="H840" s="20">
        <v>48.66</v>
      </c>
      <c r="I840" s="20">
        <f t="shared" si="13"/>
        <v>0.52891304347826085</v>
      </c>
      <c r="J840" s="20" t="s">
        <v>1396</v>
      </c>
      <c r="K840" s="45">
        <v>30</v>
      </c>
    </row>
    <row r="841" spans="1:11" ht="15" hidden="1" customHeight="1" x14ac:dyDescent="0.25">
      <c r="A841" s="43">
        <v>840</v>
      </c>
      <c r="B841" s="43" t="s">
        <v>2467</v>
      </c>
      <c r="C841" s="9" t="s">
        <v>2468</v>
      </c>
      <c r="D841" s="9" t="s">
        <v>85</v>
      </c>
      <c r="E841" s="44" t="s">
        <v>2469</v>
      </c>
      <c r="F841" s="44" t="s">
        <v>79</v>
      </c>
      <c r="G841" s="45">
        <v>91</v>
      </c>
      <c r="H841" s="20">
        <v>86.43</v>
      </c>
      <c r="I841" s="20">
        <f t="shared" si="13"/>
        <v>0.94978021978021987</v>
      </c>
      <c r="J841" s="20" t="s">
        <v>1396</v>
      </c>
      <c r="K841" s="45">
        <v>30</v>
      </c>
    </row>
    <row r="842" spans="1:11" ht="15" hidden="1" customHeight="1" x14ac:dyDescent="0.25">
      <c r="A842" s="43">
        <v>841</v>
      </c>
      <c r="B842" s="43" t="s">
        <v>2470</v>
      </c>
      <c r="C842" s="9" t="s">
        <v>2471</v>
      </c>
      <c r="D842" s="9" t="s">
        <v>117</v>
      </c>
      <c r="E842" s="44" t="s">
        <v>264</v>
      </c>
      <c r="F842" s="44" t="s">
        <v>212</v>
      </c>
      <c r="G842" s="45">
        <v>91</v>
      </c>
      <c r="H842" s="20">
        <v>83.59</v>
      </c>
      <c r="I842" s="20">
        <f t="shared" si="13"/>
        <v>0.91857142857142859</v>
      </c>
      <c r="J842" s="20" t="s">
        <v>316</v>
      </c>
      <c r="K842" s="45">
        <v>50</v>
      </c>
    </row>
    <row r="843" spans="1:11" ht="15" hidden="1" customHeight="1" x14ac:dyDescent="0.25">
      <c r="A843" s="19">
        <v>842</v>
      </c>
      <c r="B843" s="43" t="s">
        <v>2472</v>
      </c>
      <c r="C843" s="9" t="s">
        <v>2473</v>
      </c>
      <c r="D843" s="9" t="s">
        <v>117</v>
      </c>
      <c r="E843" s="44" t="s">
        <v>2474</v>
      </c>
      <c r="F843" s="44" t="s">
        <v>74</v>
      </c>
      <c r="G843" s="45">
        <v>91</v>
      </c>
      <c r="H843" s="20">
        <v>50.05</v>
      </c>
      <c r="I843" s="20">
        <f t="shared" si="13"/>
        <v>0.54999999999999993</v>
      </c>
      <c r="J843" s="20" t="s">
        <v>316</v>
      </c>
      <c r="K843" s="45">
        <v>50</v>
      </c>
    </row>
    <row r="844" spans="1:11" ht="15" hidden="1" customHeight="1" x14ac:dyDescent="0.25">
      <c r="A844" s="43">
        <v>843</v>
      </c>
      <c r="B844" s="43" t="s">
        <v>2475</v>
      </c>
      <c r="C844" s="9" t="s">
        <v>2476</v>
      </c>
      <c r="D844" s="9" t="s">
        <v>117</v>
      </c>
      <c r="E844" s="44" t="s">
        <v>2477</v>
      </c>
      <c r="F844" s="44" t="s">
        <v>74</v>
      </c>
      <c r="G844" s="45">
        <v>91</v>
      </c>
      <c r="H844" s="20">
        <v>48.12</v>
      </c>
      <c r="I844" s="20">
        <f t="shared" si="13"/>
        <v>0.52879120879120878</v>
      </c>
      <c r="J844" s="20" t="s">
        <v>316</v>
      </c>
      <c r="K844" s="45">
        <v>50</v>
      </c>
    </row>
    <row r="845" spans="1:11" ht="15" hidden="1" customHeight="1" x14ac:dyDescent="0.25">
      <c r="A845" s="19">
        <v>844</v>
      </c>
      <c r="B845" s="43" t="s">
        <v>2478</v>
      </c>
      <c r="C845" s="9" t="s">
        <v>2479</v>
      </c>
      <c r="D845" s="9" t="s">
        <v>117</v>
      </c>
      <c r="E845" s="44" t="s">
        <v>1930</v>
      </c>
      <c r="F845" s="44" t="s">
        <v>74</v>
      </c>
      <c r="G845" s="45">
        <v>91</v>
      </c>
      <c r="H845" s="20">
        <v>48.12</v>
      </c>
      <c r="I845" s="20">
        <f t="shared" si="13"/>
        <v>0.52879120879120878</v>
      </c>
      <c r="J845" s="20" t="s">
        <v>316</v>
      </c>
      <c r="K845" s="45">
        <v>50</v>
      </c>
    </row>
    <row r="846" spans="1:11" ht="15" hidden="1" customHeight="1" x14ac:dyDescent="0.25">
      <c r="A846" s="43">
        <v>845</v>
      </c>
      <c r="B846" s="43" t="s">
        <v>2480</v>
      </c>
      <c r="C846" s="9" t="s">
        <v>2481</v>
      </c>
      <c r="D846" s="9" t="s">
        <v>39</v>
      </c>
      <c r="E846" s="44" t="s">
        <v>2482</v>
      </c>
      <c r="F846" s="44" t="s">
        <v>79</v>
      </c>
      <c r="G846" s="45">
        <v>90</v>
      </c>
      <c r="H846" s="20">
        <v>94.37</v>
      </c>
      <c r="I846" s="20">
        <f t="shared" si="13"/>
        <v>1.0485555555555557</v>
      </c>
      <c r="J846" s="20" t="s">
        <v>75</v>
      </c>
      <c r="K846" s="45">
        <v>100</v>
      </c>
    </row>
    <row r="847" spans="1:11" ht="15" hidden="1" customHeight="1" x14ac:dyDescent="0.25">
      <c r="A847" s="43">
        <v>846</v>
      </c>
      <c r="B847" s="43" t="s">
        <v>2483</v>
      </c>
      <c r="C847" s="9" t="s">
        <v>2484</v>
      </c>
      <c r="D847" s="9" t="s">
        <v>117</v>
      </c>
      <c r="E847" s="44" t="s">
        <v>2485</v>
      </c>
      <c r="F847" s="44" t="s">
        <v>212</v>
      </c>
      <c r="G847" s="45">
        <v>90</v>
      </c>
      <c r="H847" s="20">
        <v>91.51</v>
      </c>
      <c r="I847" s="20">
        <f t="shared" si="13"/>
        <v>1.0167777777777778</v>
      </c>
      <c r="J847" s="20" t="s">
        <v>75</v>
      </c>
      <c r="K847" s="45">
        <v>100</v>
      </c>
    </row>
    <row r="848" spans="1:11" ht="15" hidden="1" customHeight="1" x14ac:dyDescent="0.25">
      <c r="A848" s="19">
        <v>847</v>
      </c>
      <c r="B848" s="43" t="s">
        <v>2486</v>
      </c>
      <c r="C848" s="9" t="s">
        <v>2487</v>
      </c>
      <c r="D848" s="9" t="s">
        <v>117</v>
      </c>
      <c r="E848" s="44" t="s">
        <v>2488</v>
      </c>
      <c r="F848" s="44" t="s">
        <v>74</v>
      </c>
      <c r="G848" s="45">
        <v>90</v>
      </c>
      <c r="H848" s="20">
        <v>49.51</v>
      </c>
      <c r="I848" s="20">
        <f t="shared" si="13"/>
        <v>0.55011111111111111</v>
      </c>
      <c r="J848" s="20" t="s">
        <v>316</v>
      </c>
      <c r="K848" s="45">
        <v>50</v>
      </c>
    </row>
    <row r="849" spans="1:11" ht="15" hidden="1" customHeight="1" x14ac:dyDescent="0.25">
      <c r="A849" s="43">
        <v>848</v>
      </c>
      <c r="B849" s="43" t="s">
        <v>2489</v>
      </c>
      <c r="C849" s="9" t="s">
        <v>2490</v>
      </c>
      <c r="D849" s="9" t="s">
        <v>117</v>
      </c>
      <c r="E849" s="44" t="s">
        <v>2491</v>
      </c>
      <c r="F849" s="44" t="s">
        <v>74</v>
      </c>
      <c r="G849" s="45">
        <v>90</v>
      </c>
      <c r="H849" s="20">
        <v>49.4</v>
      </c>
      <c r="I849" s="20">
        <f t="shared" si="13"/>
        <v>0.54888888888888887</v>
      </c>
      <c r="J849" s="20" t="s">
        <v>316</v>
      </c>
      <c r="K849" s="45">
        <v>50</v>
      </c>
    </row>
    <row r="850" spans="1:11" ht="15" hidden="1" customHeight="1" x14ac:dyDescent="0.25">
      <c r="A850" s="19">
        <v>849</v>
      </c>
      <c r="B850" s="43" t="s">
        <v>2492</v>
      </c>
      <c r="C850" s="9" t="s">
        <v>2493</v>
      </c>
      <c r="D850" s="9" t="s">
        <v>117</v>
      </c>
      <c r="E850" s="44" t="s">
        <v>1471</v>
      </c>
      <c r="F850" s="44" t="s">
        <v>74</v>
      </c>
      <c r="G850" s="45">
        <v>90</v>
      </c>
      <c r="H850" s="20">
        <v>47.6</v>
      </c>
      <c r="I850" s="20">
        <f t="shared" si="13"/>
        <v>0.52888888888888885</v>
      </c>
      <c r="J850" s="20" t="s">
        <v>316</v>
      </c>
      <c r="K850" s="45">
        <v>50</v>
      </c>
    </row>
    <row r="851" spans="1:11" ht="15" hidden="1" customHeight="1" x14ac:dyDescent="0.25">
      <c r="A851" s="43">
        <v>850</v>
      </c>
      <c r="B851" s="43" t="s">
        <v>2494</v>
      </c>
      <c r="C851" s="9" t="s">
        <v>2495</v>
      </c>
      <c r="D851" s="9" t="s">
        <v>117</v>
      </c>
      <c r="E851" s="44" t="s">
        <v>2496</v>
      </c>
      <c r="F851" s="44" t="s">
        <v>74</v>
      </c>
      <c r="G851" s="45">
        <v>89</v>
      </c>
      <c r="H851" s="20">
        <v>49.51</v>
      </c>
      <c r="I851" s="20">
        <f t="shared" si="13"/>
        <v>0.55629213483146067</v>
      </c>
      <c r="J851" s="20" t="s">
        <v>316</v>
      </c>
      <c r="K851" s="45">
        <v>50</v>
      </c>
    </row>
    <row r="852" spans="1:11" ht="15" hidden="1" customHeight="1" x14ac:dyDescent="0.25">
      <c r="A852" s="43">
        <v>851</v>
      </c>
      <c r="B852" s="43" t="s">
        <v>2497</v>
      </c>
      <c r="C852" s="9" t="s">
        <v>2498</v>
      </c>
      <c r="D852" s="9" t="s">
        <v>117</v>
      </c>
      <c r="E852" s="44" t="s">
        <v>2499</v>
      </c>
      <c r="F852" s="44" t="s">
        <v>74</v>
      </c>
      <c r="G852" s="45">
        <v>89</v>
      </c>
      <c r="H852" s="20">
        <v>49.25</v>
      </c>
      <c r="I852" s="20">
        <f t="shared" si="13"/>
        <v>0.5533707865168539</v>
      </c>
      <c r="J852" s="20" t="s">
        <v>316</v>
      </c>
      <c r="K852" s="45">
        <v>50</v>
      </c>
    </row>
    <row r="853" spans="1:11" ht="15" hidden="1" customHeight="1" x14ac:dyDescent="0.25">
      <c r="A853" s="19">
        <v>852</v>
      </c>
      <c r="B853" s="43" t="s">
        <v>2500</v>
      </c>
      <c r="C853" s="9" t="s">
        <v>2501</v>
      </c>
      <c r="D853" s="9" t="s">
        <v>117</v>
      </c>
      <c r="E853" s="44" t="s">
        <v>2502</v>
      </c>
      <c r="F853" s="44" t="s">
        <v>74</v>
      </c>
      <c r="G853" s="45">
        <v>89</v>
      </c>
      <c r="H853" s="20">
        <v>48.97</v>
      </c>
      <c r="I853" s="20">
        <f t="shared" si="13"/>
        <v>0.55022471910112358</v>
      </c>
      <c r="J853" s="20" t="s">
        <v>316</v>
      </c>
      <c r="K853" s="45">
        <v>50</v>
      </c>
    </row>
    <row r="854" spans="1:11" ht="15" hidden="1" customHeight="1" x14ac:dyDescent="0.25">
      <c r="A854" s="43">
        <v>853</v>
      </c>
      <c r="B854" s="43" t="s">
        <v>2503</v>
      </c>
      <c r="C854" s="9" t="s">
        <v>2504</v>
      </c>
      <c r="D854" s="9" t="s">
        <v>85</v>
      </c>
      <c r="E854" s="44" t="s">
        <v>1395</v>
      </c>
      <c r="F854" s="44" t="s">
        <v>74</v>
      </c>
      <c r="G854" s="45">
        <v>89</v>
      </c>
      <c r="H854" s="20">
        <v>47.08</v>
      </c>
      <c r="I854" s="20">
        <f t="shared" si="13"/>
        <v>0.52898876404494377</v>
      </c>
      <c r="J854" s="20" t="s">
        <v>1396</v>
      </c>
      <c r="K854" s="45">
        <v>30</v>
      </c>
    </row>
    <row r="855" spans="1:11" ht="15" hidden="1" customHeight="1" x14ac:dyDescent="0.25">
      <c r="A855" s="19">
        <v>854</v>
      </c>
      <c r="B855" s="43" t="s">
        <v>2505</v>
      </c>
      <c r="C855" s="9" t="s">
        <v>2506</v>
      </c>
      <c r="D855" s="9" t="s">
        <v>85</v>
      </c>
      <c r="E855" s="44" t="s">
        <v>1450</v>
      </c>
      <c r="F855" s="44" t="s">
        <v>79</v>
      </c>
      <c r="G855" s="45">
        <v>88</v>
      </c>
      <c r="H855" s="20">
        <v>80.540000000000006</v>
      </c>
      <c r="I855" s="20">
        <f t="shared" si="13"/>
        <v>0.91522727272727278</v>
      </c>
      <c r="J855" s="20" t="s">
        <v>1396</v>
      </c>
      <c r="K855" s="45">
        <v>30</v>
      </c>
    </row>
    <row r="856" spans="1:11" ht="15" hidden="1" customHeight="1" x14ac:dyDescent="0.25">
      <c r="A856" s="43">
        <v>855</v>
      </c>
      <c r="B856" s="43" t="s">
        <v>2507</v>
      </c>
      <c r="C856" s="9" t="s">
        <v>2508</v>
      </c>
      <c r="D856" s="9" t="s">
        <v>117</v>
      </c>
      <c r="E856" s="44" t="s">
        <v>2509</v>
      </c>
      <c r="F856" s="44" t="s">
        <v>74</v>
      </c>
      <c r="G856" s="45">
        <v>88</v>
      </c>
      <c r="H856" s="20">
        <v>46.55</v>
      </c>
      <c r="I856" s="20">
        <f t="shared" si="13"/>
        <v>0.52897727272727268</v>
      </c>
      <c r="J856" s="20" t="s">
        <v>316</v>
      </c>
      <c r="K856" s="45">
        <v>50</v>
      </c>
    </row>
    <row r="857" spans="1:11" ht="15" hidden="1" customHeight="1" x14ac:dyDescent="0.25">
      <c r="A857" s="43">
        <v>856</v>
      </c>
      <c r="B857" s="43" t="s">
        <v>2510</v>
      </c>
      <c r="C857" s="9" t="s">
        <v>2511</v>
      </c>
      <c r="D857" s="9" t="s">
        <v>117</v>
      </c>
      <c r="E857" s="44" t="s">
        <v>1132</v>
      </c>
      <c r="F857" s="44" t="s">
        <v>74</v>
      </c>
      <c r="G857" s="45">
        <v>87</v>
      </c>
      <c r="H857" s="20">
        <v>45.98</v>
      </c>
      <c r="I857" s="20">
        <f t="shared" si="13"/>
        <v>0.52850574712643672</v>
      </c>
      <c r="J857" s="20" t="s">
        <v>316</v>
      </c>
      <c r="K857" s="45">
        <v>50</v>
      </c>
    </row>
    <row r="858" spans="1:11" ht="15" hidden="1" customHeight="1" x14ac:dyDescent="0.25">
      <c r="A858" s="19">
        <v>857</v>
      </c>
      <c r="B858" s="43" t="s">
        <v>2512</v>
      </c>
      <c r="C858" s="9" t="s">
        <v>2513</v>
      </c>
      <c r="D858" s="9" t="s">
        <v>85</v>
      </c>
      <c r="E858" s="44" t="s">
        <v>1395</v>
      </c>
      <c r="F858" s="44" t="s">
        <v>79</v>
      </c>
      <c r="G858" s="45">
        <v>85</v>
      </c>
      <c r="H858" s="20">
        <v>80.599999999999994</v>
      </c>
      <c r="I858" s="20">
        <f t="shared" si="13"/>
        <v>0.94823529411764695</v>
      </c>
      <c r="J858" s="20" t="s">
        <v>1396</v>
      </c>
      <c r="K858" s="45">
        <v>30</v>
      </c>
    </row>
    <row r="859" spans="1:11" ht="15" hidden="1" customHeight="1" x14ac:dyDescent="0.25">
      <c r="A859" s="43">
        <v>858</v>
      </c>
      <c r="B859" s="43" t="s">
        <v>2514</v>
      </c>
      <c r="C859" s="9" t="s">
        <v>2515</v>
      </c>
      <c r="D859" s="9" t="s">
        <v>117</v>
      </c>
      <c r="E859" s="44" t="s">
        <v>2170</v>
      </c>
      <c r="F859" s="44" t="s">
        <v>74</v>
      </c>
      <c r="G859" s="45">
        <v>85</v>
      </c>
      <c r="H859" s="20">
        <v>48.07</v>
      </c>
      <c r="I859" s="20">
        <f t="shared" si="13"/>
        <v>0.56552941176470584</v>
      </c>
      <c r="J859" s="20" t="s">
        <v>316</v>
      </c>
      <c r="K859" s="45">
        <v>50</v>
      </c>
    </row>
    <row r="860" spans="1:11" ht="15" hidden="1" customHeight="1" x14ac:dyDescent="0.25">
      <c r="A860" s="19">
        <v>859</v>
      </c>
      <c r="B860" s="43" t="s">
        <v>2516</v>
      </c>
      <c r="C860" s="9" t="s">
        <v>2517</v>
      </c>
      <c r="D860" s="9" t="s">
        <v>117</v>
      </c>
      <c r="E860" s="44" t="s">
        <v>2518</v>
      </c>
      <c r="F860" s="44" t="s">
        <v>74</v>
      </c>
      <c r="G860" s="45">
        <v>85</v>
      </c>
      <c r="H860" s="20">
        <v>44.95</v>
      </c>
      <c r="I860" s="20">
        <f t="shared" si="13"/>
        <v>0.52882352941176469</v>
      </c>
      <c r="J860" s="20" t="s">
        <v>75</v>
      </c>
      <c r="K860" s="45">
        <v>100</v>
      </c>
    </row>
    <row r="861" spans="1:11" ht="15" hidden="1" customHeight="1" x14ac:dyDescent="0.25">
      <c r="A861" s="43">
        <v>860</v>
      </c>
      <c r="B861" s="43" t="s">
        <v>2519</v>
      </c>
      <c r="C861" s="9" t="s">
        <v>2520</v>
      </c>
      <c r="D861" s="9" t="s">
        <v>85</v>
      </c>
      <c r="E861" s="44" t="s">
        <v>1395</v>
      </c>
      <c r="F861" s="44" t="s">
        <v>79</v>
      </c>
      <c r="G861" s="45">
        <v>84</v>
      </c>
      <c r="H861" s="20">
        <v>79.63</v>
      </c>
      <c r="I861" s="20">
        <f t="shared" si="13"/>
        <v>0.94797619047619042</v>
      </c>
      <c r="J861" s="20" t="s">
        <v>1396</v>
      </c>
      <c r="K861" s="45">
        <v>30</v>
      </c>
    </row>
    <row r="862" spans="1:11" ht="15" hidden="1" customHeight="1" x14ac:dyDescent="0.25">
      <c r="A862" s="43">
        <v>861</v>
      </c>
      <c r="B862" s="43" t="s">
        <v>2521</v>
      </c>
      <c r="C862" s="9" t="s">
        <v>2522</v>
      </c>
      <c r="D862" s="9" t="s">
        <v>85</v>
      </c>
      <c r="E862" s="44" t="s">
        <v>1395</v>
      </c>
      <c r="F862" s="44" t="s">
        <v>79</v>
      </c>
      <c r="G862" s="45">
        <v>84</v>
      </c>
      <c r="H862" s="20">
        <v>76.88</v>
      </c>
      <c r="I862" s="20">
        <f t="shared" si="13"/>
        <v>0.91523809523809518</v>
      </c>
      <c r="J862" s="20" t="s">
        <v>1396</v>
      </c>
      <c r="K862" s="45">
        <v>30</v>
      </c>
    </row>
    <row r="863" spans="1:11" ht="15" hidden="1" customHeight="1" x14ac:dyDescent="0.25">
      <c r="A863" s="19">
        <v>862</v>
      </c>
      <c r="B863" s="43" t="s">
        <v>2523</v>
      </c>
      <c r="C863" s="9" t="s">
        <v>2524</v>
      </c>
      <c r="D863" s="9" t="s">
        <v>117</v>
      </c>
      <c r="E863" s="44" t="s">
        <v>1471</v>
      </c>
      <c r="F863" s="44" t="s">
        <v>74</v>
      </c>
      <c r="G863" s="45">
        <v>84</v>
      </c>
      <c r="H863" s="20">
        <v>44.42</v>
      </c>
      <c r="I863" s="20">
        <f t="shared" si="13"/>
        <v>0.52880952380952384</v>
      </c>
      <c r="J863" s="20" t="s">
        <v>316</v>
      </c>
      <c r="K863" s="45">
        <v>50</v>
      </c>
    </row>
    <row r="864" spans="1:11" ht="15" hidden="1" customHeight="1" x14ac:dyDescent="0.25">
      <c r="A864" s="43">
        <v>863</v>
      </c>
      <c r="B864" s="43" t="s">
        <v>2525</v>
      </c>
      <c r="C864" s="9" t="s">
        <v>2526</v>
      </c>
      <c r="D864" s="9" t="s">
        <v>117</v>
      </c>
      <c r="E864" s="44" t="s">
        <v>1132</v>
      </c>
      <c r="F864" s="44" t="s">
        <v>74</v>
      </c>
      <c r="G864" s="45">
        <v>84</v>
      </c>
      <c r="H864" s="20">
        <v>44.42</v>
      </c>
      <c r="I864" s="20">
        <f t="shared" si="13"/>
        <v>0.52880952380952384</v>
      </c>
      <c r="J864" s="20" t="s">
        <v>316</v>
      </c>
      <c r="K864" s="45">
        <v>50</v>
      </c>
    </row>
    <row r="865" spans="1:11" ht="15" hidden="1" customHeight="1" x14ac:dyDescent="0.25">
      <c r="A865" s="19">
        <v>864</v>
      </c>
      <c r="B865" s="43" t="s">
        <v>2527</v>
      </c>
      <c r="C865" s="9" t="s">
        <v>2528</v>
      </c>
      <c r="D865" s="9" t="s">
        <v>117</v>
      </c>
      <c r="E865" s="44" t="s">
        <v>2529</v>
      </c>
      <c r="F865" s="44" t="s">
        <v>74</v>
      </c>
      <c r="G865" s="45">
        <v>84</v>
      </c>
      <c r="H865" s="20">
        <v>44.42</v>
      </c>
      <c r="I865" s="20">
        <f t="shared" si="13"/>
        <v>0.52880952380952384</v>
      </c>
      <c r="J865" s="20" t="s">
        <v>316</v>
      </c>
      <c r="K865" s="45">
        <v>50</v>
      </c>
    </row>
    <row r="866" spans="1:11" ht="15" hidden="1" customHeight="1" x14ac:dyDescent="0.25">
      <c r="A866" s="43">
        <v>865</v>
      </c>
      <c r="B866" s="43" t="s">
        <v>2530</v>
      </c>
      <c r="C866" s="9" t="s">
        <v>2531</v>
      </c>
      <c r="D866" s="9" t="s">
        <v>117</v>
      </c>
      <c r="E866" s="44" t="s">
        <v>2532</v>
      </c>
      <c r="F866" s="44" t="s">
        <v>74</v>
      </c>
      <c r="G866" s="45">
        <v>84</v>
      </c>
      <c r="H866" s="20">
        <v>0.26</v>
      </c>
      <c r="I866" s="20">
        <f t="shared" si="13"/>
        <v>3.0952380952380953E-3</v>
      </c>
      <c r="J866" s="20" t="s">
        <v>75</v>
      </c>
      <c r="K866" s="45">
        <v>100</v>
      </c>
    </row>
    <row r="867" spans="1:11" ht="15" hidden="1" customHeight="1" x14ac:dyDescent="0.25">
      <c r="A867" s="43">
        <v>866</v>
      </c>
      <c r="B867" s="43" t="s">
        <v>2533</v>
      </c>
      <c r="C867" s="9" t="s">
        <v>2534</v>
      </c>
      <c r="D867" s="9" t="s">
        <v>117</v>
      </c>
      <c r="E867" s="44" t="s">
        <v>2535</v>
      </c>
      <c r="F867" s="44" t="s">
        <v>74</v>
      </c>
      <c r="G867" s="45">
        <v>83</v>
      </c>
      <c r="H867" s="20">
        <v>46.71</v>
      </c>
      <c r="I867" s="20">
        <f t="shared" si="13"/>
        <v>0.56277108433734946</v>
      </c>
      <c r="J867" s="20" t="s">
        <v>316</v>
      </c>
      <c r="K867" s="45">
        <v>50</v>
      </c>
    </row>
    <row r="868" spans="1:11" ht="15" hidden="1" customHeight="1" x14ac:dyDescent="0.25">
      <c r="A868" s="19">
        <v>867</v>
      </c>
      <c r="B868" s="43" t="s">
        <v>2536</v>
      </c>
      <c r="C868" s="9" t="s">
        <v>2537</v>
      </c>
      <c r="D868" s="9" t="s">
        <v>117</v>
      </c>
      <c r="E868" s="44" t="s">
        <v>2538</v>
      </c>
      <c r="F868" s="44" t="s">
        <v>74</v>
      </c>
      <c r="G868" s="45">
        <v>83</v>
      </c>
      <c r="H868" s="20">
        <v>43.9</v>
      </c>
      <c r="I868" s="20">
        <f t="shared" si="13"/>
        <v>0.52891566265060241</v>
      </c>
      <c r="J868" s="20" t="s">
        <v>316</v>
      </c>
      <c r="K868" s="45">
        <v>50</v>
      </c>
    </row>
    <row r="869" spans="1:11" ht="15" hidden="1" customHeight="1" x14ac:dyDescent="0.25">
      <c r="A869" s="43">
        <v>868</v>
      </c>
      <c r="B869" s="43" t="s">
        <v>2539</v>
      </c>
      <c r="C869" s="9" t="s">
        <v>2540</v>
      </c>
      <c r="D869" s="9" t="s">
        <v>117</v>
      </c>
      <c r="E869" s="44" t="s">
        <v>1325</v>
      </c>
      <c r="F869" s="44" t="s">
        <v>74</v>
      </c>
      <c r="G869" s="45">
        <v>83</v>
      </c>
      <c r="H869" s="20">
        <v>33.119999999999997</v>
      </c>
      <c r="I869" s="20">
        <f t="shared" si="13"/>
        <v>0.39903614457831321</v>
      </c>
      <c r="J869" s="20" t="s">
        <v>316</v>
      </c>
      <c r="K869" s="45">
        <v>50</v>
      </c>
    </row>
    <row r="870" spans="1:11" ht="15" hidden="1" customHeight="1" x14ac:dyDescent="0.25">
      <c r="A870" s="19">
        <v>869</v>
      </c>
      <c r="B870" s="43" t="s">
        <v>2541</v>
      </c>
      <c r="C870" s="9" t="s">
        <v>2542</v>
      </c>
      <c r="D870" s="9" t="s">
        <v>34</v>
      </c>
      <c r="E870" s="18" t="s">
        <v>2543</v>
      </c>
      <c r="F870" s="18" t="s">
        <v>79</v>
      </c>
      <c r="G870" s="45">
        <v>81</v>
      </c>
      <c r="H870" s="20">
        <v>91.51</v>
      </c>
      <c r="I870" s="20">
        <f t="shared" si="13"/>
        <v>1.1297530864197531</v>
      </c>
      <c r="J870" s="20" t="s">
        <v>75</v>
      </c>
      <c r="K870" s="45">
        <v>100</v>
      </c>
    </row>
    <row r="871" spans="1:11" ht="15" hidden="1" customHeight="1" x14ac:dyDescent="0.25">
      <c r="A871" s="43">
        <v>870</v>
      </c>
      <c r="B871" s="43" t="s">
        <v>2544</v>
      </c>
      <c r="C871" s="9" t="s">
        <v>2545</v>
      </c>
      <c r="D871" s="9" t="s">
        <v>85</v>
      </c>
      <c r="E871" s="44" t="s">
        <v>1395</v>
      </c>
      <c r="F871" s="44" t="s">
        <v>74</v>
      </c>
      <c r="G871" s="45">
        <v>81</v>
      </c>
      <c r="H871" s="20">
        <v>42.82</v>
      </c>
      <c r="I871" s="20">
        <f t="shared" si="13"/>
        <v>0.52864197530864199</v>
      </c>
      <c r="J871" s="20" t="s">
        <v>1396</v>
      </c>
      <c r="K871" s="45">
        <v>30</v>
      </c>
    </row>
    <row r="872" spans="1:11" ht="15" hidden="1" customHeight="1" x14ac:dyDescent="0.25">
      <c r="A872" s="43">
        <v>871</v>
      </c>
      <c r="B872" s="43" t="s">
        <v>2546</v>
      </c>
      <c r="C872" s="9" t="s">
        <v>2547</v>
      </c>
      <c r="D872" s="9" t="s">
        <v>117</v>
      </c>
      <c r="E872" s="44" t="s">
        <v>764</v>
      </c>
      <c r="F872" s="44" t="s">
        <v>74</v>
      </c>
      <c r="G872" s="45">
        <v>81</v>
      </c>
      <c r="H872" s="20">
        <v>42.82</v>
      </c>
      <c r="I872" s="20">
        <f t="shared" si="13"/>
        <v>0.52864197530864199</v>
      </c>
      <c r="J872" s="20" t="s">
        <v>316</v>
      </c>
      <c r="K872" s="45">
        <v>50</v>
      </c>
    </row>
    <row r="873" spans="1:11" ht="15" hidden="1" customHeight="1" x14ac:dyDescent="0.25">
      <c r="A873" s="19">
        <v>872</v>
      </c>
      <c r="B873" s="43" t="s">
        <v>2548</v>
      </c>
      <c r="C873" s="9" t="s">
        <v>1278</v>
      </c>
      <c r="D873" s="9" t="s">
        <v>25</v>
      </c>
      <c r="E873" s="44" t="s">
        <v>2549</v>
      </c>
      <c r="F873" s="44" t="s">
        <v>79</v>
      </c>
      <c r="G873" s="45">
        <v>80</v>
      </c>
      <c r="H873" s="20">
        <v>1575.63</v>
      </c>
      <c r="I873" s="20">
        <f t="shared" si="13"/>
        <v>19.695375000000002</v>
      </c>
      <c r="J873" s="20" t="s">
        <v>75</v>
      </c>
      <c r="K873" s="45">
        <v>100</v>
      </c>
    </row>
    <row r="874" spans="1:11" ht="15" hidden="1" customHeight="1" x14ac:dyDescent="0.25">
      <c r="A874" s="43">
        <v>873</v>
      </c>
      <c r="B874" s="43" t="s">
        <v>2550</v>
      </c>
      <c r="C874" s="9" t="s">
        <v>2551</v>
      </c>
      <c r="D874" s="9" t="s">
        <v>25</v>
      </c>
      <c r="E874" s="44" t="s">
        <v>25</v>
      </c>
      <c r="F874" s="44" t="s">
        <v>79</v>
      </c>
      <c r="G874" s="45">
        <v>80</v>
      </c>
      <c r="H874" s="20">
        <v>1575.63</v>
      </c>
      <c r="I874" s="20">
        <f t="shared" si="13"/>
        <v>19.695375000000002</v>
      </c>
      <c r="J874" s="20" t="s">
        <v>75</v>
      </c>
      <c r="K874" s="45">
        <v>100</v>
      </c>
    </row>
    <row r="875" spans="1:11" ht="15" hidden="1" customHeight="1" x14ac:dyDescent="0.25">
      <c r="A875" s="19">
        <v>874</v>
      </c>
      <c r="B875" s="43" t="s">
        <v>2552</v>
      </c>
      <c r="C875" s="9" t="s">
        <v>2553</v>
      </c>
      <c r="D875" s="9" t="s">
        <v>117</v>
      </c>
      <c r="E875" s="44" t="s">
        <v>2554</v>
      </c>
      <c r="F875" s="44" t="s">
        <v>79</v>
      </c>
      <c r="G875" s="45">
        <v>80</v>
      </c>
      <c r="H875" s="20">
        <v>75.959999999999994</v>
      </c>
      <c r="I875" s="20">
        <f t="shared" si="13"/>
        <v>0.9494999999999999</v>
      </c>
      <c r="J875" s="20" t="s">
        <v>316</v>
      </c>
      <c r="K875" s="45">
        <v>50</v>
      </c>
    </row>
    <row r="876" spans="1:11" ht="15" hidden="1" customHeight="1" x14ac:dyDescent="0.25">
      <c r="A876" s="43">
        <v>875</v>
      </c>
      <c r="B876" s="43" t="s">
        <v>2555</v>
      </c>
      <c r="C876" s="9" t="s">
        <v>2556</v>
      </c>
      <c r="D876" s="9" t="s">
        <v>85</v>
      </c>
      <c r="E876" s="44" t="s">
        <v>2557</v>
      </c>
      <c r="F876" s="44" t="s">
        <v>79</v>
      </c>
      <c r="G876" s="45">
        <v>80</v>
      </c>
      <c r="H876" s="20">
        <v>59.74</v>
      </c>
      <c r="I876" s="20">
        <f t="shared" si="13"/>
        <v>0.74675000000000002</v>
      </c>
      <c r="J876" s="20" t="s">
        <v>1396</v>
      </c>
      <c r="K876" s="45">
        <v>30</v>
      </c>
    </row>
    <row r="877" spans="1:11" ht="15" hidden="1" customHeight="1" x14ac:dyDescent="0.25">
      <c r="A877" s="43">
        <v>876</v>
      </c>
      <c r="B877" s="43" t="s">
        <v>2558</v>
      </c>
      <c r="C877" s="9" t="s">
        <v>2559</v>
      </c>
      <c r="D877" s="9" t="s">
        <v>34</v>
      </c>
      <c r="E877" s="44" t="s">
        <v>2560</v>
      </c>
      <c r="F877" s="44" t="s">
        <v>79</v>
      </c>
      <c r="G877" s="45">
        <v>79</v>
      </c>
      <c r="H877" s="20">
        <v>91.51</v>
      </c>
      <c r="I877" s="20">
        <f t="shared" si="13"/>
        <v>1.1583544303797468</v>
      </c>
      <c r="J877" s="20" t="s">
        <v>75</v>
      </c>
      <c r="K877" s="45">
        <v>100</v>
      </c>
    </row>
    <row r="878" spans="1:11" ht="15" hidden="1" customHeight="1" x14ac:dyDescent="0.25">
      <c r="A878" s="19">
        <v>877</v>
      </c>
      <c r="B878" s="43" t="s">
        <v>2561</v>
      </c>
      <c r="C878" s="9" t="s">
        <v>2562</v>
      </c>
      <c r="D878" s="9" t="s">
        <v>85</v>
      </c>
      <c r="E878" s="44" t="s">
        <v>2563</v>
      </c>
      <c r="F878" s="44" t="s">
        <v>79</v>
      </c>
      <c r="G878" s="45">
        <v>79</v>
      </c>
      <c r="H878" s="20">
        <v>72.28</v>
      </c>
      <c r="I878" s="20">
        <f t="shared" si="13"/>
        <v>0.91493670886075951</v>
      </c>
      <c r="J878" s="20" t="s">
        <v>1396</v>
      </c>
      <c r="K878" s="45">
        <v>30</v>
      </c>
    </row>
    <row r="879" spans="1:11" ht="15" hidden="1" customHeight="1" x14ac:dyDescent="0.25">
      <c r="A879" s="43">
        <v>878</v>
      </c>
      <c r="B879" s="43" t="s">
        <v>2564</v>
      </c>
      <c r="C879" s="9" t="s">
        <v>2565</v>
      </c>
      <c r="D879" s="9" t="s">
        <v>85</v>
      </c>
      <c r="E879" s="44" t="s">
        <v>1395</v>
      </c>
      <c r="F879" s="44" t="s">
        <v>79</v>
      </c>
      <c r="G879" s="45">
        <v>79</v>
      </c>
      <c r="H879" s="20">
        <v>72.28</v>
      </c>
      <c r="I879" s="20">
        <f t="shared" si="13"/>
        <v>0.91493670886075951</v>
      </c>
      <c r="J879" s="20" t="s">
        <v>1396</v>
      </c>
      <c r="K879" s="45">
        <v>30</v>
      </c>
    </row>
    <row r="880" spans="1:11" ht="15" hidden="1" customHeight="1" x14ac:dyDescent="0.25">
      <c r="A880" s="19">
        <v>879</v>
      </c>
      <c r="B880" s="43" t="s">
        <v>2566</v>
      </c>
      <c r="C880" s="9" t="s">
        <v>2567</v>
      </c>
      <c r="D880" s="9" t="s">
        <v>117</v>
      </c>
      <c r="E880" s="44" t="s">
        <v>2568</v>
      </c>
      <c r="F880" s="44" t="s">
        <v>74</v>
      </c>
      <c r="G880" s="45">
        <v>79</v>
      </c>
      <c r="H880" s="20">
        <v>43.82</v>
      </c>
      <c r="I880" s="20">
        <f t="shared" si="13"/>
        <v>0.55468354430379752</v>
      </c>
      <c r="J880" s="20" t="s">
        <v>316</v>
      </c>
      <c r="K880" s="45">
        <v>50</v>
      </c>
    </row>
    <row r="881" spans="1:11" ht="15" hidden="1" customHeight="1" x14ac:dyDescent="0.25">
      <c r="A881" s="43">
        <v>880</v>
      </c>
      <c r="B881" s="43" t="s">
        <v>2569</v>
      </c>
      <c r="C881" s="9" t="s">
        <v>2570</v>
      </c>
      <c r="D881" s="9" t="s">
        <v>85</v>
      </c>
      <c r="E881" s="44" t="s">
        <v>1450</v>
      </c>
      <c r="F881" s="44" t="s">
        <v>79</v>
      </c>
      <c r="G881" s="45">
        <v>78</v>
      </c>
      <c r="H881" s="20">
        <v>71.38</v>
      </c>
      <c r="I881" s="20">
        <f t="shared" si="13"/>
        <v>0.91512820512820503</v>
      </c>
      <c r="J881" s="20" t="s">
        <v>1396</v>
      </c>
      <c r="K881" s="45">
        <v>30</v>
      </c>
    </row>
    <row r="882" spans="1:11" ht="15" hidden="1" customHeight="1" x14ac:dyDescent="0.25">
      <c r="A882" s="43">
        <v>881</v>
      </c>
      <c r="B882" s="43" t="s">
        <v>2571</v>
      </c>
      <c r="C882" s="9" t="s">
        <v>2572</v>
      </c>
      <c r="D882" s="9" t="s">
        <v>21</v>
      </c>
      <c r="E882" s="44" t="s">
        <v>2573</v>
      </c>
      <c r="F882" s="44" t="s">
        <v>74</v>
      </c>
      <c r="G882" s="45">
        <v>78</v>
      </c>
      <c r="H882" s="20">
        <v>41.23</v>
      </c>
      <c r="I882" s="20">
        <f t="shared" si="13"/>
        <v>0.52858974358974353</v>
      </c>
      <c r="J882" s="20" t="s">
        <v>316</v>
      </c>
      <c r="K882" s="45">
        <v>50</v>
      </c>
    </row>
    <row r="883" spans="1:11" ht="15" hidden="1" customHeight="1" x14ac:dyDescent="0.25">
      <c r="A883" s="19">
        <v>882</v>
      </c>
      <c r="B883" s="43" t="s">
        <v>2574</v>
      </c>
      <c r="C883" s="9" t="s">
        <v>2575</v>
      </c>
      <c r="D883" s="9" t="s">
        <v>117</v>
      </c>
      <c r="E883" s="44" t="s">
        <v>2576</v>
      </c>
      <c r="F883" s="44" t="s">
        <v>74</v>
      </c>
      <c r="G883" s="45">
        <v>78</v>
      </c>
      <c r="H883" s="20">
        <v>41.23</v>
      </c>
      <c r="I883" s="20">
        <f t="shared" si="13"/>
        <v>0.52858974358974353</v>
      </c>
      <c r="J883" s="20" t="s">
        <v>75</v>
      </c>
      <c r="K883" s="45">
        <v>100</v>
      </c>
    </row>
    <row r="884" spans="1:11" ht="15" hidden="1" customHeight="1" x14ac:dyDescent="0.25">
      <c r="A884" s="43">
        <v>883</v>
      </c>
      <c r="B884" s="43" t="s">
        <v>2577</v>
      </c>
      <c r="C884" s="9" t="s">
        <v>2578</v>
      </c>
      <c r="D884" s="9" t="s">
        <v>21</v>
      </c>
      <c r="E884" s="44" t="s">
        <v>2579</v>
      </c>
      <c r="F884" s="44" t="s">
        <v>212</v>
      </c>
      <c r="G884" s="45">
        <v>77</v>
      </c>
      <c r="H884" s="20">
        <v>91.51</v>
      </c>
      <c r="I884" s="20">
        <f t="shared" si="13"/>
        <v>1.1884415584415584</v>
      </c>
      <c r="J884" s="20" t="s">
        <v>75</v>
      </c>
      <c r="K884" s="45">
        <v>100</v>
      </c>
    </row>
    <row r="885" spans="1:11" ht="15" hidden="1" customHeight="1" x14ac:dyDescent="0.25">
      <c r="A885" s="19">
        <v>884</v>
      </c>
      <c r="B885" s="43" t="s">
        <v>2580</v>
      </c>
      <c r="C885" s="9" t="s">
        <v>2581</v>
      </c>
      <c r="D885" s="9" t="s">
        <v>117</v>
      </c>
      <c r="E885" s="44" t="s">
        <v>2582</v>
      </c>
      <c r="F885" s="44" t="s">
        <v>74</v>
      </c>
      <c r="G885" s="45">
        <v>77</v>
      </c>
      <c r="H885" s="20">
        <v>42.06</v>
      </c>
      <c r="I885" s="20">
        <f t="shared" si="13"/>
        <v>0.54623376623376629</v>
      </c>
      <c r="J885" s="20" t="s">
        <v>316</v>
      </c>
      <c r="K885" s="45">
        <v>50</v>
      </c>
    </row>
    <row r="886" spans="1:11" ht="15" hidden="1" customHeight="1" x14ac:dyDescent="0.25">
      <c r="A886" s="43">
        <v>885</v>
      </c>
      <c r="B886" s="43" t="s">
        <v>2583</v>
      </c>
      <c r="C886" s="9" t="s">
        <v>2584</v>
      </c>
      <c r="D886" s="9" t="s">
        <v>85</v>
      </c>
      <c r="E886" s="44" t="s">
        <v>1395</v>
      </c>
      <c r="F886" s="44" t="s">
        <v>74</v>
      </c>
      <c r="G886" s="45">
        <v>77</v>
      </c>
      <c r="H886" s="20">
        <v>40.729999999999997</v>
      </c>
      <c r="I886" s="20">
        <f t="shared" si="13"/>
        <v>0.52896103896103897</v>
      </c>
      <c r="J886" s="20" t="s">
        <v>1396</v>
      </c>
      <c r="K886" s="45">
        <v>30</v>
      </c>
    </row>
    <row r="887" spans="1:11" ht="15" hidden="1" customHeight="1" x14ac:dyDescent="0.25">
      <c r="A887" s="43">
        <v>886</v>
      </c>
      <c r="B887" s="43" t="s">
        <v>2585</v>
      </c>
      <c r="C887" s="9" t="s">
        <v>2586</v>
      </c>
      <c r="D887" s="9" t="s">
        <v>117</v>
      </c>
      <c r="E887" s="44" t="s">
        <v>1223</v>
      </c>
      <c r="F887" s="44" t="s">
        <v>74</v>
      </c>
      <c r="G887" s="45">
        <v>77</v>
      </c>
      <c r="H887" s="20">
        <v>40.729999999999997</v>
      </c>
      <c r="I887" s="20">
        <f t="shared" si="13"/>
        <v>0.52896103896103897</v>
      </c>
      <c r="J887" s="20" t="s">
        <v>316</v>
      </c>
      <c r="K887" s="45">
        <v>50</v>
      </c>
    </row>
    <row r="888" spans="1:11" ht="15" hidden="1" customHeight="1" x14ac:dyDescent="0.25">
      <c r="A888" s="19">
        <v>887</v>
      </c>
      <c r="B888" s="43" t="s">
        <v>2587</v>
      </c>
      <c r="C888" s="9" t="s">
        <v>2588</v>
      </c>
      <c r="D888" s="9" t="s">
        <v>117</v>
      </c>
      <c r="E888" s="44" t="s">
        <v>2589</v>
      </c>
      <c r="F888" s="44" t="s">
        <v>74</v>
      </c>
      <c r="G888" s="45">
        <v>77</v>
      </c>
      <c r="H888" s="20">
        <v>40.729999999999997</v>
      </c>
      <c r="I888" s="20">
        <f t="shared" si="13"/>
        <v>0.52896103896103897</v>
      </c>
      <c r="J888" s="20" t="s">
        <v>316</v>
      </c>
      <c r="K888" s="45">
        <v>50</v>
      </c>
    </row>
    <row r="889" spans="1:11" ht="15" hidden="1" customHeight="1" x14ac:dyDescent="0.25">
      <c r="A889" s="43">
        <v>888</v>
      </c>
      <c r="B889" s="43" t="s">
        <v>2590</v>
      </c>
      <c r="C889" s="9" t="s">
        <v>2591</v>
      </c>
      <c r="D889" s="9" t="s">
        <v>34</v>
      </c>
      <c r="E889" s="44" t="s">
        <v>2592</v>
      </c>
      <c r="F889" s="44" t="s">
        <v>79</v>
      </c>
      <c r="G889" s="45">
        <v>76</v>
      </c>
      <c r="H889" s="20">
        <v>91.51</v>
      </c>
      <c r="I889" s="20">
        <f t="shared" si="13"/>
        <v>1.204078947368421</v>
      </c>
      <c r="J889" s="20" t="s">
        <v>75</v>
      </c>
      <c r="K889" s="45">
        <v>100</v>
      </c>
    </row>
    <row r="890" spans="1:11" ht="15" hidden="1" customHeight="1" x14ac:dyDescent="0.25">
      <c r="A890" s="19">
        <v>889</v>
      </c>
      <c r="B890" s="43" t="s">
        <v>2593</v>
      </c>
      <c r="C890" s="9" t="s">
        <v>2594</v>
      </c>
      <c r="D890" s="9" t="s">
        <v>85</v>
      </c>
      <c r="E890" s="44" t="s">
        <v>1395</v>
      </c>
      <c r="F890" s="44" t="s">
        <v>74</v>
      </c>
      <c r="G890" s="45">
        <v>76</v>
      </c>
      <c r="H890" s="20">
        <v>40.17</v>
      </c>
      <c r="I890" s="20">
        <f t="shared" si="13"/>
        <v>0.52855263157894739</v>
      </c>
      <c r="J890" s="20" t="s">
        <v>1396</v>
      </c>
      <c r="K890" s="45">
        <v>30</v>
      </c>
    </row>
    <row r="891" spans="1:11" ht="15" hidden="1" customHeight="1" x14ac:dyDescent="0.25">
      <c r="A891" s="43">
        <v>890</v>
      </c>
      <c r="B891" s="43" t="s">
        <v>2595</v>
      </c>
      <c r="C891" s="9" t="s">
        <v>2596</v>
      </c>
      <c r="D891" s="9" t="s">
        <v>85</v>
      </c>
      <c r="E891" s="44" t="s">
        <v>1450</v>
      </c>
      <c r="F891" s="44" t="s">
        <v>74</v>
      </c>
      <c r="G891" s="45">
        <v>76</v>
      </c>
      <c r="H891" s="20">
        <v>40.17</v>
      </c>
      <c r="I891" s="20">
        <f t="shared" si="13"/>
        <v>0.52855263157894739</v>
      </c>
      <c r="J891" s="20" t="s">
        <v>1396</v>
      </c>
      <c r="K891" s="45">
        <v>30</v>
      </c>
    </row>
    <row r="892" spans="1:11" ht="15" hidden="1" customHeight="1" x14ac:dyDescent="0.25">
      <c r="A892" s="43">
        <v>891</v>
      </c>
      <c r="B892" s="43" t="s">
        <v>2597</v>
      </c>
      <c r="C892" s="9" t="s">
        <v>2598</v>
      </c>
      <c r="D892" s="9" t="s">
        <v>85</v>
      </c>
      <c r="E892" s="44" t="s">
        <v>1395</v>
      </c>
      <c r="F892" s="44" t="s">
        <v>74</v>
      </c>
      <c r="G892" s="45">
        <v>76</v>
      </c>
      <c r="H892" s="20">
        <v>40.17</v>
      </c>
      <c r="I892" s="20">
        <f t="shared" si="13"/>
        <v>0.52855263157894739</v>
      </c>
      <c r="J892" s="20" t="s">
        <v>1396</v>
      </c>
      <c r="K892" s="45">
        <v>30</v>
      </c>
    </row>
    <row r="893" spans="1:11" ht="15" hidden="1" customHeight="1" x14ac:dyDescent="0.25">
      <c r="A893" s="19">
        <v>892</v>
      </c>
      <c r="B893" s="43" t="s">
        <v>2599</v>
      </c>
      <c r="C893" s="9" t="s">
        <v>2600</v>
      </c>
      <c r="D893" s="9" t="s">
        <v>117</v>
      </c>
      <c r="E893" s="44" t="s">
        <v>1202</v>
      </c>
      <c r="F893" s="44" t="s">
        <v>74</v>
      </c>
      <c r="G893" s="45">
        <v>75</v>
      </c>
      <c r="H893" s="20">
        <v>40.909999999999997</v>
      </c>
      <c r="I893" s="20">
        <f t="shared" si="13"/>
        <v>0.54546666666666666</v>
      </c>
      <c r="J893" s="20" t="s">
        <v>316</v>
      </c>
      <c r="K893" s="45">
        <v>50</v>
      </c>
    </row>
    <row r="894" spans="1:11" ht="15" hidden="1" customHeight="1" x14ac:dyDescent="0.25">
      <c r="A894" s="43">
        <v>893</v>
      </c>
      <c r="B894" s="43" t="s">
        <v>2601</v>
      </c>
      <c r="C894" s="9" t="s">
        <v>2602</v>
      </c>
      <c r="D894" s="9" t="s">
        <v>117</v>
      </c>
      <c r="E894" s="44" t="s">
        <v>1638</v>
      </c>
      <c r="F894" s="44" t="s">
        <v>74</v>
      </c>
      <c r="G894" s="45">
        <v>75</v>
      </c>
      <c r="H894" s="20">
        <v>39.67</v>
      </c>
      <c r="I894" s="20">
        <f t="shared" si="13"/>
        <v>0.52893333333333337</v>
      </c>
      <c r="J894" s="20" t="s">
        <v>316</v>
      </c>
      <c r="K894" s="45">
        <v>50</v>
      </c>
    </row>
    <row r="895" spans="1:11" ht="15" customHeight="1" x14ac:dyDescent="0.25">
      <c r="A895" s="19">
        <v>894</v>
      </c>
      <c r="B895" s="43" t="s">
        <v>2603</v>
      </c>
      <c r="C895" s="9" t="s">
        <v>2604</v>
      </c>
      <c r="D895" s="9" t="s">
        <v>29</v>
      </c>
      <c r="E895" s="44" t="s">
        <v>2605</v>
      </c>
      <c r="F895" s="44" t="s">
        <v>79</v>
      </c>
      <c r="G895" s="45">
        <v>74</v>
      </c>
      <c r="H895" s="20">
        <v>93.89</v>
      </c>
      <c r="I895" s="20">
        <f t="shared" si="13"/>
        <v>1.2687837837837839</v>
      </c>
      <c r="J895" s="20" t="s">
        <v>75</v>
      </c>
      <c r="K895" s="45">
        <v>100</v>
      </c>
    </row>
    <row r="896" spans="1:11" ht="15" hidden="1" customHeight="1" x14ac:dyDescent="0.25">
      <c r="A896" s="43">
        <v>895</v>
      </c>
      <c r="B896" s="43" t="s">
        <v>2606</v>
      </c>
      <c r="C896" s="9" t="s">
        <v>2607</v>
      </c>
      <c r="D896" s="9" t="s">
        <v>117</v>
      </c>
      <c r="E896" s="44" t="s">
        <v>2608</v>
      </c>
      <c r="F896" s="44" t="s">
        <v>212</v>
      </c>
      <c r="G896" s="45">
        <v>73</v>
      </c>
      <c r="H896" s="20">
        <v>56.23</v>
      </c>
      <c r="I896" s="20">
        <f t="shared" si="13"/>
        <v>0.77027397260273966</v>
      </c>
      <c r="J896" s="20" t="s">
        <v>316</v>
      </c>
      <c r="K896" s="45">
        <v>50</v>
      </c>
    </row>
    <row r="897" spans="1:11" ht="15" hidden="1" customHeight="1" x14ac:dyDescent="0.25">
      <c r="A897" s="43">
        <v>896</v>
      </c>
      <c r="B897" s="43" t="s">
        <v>2609</v>
      </c>
      <c r="C897" s="9" t="s">
        <v>2610</v>
      </c>
      <c r="D897" s="9" t="s">
        <v>85</v>
      </c>
      <c r="E897" s="44" t="s">
        <v>1395</v>
      </c>
      <c r="F897" s="44" t="s">
        <v>74</v>
      </c>
      <c r="G897" s="45">
        <v>73</v>
      </c>
      <c r="H897" s="20">
        <v>38.6</v>
      </c>
      <c r="I897" s="20">
        <f t="shared" si="13"/>
        <v>0.52876712328767128</v>
      </c>
      <c r="J897" s="20" t="s">
        <v>1396</v>
      </c>
      <c r="K897" s="45">
        <v>30</v>
      </c>
    </row>
    <row r="898" spans="1:11" ht="15" hidden="1" customHeight="1" x14ac:dyDescent="0.25">
      <c r="A898" s="19">
        <v>897</v>
      </c>
      <c r="B898" s="43" t="s">
        <v>2611</v>
      </c>
      <c r="C898" s="9" t="s">
        <v>2612</v>
      </c>
      <c r="D898" s="9" t="s">
        <v>117</v>
      </c>
      <c r="E898" s="44" t="s">
        <v>2613</v>
      </c>
      <c r="F898" s="44" t="s">
        <v>74</v>
      </c>
      <c r="G898" s="45">
        <v>73</v>
      </c>
      <c r="H898" s="20">
        <v>38.6</v>
      </c>
      <c r="I898" s="20">
        <f t="shared" ref="I898:I961" si="14">IFERROR(H898/G898,0)</f>
        <v>0.52876712328767128</v>
      </c>
      <c r="J898" s="20" t="s">
        <v>316</v>
      </c>
      <c r="K898" s="45">
        <v>50</v>
      </c>
    </row>
    <row r="899" spans="1:11" ht="15" hidden="1" customHeight="1" x14ac:dyDescent="0.25">
      <c r="A899" s="43">
        <v>898</v>
      </c>
      <c r="B899" s="43" t="s">
        <v>2614</v>
      </c>
      <c r="C899" s="9" t="s">
        <v>2615</v>
      </c>
      <c r="D899" s="9" t="s">
        <v>117</v>
      </c>
      <c r="E899" s="44" t="s">
        <v>2616</v>
      </c>
      <c r="F899" s="44" t="s">
        <v>74</v>
      </c>
      <c r="G899" s="45">
        <v>72</v>
      </c>
      <c r="H899" s="20">
        <v>49.39</v>
      </c>
      <c r="I899" s="20">
        <f t="shared" si="14"/>
        <v>0.68597222222222221</v>
      </c>
      <c r="J899" s="20" t="s">
        <v>316</v>
      </c>
      <c r="K899" s="45">
        <v>50</v>
      </c>
    </row>
    <row r="900" spans="1:11" ht="15" hidden="1" customHeight="1" x14ac:dyDescent="0.25">
      <c r="A900" s="19">
        <v>899</v>
      </c>
      <c r="B900" s="43" t="s">
        <v>2617</v>
      </c>
      <c r="C900" s="9" t="s">
        <v>2618</v>
      </c>
      <c r="D900" s="9" t="s">
        <v>117</v>
      </c>
      <c r="E900" s="44" t="s">
        <v>2619</v>
      </c>
      <c r="F900" s="44" t="s">
        <v>74</v>
      </c>
      <c r="G900" s="45">
        <v>72</v>
      </c>
      <c r="H900" s="20">
        <v>38.049999999999997</v>
      </c>
      <c r="I900" s="20">
        <f t="shared" si="14"/>
        <v>0.52847222222222223</v>
      </c>
      <c r="J900" s="20" t="s">
        <v>75</v>
      </c>
      <c r="K900" s="45">
        <v>100</v>
      </c>
    </row>
    <row r="901" spans="1:11" ht="15" hidden="1" customHeight="1" x14ac:dyDescent="0.25">
      <c r="A901" s="43">
        <v>900</v>
      </c>
      <c r="B901" s="43" t="s">
        <v>2620</v>
      </c>
      <c r="C901" s="9" t="s">
        <v>2621</v>
      </c>
      <c r="D901" s="9" t="s">
        <v>117</v>
      </c>
      <c r="E901" s="44" t="s">
        <v>2622</v>
      </c>
      <c r="F901" s="44" t="s">
        <v>74</v>
      </c>
      <c r="G901" s="45">
        <v>72</v>
      </c>
      <c r="H901" s="20">
        <v>0.22</v>
      </c>
      <c r="I901" s="20">
        <f t="shared" si="14"/>
        <v>3.0555555555555557E-3</v>
      </c>
      <c r="J901" s="20" t="s">
        <v>75</v>
      </c>
      <c r="K901" s="45">
        <v>100</v>
      </c>
    </row>
    <row r="902" spans="1:11" ht="15" hidden="1" customHeight="1" x14ac:dyDescent="0.25">
      <c r="A902" s="43">
        <v>901</v>
      </c>
      <c r="B902" s="43" t="s">
        <v>2623</v>
      </c>
      <c r="C902" s="9" t="s">
        <v>2624</v>
      </c>
      <c r="D902" s="9" t="s">
        <v>85</v>
      </c>
      <c r="E902" s="44" t="s">
        <v>2096</v>
      </c>
      <c r="F902" s="44" t="s">
        <v>79</v>
      </c>
      <c r="G902" s="45">
        <v>71</v>
      </c>
      <c r="H902" s="20">
        <v>64.95</v>
      </c>
      <c r="I902" s="20">
        <f t="shared" si="14"/>
        <v>0.9147887323943662</v>
      </c>
      <c r="J902" s="20" t="s">
        <v>1396</v>
      </c>
      <c r="K902" s="45">
        <v>30</v>
      </c>
    </row>
    <row r="903" spans="1:11" ht="15" hidden="1" customHeight="1" x14ac:dyDescent="0.25">
      <c r="A903" s="19">
        <v>902</v>
      </c>
      <c r="B903" s="43" t="s">
        <v>2625</v>
      </c>
      <c r="C903" s="9" t="s">
        <v>2626</v>
      </c>
      <c r="D903" s="9" t="s">
        <v>117</v>
      </c>
      <c r="E903" s="44" t="s">
        <v>2627</v>
      </c>
      <c r="F903" s="44" t="s">
        <v>74</v>
      </c>
      <c r="G903" s="45">
        <v>71</v>
      </c>
      <c r="H903" s="20">
        <v>39.47</v>
      </c>
      <c r="I903" s="20">
        <f t="shared" si="14"/>
        <v>0.55591549295774645</v>
      </c>
      <c r="J903" s="20" t="s">
        <v>316</v>
      </c>
      <c r="K903" s="45">
        <v>50</v>
      </c>
    </row>
    <row r="904" spans="1:11" ht="15" hidden="1" customHeight="1" x14ac:dyDescent="0.25">
      <c r="A904" s="43">
        <v>903</v>
      </c>
      <c r="B904" s="43" t="s">
        <v>2628</v>
      </c>
      <c r="C904" s="9" t="s">
        <v>2629</v>
      </c>
      <c r="D904" s="9" t="s">
        <v>85</v>
      </c>
      <c r="E904" s="44" t="s">
        <v>1450</v>
      </c>
      <c r="F904" s="44" t="s">
        <v>79</v>
      </c>
      <c r="G904" s="45">
        <v>70</v>
      </c>
      <c r="H904" s="20">
        <v>64.05</v>
      </c>
      <c r="I904" s="20">
        <f t="shared" si="14"/>
        <v>0.91499999999999992</v>
      </c>
      <c r="J904" s="20" t="s">
        <v>1396</v>
      </c>
      <c r="K904" s="45">
        <v>30</v>
      </c>
    </row>
    <row r="905" spans="1:11" ht="15" hidden="1" customHeight="1" x14ac:dyDescent="0.25">
      <c r="A905" s="19">
        <v>904</v>
      </c>
      <c r="B905" s="43" t="s">
        <v>2630</v>
      </c>
      <c r="C905" s="9" t="s">
        <v>2631</v>
      </c>
      <c r="D905" s="9" t="s">
        <v>117</v>
      </c>
      <c r="E905" s="44" t="s">
        <v>2632</v>
      </c>
      <c r="F905" s="44" t="s">
        <v>74</v>
      </c>
      <c r="G905" s="45">
        <v>70</v>
      </c>
      <c r="H905" s="20">
        <v>38.18</v>
      </c>
      <c r="I905" s="20">
        <f t="shared" si="14"/>
        <v>0.54542857142857137</v>
      </c>
      <c r="J905" s="20" t="s">
        <v>316</v>
      </c>
      <c r="K905" s="45">
        <v>50</v>
      </c>
    </row>
    <row r="906" spans="1:11" ht="15" hidden="1" customHeight="1" x14ac:dyDescent="0.25">
      <c r="A906" s="43">
        <v>905</v>
      </c>
      <c r="B906" s="43" t="s">
        <v>2633</v>
      </c>
      <c r="C906" s="9" t="s">
        <v>2634</v>
      </c>
      <c r="D906" s="9" t="s">
        <v>117</v>
      </c>
      <c r="E906" s="44" t="s">
        <v>1223</v>
      </c>
      <c r="F906" s="44" t="s">
        <v>74</v>
      </c>
      <c r="G906" s="45">
        <v>70</v>
      </c>
      <c r="H906" s="20">
        <v>37</v>
      </c>
      <c r="I906" s="20">
        <f t="shared" si="14"/>
        <v>0.52857142857142858</v>
      </c>
      <c r="J906" s="20" t="s">
        <v>316</v>
      </c>
      <c r="K906" s="45">
        <v>50</v>
      </c>
    </row>
    <row r="907" spans="1:11" ht="15" customHeight="1" x14ac:dyDescent="0.25">
      <c r="A907" s="43">
        <v>906</v>
      </c>
      <c r="B907" s="43" t="s">
        <v>2635</v>
      </c>
      <c r="C907" s="9" t="s">
        <v>2636</v>
      </c>
      <c r="D907" s="9" t="s">
        <v>29</v>
      </c>
      <c r="E907" s="44" t="s">
        <v>2637</v>
      </c>
      <c r="F907" s="44" t="s">
        <v>79</v>
      </c>
      <c r="G907" s="45">
        <v>69</v>
      </c>
      <c r="H907" s="20">
        <v>91.51</v>
      </c>
      <c r="I907" s="20">
        <f t="shared" si="14"/>
        <v>1.326231884057971</v>
      </c>
      <c r="J907" s="20" t="s">
        <v>75</v>
      </c>
      <c r="K907" s="45">
        <v>100</v>
      </c>
    </row>
    <row r="908" spans="1:11" ht="15" hidden="1" customHeight="1" x14ac:dyDescent="0.25">
      <c r="A908" s="19">
        <v>907</v>
      </c>
      <c r="B908" s="43" t="s">
        <v>2638</v>
      </c>
      <c r="C908" s="9" t="s">
        <v>2639</v>
      </c>
      <c r="D908" s="9" t="s">
        <v>117</v>
      </c>
      <c r="E908" s="44" t="s">
        <v>1144</v>
      </c>
      <c r="F908" s="44" t="s">
        <v>74</v>
      </c>
      <c r="G908" s="45">
        <v>69</v>
      </c>
      <c r="H908" s="20">
        <v>38.950000000000003</v>
      </c>
      <c r="I908" s="20">
        <f t="shared" si="14"/>
        <v>0.5644927536231884</v>
      </c>
      <c r="J908" s="20" t="s">
        <v>316</v>
      </c>
      <c r="K908" s="45">
        <v>50</v>
      </c>
    </row>
    <row r="909" spans="1:11" ht="15" hidden="1" customHeight="1" x14ac:dyDescent="0.25">
      <c r="A909" s="43">
        <v>908</v>
      </c>
      <c r="B909" s="43" t="s">
        <v>2640</v>
      </c>
      <c r="C909" s="9" t="s">
        <v>2641</v>
      </c>
      <c r="D909" s="9" t="s">
        <v>117</v>
      </c>
      <c r="E909" s="44" t="s">
        <v>2642</v>
      </c>
      <c r="F909" s="44" t="s">
        <v>74</v>
      </c>
      <c r="G909" s="45">
        <v>69</v>
      </c>
      <c r="H909" s="20">
        <v>37.74</v>
      </c>
      <c r="I909" s="20">
        <f t="shared" si="14"/>
        <v>0.54695652173913045</v>
      </c>
      <c r="J909" s="20" t="s">
        <v>316</v>
      </c>
      <c r="K909" s="45">
        <v>50</v>
      </c>
    </row>
    <row r="910" spans="1:11" ht="15" hidden="1" customHeight="1" x14ac:dyDescent="0.25">
      <c r="A910" s="19">
        <v>909</v>
      </c>
      <c r="B910" s="43" t="s">
        <v>2643</v>
      </c>
      <c r="C910" s="9" t="s">
        <v>2644</v>
      </c>
      <c r="D910" s="9" t="s">
        <v>85</v>
      </c>
      <c r="E910" s="44" t="s">
        <v>1395</v>
      </c>
      <c r="F910" s="44" t="s">
        <v>74</v>
      </c>
      <c r="G910" s="45">
        <v>69</v>
      </c>
      <c r="H910" s="20">
        <v>36.49</v>
      </c>
      <c r="I910" s="20">
        <f t="shared" si="14"/>
        <v>0.52884057971014498</v>
      </c>
      <c r="J910" s="20" t="s">
        <v>1396</v>
      </c>
      <c r="K910" s="45">
        <v>30</v>
      </c>
    </row>
    <row r="911" spans="1:11" ht="15" hidden="1" customHeight="1" x14ac:dyDescent="0.25">
      <c r="A911" s="43">
        <v>910</v>
      </c>
      <c r="B911" s="43" t="s">
        <v>2645</v>
      </c>
      <c r="C911" s="9" t="s">
        <v>2646</v>
      </c>
      <c r="D911" s="9" t="s">
        <v>85</v>
      </c>
      <c r="E911" s="44" t="s">
        <v>61</v>
      </c>
      <c r="F911" s="44" t="s">
        <v>79</v>
      </c>
      <c r="G911" s="45">
        <v>68</v>
      </c>
      <c r="H911" s="20">
        <v>68.52</v>
      </c>
      <c r="I911" s="20">
        <f t="shared" si="14"/>
        <v>1.0076470588235293</v>
      </c>
      <c r="J911" s="20" t="s">
        <v>1396</v>
      </c>
      <c r="K911" s="45">
        <v>30</v>
      </c>
    </row>
    <row r="912" spans="1:11" ht="15" hidden="1" customHeight="1" x14ac:dyDescent="0.25">
      <c r="A912" s="43">
        <v>911</v>
      </c>
      <c r="B912" s="43" t="s">
        <v>2647</v>
      </c>
      <c r="C912" s="9" t="s">
        <v>2648</v>
      </c>
      <c r="D912" s="9" t="s">
        <v>117</v>
      </c>
      <c r="E912" s="44" t="s">
        <v>1202</v>
      </c>
      <c r="F912" s="44" t="s">
        <v>74</v>
      </c>
      <c r="G912" s="45">
        <v>68</v>
      </c>
      <c r="H912" s="20">
        <v>44.62</v>
      </c>
      <c r="I912" s="20">
        <f t="shared" si="14"/>
        <v>0.65617647058823525</v>
      </c>
      <c r="J912" s="20" t="s">
        <v>316</v>
      </c>
      <c r="K912" s="45">
        <v>50</v>
      </c>
    </row>
    <row r="913" spans="1:11" ht="15" hidden="1" customHeight="1" x14ac:dyDescent="0.25">
      <c r="A913" s="19">
        <v>912</v>
      </c>
      <c r="B913" s="43" t="s">
        <v>2649</v>
      </c>
      <c r="C913" s="9" t="s">
        <v>2650</v>
      </c>
      <c r="D913" s="9" t="s">
        <v>117</v>
      </c>
      <c r="E913" s="44" t="s">
        <v>2651</v>
      </c>
      <c r="F913" s="44" t="s">
        <v>74</v>
      </c>
      <c r="G913" s="45">
        <v>68</v>
      </c>
      <c r="H913" s="20">
        <v>11.71</v>
      </c>
      <c r="I913" s="20">
        <f t="shared" si="14"/>
        <v>0.17220588235294118</v>
      </c>
      <c r="J913" s="20" t="s">
        <v>316</v>
      </c>
      <c r="K913" s="45">
        <v>50</v>
      </c>
    </row>
    <row r="914" spans="1:11" ht="15" hidden="1" customHeight="1" x14ac:dyDescent="0.25">
      <c r="A914" s="43">
        <v>913</v>
      </c>
      <c r="B914" s="43" t="s">
        <v>2652</v>
      </c>
      <c r="C914" s="9" t="s">
        <v>2653</v>
      </c>
      <c r="D914" s="9" t="s">
        <v>117</v>
      </c>
      <c r="E914" s="44" t="s">
        <v>1144</v>
      </c>
      <c r="F914" s="44" t="s">
        <v>74</v>
      </c>
      <c r="G914" s="45">
        <v>67</v>
      </c>
      <c r="H914" s="20">
        <v>37.799999999999997</v>
      </c>
      <c r="I914" s="20">
        <f t="shared" si="14"/>
        <v>0.56417910447761188</v>
      </c>
      <c r="J914" s="20" t="s">
        <v>316</v>
      </c>
      <c r="K914" s="45">
        <v>50</v>
      </c>
    </row>
    <row r="915" spans="1:11" ht="15" hidden="1" customHeight="1" x14ac:dyDescent="0.25">
      <c r="A915" s="19">
        <v>914</v>
      </c>
      <c r="B915" s="43" t="s">
        <v>2654</v>
      </c>
      <c r="C915" s="9" t="s">
        <v>2655</v>
      </c>
      <c r="D915" s="9" t="s">
        <v>85</v>
      </c>
      <c r="E915" s="44" t="s">
        <v>1395</v>
      </c>
      <c r="F915" s="44" t="s">
        <v>74</v>
      </c>
      <c r="G915" s="45">
        <v>67</v>
      </c>
      <c r="H915" s="20">
        <v>35.409999999999997</v>
      </c>
      <c r="I915" s="20">
        <f t="shared" si="14"/>
        <v>0.52850746268656712</v>
      </c>
      <c r="J915" s="20" t="s">
        <v>1396</v>
      </c>
      <c r="K915" s="45">
        <v>30</v>
      </c>
    </row>
    <row r="916" spans="1:11" ht="15" hidden="1" customHeight="1" x14ac:dyDescent="0.25">
      <c r="A916" s="43">
        <v>915</v>
      </c>
      <c r="B916" s="43" t="s">
        <v>2656</v>
      </c>
      <c r="C916" s="9" t="s">
        <v>2657</v>
      </c>
      <c r="D916" s="9" t="s">
        <v>117</v>
      </c>
      <c r="E916" s="44" t="s">
        <v>1144</v>
      </c>
      <c r="F916" s="44" t="s">
        <v>74</v>
      </c>
      <c r="G916" s="45">
        <v>67</v>
      </c>
      <c r="H916" s="20">
        <v>32.94</v>
      </c>
      <c r="I916" s="20">
        <f t="shared" si="14"/>
        <v>0.49164179104477607</v>
      </c>
      <c r="J916" s="20" t="s">
        <v>316</v>
      </c>
      <c r="K916" s="45">
        <v>50</v>
      </c>
    </row>
    <row r="917" spans="1:11" ht="15" hidden="1" customHeight="1" x14ac:dyDescent="0.25">
      <c r="A917" s="43">
        <v>916</v>
      </c>
      <c r="B917" s="43" t="s">
        <v>2658</v>
      </c>
      <c r="C917" s="9" t="s">
        <v>2659</v>
      </c>
      <c r="D917" s="9" t="s">
        <v>117</v>
      </c>
      <c r="E917" s="44" t="s">
        <v>1268</v>
      </c>
      <c r="F917" s="44" t="s">
        <v>74</v>
      </c>
      <c r="G917" s="45">
        <v>66</v>
      </c>
      <c r="H917" s="20">
        <v>37.33</v>
      </c>
      <c r="I917" s="20">
        <f t="shared" si="14"/>
        <v>0.56560606060606056</v>
      </c>
      <c r="J917" s="20" t="s">
        <v>316</v>
      </c>
      <c r="K917" s="45">
        <v>50</v>
      </c>
    </row>
    <row r="918" spans="1:11" ht="15" hidden="1" customHeight="1" x14ac:dyDescent="0.25">
      <c r="A918" s="19">
        <v>917</v>
      </c>
      <c r="B918" s="43" t="s">
        <v>2660</v>
      </c>
      <c r="C918" s="9" t="s">
        <v>2661</v>
      </c>
      <c r="D918" s="9" t="s">
        <v>85</v>
      </c>
      <c r="E918" s="44" t="s">
        <v>2662</v>
      </c>
      <c r="F918" s="44" t="s">
        <v>79</v>
      </c>
      <c r="G918" s="45">
        <v>65</v>
      </c>
      <c r="H918" s="20">
        <v>59.48</v>
      </c>
      <c r="I918" s="20">
        <f t="shared" si="14"/>
        <v>0.91507692307692301</v>
      </c>
      <c r="J918" s="20" t="s">
        <v>1396</v>
      </c>
      <c r="K918" s="45">
        <v>30</v>
      </c>
    </row>
    <row r="919" spans="1:11" ht="15" hidden="1" customHeight="1" x14ac:dyDescent="0.25">
      <c r="A919" s="43">
        <v>918</v>
      </c>
      <c r="B919" s="43" t="s">
        <v>2663</v>
      </c>
      <c r="C919" s="9" t="s">
        <v>2664</v>
      </c>
      <c r="D919" s="9" t="s">
        <v>117</v>
      </c>
      <c r="E919" s="44" t="s">
        <v>2665</v>
      </c>
      <c r="F919" s="44" t="s">
        <v>74</v>
      </c>
      <c r="G919" s="45">
        <v>65</v>
      </c>
      <c r="H919" s="20">
        <v>35.76</v>
      </c>
      <c r="I919" s="20">
        <f t="shared" si="14"/>
        <v>0.5501538461538461</v>
      </c>
      <c r="J919" s="20" t="s">
        <v>316</v>
      </c>
      <c r="K919" s="45">
        <v>50</v>
      </c>
    </row>
    <row r="920" spans="1:11" ht="15" hidden="1" customHeight="1" x14ac:dyDescent="0.25">
      <c r="A920" s="19">
        <v>919</v>
      </c>
      <c r="B920" s="43" t="s">
        <v>2666</v>
      </c>
      <c r="C920" s="9" t="s">
        <v>2667</v>
      </c>
      <c r="D920" s="9" t="s">
        <v>117</v>
      </c>
      <c r="E920" s="44" t="s">
        <v>2668</v>
      </c>
      <c r="F920" s="44" t="s">
        <v>74</v>
      </c>
      <c r="G920" s="45">
        <v>65</v>
      </c>
      <c r="H920" s="20">
        <v>34.380000000000003</v>
      </c>
      <c r="I920" s="20">
        <f t="shared" si="14"/>
        <v>0.52892307692307694</v>
      </c>
      <c r="J920" s="20" t="s">
        <v>316</v>
      </c>
      <c r="K920" s="45">
        <v>50</v>
      </c>
    </row>
    <row r="921" spans="1:11" ht="15" hidden="1" customHeight="1" x14ac:dyDescent="0.25">
      <c r="A921" s="43">
        <v>920</v>
      </c>
      <c r="B921" s="43" t="s">
        <v>2669</v>
      </c>
      <c r="C921" s="9" t="s">
        <v>2670</v>
      </c>
      <c r="D921" s="9" t="s">
        <v>117</v>
      </c>
      <c r="E921" s="44" t="s">
        <v>2671</v>
      </c>
      <c r="F921" s="44" t="s">
        <v>212</v>
      </c>
      <c r="G921" s="45">
        <v>64</v>
      </c>
      <c r="H921" s="20">
        <v>91.51</v>
      </c>
      <c r="I921" s="20">
        <f t="shared" si="14"/>
        <v>1.4298437500000001</v>
      </c>
      <c r="J921" s="20" t="s">
        <v>75</v>
      </c>
      <c r="K921" s="45">
        <v>100</v>
      </c>
    </row>
    <row r="922" spans="1:11" ht="15" hidden="1" customHeight="1" x14ac:dyDescent="0.25">
      <c r="A922" s="43">
        <v>921</v>
      </c>
      <c r="B922" s="43" t="s">
        <v>2672</v>
      </c>
      <c r="C922" s="9" t="s">
        <v>2673</v>
      </c>
      <c r="D922" s="9" t="s">
        <v>117</v>
      </c>
      <c r="E922" s="44" t="s">
        <v>2674</v>
      </c>
      <c r="F922" s="44" t="s">
        <v>74</v>
      </c>
      <c r="G922" s="45">
        <v>64</v>
      </c>
      <c r="H922" s="20">
        <v>33.840000000000003</v>
      </c>
      <c r="I922" s="20">
        <f t="shared" si="14"/>
        <v>0.52875000000000005</v>
      </c>
      <c r="J922" s="20" t="s">
        <v>316</v>
      </c>
      <c r="K922" s="45">
        <v>50</v>
      </c>
    </row>
    <row r="923" spans="1:11" ht="15" hidden="1" customHeight="1" x14ac:dyDescent="0.25">
      <c r="A923" s="19">
        <v>922</v>
      </c>
      <c r="B923" s="43" t="s">
        <v>2675</v>
      </c>
      <c r="C923" s="9" t="s">
        <v>2676</v>
      </c>
      <c r="D923" s="9" t="s">
        <v>117</v>
      </c>
      <c r="E923" s="44" t="s">
        <v>2677</v>
      </c>
      <c r="F923" s="44" t="s">
        <v>74</v>
      </c>
      <c r="G923" s="45">
        <v>63</v>
      </c>
      <c r="H923" s="20">
        <v>34.36</v>
      </c>
      <c r="I923" s="20">
        <f t="shared" si="14"/>
        <v>0.54539682539682544</v>
      </c>
      <c r="J923" s="20" t="s">
        <v>316</v>
      </c>
      <c r="K923" s="45">
        <v>50</v>
      </c>
    </row>
    <row r="924" spans="1:11" ht="15" hidden="1" customHeight="1" x14ac:dyDescent="0.25">
      <c r="A924" s="43">
        <v>923</v>
      </c>
      <c r="B924" s="43" t="s">
        <v>2678</v>
      </c>
      <c r="C924" s="9" t="s">
        <v>2679</v>
      </c>
      <c r="D924" s="9" t="s">
        <v>85</v>
      </c>
      <c r="E924" s="44" t="s">
        <v>2680</v>
      </c>
      <c r="F924" s="44" t="s">
        <v>79</v>
      </c>
      <c r="G924" s="45">
        <v>62</v>
      </c>
      <c r="H924" s="20">
        <v>58.89</v>
      </c>
      <c r="I924" s="20">
        <f t="shared" si="14"/>
        <v>0.94983870967741935</v>
      </c>
      <c r="J924" s="20" t="s">
        <v>1396</v>
      </c>
      <c r="K924" s="45">
        <v>30</v>
      </c>
    </row>
    <row r="925" spans="1:11" ht="15" hidden="1" customHeight="1" x14ac:dyDescent="0.25">
      <c r="A925" s="19">
        <v>924</v>
      </c>
      <c r="B925" s="43" t="s">
        <v>2681</v>
      </c>
      <c r="C925" s="9" t="s">
        <v>2682</v>
      </c>
      <c r="D925" s="9" t="s">
        <v>85</v>
      </c>
      <c r="E925" s="44" t="s">
        <v>2683</v>
      </c>
      <c r="F925" s="44" t="s">
        <v>79</v>
      </c>
      <c r="G925" s="45">
        <v>62</v>
      </c>
      <c r="H925" s="20">
        <v>56.75</v>
      </c>
      <c r="I925" s="20">
        <f t="shared" si="14"/>
        <v>0.91532258064516125</v>
      </c>
      <c r="J925" s="20" t="s">
        <v>316</v>
      </c>
      <c r="K925" s="45">
        <v>50</v>
      </c>
    </row>
    <row r="926" spans="1:11" ht="15" hidden="1" customHeight="1" x14ac:dyDescent="0.25">
      <c r="A926" s="43">
        <v>925</v>
      </c>
      <c r="B926" s="43" t="s">
        <v>2684</v>
      </c>
      <c r="C926" s="9" t="s">
        <v>2685</v>
      </c>
      <c r="D926" s="9" t="s">
        <v>85</v>
      </c>
      <c r="E926" s="44" t="s">
        <v>1395</v>
      </c>
      <c r="F926" s="44" t="s">
        <v>74</v>
      </c>
      <c r="G926" s="45">
        <v>62</v>
      </c>
      <c r="H926" s="20">
        <v>32.81</v>
      </c>
      <c r="I926" s="20">
        <f t="shared" si="14"/>
        <v>0.52919354838709676</v>
      </c>
      <c r="J926" s="20" t="s">
        <v>1396</v>
      </c>
      <c r="K926" s="45">
        <v>30</v>
      </c>
    </row>
    <row r="927" spans="1:11" ht="15" hidden="1" customHeight="1" x14ac:dyDescent="0.25">
      <c r="A927" s="43">
        <v>926</v>
      </c>
      <c r="B927" s="43" t="s">
        <v>2686</v>
      </c>
      <c r="C927" s="9" t="s">
        <v>2687</v>
      </c>
      <c r="D927" s="9" t="s">
        <v>117</v>
      </c>
      <c r="E927" s="44" t="s">
        <v>2688</v>
      </c>
      <c r="F927" s="44" t="s">
        <v>74</v>
      </c>
      <c r="G927" s="45">
        <v>62</v>
      </c>
      <c r="H927" s="20">
        <v>11.37</v>
      </c>
      <c r="I927" s="20">
        <f t="shared" si="14"/>
        <v>0.18338709677419354</v>
      </c>
      <c r="J927" s="20" t="s">
        <v>316</v>
      </c>
      <c r="K927" s="45">
        <v>50</v>
      </c>
    </row>
    <row r="928" spans="1:11" ht="15" hidden="1" customHeight="1" x14ac:dyDescent="0.25">
      <c r="A928" s="19">
        <v>927</v>
      </c>
      <c r="B928" s="43" t="s">
        <v>2689</v>
      </c>
      <c r="C928" s="9" t="s">
        <v>2690</v>
      </c>
      <c r="D928" s="9" t="s">
        <v>117</v>
      </c>
      <c r="E928" s="44" t="s">
        <v>2691</v>
      </c>
      <c r="F928" s="44" t="s">
        <v>74</v>
      </c>
      <c r="G928" s="45">
        <v>61</v>
      </c>
      <c r="H928" s="20">
        <v>33.270000000000003</v>
      </c>
      <c r="I928" s="20">
        <f t="shared" si="14"/>
        <v>0.54540983606557381</v>
      </c>
      <c r="J928" s="20" t="s">
        <v>316</v>
      </c>
      <c r="K928" s="45">
        <v>50</v>
      </c>
    </row>
    <row r="929" spans="1:11" ht="15" hidden="1" customHeight="1" x14ac:dyDescent="0.25">
      <c r="A929" s="43">
        <v>928</v>
      </c>
      <c r="B929" s="43" t="s">
        <v>2692</v>
      </c>
      <c r="C929" s="9" t="s">
        <v>2693</v>
      </c>
      <c r="D929" s="9" t="s">
        <v>85</v>
      </c>
      <c r="E929" s="44" t="s">
        <v>2387</v>
      </c>
      <c r="F929" s="44" t="s">
        <v>79</v>
      </c>
      <c r="G929" s="45">
        <v>60</v>
      </c>
      <c r="H929" s="20">
        <v>56.52</v>
      </c>
      <c r="I929" s="20">
        <f t="shared" si="14"/>
        <v>0.94200000000000006</v>
      </c>
      <c r="J929" s="20" t="s">
        <v>1396</v>
      </c>
      <c r="K929" s="45">
        <v>30</v>
      </c>
    </row>
    <row r="930" spans="1:11" ht="15" hidden="1" customHeight="1" x14ac:dyDescent="0.25">
      <c r="A930" s="19">
        <v>929</v>
      </c>
      <c r="B930" s="43" t="s">
        <v>2694</v>
      </c>
      <c r="C930" s="9" t="s">
        <v>2695</v>
      </c>
      <c r="D930" s="9" t="s">
        <v>34</v>
      </c>
      <c r="E930" s="44" t="s">
        <v>2696</v>
      </c>
      <c r="F930" s="44" t="s">
        <v>79</v>
      </c>
      <c r="G930" s="45">
        <v>60</v>
      </c>
      <c r="H930" s="20">
        <v>54.9</v>
      </c>
      <c r="I930" s="20">
        <f t="shared" si="14"/>
        <v>0.91499999999999992</v>
      </c>
      <c r="J930" s="20" t="s">
        <v>316</v>
      </c>
      <c r="K930" s="45">
        <v>50</v>
      </c>
    </row>
    <row r="931" spans="1:11" ht="15" hidden="1" customHeight="1" x14ac:dyDescent="0.25">
      <c r="A931" s="43">
        <v>930</v>
      </c>
      <c r="B931" s="43" t="s">
        <v>2697</v>
      </c>
      <c r="C931" s="9" t="s">
        <v>2698</v>
      </c>
      <c r="D931" s="9" t="s">
        <v>117</v>
      </c>
      <c r="E931" s="44" t="s">
        <v>1839</v>
      </c>
      <c r="F931" s="44" t="s">
        <v>74</v>
      </c>
      <c r="G931" s="45">
        <v>60</v>
      </c>
      <c r="H931" s="20">
        <v>31.71</v>
      </c>
      <c r="I931" s="20">
        <f t="shared" si="14"/>
        <v>0.52849999999999997</v>
      </c>
      <c r="J931" s="20" t="s">
        <v>316</v>
      </c>
      <c r="K931" s="45">
        <v>50</v>
      </c>
    </row>
    <row r="932" spans="1:11" ht="15" hidden="1" customHeight="1" x14ac:dyDescent="0.25">
      <c r="A932" s="43">
        <v>931</v>
      </c>
      <c r="B932" s="43" t="s">
        <v>2699</v>
      </c>
      <c r="C932" s="9" t="s">
        <v>2700</v>
      </c>
      <c r="D932" s="9" t="s">
        <v>85</v>
      </c>
      <c r="E932" s="44" t="s">
        <v>1450</v>
      </c>
      <c r="F932" s="44" t="s">
        <v>79</v>
      </c>
      <c r="G932" s="45">
        <v>59</v>
      </c>
      <c r="H932" s="20">
        <v>54</v>
      </c>
      <c r="I932" s="20">
        <f t="shared" si="14"/>
        <v>0.9152542372881356</v>
      </c>
      <c r="J932" s="20" t="s">
        <v>1396</v>
      </c>
      <c r="K932" s="45">
        <v>30</v>
      </c>
    </row>
    <row r="933" spans="1:11" ht="15" hidden="1" customHeight="1" x14ac:dyDescent="0.25">
      <c r="A933" s="19">
        <v>932</v>
      </c>
      <c r="B933" s="43" t="s">
        <v>2701</v>
      </c>
      <c r="C933" s="9" t="s">
        <v>2702</v>
      </c>
      <c r="D933" s="9" t="s">
        <v>85</v>
      </c>
      <c r="E933" s="44" t="s">
        <v>2703</v>
      </c>
      <c r="F933" s="44" t="s">
        <v>79</v>
      </c>
      <c r="G933" s="45">
        <v>59</v>
      </c>
      <c r="H933" s="20">
        <v>54</v>
      </c>
      <c r="I933" s="20">
        <f t="shared" si="14"/>
        <v>0.9152542372881356</v>
      </c>
      <c r="J933" s="20" t="s">
        <v>1396</v>
      </c>
      <c r="K933" s="45">
        <v>30</v>
      </c>
    </row>
    <row r="934" spans="1:11" ht="15" hidden="1" customHeight="1" x14ac:dyDescent="0.25">
      <c r="A934" s="43">
        <v>933</v>
      </c>
      <c r="B934" s="43" t="s">
        <v>2704</v>
      </c>
      <c r="C934" s="9" t="s">
        <v>2705</v>
      </c>
      <c r="D934" s="9" t="s">
        <v>85</v>
      </c>
      <c r="E934" s="44" t="s">
        <v>1450</v>
      </c>
      <c r="F934" s="44" t="s">
        <v>74</v>
      </c>
      <c r="G934" s="45">
        <v>59</v>
      </c>
      <c r="H934" s="20">
        <v>31.22</v>
      </c>
      <c r="I934" s="20">
        <f t="shared" si="14"/>
        <v>0.52915254237288134</v>
      </c>
      <c r="J934" s="20" t="s">
        <v>1396</v>
      </c>
      <c r="K934" s="45">
        <v>30</v>
      </c>
    </row>
    <row r="935" spans="1:11" ht="15" hidden="1" customHeight="1" x14ac:dyDescent="0.25">
      <c r="A935" s="19">
        <v>934</v>
      </c>
      <c r="B935" s="43" t="s">
        <v>2706</v>
      </c>
      <c r="C935" s="9" t="s">
        <v>2707</v>
      </c>
      <c r="D935" s="9" t="s">
        <v>85</v>
      </c>
      <c r="E935" s="44" t="s">
        <v>1450</v>
      </c>
      <c r="F935" s="44" t="s">
        <v>74</v>
      </c>
      <c r="G935" s="45">
        <v>59</v>
      </c>
      <c r="H935" s="20">
        <v>31.22</v>
      </c>
      <c r="I935" s="20">
        <f t="shared" si="14"/>
        <v>0.52915254237288134</v>
      </c>
      <c r="J935" s="20" t="s">
        <v>1396</v>
      </c>
      <c r="K935" s="45">
        <v>30</v>
      </c>
    </row>
    <row r="936" spans="1:11" ht="15" hidden="1" customHeight="1" x14ac:dyDescent="0.25">
      <c r="A936" s="43">
        <v>935</v>
      </c>
      <c r="B936" s="43" t="s">
        <v>2708</v>
      </c>
      <c r="C936" s="9" t="s">
        <v>2709</v>
      </c>
      <c r="D936" s="9" t="s">
        <v>117</v>
      </c>
      <c r="E936" s="44" t="s">
        <v>2710</v>
      </c>
      <c r="F936" s="44" t="s">
        <v>74</v>
      </c>
      <c r="G936" s="45">
        <v>59</v>
      </c>
      <c r="H936" s="20">
        <v>31.22</v>
      </c>
      <c r="I936" s="20">
        <f t="shared" si="14"/>
        <v>0.52915254237288134</v>
      </c>
      <c r="J936" s="20" t="s">
        <v>316</v>
      </c>
      <c r="K936" s="45">
        <v>50</v>
      </c>
    </row>
    <row r="937" spans="1:11" ht="15" hidden="1" customHeight="1" x14ac:dyDescent="0.25">
      <c r="A937" s="43">
        <v>936</v>
      </c>
      <c r="B937" s="43" t="s">
        <v>2711</v>
      </c>
      <c r="C937" s="9" t="s">
        <v>2712</v>
      </c>
      <c r="D937" s="9" t="s">
        <v>117</v>
      </c>
      <c r="E937" s="44" t="s">
        <v>2713</v>
      </c>
      <c r="F937" s="44" t="s">
        <v>74</v>
      </c>
      <c r="G937" s="45">
        <v>59</v>
      </c>
      <c r="H937" s="20">
        <v>31.22</v>
      </c>
      <c r="I937" s="20">
        <f t="shared" si="14"/>
        <v>0.52915254237288134</v>
      </c>
      <c r="J937" s="20" t="s">
        <v>316</v>
      </c>
      <c r="K937" s="45">
        <v>50</v>
      </c>
    </row>
    <row r="938" spans="1:11" ht="15" hidden="1" customHeight="1" x14ac:dyDescent="0.25">
      <c r="A938" s="19">
        <v>937</v>
      </c>
      <c r="B938" s="43" t="s">
        <v>2714</v>
      </c>
      <c r="C938" s="9" t="s">
        <v>2715</v>
      </c>
      <c r="D938" s="9" t="s">
        <v>85</v>
      </c>
      <c r="E938" s="44" t="s">
        <v>1395</v>
      </c>
      <c r="F938" s="44" t="s">
        <v>74</v>
      </c>
      <c r="G938" s="45">
        <v>58</v>
      </c>
      <c r="H938" s="20">
        <v>30.68</v>
      </c>
      <c r="I938" s="20">
        <f t="shared" si="14"/>
        <v>0.5289655172413793</v>
      </c>
      <c r="J938" s="20" t="s">
        <v>1396</v>
      </c>
      <c r="K938" s="45">
        <v>30</v>
      </c>
    </row>
    <row r="939" spans="1:11" ht="15" hidden="1" customHeight="1" x14ac:dyDescent="0.25">
      <c r="A939" s="43">
        <v>938</v>
      </c>
      <c r="B939" s="43" t="s">
        <v>2716</v>
      </c>
      <c r="C939" s="9" t="s">
        <v>2717</v>
      </c>
      <c r="D939" s="9" t="s">
        <v>85</v>
      </c>
      <c r="E939" s="44" t="s">
        <v>1395</v>
      </c>
      <c r="F939" s="44" t="s">
        <v>79</v>
      </c>
      <c r="G939" s="45">
        <v>57</v>
      </c>
      <c r="H939" s="20">
        <v>52.14</v>
      </c>
      <c r="I939" s="20">
        <f t="shared" si="14"/>
        <v>0.91473684210526318</v>
      </c>
      <c r="J939" s="20" t="s">
        <v>1396</v>
      </c>
      <c r="K939" s="45">
        <v>30</v>
      </c>
    </row>
    <row r="940" spans="1:11" ht="15" hidden="1" customHeight="1" x14ac:dyDescent="0.25">
      <c r="A940" s="19">
        <v>939</v>
      </c>
      <c r="B940" s="43" t="s">
        <v>2718</v>
      </c>
      <c r="C940" s="9" t="s">
        <v>2719</v>
      </c>
      <c r="D940" s="9" t="s">
        <v>85</v>
      </c>
      <c r="E940" s="44" t="s">
        <v>2096</v>
      </c>
      <c r="F940" s="44" t="s">
        <v>74</v>
      </c>
      <c r="G940" s="45">
        <v>56</v>
      </c>
      <c r="H940" s="20">
        <v>29.61</v>
      </c>
      <c r="I940" s="20">
        <f t="shared" si="14"/>
        <v>0.52874999999999994</v>
      </c>
      <c r="J940" s="20" t="s">
        <v>1396</v>
      </c>
      <c r="K940" s="45">
        <v>30</v>
      </c>
    </row>
    <row r="941" spans="1:11" ht="15" hidden="1" customHeight="1" x14ac:dyDescent="0.25">
      <c r="A941" s="43">
        <v>940</v>
      </c>
      <c r="B941" s="43" t="s">
        <v>2720</v>
      </c>
      <c r="C941" s="9" t="s">
        <v>2721</v>
      </c>
      <c r="D941" s="9" t="s">
        <v>117</v>
      </c>
      <c r="E941" s="44" t="s">
        <v>2722</v>
      </c>
      <c r="F941" s="44" t="s">
        <v>74</v>
      </c>
      <c r="G941" s="45">
        <v>55</v>
      </c>
      <c r="H941" s="20">
        <v>29.08</v>
      </c>
      <c r="I941" s="20">
        <f t="shared" si="14"/>
        <v>0.52872727272727271</v>
      </c>
      <c r="J941" s="20" t="s">
        <v>316</v>
      </c>
      <c r="K941" s="45">
        <v>50</v>
      </c>
    </row>
    <row r="942" spans="1:11" ht="15" hidden="1" customHeight="1" x14ac:dyDescent="0.25">
      <c r="A942" s="43">
        <v>941</v>
      </c>
      <c r="B942" s="43" t="s">
        <v>2723</v>
      </c>
      <c r="C942" s="9" t="s">
        <v>2724</v>
      </c>
      <c r="D942" s="9" t="s">
        <v>117</v>
      </c>
      <c r="E942" s="44" t="s">
        <v>2725</v>
      </c>
      <c r="F942" s="44" t="s">
        <v>74</v>
      </c>
      <c r="G942" s="45">
        <v>54</v>
      </c>
      <c r="H942" s="20">
        <v>28.56</v>
      </c>
      <c r="I942" s="20">
        <f t="shared" si="14"/>
        <v>0.52888888888888885</v>
      </c>
      <c r="J942" s="20" t="s">
        <v>75</v>
      </c>
      <c r="K942" s="45">
        <v>100</v>
      </c>
    </row>
    <row r="943" spans="1:11" ht="15" hidden="1" customHeight="1" x14ac:dyDescent="0.25">
      <c r="A943" s="19">
        <v>942</v>
      </c>
      <c r="B943" s="43" t="s">
        <v>2726</v>
      </c>
      <c r="C943" s="9" t="s">
        <v>2727</v>
      </c>
      <c r="D943" s="9" t="s">
        <v>117</v>
      </c>
      <c r="E943" s="44" t="s">
        <v>61</v>
      </c>
      <c r="F943" s="44" t="s">
        <v>79</v>
      </c>
      <c r="G943" s="45">
        <v>53</v>
      </c>
      <c r="H943" s="20">
        <v>50.53</v>
      </c>
      <c r="I943" s="20">
        <f t="shared" si="14"/>
        <v>0.95339622641509436</v>
      </c>
      <c r="J943" s="20" t="s">
        <v>316</v>
      </c>
      <c r="K943" s="45">
        <v>50</v>
      </c>
    </row>
    <row r="944" spans="1:11" ht="15" hidden="1" customHeight="1" x14ac:dyDescent="0.25">
      <c r="A944" s="43">
        <v>943</v>
      </c>
      <c r="B944" s="43" t="s">
        <v>2728</v>
      </c>
      <c r="C944" s="9" t="s">
        <v>2729</v>
      </c>
      <c r="D944" s="9" t="s">
        <v>85</v>
      </c>
      <c r="E944" s="44" t="s">
        <v>1702</v>
      </c>
      <c r="F944" s="44" t="s">
        <v>79</v>
      </c>
      <c r="G944" s="45">
        <v>53</v>
      </c>
      <c r="H944" s="20">
        <v>48.49</v>
      </c>
      <c r="I944" s="20">
        <f t="shared" si="14"/>
        <v>0.91490566037735854</v>
      </c>
      <c r="J944" s="20" t="s">
        <v>1396</v>
      </c>
      <c r="K944" s="45">
        <v>30</v>
      </c>
    </row>
    <row r="945" spans="1:11" ht="15" hidden="1" customHeight="1" x14ac:dyDescent="0.25">
      <c r="A945" s="19">
        <v>944</v>
      </c>
      <c r="B945" s="43" t="s">
        <v>2730</v>
      </c>
      <c r="C945" s="9" t="s">
        <v>2731</v>
      </c>
      <c r="D945" s="9" t="s">
        <v>117</v>
      </c>
      <c r="E945" s="44" t="s">
        <v>2732</v>
      </c>
      <c r="F945" s="44" t="s">
        <v>79</v>
      </c>
      <c r="G945" s="45">
        <v>52</v>
      </c>
      <c r="H945" s="20">
        <v>48.17</v>
      </c>
      <c r="I945" s="20">
        <f t="shared" si="14"/>
        <v>0.92634615384615393</v>
      </c>
      <c r="J945" s="20" t="s">
        <v>316</v>
      </c>
      <c r="K945" s="45">
        <v>50</v>
      </c>
    </row>
    <row r="946" spans="1:11" ht="15" hidden="1" customHeight="1" x14ac:dyDescent="0.25">
      <c r="A946" s="43">
        <v>945</v>
      </c>
      <c r="B946" s="43" t="s">
        <v>2733</v>
      </c>
      <c r="C946" s="9" t="s">
        <v>2734</v>
      </c>
      <c r="D946" s="9" t="s">
        <v>117</v>
      </c>
      <c r="E946" s="44" t="s">
        <v>2735</v>
      </c>
      <c r="F946" s="44" t="s">
        <v>74</v>
      </c>
      <c r="G946" s="45">
        <v>52</v>
      </c>
      <c r="H946" s="20">
        <v>29.13</v>
      </c>
      <c r="I946" s="20">
        <f t="shared" si="14"/>
        <v>0.56019230769230766</v>
      </c>
      <c r="J946" s="20" t="s">
        <v>316</v>
      </c>
      <c r="K946" s="45">
        <v>50</v>
      </c>
    </row>
    <row r="947" spans="1:11" ht="15" hidden="1" customHeight="1" x14ac:dyDescent="0.25">
      <c r="A947" s="43">
        <v>946</v>
      </c>
      <c r="B947" s="43" t="s">
        <v>2736</v>
      </c>
      <c r="C947" s="9" t="s">
        <v>2737</v>
      </c>
      <c r="D947" s="9" t="s">
        <v>117</v>
      </c>
      <c r="E947" s="44" t="s">
        <v>2738</v>
      </c>
      <c r="F947" s="44" t="s">
        <v>74</v>
      </c>
      <c r="G947" s="45">
        <v>52</v>
      </c>
      <c r="H947" s="20">
        <v>5.48</v>
      </c>
      <c r="I947" s="20">
        <f t="shared" si="14"/>
        <v>0.1053846153846154</v>
      </c>
      <c r="J947" s="20" t="s">
        <v>316</v>
      </c>
      <c r="K947" s="45">
        <v>50</v>
      </c>
    </row>
    <row r="948" spans="1:11" ht="15" hidden="1" customHeight="1" x14ac:dyDescent="0.25">
      <c r="A948" s="19">
        <v>947</v>
      </c>
      <c r="B948" s="43" t="s">
        <v>2739</v>
      </c>
      <c r="C948" s="9" t="s">
        <v>2740</v>
      </c>
      <c r="D948" s="9" t="s">
        <v>39</v>
      </c>
      <c r="E948" s="44" t="s">
        <v>2741</v>
      </c>
      <c r="F948" s="44" t="s">
        <v>79</v>
      </c>
      <c r="G948" s="45">
        <v>51</v>
      </c>
      <c r="H948" s="20">
        <v>91.51</v>
      </c>
      <c r="I948" s="20">
        <f t="shared" si="14"/>
        <v>1.7943137254901962</v>
      </c>
      <c r="J948" s="20" t="s">
        <v>75</v>
      </c>
      <c r="K948" s="45">
        <v>100</v>
      </c>
    </row>
    <row r="949" spans="1:11" ht="15" hidden="1" customHeight="1" x14ac:dyDescent="0.25">
      <c r="A949" s="43">
        <v>948</v>
      </c>
      <c r="B949" s="43" t="s">
        <v>2742</v>
      </c>
      <c r="C949" s="9" t="s">
        <v>2743</v>
      </c>
      <c r="D949" s="9" t="s">
        <v>85</v>
      </c>
      <c r="E949" s="44" t="s">
        <v>2096</v>
      </c>
      <c r="F949" s="44" t="s">
        <v>79</v>
      </c>
      <c r="G949" s="45">
        <v>51</v>
      </c>
      <c r="H949" s="20">
        <v>46.66</v>
      </c>
      <c r="I949" s="20">
        <f t="shared" si="14"/>
        <v>0.91490196078431363</v>
      </c>
      <c r="J949" s="20" t="s">
        <v>1396</v>
      </c>
      <c r="K949" s="45">
        <v>30</v>
      </c>
    </row>
    <row r="950" spans="1:11" ht="15" hidden="1" customHeight="1" x14ac:dyDescent="0.25">
      <c r="A950" s="19">
        <v>949</v>
      </c>
      <c r="B950" s="43" t="s">
        <v>2744</v>
      </c>
      <c r="C950" s="9" t="s">
        <v>2745</v>
      </c>
      <c r="D950" s="9" t="s">
        <v>85</v>
      </c>
      <c r="E950" s="44" t="s">
        <v>2746</v>
      </c>
      <c r="F950" s="44" t="s">
        <v>79</v>
      </c>
      <c r="G950" s="45">
        <v>51</v>
      </c>
      <c r="H950" s="20">
        <v>46.66</v>
      </c>
      <c r="I950" s="20">
        <f t="shared" si="14"/>
        <v>0.91490196078431363</v>
      </c>
      <c r="J950" s="20" t="s">
        <v>1396</v>
      </c>
      <c r="K950" s="45">
        <v>30</v>
      </c>
    </row>
    <row r="951" spans="1:11" ht="15" hidden="1" customHeight="1" x14ac:dyDescent="0.25">
      <c r="A951" s="43">
        <v>950</v>
      </c>
      <c r="B951" s="43" t="s">
        <v>2747</v>
      </c>
      <c r="C951" s="9" t="s">
        <v>2748</v>
      </c>
      <c r="D951" s="9" t="s">
        <v>85</v>
      </c>
      <c r="E951" s="44" t="s">
        <v>2749</v>
      </c>
      <c r="F951" s="44" t="s">
        <v>79</v>
      </c>
      <c r="G951" s="45">
        <v>51</v>
      </c>
      <c r="H951" s="20">
        <v>32.9</v>
      </c>
      <c r="I951" s="20">
        <f t="shared" si="14"/>
        <v>0.6450980392156862</v>
      </c>
      <c r="J951" s="20" t="s">
        <v>1396</v>
      </c>
      <c r="K951" s="45">
        <v>30</v>
      </c>
    </row>
    <row r="952" spans="1:11" ht="15" hidden="1" customHeight="1" x14ac:dyDescent="0.25">
      <c r="A952" s="43">
        <v>951</v>
      </c>
      <c r="B952" s="43" t="s">
        <v>2750</v>
      </c>
      <c r="C952" s="9" t="s">
        <v>2751</v>
      </c>
      <c r="D952" s="9" t="s">
        <v>34</v>
      </c>
      <c r="E952" s="44" t="s">
        <v>2752</v>
      </c>
      <c r="F952" s="44" t="s">
        <v>79</v>
      </c>
      <c r="G952" s="45">
        <v>50</v>
      </c>
      <c r="H952" s="20">
        <v>91.51</v>
      </c>
      <c r="I952" s="20">
        <f t="shared" si="14"/>
        <v>1.8302</v>
      </c>
      <c r="J952" s="20" t="s">
        <v>75</v>
      </c>
      <c r="K952" s="45">
        <v>100</v>
      </c>
    </row>
    <row r="953" spans="1:11" ht="15" hidden="1" customHeight="1" x14ac:dyDescent="0.25">
      <c r="A953" s="19">
        <v>952</v>
      </c>
      <c r="B953" s="43" t="s">
        <v>2753</v>
      </c>
      <c r="C953" s="9" t="s">
        <v>2754</v>
      </c>
      <c r="D953" s="9" t="s">
        <v>85</v>
      </c>
      <c r="E953" s="44" t="s">
        <v>1395</v>
      </c>
      <c r="F953" s="44" t="s">
        <v>79</v>
      </c>
      <c r="G953" s="45">
        <v>50</v>
      </c>
      <c r="H953" s="20">
        <v>45.76</v>
      </c>
      <c r="I953" s="20">
        <f t="shared" si="14"/>
        <v>0.91520000000000001</v>
      </c>
      <c r="J953" s="20" t="s">
        <v>1396</v>
      </c>
      <c r="K953" s="45">
        <v>30</v>
      </c>
    </row>
    <row r="954" spans="1:11" ht="15" hidden="1" customHeight="1" x14ac:dyDescent="0.25">
      <c r="A954" s="43">
        <v>953</v>
      </c>
      <c r="B954" s="43" t="s">
        <v>2755</v>
      </c>
      <c r="C954" s="9" t="s">
        <v>2756</v>
      </c>
      <c r="D954" s="9" t="s">
        <v>85</v>
      </c>
      <c r="E954" s="44" t="s">
        <v>1395</v>
      </c>
      <c r="F954" s="44" t="s">
        <v>79</v>
      </c>
      <c r="G954" s="45">
        <v>50</v>
      </c>
      <c r="H954" s="20">
        <v>45.76</v>
      </c>
      <c r="I954" s="20">
        <f t="shared" si="14"/>
        <v>0.91520000000000001</v>
      </c>
      <c r="J954" s="20" t="s">
        <v>1396</v>
      </c>
      <c r="K954" s="45">
        <v>30</v>
      </c>
    </row>
    <row r="955" spans="1:11" ht="15" hidden="1" customHeight="1" x14ac:dyDescent="0.25">
      <c r="A955" s="19">
        <v>954</v>
      </c>
      <c r="B955" s="43" t="s">
        <v>2757</v>
      </c>
      <c r="C955" s="9" t="s">
        <v>2758</v>
      </c>
      <c r="D955" s="9" t="s">
        <v>21</v>
      </c>
      <c r="E955" s="44" t="s">
        <v>2759</v>
      </c>
      <c r="F955" s="44" t="s">
        <v>74</v>
      </c>
      <c r="G955" s="45">
        <v>50</v>
      </c>
      <c r="H955" s="20">
        <v>28.67</v>
      </c>
      <c r="I955" s="20">
        <f t="shared" si="14"/>
        <v>0.57340000000000002</v>
      </c>
      <c r="J955" s="20" t="s">
        <v>316</v>
      </c>
      <c r="K955" s="45">
        <v>50</v>
      </c>
    </row>
    <row r="956" spans="1:11" ht="15" hidden="1" customHeight="1" x14ac:dyDescent="0.25">
      <c r="A956" s="43">
        <v>955</v>
      </c>
      <c r="B956" s="43" t="s">
        <v>2760</v>
      </c>
      <c r="C956" s="9" t="s">
        <v>2761</v>
      </c>
      <c r="D956" s="9" t="s">
        <v>117</v>
      </c>
      <c r="E956" s="44" t="s">
        <v>2762</v>
      </c>
      <c r="F956" s="44" t="s">
        <v>74</v>
      </c>
      <c r="G956" s="45">
        <v>50</v>
      </c>
      <c r="H956" s="20">
        <v>27.32</v>
      </c>
      <c r="I956" s="20">
        <f t="shared" si="14"/>
        <v>0.5464</v>
      </c>
      <c r="J956" s="20" t="s">
        <v>316</v>
      </c>
      <c r="K956" s="45">
        <v>50</v>
      </c>
    </row>
    <row r="957" spans="1:11" ht="15" hidden="1" customHeight="1" x14ac:dyDescent="0.25">
      <c r="A957" s="43">
        <v>956</v>
      </c>
      <c r="B957" s="43" t="s">
        <v>2763</v>
      </c>
      <c r="C957" s="9" t="s">
        <v>2764</v>
      </c>
      <c r="D957" s="9" t="s">
        <v>117</v>
      </c>
      <c r="E957" s="44" t="s">
        <v>2765</v>
      </c>
      <c r="F957" s="44" t="s">
        <v>74</v>
      </c>
      <c r="G957" s="45">
        <v>50</v>
      </c>
      <c r="H957" s="20">
        <v>26.44</v>
      </c>
      <c r="I957" s="20">
        <f t="shared" si="14"/>
        <v>0.52880000000000005</v>
      </c>
      <c r="J957" s="20" t="s">
        <v>316</v>
      </c>
      <c r="K957" s="45">
        <v>50</v>
      </c>
    </row>
    <row r="958" spans="1:11" ht="15" hidden="1" customHeight="1" x14ac:dyDescent="0.25">
      <c r="A958" s="19">
        <v>957</v>
      </c>
      <c r="B958" s="43" t="s">
        <v>2766</v>
      </c>
      <c r="C958" s="9" t="s">
        <v>2767</v>
      </c>
      <c r="D958" s="9" t="s">
        <v>117</v>
      </c>
      <c r="E958" s="44" t="s">
        <v>2768</v>
      </c>
      <c r="F958" s="44" t="s">
        <v>74</v>
      </c>
      <c r="G958" s="45">
        <v>49</v>
      </c>
      <c r="H958" s="20">
        <v>25.92</v>
      </c>
      <c r="I958" s="20">
        <f t="shared" si="14"/>
        <v>0.52897959183673471</v>
      </c>
      <c r="J958" s="20" t="s">
        <v>316</v>
      </c>
      <c r="K958" s="45">
        <v>50</v>
      </c>
    </row>
    <row r="959" spans="1:11" ht="15" hidden="1" customHeight="1" x14ac:dyDescent="0.25">
      <c r="A959" s="43">
        <v>958</v>
      </c>
      <c r="B959" s="43" t="s">
        <v>2769</v>
      </c>
      <c r="C959" s="9" t="s">
        <v>2770</v>
      </c>
      <c r="D959" s="9" t="s">
        <v>85</v>
      </c>
      <c r="E959" s="44" t="s">
        <v>1395</v>
      </c>
      <c r="F959" s="44" t="s">
        <v>74</v>
      </c>
      <c r="G959" s="45">
        <v>49</v>
      </c>
      <c r="H959" s="20">
        <v>25.92</v>
      </c>
      <c r="I959" s="20">
        <f t="shared" si="14"/>
        <v>0.52897959183673471</v>
      </c>
      <c r="J959" s="20" t="s">
        <v>1396</v>
      </c>
      <c r="K959" s="45">
        <v>30</v>
      </c>
    </row>
    <row r="960" spans="1:11" ht="15" hidden="1" customHeight="1" x14ac:dyDescent="0.25">
      <c r="A960" s="19">
        <v>959</v>
      </c>
      <c r="B960" s="43" t="s">
        <v>2771</v>
      </c>
      <c r="C960" s="9" t="s">
        <v>2772</v>
      </c>
      <c r="D960" s="9" t="s">
        <v>85</v>
      </c>
      <c r="E960" s="44" t="s">
        <v>2050</v>
      </c>
      <c r="F960" s="44" t="s">
        <v>79</v>
      </c>
      <c r="G960" s="45">
        <v>48</v>
      </c>
      <c r="H960" s="20">
        <v>45.69</v>
      </c>
      <c r="I960" s="20">
        <f t="shared" si="14"/>
        <v>0.95187499999999992</v>
      </c>
      <c r="J960" s="20" t="s">
        <v>1396</v>
      </c>
      <c r="K960" s="45">
        <v>30</v>
      </c>
    </row>
    <row r="961" spans="1:11" ht="15" hidden="1" customHeight="1" x14ac:dyDescent="0.25">
      <c r="A961" s="43">
        <v>960</v>
      </c>
      <c r="B961" s="43" t="s">
        <v>2773</v>
      </c>
      <c r="C961" s="9" t="s">
        <v>2774</v>
      </c>
      <c r="D961" s="9" t="s">
        <v>117</v>
      </c>
      <c r="E961" s="44" t="s">
        <v>1551</v>
      </c>
      <c r="F961" s="44" t="s">
        <v>74</v>
      </c>
      <c r="G961" s="45">
        <v>48</v>
      </c>
      <c r="H961" s="20">
        <v>23.65</v>
      </c>
      <c r="I961" s="20">
        <f t="shared" si="14"/>
        <v>0.4927083333333333</v>
      </c>
      <c r="J961" s="20" t="s">
        <v>316</v>
      </c>
      <c r="K961" s="45">
        <v>50</v>
      </c>
    </row>
    <row r="962" spans="1:11" ht="15" hidden="1" customHeight="1" x14ac:dyDescent="0.25">
      <c r="A962" s="43">
        <v>961</v>
      </c>
      <c r="B962" s="43" t="s">
        <v>2775</v>
      </c>
      <c r="C962" s="9" t="s">
        <v>2776</v>
      </c>
      <c r="D962" s="9" t="s">
        <v>85</v>
      </c>
      <c r="E962" s="44" t="s">
        <v>2777</v>
      </c>
      <c r="F962" s="44" t="s">
        <v>79</v>
      </c>
      <c r="G962" s="45">
        <v>47</v>
      </c>
      <c r="H962" s="20">
        <v>44.5</v>
      </c>
      <c r="I962" s="20">
        <f t="shared" ref="I962:I1025" si="15">IFERROR(H962/G962,0)</f>
        <v>0.94680851063829785</v>
      </c>
      <c r="J962" s="20" t="s">
        <v>1396</v>
      </c>
      <c r="K962" s="45">
        <v>30</v>
      </c>
    </row>
    <row r="963" spans="1:11" ht="15" hidden="1" customHeight="1" x14ac:dyDescent="0.25">
      <c r="A963" s="19">
        <v>962</v>
      </c>
      <c r="B963" s="43" t="s">
        <v>2778</v>
      </c>
      <c r="C963" s="9" t="s">
        <v>2779</v>
      </c>
      <c r="D963" s="9" t="s">
        <v>85</v>
      </c>
      <c r="E963" s="44" t="s">
        <v>2780</v>
      </c>
      <c r="F963" s="44" t="s">
        <v>79</v>
      </c>
      <c r="G963" s="45">
        <v>47</v>
      </c>
      <c r="H963" s="20">
        <v>43.01</v>
      </c>
      <c r="I963" s="20">
        <f t="shared" si="15"/>
        <v>0.91510638297872338</v>
      </c>
      <c r="J963" s="20" t="s">
        <v>1396</v>
      </c>
      <c r="K963" s="45">
        <v>30</v>
      </c>
    </row>
    <row r="964" spans="1:11" ht="15" hidden="1" customHeight="1" x14ac:dyDescent="0.25">
      <c r="A964" s="43">
        <v>963</v>
      </c>
      <c r="B964" s="43" t="s">
        <v>2781</v>
      </c>
      <c r="C964" s="9" t="s">
        <v>2782</v>
      </c>
      <c r="D964" s="9" t="s">
        <v>117</v>
      </c>
      <c r="E964" s="44" t="s">
        <v>2783</v>
      </c>
      <c r="F964" s="44" t="s">
        <v>74</v>
      </c>
      <c r="G964" s="45">
        <v>47</v>
      </c>
      <c r="H964" s="20">
        <v>24.86</v>
      </c>
      <c r="I964" s="20">
        <f t="shared" si="15"/>
        <v>0.52893617021276595</v>
      </c>
      <c r="J964" s="20" t="s">
        <v>316</v>
      </c>
      <c r="K964" s="45">
        <v>50</v>
      </c>
    </row>
    <row r="965" spans="1:11" ht="15" hidden="1" customHeight="1" x14ac:dyDescent="0.25">
      <c r="A965" s="19">
        <v>964</v>
      </c>
      <c r="B965" s="43" t="s">
        <v>2784</v>
      </c>
      <c r="C965" s="9" t="s">
        <v>2785</v>
      </c>
      <c r="D965" s="9" t="s">
        <v>117</v>
      </c>
      <c r="E965" s="44" t="s">
        <v>2153</v>
      </c>
      <c r="F965" s="44" t="s">
        <v>74</v>
      </c>
      <c r="G965" s="45">
        <v>47</v>
      </c>
      <c r="H965" s="20">
        <v>24.86</v>
      </c>
      <c r="I965" s="20">
        <f t="shared" si="15"/>
        <v>0.52893617021276595</v>
      </c>
      <c r="J965" s="20" t="s">
        <v>316</v>
      </c>
      <c r="K965" s="45">
        <v>50</v>
      </c>
    </row>
    <row r="966" spans="1:11" ht="15" hidden="1" customHeight="1" x14ac:dyDescent="0.25">
      <c r="A966" s="43">
        <v>965</v>
      </c>
      <c r="B966" s="43" t="s">
        <v>2786</v>
      </c>
      <c r="C966" s="9" t="s">
        <v>2787</v>
      </c>
      <c r="D966" s="9" t="s">
        <v>25</v>
      </c>
      <c r="E966" s="44" t="s">
        <v>2788</v>
      </c>
      <c r="F966" s="44" t="s">
        <v>79</v>
      </c>
      <c r="G966" s="45">
        <v>46</v>
      </c>
      <c r="H966" s="20">
        <v>94.03</v>
      </c>
      <c r="I966" s="20">
        <f t="shared" si="15"/>
        <v>2.0441304347826086</v>
      </c>
      <c r="J966" s="20" t="s">
        <v>75</v>
      </c>
      <c r="K966" s="45">
        <v>100</v>
      </c>
    </row>
    <row r="967" spans="1:11" ht="15" hidden="1" customHeight="1" x14ac:dyDescent="0.25">
      <c r="A967" s="43">
        <v>966</v>
      </c>
      <c r="B967" s="43" t="s">
        <v>2789</v>
      </c>
      <c r="C967" s="9" t="s">
        <v>2790</v>
      </c>
      <c r="D967" s="9" t="s">
        <v>117</v>
      </c>
      <c r="E967" s="44" t="s">
        <v>2791</v>
      </c>
      <c r="F967" s="44" t="s">
        <v>74</v>
      </c>
      <c r="G967" s="45">
        <v>46</v>
      </c>
      <c r="H967" s="20">
        <v>26.12</v>
      </c>
      <c r="I967" s="20">
        <f t="shared" si="15"/>
        <v>0.56782608695652181</v>
      </c>
      <c r="J967" s="20" t="s">
        <v>316</v>
      </c>
      <c r="K967" s="45">
        <v>50</v>
      </c>
    </row>
    <row r="968" spans="1:11" ht="15" hidden="1" customHeight="1" x14ac:dyDescent="0.25">
      <c r="A968" s="19">
        <v>967</v>
      </c>
      <c r="B968" s="43" t="s">
        <v>2792</v>
      </c>
      <c r="C968" s="9" t="s">
        <v>2793</v>
      </c>
      <c r="D968" s="9" t="s">
        <v>117</v>
      </c>
      <c r="E968" s="44" t="s">
        <v>1023</v>
      </c>
      <c r="F968" s="44" t="s">
        <v>74</v>
      </c>
      <c r="G968" s="45">
        <v>46</v>
      </c>
      <c r="H968" s="20">
        <v>24.33</v>
      </c>
      <c r="I968" s="20">
        <f t="shared" si="15"/>
        <v>0.52891304347826085</v>
      </c>
      <c r="J968" s="20" t="s">
        <v>316</v>
      </c>
      <c r="K968" s="45">
        <v>50</v>
      </c>
    </row>
    <row r="969" spans="1:11" ht="15" hidden="1" customHeight="1" x14ac:dyDescent="0.25">
      <c r="A969" s="43">
        <v>968</v>
      </c>
      <c r="B969" s="43" t="s">
        <v>2794</v>
      </c>
      <c r="C969" s="9" t="s">
        <v>2795</v>
      </c>
      <c r="D969" s="9" t="s">
        <v>21</v>
      </c>
      <c r="E969" s="44" t="s">
        <v>2796</v>
      </c>
      <c r="F969" s="44" t="s">
        <v>74</v>
      </c>
      <c r="G969" s="45">
        <v>46</v>
      </c>
      <c r="H969" s="20">
        <v>24.33</v>
      </c>
      <c r="I969" s="20">
        <f t="shared" si="15"/>
        <v>0.52891304347826085</v>
      </c>
      <c r="J969" s="20" t="s">
        <v>316</v>
      </c>
      <c r="K969" s="45">
        <v>50</v>
      </c>
    </row>
    <row r="970" spans="1:11" ht="15" hidden="1" customHeight="1" x14ac:dyDescent="0.25">
      <c r="A970" s="19">
        <v>969</v>
      </c>
      <c r="B970" s="43" t="s">
        <v>2797</v>
      </c>
      <c r="C970" s="9" t="s">
        <v>2798</v>
      </c>
      <c r="D970" s="9" t="s">
        <v>117</v>
      </c>
      <c r="E970" s="44" t="s">
        <v>2799</v>
      </c>
      <c r="F970" s="44" t="s">
        <v>74</v>
      </c>
      <c r="G970" s="45">
        <v>46</v>
      </c>
      <c r="H970" s="20">
        <v>15.99</v>
      </c>
      <c r="I970" s="20">
        <f t="shared" si="15"/>
        <v>0.34760869565217389</v>
      </c>
      <c r="J970" s="20" t="s">
        <v>316</v>
      </c>
      <c r="K970" s="45">
        <v>50</v>
      </c>
    </row>
    <row r="971" spans="1:11" ht="15" hidden="1" customHeight="1" x14ac:dyDescent="0.25">
      <c r="A971" s="43">
        <v>970</v>
      </c>
      <c r="B971" s="43" t="s">
        <v>2800</v>
      </c>
      <c r="C971" s="9" t="s">
        <v>2801</v>
      </c>
      <c r="D971" s="9" t="s">
        <v>85</v>
      </c>
      <c r="E971" s="44" t="s">
        <v>1450</v>
      </c>
      <c r="F971" s="44" t="s">
        <v>79</v>
      </c>
      <c r="G971" s="45">
        <v>45</v>
      </c>
      <c r="H971" s="20">
        <v>41.17</v>
      </c>
      <c r="I971" s="20">
        <f t="shared" si="15"/>
        <v>0.91488888888888897</v>
      </c>
      <c r="J971" s="20" t="s">
        <v>1396</v>
      </c>
      <c r="K971" s="45">
        <v>30</v>
      </c>
    </row>
    <row r="972" spans="1:11" ht="15" hidden="1" customHeight="1" x14ac:dyDescent="0.25">
      <c r="A972" s="43">
        <v>971</v>
      </c>
      <c r="B972" s="43" t="s">
        <v>2802</v>
      </c>
      <c r="C972" s="9" t="s">
        <v>2803</v>
      </c>
      <c r="D972" s="9" t="s">
        <v>85</v>
      </c>
      <c r="E972" s="44" t="s">
        <v>1395</v>
      </c>
      <c r="F972" s="44" t="s">
        <v>74</v>
      </c>
      <c r="G972" s="45">
        <v>45</v>
      </c>
      <c r="H972" s="20">
        <v>33.32</v>
      </c>
      <c r="I972" s="20">
        <f t="shared" si="15"/>
        <v>0.74044444444444446</v>
      </c>
      <c r="J972" s="20" t="s">
        <v>1396</v>
      </c>
      <c r="K972" s="45">
        <v>30</v>
      </c>
    </row>
    <row r="973" spans="1:11" ht="15" hidden="1" customHeight="1" x14ac:dyDescent="0.25">
      <c r="A973" s="19">
        <v>972</v>
      </c>
      <c r="B973" s="43" t="s">
        <v>2804</v>
      </c>
      <c r="C973" s="9" t="s">
        <v>2805</v>
      </c>
      <c r="D973" s="9" t="s">
        <v>117</v>
      </c>
      <c r="E973" s="44" t="s">
        <v>2806</v>
      </c>
      <c r="F973" s="44" t="s">
        <v>74</v>
      </c>
      <c r="G973" s="45">
        <v>45</v>
      </c>
      <c r="H973" s="20">
        <v>25.03</v>
      </c>
      <c r="I973" s="20">
        <f t="shared" si="15"/>
        <v>0.55622222222222228</v>
      </c>
      <c r="J973" s="20" t="s">
        <v>316</v>
      </c>
      <c r="K973" s="45">
        <v>50</v>
      </c>
    </row>
    <row r="974" spans="1:11" ht="15" hidden="1" customHeight="1" x14ac:dyDescent="0.25">
      <c r="A974" s="43">
        <v>973</v>
      </c>
      <c r="B974" s="43" t="s">
        <v>2807</v>
      </c>
      <c r="C974" s="9" t="s">
        <v>2808</v>
      </c>
      <c r="D974" s="9" t="s">
        <v>117</v>
      </c>
      <c r="E974" s="44" t="s">
        <v>608</v>
      </c>
      <c r="F974" s="44" t="s">
        <v>74</v>
      </c>
      <c r="G974" s="45">
        <v>44</v>
      </c>
      <c r="H974" s="20">
        <v>24.81</v>
      </c>
      <c r="I974" s="20">
        <f t="shared" si="15"/>
        <v>0.56386363636363634</v>
      </c>
      <c r="J974" s="20" t="s">
        <v>75</v>
      </c>
      <c r="K974" s="45">
        <v>100</v>
      </c>
    </row>
    <row r="975" spans="1:11" ht="15" hidden="1" customHeight="1" x14ac:dyDescent="0.25">
      <c r="A975" s="19">
        <v>974</v>
      </c>
      <c r="B975" s="43" t="s">
        <v>2809</v>
      </c>
      <c r="C975" s="9" t="s">
        <v>2810</v>
      </c>
      <c r="D975" s="9" t="s">
        <v>85</v>
      </c>
      <c r="E975" s="44" t="s">
        <v>1395</v>
      </c>
      <c r="F975" s="44" t="s">
        <v>79</v>
      </c>
      <c r="G975" s="45">
        <v>43</v>
      </c>
      <c r="H975" s="20">
        <v>39.340000000000003</v>
      </c>
      <c r="I975" s="20">
        <f t="shared" si="15"/>
        <v>0.91488372093023262</v>
      </c>
      <c r="J975" s="20" t="s">
        <v>1396</v>
      </c>
      <c r="K975" s="45">
        <v>30</v>
      </c>
    </row>
    <row r="976" spans="1:11" ht="15" hidden="1" customHeight="1" x14ac:dyDescent="0.25">
      <c r="A976" s="43">
        <v>975</v>
      </c>
      <c r="B976" s="43" t="s">
        <v>2811</v>
      </c>
      <c r="C976" s="9" t="s">
        <v>2812</v>
      </c>
      <c r="D976" s="9" t="s">
        <v>396</v>
      </c>
      <c r="E976" s="44" t="s">
        <v>2813</v>
      </c>
      <c r="F976" s="44" t="s">
        <v>74</v>
      </c>
      <c r="G976" s="45">
        <v>43</v>
      </c>
      <c r="H976" s="20">
        <v>22.74</v>
      </c>
      <c r="I976" s="20">
        <f t="shared" si="15"/>
        <v>0.52883720930232558</v>
      </c>
      <c r="J976" s="20" t="s">
        <v>75</v>
      </c>
      <c r="K976" s="45">
        <v>100</v>
      </c>
    </row>
    <row r="977" spans="1:11" ht="15" hidden="1" customHeight="1" x14ac:dyDescent="0.25">
      <c r="A977" s="43">
        <v>976</v>
      </c>
      <c r="B977" s="43" t="s">
        <v>2814</v>
      </c>
      <c r="C977" s="9" t="s">
        <v>2815</v>
      </c>
      <c r="D977" s="9" t="s">
        <v>85</v>
      </c>
      <c r="E977" s="44" t="s">
        <v>2816</v>
      </c>
      <c r="F977" s="44" t="s">
        <v>79</v>
      </c>
      <c r="G977" s="45">
        <v>42</v>
      </c>
      <c r="H977" s="20">
        <v>39.57</v>
      </c>
      <c r="I977" s="20">
        <f t="shared" si="15"/>
        <v>0.94214285714285717</v>
      </c>
      <c r="J977" s="20" t="s">
        <v>1396</v>
      </c>
      <c r="K977" s="45">
        <v>30</v>
      </c>
    </row>
    <row r="978" spans="1:11" ht="15" hidden="1" customHeight="1" x14ac:dyDescent="0.25">
      <c r="A978" s="19">
        <v>977</v>
      </c>
      <c r="B978" s="43" t="s">
        <v>2817</v>
      </c>
      <c r="C978" s="9" t="s">
        <v>2818</v>
      </c>
      <c r="D978" s="9" t="s">
        <v>85</v>
      </c>
      <c r="E978" s="44" t="s">
        <v>2050</v>
      </c>
      <c r="F978" s="44" t="s">
        <v>79</v>
      </c>
      <c r="G978" s="45">
        <v>42</v>
      </c>
      <c r="H978" s="20">
        <v>38.409999999999997</v>
      </c>
      <c r="I978" s="20">
        <f t="shared" si="15"/>
        <v>0.91452380952380941</v>
      </c>
      <c r="J978" s="20" t="s">
        <v>1396</v>
      </c>
      <c r="K978" s="45">
        <v>30</v>
      </c>
    </row>
    <row r="979" spans="1:11" ht="15" hidden="1" customHeight="1" x14ac:dyDescent="0.25">
      <c r="A979" s="43">
        <v>978</v>
      </c>
      <c r="B979" s="43" t="s">
        <v>2819</v>
      </c>
      <c r="C979" s="9" t="s">
        <v>2820</v>
      </c>
      <c r="D979" s="9" t="s">
        <v>117</v>
      </c>
      <c r="E979" s="44" t="s">
        <v>2821</v>
      </c>
      <c r="F979" s="44" t="s">
        <v>74</v>
      </c>
      <c r="G979" s="45">
        <v>42</v>
      </c>
      <c r="H979" s="20">
        <v>23.56</v>
      </c>
      <c r="I979" s="20">
        <f t="shared" si="15"/>
        <v>0.56095238095238087</v>
      </c>
      <c r="J979" s="20" t="s">
        <v>316</v>
      </c>
      <c r="K979" s="45">
        <v>50</v>
      </c>
    </row>
    <row r="980" spans="1:11" ht="15" hidden="1" customHeight="1" x14ac:dyDescent="0.25">
      <c r="A980" s="19">
        <v>979</v>
      </c>
      <c r="B980" s="43" t="s">
        <v>2822</v>
      </c>
      <c r="C980" s="9" t="s">
        <v>2823</v>
      </c>
      <c r="D980" s="9" t="s">
        <v>85</v>
      </c>
      <c r="E980" s="44" t="s">
        <v>1395</v>
      </c>
      <c r="F980" s="44" t="s">
        <v>74</v>
      </c>
      <c r="G980" s="45">
        <v>42</v>
      </c>
      <c r="H980" s="20">
        <v>22.22</v>
      </c>
      <c r="I980" s="20">
        <f t="shared" si="15"/>
        <v>0.52904761904761899</v>
      </c>
      <c r="J980" s="20" t="s">
        <v>1396</v>
      </c>
      <c r="K980" s="45">
        <v>30</v>
      </c>
    </row>
    <row r="981" spans="1:11" ht="15" hidden="1" customHeight="1" x14ac:dyDescent="0.25">
      <c r="A981" s="43">
        <v>980</v>
      </c>
      <c r="B981" s="43" t="s">
        <v>2824</v>
      </c>
      <c r="C981" s="9" t="s">
        <v>2825</v>
      </c>
      <c r="D981" s="9" t="s">
        <v>117</v>
      </c>
      <c r="E981" s="44" t="s">
        <v>2826</v>
      </c>
      <c r="F981" s="44" t="s">
        <v>74</v>
      </c>
      <c r="G981" s="45">
        <v>42</v>
      </c>
      <c r="H981" s="20">
        <v>12.5</v>
      </c>
      <c r="I981" s="20">
        <f t="shared" si="15"/>
        <v>0.29761904761904762</v>
      </c>
      <c r="J981" s="20" t="s">
        <v>316</v>
      </c>
      <c r="K981" s="45">
        <v>50</v>
      </c>
    </row>
    <row r="982" spans="1:11" ht="15" hidden="1" customHeight="1" x14ac:dyDescent="0.25">
      <c r="A982" s="43">
        <v>981</v>
      </c>
      <c r="B982" s="43" t="s">
        <v>2827</v>
      </c>
      <c r="C982" s="9" t="s">
        <v>2828</v>
      </c>
      <c r="D982" s="9" t="s">
        <v>85</v>
      </c>
      <c r="E982" s="44" t="s">
        <v>1395</v>
      </c>
      <c r="F982" s="44" t="s">
        <v>79</v>
      </c>
      <c r="G982" s="45">
        <v>41</v>
      </c>
      <c r="H982" s="20">
        <v>38.630000000000003</v>
      </c>
      <c r="I982" s="20">
        <f t="shared" si="15"/>
        <v>0.94219512195121957</v>
      </c>
      <c r="J982" s="20" t="s">
        <v>1396</v>
      </c>
      <c r="K982" s="45">
        <v>30</v>
      </c>
    </row>
    <row r="983" spans="1:11" ht="15" hidden="1" customHeight="1" x14ac:dyDescent="0.25">
      <c r="A983" s="19">
        <v>982</v>
      </c>
      <c r="B983" s="43" t="s">
        <v>2829</v>
      </c>
      <c r="C983" s="9" t="s">
        <v>2830</v>
      </c>
      <c r="D983" s="9" t="s">
        <v>85</v>
      </c>
      <c r="E983" s="44" t="s">
        <v>1395</v>
      </c>
      <c r="F983" s="44" t="s">
        <v>79</v>
      </c>
      <c r="G983" s="45">
        <v>41</v>
      </c>
      <c r="H983" s="20">
        <v>38.54</v>
      </c>
      <c r="I983" s="20">
        <f t="shared" si="15"/>
        <v>0.94</v>
      </c>
      <c r="J983" s="20" t="s">
        <v>1396</v>
      </c>
      <c r="K983" s="45">
        <v>30</v>
      </c>
    </row>
    <row r="984" spans="1:11" ht="15" hidden="1" customHeight="1" x14ac:dyDescent="0.25">
      <c r="A984" s="43">
        <v>983</v>
      </c>
      <c r="B984" s="43" t="s">
        <v>2831</v>
      </c>
      <c r="C984" s="9" t="s">
        <v>2832</v>
      </c>
      <c r="D984" s="9" t="s">
        <v>85</v>
      </c>
      <c r="E984" s="44" t="s">
        <v>2050</v>
      </c>
      <c r="F984" s="44" t="s">
        <v>79</v>
      </c>
      <c r="G984" s="45">
        <v>41</v>
      </c>
      <c r="H984" s="20">
        <v>37.51</v>
      </c>
      <c r="I984" s="20">
        <f t="shared" si="15"/>
        <v>0.91487804878048773</v>
      </c>
      <c r="J984" s="20" t="s">
        <v>1396</v>
      </c>
      <c r="K984" s="45">
        <v>30</v>
      </c>
    </row>
    <row r="985" spans="1:11" ht="15" hidden="1" customHeight="1" x14ac:dyDescent="0.25">
      <c r="A985" s="19">
        <v>984</v>
      </c>
      <c r="B985" s="43" t="s">
        <v>2833</v>
      </c>
      <c r="C985" s="9" t="s">
        <v>2834</v>
      </c>
      <c r="D985" s="9" t="s">
        <v>117</v>
      </c>
      <c r="E985" s="44" t="s">
        <v>2835</v>
      </c>
      <c r="F985" s="44" t="s">
        <v>74</v>
      </c>
      <c r="G985" s="45">
        <v>41</v>
      </c>
      <c r="H985" s="20">
        <v>21.67</v>
      </c>
      <c r="I985" s="20">
        <f t="shared" si="15"/>
        <v>0.52853658536585368</v>
      </c>
      <c r="J985" s="20" t="s">
        <v>316</v>
      </c>
      <c r="K985" s="45">
        <v>50</v>
      </c>
    </row>
    <row r="986" spans="1:11" ht="15" hidden="1" customHeight="1" x14ac:dyDescent="0.25">
      <c r="A986" s="43">
        <v>985</v>
      </c>
      <c r="B986" s="43" t="s">
        <v>2836</v>
      </c>
      <c r="C986" s="9" t="s">
        <v>2837</v>
      </c>
      <c r="D986" s="9" t="s">
        <v>85</v>
      </c>
      <c r="E986" s="44" t="s">
        <v>2050</v>
      </c>
      <c r="F986" s="44" t="s">
        <v>79</v>
      </c>
      <c r="G986" s="45">
        <v>40</v>
      </c>
      <c r="H986" s="20">
        <v>37.700000000000003</v>
      </c>
      <c r="I986" s="20">
        <f t="shared" si="15"/>
        <v>0.94250000000000012</v>
      </c>
      <c r="J986" s="20" t="s">
        <v>1396</v>
      </c>
      <c r="K986" s="45">
        <v>30</v>
      </c>
    </row>
    <row r="987" spans="1:11" ht="15" hidden="1" customHeight="1" x14ac:dyDescent="0.25">
      <c r="A987" s="43">
        <v>986</v>
      </c>
      <c r="B987" s="43" t="s">
        <v>2838</v>
      </c>
      <c r="C987" s="9" t="s">
        <v>2839</v>
      </c>
      <c r="D987" s="9" t="s">
        <v>85</v>
      </c>
      <c r="E987" s="44" t="s">
        <v>2780</v>
      </c>
      <c r="F987" s="44" t="s">
        <v>79</v>
      </c>
      <c r="G987" s="45">
        <v>40</v>
      </c>
      <c r="H987" s="20">
        <v>36.590000000000003</v>
      </c>
      <c r="I987" s="20">
        <f t="shared" si="15"/>
        <v>0.91475000000000006</v>
      </c>
      <c r="J987" s="20" t="s">
        <v>1396</v>
      </c>
      <c r="K987" s="45">
        <v>30</v>
      </c>
    </row>
    <row r="988" spans="1:11" ht="15" hidden="1" customHeight="1" x14ac:dyDescent="0.25">
      <c r="A988" s="19">
        <v>987</v>
      </c>
      <c r="B988" s="43" t="s">
        <v>2840</v>
      </c>
      <c r="C988" s="9" t="s">
        <v>2841</v>
      </c>
      <c r="D988" s="9" t="s">
        <v>117</v>
      </c>
      <c r="E988" s="44" t="s">
        <v>2842</v>
      </c>
      <c r="F988" s="44" t="s">
        <v>74</v>
      </c>
      <c r="G988" s="45">
        <v>40</v>
      </c>
      <c r="H988" s="20">
        <v>22.34</v>
      </c>
      <c r="I988" s="20">
        <f t="shared" si="15"/>
        <v>0.5585</v>
      </c>
      <c r="J988" s="20" t="s">
        <v>316</v>
      </c>
      <c r="K988" s="45">
        <v>50</v>
      </c>
    </row>
    <row r="989" spans="1:11" ht="15" hidden="1" customHeight="1" x14ac:dyDescent="0.25">
      <c r="A989" s="43">
        <v>988</v>
      </c>
      <c r="B989" s="43" t="s">
        <v>2843</v>
      </c>
      <c r="C989" s="9" t="s">
        <v>2844</v>
      </c>
      <c r="D989" s="9" t="s">
        <v>85</v>
      </c>
      <c r="E989" s="44" t="s">
        <v>1395</v>
      </c>
      <c r="F989" s="44" t="s">
        <v>79</v>
      </c>
      <c r="G989" s="45">
        <v>39</v>
      </c>
      <c r="H989" s="20">
        <v>36.61</v>
      </c>
      <c r="I989" s="20">
        <f t="shared" si="15"/>
        <v>0.93871794871794867</v>
      </c>
      <c r="J989" s="20" t="s">
        <v>1396</v>
      </c>
      <c r="K989" s="45">
        <v>30</v>
      </c>
    </row>
    <row r="990" spans="1:11" ht="15" hidden="1" customHeight="1" x14ac:dyDescent="0.25">
      <c r="A990" s="19">
        <v>989</v>
      </c>
      <c r="B990" s="43" t="s">
        <v>2845</v>
      </c>
      <c r="C990" s="9" t="s">
        <v>2846</v>
      </c>
      <c r="D990" s="9" t="s">
        <v>85</v>
      </c>
      <c r="E990" s="44" t="s">
        <v>1395</v>
      </c>
      <c r="F990" s="44" t="s">
        <v>79</v>
      </c>
      <c r="G990" s="45">
        <v>38</v>
      </c>
      <c r="H990" s="20">
        <v>35.83</v>
      </c>
      <c r="I990" s="20">
        <f t="shared" si="15"/>
        <v>0.94289473684210523</v>
      </c>
      <c r="J990" s="20" t="s">
        <v>1396</v>
      </c>
      <c r="K990" s="45">
        <v>30</v>
      </c>
    </row>
    <row r="991" spans="1:11" ht="15" hidden="1" customHeight="1" x14ac:dyDescent="0.25">
      <c r="A991" s="43">
        <v>990</v>
      </c>
      <c r="B991" s="43" t="s">
        <v>2847</v>
      </c>
      <c r="C991" s="9" t="s">
        <v>2848</v>
      </c>
      <c r="D991" s="9" t="s">
        <v>85</v>
      </c>
      <c r="E991" s="44" t="s">
        <v>2849</v>
      </c>
      <c r="F991" s="44" t="s">
        <v>79</v>
      </c>
      <c r="G991" s="45">
        <v>38</v>
      </c>
      <c r="H991" s="20">
        <v>34.770000000000003</v>
      </c>
      <c r="I991" s="20">
        <f t="shared" si="15"/>
        <v>0.91500000000000004</v>
      </c>
      <c r="J991" s="20" t="s">
        <v>1396</v>
      </c>
      <c r="K991" s="45">
        <v>30</v>
      </c>
    </row>
    <row r="992" spans="1:11" ht="15" hidden="1" customHeight="1" x14ac:dyDescent="0.25">
      <c r="A992" s="43">
        <v>991</v>
      </c>
      <c r="B992" s="43" t="s">
        <v>2850</v>
      </c>
      <c r="C992" s="9" t="s">
        <v>2851</v>
      </c>
      <c r="D992" s="9" t="s">
        <v>117</v>
      </c>
      <c r="E992" s="44" t="s">
        <v>1638</v>
      </c>
      <c r="F992" s="44" t="s">
        <v>74</v>
      </c>
      <c r="G992" s="45">
        <v>38</v>
      </c>
      <c r="H992" s="20">
        <v>21.44</v>
      </c>
      <c r="I992" s="20">
        <f t="shared" si="15"/>
        <v>0.5642105263157895</v>
      </c>
      <c r="J992" s="20" t="s">
        <v>316</v>
      </c>
      <c r="K992" s="45">
        <v>50</v>
      </c>
    </row>
    <row r="993" spans="1:11" ht="15" hidden="1" customHeight="1" x14ac:dyDescent="0.25">
      <c r="A993" s="19">
        <v>992</v>
      </c>
      <c r="B993" s="43" t="s">
        <v>2852</v>
      </c>
      <c r="C993" s="9" t="s">
        <v>2853</v>
      </c>
      <c r="D993" s="9" t="s">
        <v>85</v>
      </c>
      <c r="E993" s="44" t="s">
        <v>1450</v>
      </c>
      <c r="F993" s="44" t="s">
        <v>74</v>
      </c>
      <c r="G993" s="45">
        <v>38</v>
      </c>
      <c r="H993" s="20">
        <v>20.100000000000001</v>
      </c>
      <c r="I993" s="20">
        <f t="shared" si="15"/>
        <v>0.52894736842105272</v>
      </c>
      <c r="J993" s="20" t="s">
        <v>1396</v>
      </c>
      <c r="K993" s="45">
        <v>30</v>
      </c>
    </row>
    <row r="994" spans="1:11" ht="15" hidden="1" customHeight="1" x14ac:dyDescent="0.25">
      <c r="A994" s="43">
        <v>993</v>
      </c>
      <c r="B994" s="43" t="s">
        <v>2854</v>
      </c>
      <c r="C994" s="9" t="s">
        <v>2855</v>
      </c>
      <c r="D994" s="9" t="s">
        <v>117</v>
      </c>
      <c r="E994" s="44" t="s">
        <v>1132</v>
      </c>
      <c r="F994" s="44" t="s">
        <v>74</v>
      </c>
      <c r="G994" s="45">
        <v>38</v>
      </c>
      <c r="H994" s="20">
        <v>20.100000000000001</v>
      </c>
      <c r="I994" s="20">
        <f t="shared" si="15"/>
        <v>0.52894736842105272</v>
      </c>
      <c r="J994" s="20" t="s">
        <v>316</v>
      </c>
      <c r="K994" s="45">
        <v>50</v>
      </c>
    </row>
    <row r="995" spans="1:11" ht="15" hidden="1" customHeight="1" x14ac:dyDescent="0.25">
      <c r="A995" s="19">
        <v>994</v>
      </c>
      <c r="B995" s="43" t="s">
        <v>2856</v>
      </c>
      <c r="C995" s="9" t="s">
        <v>2857</v>
      </c>
      <c r="D995" s="9" t="s">
        <v>85</v>
      </c>
      <c r="E995" s="44" t="s">
        <v>2858</v>
      </c>
      <c r="F995" s="44" t="s">
        <v>79</v>
      </c>
      <c r="G995" s="45">
        <v>37</v>
      </c>
      <c r="H995" s="20">
        <v>34.869999999999997</v>
      </c>
      <c r="I995" s="20">
        <f t="shared" si="15"/>
        <v>0.94243243243243235</v>
      </c>
      <c r="J995" s="20" t="s">
        <v>1396</v>
      </c>
      <c r="K995" s="45">
        <v>30</v>
      </c>
    </row>
    <row r="996" spans="1:11" ht="15" hidden="1" customHeight="1" x14ac:dyDescent="0.25">
      <c r="A996" s="43">
        <v>995</v>
      </c>
      <c r="B996" s="43" t="s">
        <v>2859</v>
      </c>
      <c r="C996" s="9" t="s">
        <v>2860</v>
      </c>
      <c r="D996" s="9" t="s">
        <v>396</v>
      </c>
      <c r="E996" s="44" t="s">
        <v>2861</v>
      </c>
      <c r="F996" s="44" t="s">
        <v>74</v>
      </c>
      <c r="G996" s="45">
        <v>37</v>
      </c>
      <c r="H996" s="20">
        <v>19.559999999999999</v>
      </c>
      <c r="I996" s="20">
        <f t="shared" si="15"/>
        <v>0.52864864864864858</v>
      </c>
      <c r="J996" s="20" t="s">
        <v>316</v>
      </c>
      <c r="K996" s="45">
        <v>50</v>
      </c>
    </row>
    <row r="997" spans="1:11" ht="15" hidden="1" customHeight="1" x14ac:dyDescent="0.25">
      <c r="A997" s="43">
        <v>996</v>
      </c>
      <c r="B997" s="43" t="s">
        <v>2862</v>
      </c>
      <c r="C997" s="9" t="s">
        <v>2863</v>
      </c>
      <c r="D997" s="9" t="s">
        <v>85</v>
      </c>
      <c r="E997" s="44" t="s">
        <v>2864</v>
      </c>
      <c r="F997" s="44" t="s">
        <v>79</v>
      </c>
      <c r="G997" s="45">
        <v>36</v>
      </c>
      <c r="H997" s="20">
        <v>32.94</v>
      </c>
      <c r="I997" s="20">
        <f t="shared" si="15"/>
        <v>0.91499999999999992</v>
      </c>
      <c r="J997" s="20" t="s">
        <v>1396</v>
      </c>
      <c r="K997" s="45">
        <v>30</v>
      </c>
    </row>
    <row r="998" spans="1:11" ht="15" hidden="1" customHeight="1" x14ac:dyDescent="0.25">
      <c r="A998" s="19">
        <v>997</v>
      </c>
      <c r="B998" s="43" t="s">
        <v>2865</v>
      </c>
      <c r="C998" s="9" t="s">
        <v>2866</v>
      </c>
      <c r="D998" s="9" t="s">
        <v>85</v>
      </c>
      <c r="E998" s="44" t="s">
        <v>1395</v>
      </c>
      <c r="F998" s="44" t="s">
        <v>74</v>
      </c>
      <c r="G998" s="45">
        <v>36</v>
      </c>
      <c r="H998" s="20">
        <v>19.760000000000002</v>
      </c>
      <c r="I998" s="20">
        <f t="shared" si="15"/>
        <v>0.54888888888888898</v>
      </c>
      <c r="J998" s="20" t="s">
        <v>1396</v>
      </c>
      <c r="K998" s="45">
        <v>30</v>
      </c>
    </row>
    <row r="999" spans="1:11" ht="15" hidden="1" customHeight="1" x14ac:dyDescent="0.25">
      <c r="A999" s="43">
        <v>998</v>
      </c>
      <c r="B999" s="43" t="s">
        <v>2867</v>
      </c>
      <c r="C999" s="9" t="s">
        <v>2868</v>
      </c>
      <c r="D999" s="9" t="s">
        <v>85</v>
      </c>
      <c r="E999" s="44" t="s">
        <v>1395</v>
      </c>
      <c r="F999" s="44" t="s">
        <v>74</v>
      </c>
      <c r="G999" s="45">
        <v>36</v>
      </c>
      <c r="H999" s="20">
        <v>19.05</v>
      </c>
      <c r="I999" s="20">
        <f t="shared" si="15"/>
        <v>0.52916666666666667</v>
      </c>
      <c r="J999" s="20" t="s">
        <v>1396</v>
      </c>
      <c r="K999" s="45">
        <v>30</v>
      </c>
    </row>
    <row r="1000" spans="1:11" ht="15" hidden="1" customHeight="1" x14ac:dyDescent="0.25">
      <c r="A1000" s="19">
        <v>999</v>
      </c>
      <c r="B1000" s="43" t="s">
        <v>2869</v>
      </c>
      <c r="C1000" s="9" t="s">
        <v>2870</v>
      </c>
      <c r="D1000" s="9" t="s">
        <v>85</v>
      </c>
      <c r="E1000" s="44" t="s">
        <v>2294</v>
      </c>
      <c r="F1000" s="44" t="s">
        <v>79</v>
      </c>
      <c r="G1000" s="45">
        <v>35</v>
      </c>
      <c r="H1000" s="20">
        <v>52.53</v>
      </c>
      <c r="I1000" s="20">
        <f t="shared" si="15"/>
        <v>1.5008571428571429</v>
      </c>
      <c r="J1000" s="20" t="s">
        <v>1396</v>
      </c>
      <c r="K1000" s="45">
        <v>30</v>
      </c>
    </row>
    <row r="1001" spans="1:11" ht="15" hidden="1" customHeight="1" x14ac:dyDescent="0.25">
      <c r="A1001" s="43">
        <v>1000</v>
      </c>
      <c r="B1001" s="43" t="s">
        <v>2871</v>
      </c>
      <c r="C1001" s="9" t="s">
        <v>2872</v>
      </c>
      <c r="D1001" s="9" t="s">
        <v>85</v>
      </c>
      <c r="E1001" s="44" t="s">
        <v>2873</v>
      </c>
      <c r="F1001" s="44" t="s">
        <v>79</v>
      </c>
      <c r="G1001" s="45">
        <v>35</v>
      </c>
      <c r="H1001" s="20">
        <v>50.75</v>
      </c>
      <c r="I1001" s="20">
        <f t="shared" si="15"/>
        <v>1.45</v>
      </c>
      <c r="J1001" s="20" t="s">
        <v>1396</v>
      </c>
      <c r="K1001" s="45">
        <v>30</v>
      </c>
    </row>
    <row r="1002" spans="1:11" ht="15" hidden="1" customHeight="1" x14ac:dyDescent="0.25">
      <c r="A1002" s="43">
        <v>1001</v>
      </c>
      <c r="B1002" s="43" t="s">
        <v>2874</v>
      </c>
      <c r="C1002" s="9" t="s">
        <v>2875</v>
      </c>
      <c r="D1002" s="9" t="s">
        <v>85</v>
      </c>
      <c r="E1002" s="44" t="s">
        <v>1395</v>
      </c>
      <c r="F1002" s="44" t="s">
        <v>79</v>
      </c>
      <c r="G1002" s="45">
        <v>35</v>
      </c>
      <c r="H1002" s="20">
        <v>33.020000000000003</v>
      </c>
      <c r="I1002" s="20">
        <f t="shared" si="15"/>
        <v>0.94342857142857151</v>
      </c>
      <c r="J1002" s="20" t="s">
        <v>1396</v>
      </c>
      <c r="K1002" s="45">
        <v>30</v>
      </c>
    </row>
    <row r="1003" spans="1:11" ht="15" hidden="1" customHeight="1" x14ac:dyDescent="0.25">
      <c r="A1003" s="19">
        <v>1002</v>
      </c>
      <c r="B1003" s="43" t="s">
        <v>2876</v>
      </c>
      <c r="C1003" s="9" t="s">
        <v>2877</v>
      </c>
      <c r="D1003" s="9" t="s">
        <v>117</v>
      </c>
      <c r="E1003" s="44" t="s">
        <v>2878</v>
      </c>
      <c r="F1003" s="44" t="s">
        <v>74</v>
      </c>
      <c r="G1003" s="45">
        <v>35</v>
      </c>
      <c r="H1003" s="20">
        <v>19.239999999999998</v>
      </c>
      <c r="I1003" s="20">
        <f t="shared" si="15"/>
        <v>0.54971428571428571</v>
      </c>
      <c r="J1003" s="20" t="s">
        <v>316</v>
      </c>
      <c r="K1003" s="45">
        <v>50</v>
      </c>
    </row>
    <row r="1004" spans="1:11" ht="15" hidden="1" customHeight="1" x14ac:dyDescent="0.25">
      <c r="A1004" s="43">
        <v>1003</v>
      </c>
      <c r="B1004" s="43" t="s">
        <v>2879</v>
      </c>
      <c r="C1004" s="9" t="s">
        <v>2880</v>
      </c>
      <c r="D1004" s="9" t="s">
        <v>117</v>
      </c>
      <c r="E1004" s="44" t="s">
        <v>2881</v>
      </c>
      <c r="F1004" s="44" t="s">
        <v>212</v>
      </c>
      <c r="G1004" s="45">
        <v>34</v>
      </c>
      <c r="H1004" s="20">
        <v>91.51</v>
      </c>
      <c r="I1004" s="20">
        <f t="shared" si="15"/>
        <v>2.6914705882352941</v>
      </c>
      <c r="J1004" s="20" t="s">
        <v>75</v>
      </c>
      <c r="K1004" s="45">
        <v>100</v>
      </c>
    </row>
    <row r="1005" spans="1:11" ht="15" hidden="1" customHeight="1" x14ac:dyDescent="0.25">
      <c r="A1005" s="19">
        <v>1004</v>
      </c>
      <c r="B1005" s="43" t="s">
        <v>2882</v>
      </c>
      <c r="C1005" s="9" t="s">
        <v>2883</v>
      </c>
      <c r="D1005" s="9" t="s">
        <v>21</v>
      </c>
      <c r="E1005" s="44" t="s">
        <v>2884</v>
      </c>
      <c r="F1005" s="44" t="s">
        <v>212</v>
      </c>
      <c r="G1005" s="45">
        <v>34</v>
      </c>
      <c r="H1005" s="20">
        <v>45.76</v>
      </c>
      <c r="I1005" s="20">
        <f t="shared" si="15"/>
        <v>1.3458823529411763</v>
      </c>
      <c r="J1005" s="20" t="s">
        <v>316</v>
      </c>
      <c r="K1005" s="45">
        <v>50</v>
      </c>
    </row>
    <row r="1006" spans="1:11" ht="15" hidden="1" customHeight="1" x14ac:dyDescent="0.25">
      <c r="A1006" s="43">
        <v>1005</v>
      </c>
      <c r="B1006" s="43" t="s">
        <v>2885</v>
      </c>
      <c r="C1006" s="9" t="s">
        <v>2886</v>
      </c>
      <c r="D1006" s="9" t="s">
        <v>85</v>
      </c>
      <c r="E1006" s="44" t="s">
        <v>2887</v>
      </c>
      <c r="F1006" s="44" t="s">
        <v>79</v>
      </c>
      <c r="G1006" s="45">
        <v>34</v>
      </c>
      <c r="H1006" s="20">
        <v>31.13</v>
      </c>
      <c r="I1006" s="20">
        <f t="shared" si="15"/>
        <v>0.91558823529411759</v>
      </c>
      <c r="J1006" s="20" t="s">
        <v>1396</v>
      </c>
      <c r="K1006" s="45">
        <v>30</v>
      </c>
    </row>
    <row r="1007" spans="1:11" ht="15" hidden="1" customHeight="1" x14ac:dyDescent="0.25">
      <c r="A1007" s="43">
        <v>1006</v>
      </c>
      <c r="B1007" s="43" t="s">
        <v>2888</v>
      </c>
      <c r="C1007" s="9" t="s">
        <v>2889</v>
      </c>
      <c r="D1007" s="9" t="s">
        <v>117</v>
      </c>
      <c r="E1007" s="44" t="s">
        <v>2890</v>
      </c>
      <c r="F1007" s="44" t="s">
        <v>74</v>
      </c>
      <c r="G1007" s="45">
        <v>34</v>
      </c>
      <c r="H1007" s="20">
        <v>17.97</v>
      </c>
      <c r="I1007" s="20">
        <f t="shared" si="15"/>
        <v>0.5285294117647058</v>
      </c>
      <c r="J1007" s="20" t="s">
        <v>75</v>
      </c>
      <c r="K1007" s="45">
        <v>100</v>
      </c>
    </row>
    <row r="1008" spans="1:11" ht="15" hidden="1" customHeight="1" x14ac:dyDescent="0.25">
      <c r="A1008" s="19">
        <v>1007</v>
      </c>
      <c r="B1008" s="43" t="s">
        <v>2891</v>
      </c>
      <c r="C1008" s="9" t="s">
        <v>2892</v>
      </c>
      <c r="D1008" s="9" t="s">
        <v>117</v>
      </c>
      <c r="E1008" s="44" t="s">
        <v>2893</v>
      </c>
      <c r="F1008" s="44" t="s">
        <v>74</v>
      </c>
      <c r="G1008" s="45">
        <v>34</v>
      </c>
      <c r="H1008" s="20">
        <v>0.09</v>
      </c>
      <c r="I1008" s="20">
        <f t="shared" si="15"/>
        <v>2.6470588235294116E-3</v>
      </c>
      <c r="J1008" s="20" t="s">
        <v>316</v>
      </c>
      <c r="K1008" s="45">
        <v>50</v>
      </c>
    </row>
    <row r="1009" spans="1:11" ht="15" hidden="1" customHeight="1" x14ac:dyDescent="0.25">
      <c r="A1009" s="43">
        <v>1008</v>
      </c>
      <c r="B1009" s="43" t="s">
        <v>2894</v>
      </c>
      <c r="C1009" s="9" t="s">
        <v>2895</v>
      </c>
      <c r="D1009" s="9" t="s">
        <v>85</v>
      </c>
      <c r="E1009" s="44" t="s">
        <v>2896</v>
      </c>
      <c r="F1009" s="44" t="s">
        <v>79</v>
      </c>
      <c r="G1009" s="45">
        <v>33</v>
      </c>
      <c r="H1009" s="20">
        <v>30.17</v>
      </c>
      <c r="I1009" s="20">
        <f t="shared" si="15"/>
        <v>0.9142424242424243</v>
      </c>
      <c r="J1009" s="20" t="s">
        <v>1396</v>
      </c>
      <c r="K1009" s="45">
        <v>30</v>
      </c>
    </row>
    <row r="1010" spans="1:11" ht="15" hidden="1" customHeight="1" x14ac:dyDescent="0.25">
      <c r="A1010" s="19">
        <v>1009</v>
      </c>
      <c r="B1010" s="43" t="s">
        <v>2897</v>
      </c>
      <c r="C1010" s="9" t="s">
        <v>2898</v>
      </c>
      <c r="D1010" s="9" t="s">
        <v>117</v>
      </c>
      <c r="E1010" s="44" t="s">
        <v>2899</v>
      </c>
      <c r="F1010" s="44" t="s">
        <v>74</v>
      </c>
      <c r="G1010" s="45">
        <v>33</v>
      </c>
      <c r="H1010" s="20">
        <v>17.440000000000001</v>
      </c>
      <c r="I1010" s="20">
        <f t="shared" si="15"/>
        <v>0.52848484848484856</v>
      </c>
      <c r="J1010" s="20" t="s">
        <v>316</v>
      </c>
      <c r="K1010" s="45">
        <v>50</v>
      </c>
    </row>
    <row r="1011" spans="1:11" ht="15" hidden="1" customHeight="1" x14ac:dyDescent="0.25">
      <c r="A1011" s="43">
        <v>1010</v>
      </c>
      <c r="B1011" s="43" t="s">
        <v>2900</v>
      </c>
      <c r="C1011" s="9" t="s">
        <v>2901</v>
      </c>
      <c r="D1011" s="9" t="s">
        <v>117</v>
      </c>
      <c r="E1011" s="44" t="s">
        <v>2902</v>
      </c>
      <c r="F1011" s="44" t="s">
        <v>212</v>
      </c>
      <c r="G1011" s="45">
        <v>32</v>
      </c>
      <c r="H1011" s="20">
        <v>95.35</v>
      </c>
      <c r="I1011" s="20">
        <f t="shared" si="15"/>
        <v>2.9796874999999998</v>
      </c>
      <c r="J1011" s="20" t="s">
        <v>75</v>
      </c>
      <c r="K1011" s="45">
        <v>100</v>
      </c>
    </row>
    <row r="1012" spans="1:11" ht="15" hidden="1" customHeight="1" x14ac:dyDescent="0.25">
      <c r="A1012" s="43">
        <v>1011</v>
      </c>
      <c r="B1012" s="43" t="s">
        <v>2903</v>
      </c>
      <c r="C1012" s="9" t="s">
        <v>2904</v>
      </c>
      <c r="D1012" s="9" t="s">
        <v>85</v>
      </c>
      <c r="E1012" s="44" t="s">
        <v>2905</v>
      </c>
      <c r="F1012" s="44" t="s">
        <v>79</v>
      </c>
      <c r="G1012" s="45">
        <v>32</v>
      </c>
      <c r="H1012" s="20">
        <v>30.61</v>
      </c>
      <c r="I1012" s="20">
        <f t="shared" si="15"/>
        <v>0.95656249999999998</v>
      </c>
      <c r="J1012" s="20" t="s">
        <v>1396</v>
      </c>
      <c r="K1012" s="45">
        <v>30</v>
      </c>
    </row>
    <row r="1013" spans="1:11" ht="15" hidden="1" customHeight="1" x14ac:dyDescent="0.25">
      <c r="A1013" s="19">
        <v>1012</v>
      </c>
      <c r="B1013" s="43" t="s">
        <v>2906</v>
      </c>
      <c r="C1013" s="9" t="s">
        <v>2907</v>
      </c>
      <c r="D1013" s="9" t="s">
        <v>85</v>
      </c>
      <c r="E1013" s="44" t="s">
        <v>2908</v>
      </c>
      <c r="F1013" s="44" t="s">
        <v>79</v>
      </c>
      <c r="G1013" s="45">
        <v>32</v>
      </c>
      <c r="H1013" s="20">
        <v>30.39</v>
      </c>
      <c r="I1013" s="20">
        <f t="shared" si="15"/>
        <v>0.94968750000000002</v>
      </c>
      <c r="J1013" s="20" t="s">
        <v>1396</v>
      </c>
      <c r="K1013" s="45">
        <v>30</v>
      </c>
    </row>
    <row r="1014" spans="1:11" ht="15" hidden="1" customHeight="1" x14ac:dyDescent="0.25">
      <c r="A1014" s="43">
        <v>1013</v>
      </c>
      <c r="B1014" s="43" t="s">
        <v>2909</v>
      </c>
      <c r="C1014" s="9" t="s">
        <v>2910</v>
      </c>
      <c r="D1014" s="9" t="s">
        <v>85</v>
      </c>
      <c r="E1014" s="44" t="s">
        <v>2911</v>
      </c>
      <c r="F1014" s="44" t="s">
        <v>79</v>
      </c>
      <c r="G1014" s="45">
        <v>32</v>
      </c>
      <c r="H1014" s="20">
        <v>29.28</v>
      </c>
      <c r="I1014" s="20">
        <f t="shared" si="15"/>
        <v>0.91500000000000004</v>
      </c>
      <c r="J1014" s="20" t="s">
        <v>1396</v>
      </c>
      <c r="K1014" s="45">
        <v>30</v>
      </c>
    </row>
    <row r="1015" spans="1:11" ht="15" hidden="1" customHeight="1" x14ac:dyDescent="0.25">
      <c r="A1015" s="19">
        <v>1014</v>
      </c>
      <c r="B1015" s="43" t="s">
        <v>2912</v>
      </c>
      <c r="C1015" s="9" t="s">
        <v>2913</v>
      </c>
      <c r="D1015" s="9" t="s">
        <v>117</v>
      </c>
      <c r="E1015" s="44" t="s">
        <v>2914</v>
      </c>
      <c r="F1015" s="44" t="s">
        <v>74</v>
      </c>
      <c r="G1015" s="45">
        <v>32</v>
      </c>
      <c r="H1015" s="20">
        <v>21.71</v>
      </c>
      <c r="I1015" s="20">
        <f t="shared" si="15"/>
        <v>0.67843750000000003</v>
      </c>
      <c r="J1015" s="20" t="s">
        <v>316</v>
      </c>
      <c r="K1015" s="45">
        <v>50</v>
      </c>
    </row>
    <row r="1016" spans="1:11" ht="15" hidden="1" customHeight="1" x14ac:dyDescent="0.25">
      <c r="A1016" s="43">
        <v>1015</v>
      </c>
      <c r="B1016" s="43" t="s">
        <v>2915</v>
      </c>
      <c r="C1016" s="9" t="s">
        <v>2916</v>
      </c>
      <c r="D1016" s="9" t="s">
        <v>117</v>
      </c>
      <c r="E1016" s="44" t="s">
        <v>2917</v>
      </c>
      <c r="F1016" s="44" t="s">
        <v>74</v>
      </c>
      <c r="G1016" s="45">
        <v>32</v>
      </c>
      <c r="H1016" s="20">
        <v>17.59</v>
      </c>
      <c r="I1016" s="20">
        <f t="shared" si="15"/>
        <v>0.5496875</v>
      </c>
      <c r="J1016" s="20" t="s">
        <v>316</v>
      </c>
      <c r="K1016" s="45">
        <v>50</v>
      </c>
    </row>
    <row r="1017" spans="1:11" ht="15" hidden="1" customHeight="1" x14ac:dyDescent="0.25">
      <c r="A1017" s="43">
        <v>1016</v>
      </c>
      <c r="B1017" s="43" t="s">
        <v>2918</v>
      </c>
      <c r="C1017" s="9" t="s">
        <v>2919</v>
      </c>
      <c r="D1017" s="9" t="s">
        <v>85</v>
      </c>
      <c r="E1017" s="44" t="s">
        <v>1395</v>
      </c>
      <c r="F1017" s="44" t="s">
        <v>74</v>
      </c>
      <c r="G1017" s="45">
        <v>32</v>
      </c>
      <c r="H1017" s="20">
        <v>16.920000000000002</v>
      </c>
      <c r="I1017" s="20">
        <f t="shared" si="15"/>
        <v>0.52875000000000005</v>
      </c>
      <c r="J1017" s="20" t="s">
        <v>1396</v>
      </c>
      <c r="K1017" s="45">
        <v>30</v>
      </c>
    </row>
    <row r="1018" spans="1:11" ht="15" hidden="1" customHeight="1" x14ac:dyDescent="0.25">
      <c r="A1018" s="19">
        <v>1017</v>
      </c>
      <c r="B1018" s="43" t="s">
        <v>2920</v>
      </c>
      <c r="C1018" s="9" t="s">
        <v>2921</v>
      </c>
      <c r="D1018" s="9" t="s">
        <v>117</v>
      </c>
      <c r="E1018" s="44" t="s">
        <v>2922</v>
      </c>
      <c r="F1018" s="44" t="s">
        <v>74</v>
      </c>
      <c r="G1018" s="45">
        <v>32</v>
      </c>
      <c r="H1018" s="20">
        <v>10.81</v>
      </c>
      <c r="I1018" s="20">
        <f t="shared" si="15"/>
        <v>0.33781250000000002</v>
      </c>
      <c r="J1018" s="20" t="s">
        <v>316</v>
      </c>
      <c r="K1018" s="45">
        <v>50</v>
      </c>
    </row>
    <row r="1019" spans="1:11" ht="15" hidden="1" customHeight="1" x14ac:dyDescent="0.25">
      <c r="A1019" s="43">
        <v>1018</v>
      </c>
      <c r="B1019" s="43" t="s">
        <v>2923</v>
      </c>
      <c r="C1019" s="9" t="s">
        <v>2924</v>
      </c>
      <c r="D1019" s="9" t="s">
        <v>85</v>
      </c>
      <c r="E1019" s="44" t="s">
        <v>2925</v>
      </c>
      <c r="F1019" s="44" t="s">
        <v>79</v>
      </c>
      <c r="G1019" s="45">
        <v>31</v>
      </c>
      <c r="H1019" s="20">
        <v>29.39</v>
      </c>
      <c r="I1019" s="20">
        <f t="shared" si="15"/>
        <v>0.94806451612903231</v>
      </c>
      <c r="J1019" s="20" t="s">
        <v>1396</v>
      </c>
      <c r="K1019" s="45">
        <v>30</v>
      </c>
    </row>
    <row r="1020" spans="1:11" ht="15" hidden="1" customHeight="1" x14ac:dyDescent="0.25">
      <c r="A1020" s="19">
        <v>1019</v>
      </c>
      <c r="B1020" s="43" t="s">
        <v>2926</v>
      </c>
      <c r="C1020" s="9" t="s">
        <v>2927</v>
      </c>
      <c r="D1020" s="9" t="s">
        <v>117</v>
      </c>
      <c r="E1020" s="44" t="s">
        <v>2928</v>
      </c>
      <c r="F1020" s="44" t="s">
        <v>74</v>
      </c>
      <c r="G1020" s="45">
        <v>31</v>
      </c>
      <c r="H1020" s="20">
        <v>16.38</v>
      </c>
      <c r="I1020" s="20">
        <f t="shared" si="15"/>
        <v>0.52838709677419349</v>
      </c>
      <c r="J1020" s="20" t="s">
        <v>316</v>
      </c>
      <c r="K1020" s="45">
        <v>50</v>
      </c>
    </row>
    <row r="1021" spans="1:11" ht="15" customHeight="1" x14ac:dyDescent="0.25">
      <c r="A1021" s="43">
        <v>1020</v>
      </c>
      <c r="B1021" s="43" t="s">
        <v>2929</v>
      </c>
      <c r="C1021" s="9" t="s">
        <v>2930</v>
      </c>
      <c r="D1021" s="9" t="s">
        <v>29</v>
      </c>
      <c r="E1021" s="44" t="s">
        <v>2931</v>
      </c>
      <c r="F1021" s="44" t="s">
        <v>79</v>
      </c>
      <c r="G1021" s="45">
        <v>30</v>
      </c>
      <c r="H1021" s="20">
        <v>95.64</v>
      </c>
      <c r="I1021" s="20">
        <f t="shared" si="15"/>
        <v>3.1880000000000002</v>
      </c>
      <c r="J1021" s="20" t="s">
        <v>75</v>
      </c>
      <c r="K1021" s="45">
        <v>100</v>
      </c>
    </row>
    <row r="1022" spans="1:11" ht="15" hidden="1" customHeight="1" x14ac:dyDescent="0.25">
      <c r="A1022" s="43">
        <v>1021</v>
      </c>
      <c r="B1022" s="43" t="s">
        <v>2932</v>
      </c>
      <c r="C1022" s="9" t="s">
        <v>2933</v>
      </c>
      <c r="D1022" s="9" t="s">
        <v>1814</v>
      </c>
      <c r="E1022" s="44" t="s">
        <v>61</v>
      </c>
      <c r="F1022" s="44" t="s">
        <v>212</v>
      </c>
      <c r="G1022" s="45">
        <v>30</v>
      </c>
      <c r="H1022" s="20">
        <v>91.51</v>
      </c>
      <c r="I1022" s="20">
        <f t="shared" si="15"/>
        <v>3.0503333333333336</v>
      </c>
      <c r="J1022" s="20" t="s">
        <v>75</v>
      </c>
      <c r="K1022" s="45">
        <v>100</v>
      </c>
    </row>
    <row r="1023" spans="1:11" ht="15" hidden="1" customHeight="1" x14ac:dyDescent="0.25">
      <c r="A1023" s="19">
        <v>1022</v>
      </c>
      <c r="B1023" s="43" t="s">
        <v>2934</v>
      </c>
      <c r="C1023" s="9" t="s">
        <v>2935</v>
      </c>
      <c r="D1023" s="9" t="s">
        <v>85</v>
      </c>
      <c r="E1023" s="44" t="s">
        <v>61</v>
      </c>
      <c r="F1023" s="44" t="s">
        <v>79</v>
      </c>
      <c r="G1023" s="45">
        <v>30</v>
      </c>
      <c r="H1023" s="20">
        <v>28.59</v>
      </c>
      <c r="I1023" s="20">
        <f t="shared" si="15"/>
        <v>0.95299999999999996</v>
      </c>
      <c r="J1023" s="20" t="s">
        <v>1396</v>
      </c>
      <c r="K1023" s="45">
        <v>30</v>
      </c>
    </row>
    <row r="1024" spans="1:11" ht="15" hidden="1" customHeight="1" x14ac:dyDescent="0.25">
      <c r="A1024" s="43">
        <v>1023</v>
      </c>
      <c r="B1024" s="43" t="s">
        <v>2936</v>
      </c>
      <c r="C1024" s="9" t="s">
        <v>2937</v>
      </c>
      <c r="D1024" s="9" t="s">
        <v>85</v>
      </c>
      <c r="E1024" s="44" t="s">
        <v>2938</v>
      </c>
      <c r="F1024" s="44" t="s">
        <v>79</v>
      </c>
      <c r="G1024" s="45">
        <v>30</v>
      </c>
      <c r="H1024" s="20">
        <v>28.4</v>
      </c>
      <c r="I1024" s="20">
        <f t="shared" si="15"/>
        <v>0.94666666666666666</v>
      </c>
      <c r="J1024" s="20" t="s">
        <v>1396</v>
      </c>
      <c r="K1024" s="45">
        <v>30</v>
      </c>
    </row>
    <row r="1025" spans="1:11" ht="15" hidden="1" customHeight="1" x14ac:dyDescent="0.25">
      <c r="A1025" s="19">
        <v>1024</v>
      </c>
      <c r="B1025" s="43" t="s">
        <v>2939</v>
      </c>
      <c r="C1025" s="9" t="s">
        <v>2940</v>
      </c>
      <c r="D1025" s="9" t="s">
        <v>85</v>
      </c>
      <c r="E1025" s="44" t="s">
        <v>61</v>
      </c>
      <c r="F1025" s="44" t="s">
        <v>79</v>
      </c>
      <c r="G1025" s="45">
        <v>30</v>
      </c>
      <c r="H1025" s="20">
        <v>28.4</v>
      </c>
      <c r="I1025" s="20">
        <f t="shared" si="15"/>
        <v>0.94666666666666666</v>
      </c>
      <c r="J1025" s="20" t="s">
        <v>1396</v>
      </c>
      <c r="K1025" s="45">
        <v>30</v>
      </c>
    </row>
    <row r="1026" spans="1:11" ht="15" hidden="1" customHeight="1" x14ac:dyDescent="0.25">
      <c r="A1026" s="43">
        <v>1025</v>
      </c>
      <c r="B1026" s="43" t="s">
        <v>2941</v>
      </c>
      <c r="C1026" s="9" t="s">
        <v>2942</v>
      </c>
      <c r="D1026" s="9" t="s">
        <v>85</v>
      </c>
      <c r="E1026" s="44" t="s">
        <v>2943</v>
      </c>
      <c r="F1026" s="44" t="s">
        <v>79</v>
      </c>
      <c r="G1026" s="45">
        <v>30</v>
      </c>
      <c r="H1026" s="20">
        <v>27.44</v>
      </c>
      <c r="I1026" s="20">
        <f t="shared" ref="I1026:I1089" si="16">IFERROR(H1026/G1026,0)</f>
        <v>0.91466666666666674</v>
      </c>
      <c r="J1026" s="20" t="s">
        <v>1396</v>
      </c>
      <c r="K1026" s="45">
        <v>30</v>
      </c>
    </row>
    <row r="1027" spans="1:11" ht="15" hidden="1" customHeight="1" x14ac:dyDescent="0.25">
      <c r="A1027" s="43">
        <v>1026</v>
      </c>
      <c r="B1027" s="43" t="s">
        <v>2944</v>
      </c>
      <c r="C1027" s="9" t="s">
        <v>2945</v>
      </c>
      <c r="D1027" s="9" t="s">
        <v>117</v>
      </c>
      <c r="E1027" s="44" t="s">
        <v>2946</v>
      </c>
      <c r="F1027" s="44" t="s">
        <v>74</v>
      </c>
      <c r="G1027" s="45">
        <v>30</v>
      </c>
      <c r="H1027" s="20">
        <v>16.79</v>
      </c>
      <c r="I1027" s="20">
        <f t="shared" si="16"/>
        <v>0.55966666666666665</v>
      </c>
      <c r="J1027" s="20" t="s">
        <v>316</v>
      </c>
      <c r="K1027" s="45">
        <v>50</v>
      </c>
    </row>
    <row r="1028" spans="1:11" ht="15" hidden="1" customHeight="1" x14ac:dyDescent="0.25">
      <c r="A1028" s="19">
        <v>1027</v>
      </c>
      <c r="B1028" s="43" t="s">
        <v>2947</v>
      </c>
      <c r="C1028" s="9" t="s">
        <v>2948</v>
      </c>
      <c r="D1028" s="9" t="s">
        <v>117</v>
      </c>
      <c r="E1028" s="44" t="s">
        <v>2949</v>
      </c>
      <c r="F1028" s="44" t="s">
        <v>74</v>
      </c>
      <c r="G1028" s="45">
        <v>30</v>
      </c>
      <c r="H1028" s="20">
        <v>16.79</v>
      </c>
      <c r="I1028" s="20">
        <f t="shared" si="16"/>
        <v>0.55966666666666665</v>
      </c>
      <c r="J1028" s="20" t="s">
        <v>316</v>
      </c>
      <c r="K1028" s="45">
        <v>50</v>
      </c>
    </row>
    <row r="1029" spans="1:11" ht="15" hidden="1" customHeight="1" x14ac:dyDescent="0.25">
      <c r="A1029" s="43">
        <v>1028</v>
      </c>
      <c r="B1029" s="43" t="s">
        <v>2950</v>
      </c>
      <c r="C1029" s="9" t="s">
        <v>2951</v>
      </c>
      <c r="D1029" s="9" t="s">
        <v>117</v>
      </c>
      <c r="E1029" s="44" t="s">
        <v>1410</v>
      </c>
      <c r="F1029" s="44" t="s">
        <v>74</v>
      </c>
      <c r="G1029" s="45">
        <v>30</v>
      </c>
      <c r="H1029" s="20">
        <v>16.600000000000001</v>
      </c>
      <c r="I1029" s="20">
        <f t="shared" si="16"/>
        <v>0.55333333333333334</v>
      </c>
      <c r="J1029" s="20" t="s">
        <v>316</v>
      </c>
      <c r="K1029" s="45">
        <v>50</v>
      </c>
    </row>
    <row r="1030" spans="1:11" ht="15" hidden="1" customHeight="1" x14ac:dyDescent="0.25">
      <c r="A1030" s="19">
        <v>1029</v>
      </c>
      <c r="B1030" s="43" t="s">
        <v>2952</v>
      </c>
      <c r="C1030" s="9" t="s">
        <v>2953</v>
      </c>
      <c r="D1030" s="9" t="s">
        <v>117</v>
      </c>
      <c r="E1030" s="44" t="s">
        <v>2954</v>
      </c>
      <c r="F1030" s="44" t="s">
        <v>74</v>
      </c>
      <c r="G1030" s="45">
        <v>30</v>
      </c>
      <c r="H1030" s="20">
        <v>16.600000000000001</v>
      </c>
      <c r="I1030" s="20">
        <f t="shared" si="16"/>
        <v>0.55333333333333334</v>
      </c>
      <c r="J1030" s="20" t="s">
        <v>316</v>
      </c>
      <c r="K1030" s="45">
        <v>50</v>
      </c>
    </row>
    <row r="1031" spans="1:11" ht="15" hidden="1" customHeight="1" x14ac:dyDescent="0.25">
      <c r="A1031" s="43">
        <v>1030</v>
      </c>
      <c r="B1031" s="43" t="s">
        <v>2955</v>
      </c>
      <c r="C1031" s="9" t="s">
        <v>2956</v>
      </c>
      <c r="D1031" s="9" t="s">
        <v>117</v>
      </c>
      <c r="E1031" s="44" t="s">
        <v>2957</v>
      </c>
      <c r="F1031" s="44" t="s">
        <v>74</v>
      </c>
      <c r="G1031" s="45">
        <v>30</v>
      </c>
      <c r="H1031" s="20">
        <v>4.59</v>
      </c>
      <c r="I1031" s="20">
        <f t="shared" si="16"/>
        <v>0.153</v>
      </c>
      <c r="J1031" s="20" t="s">
        <v>316</v>
      </c>
      <c r="K1031" s="45">
        <v>50</v>
      </c>
    </row>
    <row r="1032" spans="1:11" ht="15" hidden="1" customHeight="1" x14ac:dyDescent="0.25">
      <c r="A1032" s="43">
        <v>1031</v>
      </c>
      <c r="B1032" s="43" t="s">
        <v>2958</v>
      </c>
      <c r="C1032" s="9" t="s">
        <v>2959</v>
      </c>
      <c r="D1032" s="9" t="s">
        <v>34</v>
      </c>
      <c r="E1032" s="44" t="s">
        <v>2960</v>
      </c>
      <c r="F1032" s="44" t="s">
        <v>79</v>
      </c>
      <c r="G1032" s="45">
        <v>29</v>
      </c>
      <c r="H1032" s="20">
        <v>91.51</v>
      </c>
      <c r="I1032" s="20">
        <f t="shared" si="16"/>
        <v>3.1555172413793104</v>
      </c>
      <c r="J1032" s="20" t="s">
        <v>75</v>
      </c>
      <c r="K1032" s="45">
        <v>100</v>
      </c>
    </row>
    <row r="1033" spans="1:11" ht="15" hidden="1" customHeight="1" x14ac:dyDescent="0.25">
      <c r="A1033" s="19">
        <v>1032</v>
      </c>
      <c r="B1033" s="43" t="s">
        <v>2961</v>
      </c>
      <c r="C1033" s="9" t="s">
        <v>2962</v>
      </c>
      <c r="D1033" s="9" t="s">
        <v>25</v>
      </c>
      <c r="E1033" s="44" t="s">
        <v>2963</v>
      </c>
      <c r="F1033" s="44" t="s">
        <v>79</v>
      </c>
      <c r="G1033" s="45">
        <v>29</v>
      </c>
      <c r="H1033" s="20">
        <v>91.51</v>
      </c>
      <c r="I1033" s="20">
        <f t="shared" si="16"/>
        <v>3.1555172413793104</v>
      </c>
      <c r="J1033" s="20" t="s">
        <v>75</v>
      </c>
      <c r="K1033" s="45">
        <v>100</v>
      </c>
    </row>
    <row r="1034" spans="1:11" ht="15" hidden="1" customHeight="1" x14ac:dyDescent="0.25">
      <c r="A1034" s="43">
        <v>1033</v>
      </c>
      <c r="B1034" s="43" t="s">
        <v>2964</v>
      </c>
      <c r="C1034" s="9" t="s">
        <v>2965</v>
      </c>
      <c r="D1034" s="9" t="s">
        <v>85</v>
      </c>
      <c r="E1034" s="44" t="s">
        <v>2966</v>
      </c>
      <c r="F1034" s="44" t="s">
        <v>79</v>
      </c>
      <c r="G1034" s="45">
        <v>29</v>
      </c>
      <c r="H1034" s="20">
        <v>28.27</v>
      </c>
      <c r="I1034" s="20">
        <f t="shared" si="16"/>
        <v>0.97482758620689658</v>
      </c>
      <c r="J1034" s="20" t="s">
        <v>1396</v>
      </c>
      <c r="K1034" s="45">
        <v>30</v>
      </c>
    </row>
    <row r="1035" spans="1:11" ht="15" hidden="1" customHeight="1" x14ac:dyDescent="0.25">
      <c r="A1035" s="19">
        <v>1034</v>
      </c>
      <c r="B1035" s="43" t="s">
        <v>2967</v>
      </c>
      <c r="C1035" s="9" t="s">
        <v>2968</v>
      </c>
      <c r="D1035" s="9" t="s">
        <v>85</v>
      </c>
      <c r="E1035" s="44" t="s">
        <v>2969</v>
      </c>
      <c r="F1035" s="44" t="s">
        <v>79</v>
      </c>
      <c r="G1035" s="45">
        <v>29</v>
      </c>
      <c r="H1035" s="20">
        <v>28.16</v>
      </c>
      <c r="I1035" s="20">
        <f t="shared" si="16"/>
        <v>0.9710344827586207</v>
      </c>
      <c r="J1035" s="20" t="s">
        <v>1396</v>
      </c>
      <c r="K1035" s="45">
        <v>30</v>
      </c>
    </row>
    <row r="1036" spans="1:11" ht="15" hidden="1" customHeight="1" x14ac:dyDescent="0.25">
      <c r="A1036" s="43">
        <v>1035</v>
      </c>
      <c r="B1036" s="43" t="s">
        <v>2970</v>
      </c>
      <c r="C1036" s="9" t="s">
        <v>2971</v>
      </c>
      <c r="D1036" s="9" t="s">
        <v>85</v>
      </c>
      <c r="E1036" s="44" t="s">
        <v>2972</v>
      </c>
      <c r="F1036" s="44" t="s">
        <v>79</v>
      </c>
      <c r="G1036" s="45">
        <v>29</v>
      </c>
      <c r="H1036" s="20">
        <v>27.44</v>
      </c>
      <c r="I1036" s="20">
        <f t="shared" si="16"/>
        <v>0.94620689655172419</v>
      </c>
      <c r="J1036" s="20" t="s">
        <v>1396</v>
      </c>
      <c r="K1036" s="45">
        <v>30</v>
      </c>
    </row>
    <row r="1037" spans="1:11" ht="15" hidden="1" customHeight="1" x14ac:dyDescent="0.25">
      <c r="A1037" s="43">
        <v>1036</v>
      </c>
      <c r="B1037" s="43" t="s">
        <v>2973</v>
      </c>
      <c r="C1037" s="9" t="s">
        <v>2974</v>
      </c>
      <c r="D1037" s="9" t="s">
        <v>117</v>
      </c>
      <c r="E1037" s="44" t="s">
        <v>2975</v>
      </c>
      <c r="F1037" s="44" t="s">
        <v>74</v>
      </c>
      <c r="G1037" s="45">
        <v>29</v>
      </c>
      <c r="H1037" s="20">
        <v>16.23</v>
      </c>
      <c r="I1037" s="20">
        <f t="shared" si="16"/>
        <v>0.55965517241379314</v>
      </c>
      <c r="J1037" s="20" t="s">
        <v>316</v>
      </c>
      <c r="K1037" s="45">
        <v>50</v>
      </c>
    </row>
    <row r="1038" spans="1:11" ht="15" hidden="1" customHeight="1" x14ac:dyDescent="0.25">
      <c r="A1038" s="19">
        <v>1037</v>
      </c>
      <c r="B1038" s="43" t="s">
        <v>2976</v>
      </c>
      <c r="C1038" s="9" t="s">
        <v>2977</v>
      </c>
      <c r="D1038" s="9" t="s">
        <v>85</v>
      </c>
      <c r="E1038" s="44" t="s">
        <v>2978</v>
      </c>
      <c r="F1038" s="44" t="s">
        <v>79</v>
      </c>
      <c r="G1038" s="45">
        <v>28</v>
      </c>
      <c r="H1038" s="20">
        <v>27.44</v>
      </c>
      <c r="I1038" s="20">
        <f t="shared" si="16"/>
        <v>0.98000000000000009</v>
      </c>
      <c r="J1038" s="20" t="s">
        <v>1396</v>
      </c>
      <c r="K1038" s="45">
        <v>30</v>
      </c>
    </row>
    <row r="1039" spans="1:11" ht="15" hidden="1" customHeight="1" x14ac:dyDescent="0.25">
      <c r="A1039" s="43">
        <v>1038</v>
      </c>
      <c r="B1039" s="43" t="s">
        <v>2979</v>
      </c>
      <c r="C1039" s="9" t="s">
        <v>2980</v>
      </c>
      <c r="D1039" s="9" t="s">
        <v>85</v>
      </c>
      <c r="E1039" s="44" t="s">
        <v>1395</v>
      </c>
      <c r="F1039" s="44" t="s">
        <v>79</v>
      </c>
      <c r="G1039" s="45">
        <v>28</v>
      </c>
      <c r="H1039" s="20">
        <v>27.44</v>
      </c>
      <c r="I1039" s="20">
        <f t="shared" si="16"/>
        <v>0.98000000000000009</v>
      </c>
      <c r="J1039" s="20" t="s">
        <v>1396</v>
      </c>
      <c r="K1039" s="45">
        <v>30</v>
      </c>
    </row>
    <row r="1040" spans="1:11" ht="15" hidden="1" customHeight="1" x14ac:dyDescent="0.25">
      <c r="A1040" s="19">
        <v>1039</v>
      </c>
      <c r="B1040" s="43" t="s">
        <v>2981</v>
      </c>
      <c r="C1040" s="9" t="s">
        <v>2982</v>
      </c>
      <c r="D1040" s="9" t="s">
        <v>85</v>
      </c>
      <c r="E1040" s="44" t="s">
        <v>1395</v>
      </c>
      <c r="F1040" s="44" t="s">
        <v>79</v>
      </c>
      <c r="G1040" s="45">
        <v>28</v>
      </c>
      <c r="H1040" s="20">
        <v>27.44</v>
      </c>
      <c r="I1040" s="20">
        <f t="shared" si="16"/>
        <v>0.98000000000000009</v>
      </c>
      <c r="J1040" s="20" t="s">
        <v>1396</v>
      </c>
      <c r="K1040" s="45">
        <v>30</v>
      </c>
    </row>
    <row r="1041" spans="1:11" ht="15" hidden="1" customHeight="1" x14ac:dyDescent="0.25">
      <c r="A1041" s="43">
        <v>1040</v>
      </c>
      <c r="B1041" s="43" t="s">
        <v>2983</v>
      </c>
      <c r="C1041" s="9" t="s">
        <v>2984</v>
      </c>
      <c r="D1041" s="9" t="s">
        <v>85</v>
      </c>
      <c r="E1041" s="44" t="s">
        <v>61</v>
      </c>
      <c r="F1041" s="44" t="s">
        <v>79</v>
      </c>
      <c r="G1041" s="45">
        <v>28</v>
      </c>
      <c r="H1041" s="20">
        <v>27.31</v>
      </c>
      <c r="I1041" s="20">
        <f t="shared" si="16"/>
        <v>0.97535714285714281</v>
      </c>
      <c r="J1041" s="20" t="s">
        <v>1396</v>
      </c>
      <c r="K1041" s="45">
        <v>30</v>
      </c>
    </row>
    <row r="1042" spans="1:11" ht="15" hidden="1" customHeight="1" x14ac:dyDescent="0.25">
      <c r="A1042" s="43">
        <v>1041</v>
      </c>
      <c r="B1042" s="43" t="s">
        <v>2985</v>
      </c>
      <c r="C1042" s="9" t="s">
        <v>2986</v>
      </c>
      <c r="D1042" s="9" t="s">
        <v>85</v>
      </c>
      <c r="E1042" s="44" t="s">
        <v>61</v>
      </c>
      <c r="F1042" s="44" t="s">
        <v>79</v>
      </c>
      <c r="G1042" s="45">
        <v>28</v>
      </c>
      <c r="H1042" s="20">
        <v>18.63</v>
      </c>
      <c r="I1042" s="20">
        <f t="shared" si="16"/>
        <v>0.66535714285714287</v>
      </c>
      <c r="J1042" s="20" t="s">
        <v>1396</v>
      </c>
      <c r="K1042" s="45">
        <v>30</v>
      </c>
    </row>
    <row r="1043" spans="1:11" ht="15" hidden="1" customHeight="1" x14ac:dyDescent="0.25">
      <c r="A1043" s="19">
        <v>1042</v>
      </c>
      <c r="B1043" s="43" t="s">
        <v>2987</v>
      </c>
      <c r="C1043" s="9" t="s">
        <v>2988</v>
      </c>
      <c r="D1043" s="9" t="s">
        <v>85</v>
      </c>
      <c r="E1043" s="44" t="s">
        <v>1395</v>
      </c>
      <c r="F1043" s="44" t="s">
        <v>74</v>
      </c>
      <c r="G1043" s="45">
        <v>28</v>
      </c>
      <c r="H1043" s="20">
        <v>14.82</v>
      </c>
      <c r="I1043" s="20">
        <f t="shared" si="16"/>
        <v>0.52928571428571425</v>
      </c>
      <c r="J1043" s="20" t="s">
        <v>1396</v>
      </c>
      <c r="K1043" s="45">
        <v>30</v>
      </c>
    </row>
    <row r="1044" spans="1:11" ht="15" hidden="1" customHeight="1" x14ac:dyDescent="0.25">
      <c r="A1044" s="43">
        <v>1043</v>
      </c>
      <c r="B1044" s="43" t="s">
        <v>2989</v>
      </c>
      <c r="C1044" s="9" t="s">
        <v>2990</v>
      </c>
      <c r="D1044" s="9" t="s">
        <v>85</v>
      </c>
      <c r="E1044" s="44" t="s">
        <v>2991</v>
      </c>
      <c r="F1044" s="44" t="s">
        <v>79</v>
      </c>
      <c r="G1044" s="45">
        <v>27</v>
      </c>
      <c r="H1044" s="20">
        <v>28.43</v>
      </c>
      <c r="I1044" s="20">
        <f t="shared" si="16"/>
        <v>1.0529629629629629</v>
      </c>
      <c r="J1044" s="20" t="s">
        <v>1396</v>
      </c>
      <c r="K1044" s="45">
        <v>30</v>
      </c>
    </row>
    <row r="1045" spans="1:11" ht="15" hidden="1" customHeight="1" x14ac:dyDescent="0.25">
      <c r="A1045" s="19">
        <v>1044</v>
      </c>
      <c r="B1045" s="43" t="s">
        <v>2992</v>
      </c>
      <c r="C1045" s="9" t="s">
        <v>2993</v>
      </c>
      <c r="D1045" s="9" t="s">
        <v>85</v>
      </c>
      <c r="E1045" s="44" t="s">
        <v>2994</v>
      </c>
      <c r="F1045" s="44" t="s">
        <v>79</v>
      </c>
      <c r="G1045" s="45">
        <v>27</v>
      </c>
      <c r="H1045" s="20">
        <v>27.44</v>
      </c>
      <c r="I1045" s="20">
        <f t="shared" si="16"/>
        <v>1.0162962962962963</v>
      </c>
      <c r="J1045" s="20" t="s">
        <v>1396</v>
      </c>
      <c r="K1045" s="45">
        <v>30</v>
      </c>
    </row>
    <row r="1046" spans="1:11" ht="15" hidden="1" customHeight="1" x14ac:dyDescent="0.25">
      <c r="A1046" s="43">
        <v>1045</v>
      </c>
      <c r="B1046" s="43" t="s">
        <v>2995</v>
      </c>
      <c r="C1046" s="9" t="s">
        <v>2996</v>
      </c>
      <c r="D1046" s="9" t="s">
        <v>85</v>
      </c>
      <c r="E1046" s="44" t="s">
        <v>1395</v>
      </c>
      <c r="F1046" s="44" t="s">
        <v>79</v>
      </c>
      <c r="G1046" s="45">
        <v>27</v>
      </c>
      <c r="H1046" s="20">
        <v>27.44</v>
      </c>
      <c r="I1046" s="20">
        <f t="shared" si="16"/>
        <v>1.0162962962962963</v>
      </c>
      <c r="J1046" s="20" t="s">
        <v>1396</v>
      </c>
      <c r="K1046" s="45">
        <v>30</v>
      </c>
    </row>
    <row r="1047" spans="1:11" ht="15" hidden="1" customHeight="1" x14ac:dyDescent="0.25">
      <c r="A1047" s="43">
        <v>1046</v>
      </c>
      <c r="B1047" s="43" t="s">
        <v>2997</v>
      </c>
      <c r="C1047" s="9" t="s">
        <v>2998</v>
      </c>
      <c r="D1047" s="9" t="s">
        <v>85</v>
      </c>
      <c r="E1047" s="44" t="s">
        <v>1395</v>
      </c>
      <c r="F1047" s="44" t="s">
        <v>79</v>
      </c>
      <c r="G1047" s="45">
        <v>27</v>
      </c>
      <c r="H1047" s="20">
        <v>27.44</v>
      </c>
      <c r="I1047" s="20">
        <f t="shared" si="16"/>
        <v>1.0162962962962963</v>
      </c>
      <c r="J1047" s="20" t="s">
        <v>1396</v>
      </c>
      <c r="K1047" s="45">
        <v>30</v>
      </c>
    </row>
    <row r="1048" spans="1:11" ht="15" hidden="1" customHeight="1" x14ac:dyDescent="0.25">
      <c r="A1048" s="19">
        <v>1047</v>
      </c>
      <c r="B1048" s="43" t="s">
        <v>2999</v>
      </c>
      <c r="C1048" s="9" t="s">
        <v>3000</v>
      </c>
      <c r="D1048" s="9" t="s">
        <v>85</v>
      </c>
      <c r="E1048" s="44" t="s">
        <v>3001</v>
      </c>
      <c r="F1048" s="44" t="s">
        <v>79</v>
      </c>
      <c r="G1048" s="45">
        <v>27</v>
      </c>
      <c r="H1048" s="20">
        <v>27.44</v>
      </c>
      <c r="I1048" s="20">
        <f t="shared" si="16"/>
        <v>1.0162962962962963</v>
      </c>
      <c r="J1048" s="20" t="s">
        <v>1396</v>
      </c>
      <c r="K1048" s="45">
        <v>30</v>
      </c>
    </row>
    <row r="1049" spans="1:11" ht="15" hidden="1" customHeight="1" x14ac:dyDescent="0.25">
      <c r="A1049" s="43">
        <v>1048</v>
      </c>
      <c r="B1049" s="43" t="s">
        <v>3002</v>
      </c>
      <c r="C1049" s="9" t="s">
        <v>3003</v>
      </c>
      <c r="D1049" s="9" t="s">
        <v>85</v>
      </c>
      <c r="E1049" s="44" t="s">
        <v>3004</v>
      </c>
      <c r="F1049" s="44" t="s">
        <v>79</v>
      </c>
      <c r="G1049" s="45">
        <v>27</v>
      </c>
      <c r="H1049" s="20">
        <v>27.44</v>
      </c>
      <c r="I1049" s="20">
        <f t="shared" si="16"/>
        <v>1.0162962962962963</v>
      </c>
      <c r="J1049" s="20" t="s">
        <v>1396</v>
      </c>
      <c r="K1049" s="45">
        <v>30</v>
      </c>
    </row>
    <row r="1050" spans="1:11" ht="15" hidden="1" customHeight="1" x14ac:dyDescent="0.25">
      <c r="A1050" s="19">
        <v>1049</v>
      </c>
      <c r="B1050" s="43" t="s">
        <v>3005</v>
      </c>
      <c r="C1050" s="9" t="s">
        <v>3006</v>
      </c>
      <c r="D1050" s="9" t="s">
        <v>85</v>
      </c>
      <c r="E1050" s="44" t="s">
        <v>1395</v>
      </c>
      <c r="F1050" s="44" t="s">
        <v>74</v>
      </c>
      <c r="G1050" s="45">
        <v>27</v>
      </c>
      <c r="H1050" s="20">
        <v>14.27</v>
      </c>
      <c r="I1050" s="20">
        <f t="shared" si="16"/>
        <v>0.5285185185185185</v>
      </c>
      <c r="J1050" s="20" t="s">
        <v>1396</v>
      </c>
      <c r="K1050" s="45">
        <v>30</v>
      </c>
    </row>
    <row r="1051" spans="1:11" ht="15" hidden="1" customHeight="1" x14ac:dyDescent="0.25">
      <c r="A1051" s="43">
        <v>1050</v>
      </c>
      <c r="B1051" s="43" t="s">
        <v>3007</v>
      </c>
      <c r="C1051" s="9" t="s">
        <v>3008</v>
      </c>
      <c r="D1051" s="9" t="s">
        <v>72</v>
      </c>
      <c r="E1051" s="18" t="s">
        <v>3009</v>
      </c>
      <c r="F1051" s="18" t="s">
        <v>79</v>
      </c>
      <c r="G1051" s="45">
        <v>26</v>
      </c>
      <c r="H1051" s="20">
        <v>91.51</v>
      </c>
      <c r="I1051" s="20">
        <f t="shared" si="16"/>
        <v>3.5196153846153848</v>
      </c>
      <c r="J1051" s="20" t="s">
        <v>75</v>
      </c>
      <c r="K1051" s="45">
        <v>100</v>
      </c>
    </row>
    <row r="1052" spans="1:11" ht="15" hidden="1" customHeight="1" x14ac:dyDescent="0.25">
      <c r="A1052" s="43">
        <v>1051</v>
      </c>
      <c r="B1052" s="43" t="s">
        <v>3010</v>
      </c>
      <c r="C1052" s="9" t="s">
        <v>3011</v>
      </c>
      <c r="D1052" s="9" t="s">
        <v>117</v>
      </c>
      <c r="E1052" s="44" t="s">
        <v>61</v>
      </c>
      <c r="F1052" s="44" t="s">
        <v>79</v>
      </c>
      <c r="G1052" s="45">
        <v>26</v>
      </c>
      <c r="H1052" s="20">
        <v>63.54</v>
      </c>
      <c r="I1052" s="20">
        <f t="shared" si="16"/>
        <v>2.4438461538461538</v>
      </c>
      <c r="J1052" s="20" t="s">
        <v>316</v>
      </c>
      <c r="K1052" s="45">
        <v>50</v>
      </c>
    </row>
    <row r="1053" spans="1:11" ht="15" hidden="1" customHeight="1" x14ac:dyDescent="0.25">
      <c r="A1053" s="19">
        <v>1052</v>
      </c>
      <c r="B1053" s="43" t="s">
        <v>3012</v>
      </c>
      <c r="C1053" s="9" t="s">
        <v>3013</v>
      </c>
      <c r="D1053" s="9" t="s">
        <v>117</v>
      </c>
      <c r="E1053" s="44" t="s">
        <v>61</v>
      </c>
      <c r="F1053" s="44" t="s">
        <v>79</v>
      </c>
      <c r="G1053" s="45">
        <v>26</v>
      </c>
      <c r="H1053" s="20">
        <v>47.18</v>
      </c>
      <c r="I1053" s="20">
        <f t="shared" si="16"/>
        <v>1.8146153846153845</v>
      </c>
      <c r="J1053" s="20" t="s">
        <v>316</v>
      </c>
      <c r="K1053" s="45">
        <v>50</v>
      </c>
    </row>
    <row r="1054" spans="1:11" ht="15" hidden="1" customHeight="1" x14ac:dyDescent="0.25">
      <c r="A1054" s="43">
        <v>1053</v>
      </c>
      <c r="B1054" s="43" t="s">
        <v>3014</v>
      </c>
      <c r="C1054" s="9" t="s">
        <v>3015</v>
      </c>
      <c r="D1054" s="9" t="s">
        <v>85</v>
      </c>
      <c r="E1054" s="44" t="s">
        <v>3016</v>
      </c>
      <c r="F1054" s="44" t="s">
        <v>79</v>
      </c>
      <c r="G1054" s="45">
        <v>26</v>
      </c>
      <c r="H1054" s="20">
        <v>28.55</v>
      </c>
      <c r="I1054" s="20">
        <f t="shared" si="16"/>
        <v>1.0980769230769232</v>
      </c>
      <c r="J1054" s="20" t="s">
        <v>1396</v>
      </c>
      <c r="K1054" s="45">
        <v>30</v>
      </c>
    </row>
    <row r="1055" spans="1:11" ht="15" hidden="1" customHeight="1" x14ac:dyDescent="0.25">
      <c r="A1055" s="19">
        <v>1054</v>
      </c>
      <c r="B1055" s="43" t="s">
        <v>3017</v>
      </c>
      <c r="C1055" s="9" t="s">
        <v>3018</v>
      </c>
      <c r="D1055" s="9" t="s">
        <v>85</v>
      </c>
      <c r="E1055" s="44" t="s">
        <v>2925</v>
      </c>
      <c r="F1055" s="44" t="s">
        <v>79</v>
      </c>
      <c r="G1055" s="45">
        <v>26</v>
      </c>
      <c r="H1055" s="20">
        <v>27.44</v>
      </c>
      <c r="I1055" s="20">
        <f t="shared" si="16"/>
        <v>1.0553846153846154</v>
      </c>
      <c r="J1055" s="20" t="s">
        <v>1396</v>
      </c>
      <c r="K1055" s="45">
        <v>30</v>
      </c>
    </row>
    <row r="1056" spans="1:11" ht="15" hidden="1" customHeight="1" x14ac:dyDescent="0.25">
      <c r="A1056" s="43">
        <v>1055</v>
      </c>
      <c r="B1056" s="43" t="s">
        <v>3019</v>
      </c>
      <c r="C1056" s="9" t="s">
        <v>3020</v>
      </c>
      <c r="D1056" s="9" t="s">
        <v>85</v>
      </c>
      <c r="E1056" s="44" t="s">
        <v>3021</v>
      </c>
      <c r="F1056" s="44" t="s">
        <v>79</v>
      </c>
      <c r="G1056" s="45">
        <v>26</v>
      </c>
      <c r="H1056" s="20">
        <v>27.44</v>
      </c>
      <c r="I1056" s="20">
        <f t="shared" si="16"/>
        <v>1.0553846153846154</v>
      </c>
      <c r="J1056" s="20" t="s">
        <v>1396</v>
      </c>
      <c r="K1056" s="45">
        <v>30</v>
      </c>
    </row>
    <row r="1057" spans="1:11" ht="15" hidden="1" customHeight="1" x14ac:dyDescent="0.25">
      <c r="A1057" s="43">
        <v>1056</v>
      </c>
      <c r="B1057" s="43" t="s">
        <v>3022</v>
      </c>
      <c r="C1057" s="9" t="s">
        <v>3023</v>
      </c>
      <c r="D1057" s="9" t="s">
        <v>85</v>
      </c>
      <c r="E1057" s="44" t="s">
        <v>3024</v>
      </c>
      <c r="F1057" s="44" t="s">
        <v>79</v>
      </c>
      <c r="G1057" s="45">
        <v>25</v>
      </c>
      <c r="H1057" s="20">
        <v>27.44</v>
      </c>
      <c r="I1057" s="20">
        <f t="shared" si="16"/>
        <v>1.0976000000000001</v>
      </c>
      <c r="J1057" s="20" t="s">
        <v>1396</v>
      </c>
      <c r="K1057" s="45">
        <v>30</v>
      </c>
    </row>
    <row r="1058" spans="1:11" ht="15" hidden="1" customHeight="1" x14ac:dyDescent="0.25">
      <c r="A1058" s="19">
        <v>1057</v>
      </c>
      <c r="B1058" s="43" t="s">
        <v>3025</v>
      </c>
      <c r="C1058" s="9" t="s">
        <v>3026</v>
      </c>
      <c r="D1058" s="9" t="s">
        <v>85</v>
      </c>
      <c r="E1058" s="44" t="s">
        <v>3027</v>
      </c>
      <c r="F1058" s="44" t="s">
        <v>79</v>
      </c>
      <c r="G1058" s="45">
        <v>25</v>
      </c>
      <c r="H1058" s="20">
        <v>27.44</v>
      </c>
      <c r="I1058" s="20">
        <f t="shared" si="16"/>
        <v>1.0976000000000001</v>
      </c>
      <c r="J1058" s="20" t="s">
        <v>1396</v>
      </c>
      <c r="K1058" s="45">
        <v>30</v>
      </c>
    </row>
    <row r="1059" spans="1:11" ht="15" hidden="1" customHeight="1" x14ac:dyDescent="0.25">
      <c r="A1059" s="43">
        <v>1058</v>
      </c>
      <c r="B1059" s="43" t="s">
        <v>3028</v>
      </c>
      <c r="C1059" s="9" t="s">
        <v>3029</v>
      </c>
      <c r="D1059" s="9" t="s">
        <v>85</v>
      </c>
      <c r="E1059" s="44" t="s">
        <v>1395</v>
      </c>
      <c r="F1059" s="44" t="s">
        <v>79</v>
      </c>
      <c r="G1059" s="45">
        <v>25</v>
      </c>
      <c r="H1059" s="20">
        <v>27.44</v>
      </c>
      <c r="I1059" s="20">
        <f t="shared" si="16"/>
        <v>1.0976000000000001</v>
      </c>
      <c r="J1059" s="20" t="s">
        <v>1396</v>
      </c>
      <c r="K1059" s="45">
        <v>30</v>
      </c>
    </row>
    <row r="1060" spans="1:11" ht="15" hidden="1" customHeight="1" x14ac:dyDescent="0.25">
      <c r="A1060" s="19">
        <v>1059</v>
      </c>
      <c r="B1060" s="43" t="s">
        <v>3030</v>
      </c>
      <c r="C1060" s="9" t="s">
        <v>3031</v>
      </c>
      <c r="D1060" s="9" t="s">
        <v>85</v>
      </c>
      <c r="E1060" s="44" t="s">
        <v>61</v>
      </c>
      <c r="F1060" s="44" t="s">
        <v>79</v>
      </c>
      <c r="G1060" s="45">
        <v>25</v>
      </c>
      <c r="H1060" s="20">
        <v>25.57</v>
      </c>
      <c r="I1060" s="20">
        <f t="shared" si="16"/>
        <v>1.0227999999999999</v>
      </c>
      <c r="J1060" s="20" t="s">
        <v>1396</v>
      </c>
      <c r="K1060" s="45">
        <v>30</v>
      </c>
    </row>
    <row r="1061" spans="1:11" ht="15" hidden="1" customHeight="1" x14ac:dyDescent="0.25">
      <c r="A1061" s="43">
        <v>1060</v>
      </c>
      <c r="B1061" s="43" t="s">
        <v>3032</v>
      </c>
      <c r="C1061" s="9" t="s">
        <v>3033</v>
      </c>
      <c r="D1061" s="9" t="s">
        <v>85</v>
      </c>
      <c r="E1061" s="44" t="s">
        <v>3034</v>
      </c>
      <c r="F1061" s="44" t="s">
        <v>79</v>
      </c>
      <c r="G1061" s="45">
        <v>24</v>
      </c>
      <c r="H1061" s="20">
        <v>27.44</v>
      </c>
      <c r="I1061" s="20">
        <f t="shared" si="16"/>
        <v>1.1433333333333333</v>
      </c>
      <c r="J1061" s="20" t="s">
        <v>1396</v>
      </c>
      <c r="K1061" s="45">
        <v>30</v>
      </c>
    </row>
    <row r="1062" spans="1:11" ht="15" hidden="1" customHeight="1" x14ac:dyDescent="0.25">
      <c r="A1062" s="43">
        <v>1061</v>
      </c>
      <c r="B1062" s="43" t="s">
        <v>3035</v>
      </c>
      <c r="C1062" s="9" t="s">
        <v>3036</v>
      </c>
      <c r="D1062" s="9" t="s">
        <v>85</v>
      </c>
      <c r="E1062" s="44" t="s">
        <v>61</v>
      </c>
      <c r="F1062" s="44" t="s">
        <v>79</v>
      </c>
      <c r="G1062" s="45">
        <v>24</v>
      </c>
      <c r="H1062" s="20">
        <v>27.44</v>
      </c>
      <c r="I1062" s="20">
        <f t="shared" si="16"/>
        <v>1.1433333333333333</v>
      </c>
      <c r="J1062" s="20" t="s">
        <v>1396</v>
      </c>
      <c r="K1062" s="45">
        <v>30</v>
      </c>
    </row>
    <row r="1063" spans="1:11" ht="15" hidden="1" customHeight="1" x14ac:dyDescent="0.25">
      <c r="A1063" s="19">
        <v>1062</v>
      </c>
      <c r="B1063" s="43" t="s">
        <v>3037</v>
      </c>
      <c r="C1063" s="9" t="s">
        <v>3038</v>
      </c>
      <c r="D1063" s="9" t="s">
        <v>117</v>
      </c>
      <c r="E1063" s="44" t="s">
        <v>1945</v>
      </c>
      <c r="F1063" s="44" t="s">
        <v>74</v>
      </c>
      <c r="G1063" s="45">
        <v>24</v>
      </c>
      <c r="H1063" s="20">
        <v>12.68</v>
      </c>
      <c r="I1063" s="20">
        <f t="shared" si="16"/>
        <v>0.52833333333333332</v>
      </c>
      <c r="J1063" s="20" t="s">
        <v>316</v>
      </c>
      <c r="K1063" s="45">
        <v>50</v>
      </c>
    </row>
    <row r="1064" spans="1:11" ht="15" hidden="1" customHeight="1" x14ac:dyDescent="0.25">
      <c r="A1064" s="43">
        <v>1063</v>
      </c>
      <c r="B1064" s="43" t="s">
        <v>3039</v>
      </c>
      <c r="C1064" s="9" t="s">
        <v>3040</v>
      </c>
      <c r="D1064" s="9" t="s">
        <v>85</v>
      </c>
      <c r="E1064" s="44" t="s">
        <v>61</v>
      </c>
      <c r="F1064" s="44" t="s">
        <v>79</v>
      </c>
      <c r="G1064" s="45">
        <v>23</v>
      </c>
      <c r="H1064" s="20">
        <v>28.55</v>
      </c>
      <c r="I1064" s="20">
        <f t="shared" si="16"/>
        <v>1.241304347826087</v>
      </c>
      <c r="J1064" s="20" t="s">
        <v>1396</v>
      </c>
      <c r="K1064" s="45">
        <v>30</v>
      </c>
    </row>
    <row r="1065" spans="1:11" ht="15" hidden="1" customHeight="1" x14ac:dyDescent="0.25">
      <c r="A1065" s="19">
        <v>1064</v>
      </c>
      <c r="B1065" s="43" t="s">
        <v>3041</v>
      </c>
      <c r="C1065" s="9" t="s">
        <v>3042</v>
      </c>
      <c r="D1065" s="9" t="s">
        <v>85</v>
      </c>
      <c r="E1065" s="44" t="s">
        <v>61</v>
      </c>
      <c r="F1065" s="44" t="s">
        <v>79</v>
      </c>
      <c r="G1065" s="45">
        <v>23</v>
      </c>
      <c r="H1065" s="20">
        <v>28.55</v>
      </c>
      <c r="I1065" s="20">
        <f t="shared" si="16"/>
        <v>1.241304347826087</v>
      </c>
      <c r="J1065" s="20" t="s">
        <v>1396</v>
      </c>
      <c r="K1065" s="45">
        <v>30</v>
      </c>
    </row>
    <row r="1066" spans="1:11" ht="15" hidden="1" customHeight="1" x14ac:dyDescent="0.25">
      <c r="A1066" s="43">
        <v>1065</v>
      </c>
      <c r="B1066" s="43" t="s">
        <v>3043</v>
      </c>
      <c r="C1066" s="9" t="s">
        <v>3044</v>
      </c>
      <c r="D1066" s="9" t="s">
        <v>85</v>
      </c>
      <c r="E1066" s="44" t="s">
        <v>3045</v>
      </c>
      <c r="F1066" s="44" t="s">
        <v>79</v>
      </c>
      <c r="G1066" s="45">
        <v>23</v>
      </c>
      <c r="H1066" s="20">
        <v>27.44</v>
      </c>
      <c r="I1066" s="20">
        <f t="shared" si="16"/>
        <v>1.1930434782608696</v>
      </c>
      <c r="J1066" s="20" t="s">
        <v>1396</v>
      </c>
      <c r="K1066" s="45">
        <v>30</v>
      </c>
    </row>
    <row r="1067" spans="1:11" ht="15" hidden="1" customHeight="1" x14ac:dyDescent="0.25">
      <c r="A1067" s="43">
        <v>1066</v>
      </c>
      <c r="B1067" s="43" t="s">
        <v>3046</v>
      </c>
      <c r="C1067" s="9" t="s">
        <v>3047</v>
      </c>
      <c r="D1067" s="9" t="s">
        <v>85</v>
      </c>
      <c r="E1067" s="44" t="s">
        <v>3048</v>
      </c>
      <c r="F1067" s="44" t="s">
        <v>79</v>
      </c>
      <c r="G1067" s="45">
        <v>23</v>
      </c>
      <c r="H1067" s="20">
        <v>27.44</v>
      </c>
      <c r="I1067" s="20">
        <f t="shared" si="16"/>
        <v>1.1930434782608696</v>
      </c>
      <c r="J1067" s="20" t="s">
        <v>1396</v>
      </c>
      <c r="K1067" s="45">
        <v>30</v>
      </c>
    </row>
    <row r="1068" spans="1:11" ht="15" hidden="1" customHeight="1" x14ac:dyDescent="0.25">
      <c r="A1068" s="19">
        <v>1067</v>
      </c>
      <c r="B1068" s="43" t="s">
        <v>3049</v>
      </c>
      <c r="C1068" s="9" t="s">
        <v>3050</v>
      </c>
      <c r="D1068" s="9" t="s">
        <v>85</v>
      </c>
      <c r="E1068" s="44" t="s">
        <v>3051</v>
      </c>
      <c r="F1068" s="44" t="s">
        <v>79</v>
      </c>
      <c r="G1068" s="45">
        <v>23</v>
      </c>
      <c r="H1068" s="20">
        <v>27.44</v>
      </c>
      <c r="I1068" s="20">
        <f t="shared" si="16"/>
        <v>1.1930434782608696</v>
      </c>
      <c r="J1068" s="20" t="s">
        <v>1396</v>
      </c>
      <c r="K1068" s="45">
        <v>30</v>
      </c>
    </row>
    <row r="1069" spans="1:11" ht="15" hidden="1" customHeight="1" x14ac:dyDescent="0.25">
      <c r="A1069" s="43">
        <v>1068</v>
      </c>
      <c r="B1069" s="43" t="s">
        <v>3052</v>
      </c>
      <c r="C1069" s="9" t="s">
        <v>3053</v>
      </c>
      <c r="D1069" s="9" t="s">
        <v>34</v>
      </c>
      <c r="E1069" s="44" t="s">
        <v>3054</v>
      </c>
      <c r="F1069" s="44" t="s">
        <v>79</v>
      </c>
      <c r="G1069" s="45">
        <v>22</v>
      </c>
      <c r="H1069" s="20">
        <v>45.76</v>
      </c>
      <c r="I1069" s="20">
        <f t="shared" si="16"/>
        <v>2.08</v>
      </c>
      <c r="J1069" s="20" t="s">
        <v>316</v>
      </c>
      <c r="K1069" s="45">
        <v>50</v>
      </c>
    </row>
    <row r="1070" spans="1:11" ht="15" hidden="1" customHeight="1" x14ac:dyDescent="0.25">
      <c r="A1070" s="19">
        <v>1069</v>
      </c>
      <c r="B1070" s="43" t="s">
        <v>3055</v>
      </c>
      <c r="C1070" s="9" t="s">
        <v>3056</v>
      </c>
      <c r="D1070" s="9" t="s">
        <v>85</v>
      </c>
      <c r="E1070" s="44" t="s">
        <v>3057</v>
      </c>
      <c r="F1070" s="44" t="s">
        <v>79</v>
      </c>
      <c r="G1070" s="45">
        <v>22</v>
      </c>
      <c r="H1070" s="20">
        <v>27.44</v>
      </c>
      <c r="I1070" s="20">
        <f t="shared" si="16"/>
        <v>1.2472727272727273</v>
      </c>
      <c r="J1070" s="20" t="s">
        <v>1396</v>
      </c>
      <c r="K1070" s="45">
        <v>30</v>
      </c>
    </row>
    <row r="1071" spans="1:11" ht="15" hidden="1" customHeight="1" x14ac:dyDescent="0.25">
      <c r="A1071" s="43">
        <v>1070</v>
      </c>
      <c r="B1071" s="43" t="s">
        <v>3058</v>
      </c>
      <c r="C1071" s="9" t="s">
        <v>3059</v>
      </c>
      <c r="D1071" s="9" t="s">
        <v>85</v>
      </c>
      <c r="E1071" s="44" t="s">
        <v>3051</v>
      </c>
      <c r="F1071" s="44" t="s">
        <v>79</v>
      </c>
      <c r="G1071" s="45">
        <v>22</v>
      </c>
      <c r="H1071" s="20">
        <v>27.44</v>
      </c>
      <c r="I1071" s="20">
        <f t="shared" si="16"/>
        <v>1.2472727272727273</v>
      </c>
      <c r="J1071" s="20" t="s">
        <v>1396</v>
      </c>
      <c r="K1071" s="45">
        <v>30</v>
      </c>
    </row>
    <row r="1072" spans="1:11" ht="15" hidden="1" customHeight="1" x14ac:dyDescent="0.25">
      <c r="A1072" s="43">
        <v>1071</v>
      </c>
      <c r="B1072" s="43" t="s">
        <v>3060</v>
      </c>
      <c r="C1072" s="9" t="s">
        <v>3061</v>
      </c>
      <c r="D1072" s="9" t="s">
        <v>85</v>
      </c>
      <c r="E1072" s="44" t="s">
        <v>2849</v>
      </c>
      <c r="F1072" s="44" t="s">
        <v>79</v>
      </c>
      <c r="G1072" s="45">
        <v>22</v>
      </c>
      <c r="H1072" s="20">
        <v>27.44</v>
      </c>
      <c r="I1072" s="20">
        <f t="shared" si="16"/>
        <v>1.2472727272727273</v>
      </c>
      <c r="J1072" s="20" t="s">
        <v>1396</v>
      </c>
      <c r="K1072" s="45">
        <v>30</v>
      </c>
    </row>
    <row r="1073" spans="1:11" ht="15" hidden="1" customHeight="1" x14ac:dyDescent="0.25">
      <c r="A1073" s="19">
        <v>1072</v>
      </c>
      <c r="B1073" s="43" t="s">
        <v>3062</v>
      </c>
      <c r="C1073" s="9" t="s">
        <v>3063</v>
      </c>
      <c r="D1073" s="9" t="s">
        <v>117</v>
      </c>
      <c r="E1073" s="44" t="s">
        <v>3064</v>
      </c>
      <c r="F1073" s="44" t="s">
        <v>74</v>
      </c>
      <c r="G1073" s="45">
        <v>22</v>
      </c>
      <c r="H1073" s="20">
        <v>12.47</v>
      </c>
      <c r="I1073" s="20">
        <f t="shared" si="16"/>
        <v>0.56681818181818189</v>
      </c>
      <c r="J1073" s="20" t="s">
        <v>316</v>
      </c>
      <c r="K1073" s="45">
        <v>50</v>
      </c>
    </row>
    <row r="1074" spans="1:11" ht="15" hidden="1" customHeight="1" x14ac:dyDescent="0.25">
      <c r="A1074" s="43">
        <v>1073</v>
      </c>
      <c r="B1074" s="43" t="s">
        <v>3065</v>
      </c>
      <c r="C1074" s="9" t="s">
        <v>3066</v>
      </c>
      <c r="D1074" s="9" t="s">
        <v>85</v>
      </c>
      <c r="E1074" s="44" t="s">
        <v>3067</v>
      </c>
      <c r="F1074" s="44" t="s">
        <v>79</v>
      </c>
      <c r="G1074" s="45">
        <v>21</v>
      </c>
      <c r="H1074" s="20">
        <v>57.73</v>
      </c>
      <c r="I1074" s="20">
        <f t="shared" si="16"/>
        <v>2.749047619047619</v>
      </c>
      <c r="J1074" s="20" t="s">
        <v>1396</v>
      </c>
      <c r="K1074" s="45">
        <v>30</v>
      </c>
    </row>
    <row r="1075" spans="1:11" ht="15" hidden="1" customHeight="1" x14ac:dyDescent="0.25">
      <c r="A1075" s="19">
        <v>1074</v>
      </c>
      <c r="B1075" s="43" t="s">
        <v>3068</v>
      </c>
      <c r="C1075" s="9" t="s">
        <v>3069</v>
      </c>
      <c r="D1075" s="9" t="s">
        <v>85</v>
      </c>
      <c r="E1075" s="44" t="s">
        <v>2007</v>
      </c>
      <c r="F1075" s="44" t="s">
        <v>79</v>
      </c>
      <c r="G1075" s="45">
        <v>21</v>
      </c>
      <c r="H1075" s="20">
        <v>28.48</v>
      </c>
      <c r="I1075" s="20">
        <f t="shared" si="16"/>
        <v>1.3561904761904762</v>
      </c>
      <c r="J1075" s="20" t="s">
        <v>1396</v>
      </c>
      <c r="K1075" s="45">
        <v>30</v>
      </c>
    </row>
    <row r="1076" spans="1:11" ht="15" hidden="1" customHeight="1" x14ac:dyDescent="0.25">
      <c r="A1076" s="43">
        <v>1075</v>
      </c>
      <c r="B1076" s="43" t="s">
        <v>3070</v>
      </c>
      <c r="C1076" s="9" t="s">
        <v>3071</v>
      </c>
      <c r="D1076" s="9" t="s">
        <v>85</v>
      </c>
      <c r="E1076" s="44" t="s">
        <v>3021</v>
      </c>
      <c r="F1076" s="44" t="s">
        <v>79</v>
      </c>
      <c r="G1076" s="45">
        <v>21</v>
      </c>
      <c r="H1076" s="20">
        <v>28.27</v>
      </c>
      <c r="I1076" s="20">
        <f t="shared" si="16"/>
        <v>1.3461904761904762</v>
      </c>
      <c r="J1076" s="20" t="s">
        <v>1396</v>
      </c>
      <c r="K1076" s="45">
        <v>30</v>
      </c>
    </row>
    <row r="1077" spans="1:11" ht="15" hidden="1" customHeight="1" x14ac:dyDescent="0.25">
      <c r="A1077" s="43">
        <v>1076</v>
      </c>
      <c r="B1077" s="43" t="s">
        <v>3072</v>
      </c>
      <c r="C1077" s="9" t="s">
        <v>3073</v>
      </c>
      <c r="D1077" s="9" t="s">
        <v>85</v>
      </c>
      <c r="E1077" s="44" t="s">
        <v>3074</v>
      </c>
      <c r="F1077" s="44" t="s">
        <v>79</v>
      </c>
      <c r="G1077" s="45">
        <v>21</v>
      </c>
      <c r="H1077" s="20">
        <v>27.44</v>
      </c>
      <c r="I1077" s="20">
        <f t="shared" si="16"/>
        <v>1.3066666666666666</v>
      </c>
      <c r="J1077" s="20" t="s">
        <v>1396</v>
      </c>
      <c r="K1077" s="45">
        <v>30</v>
      </c>
    </row>
    <row r="1078" spans="1:11" ht="15" hidden="1" customHeight="1" x14ac:dyDescent="0.25">
      <c r="A1078" s="19">
        <v>1077</v>
      </c>
      <c r="B1078" s="43" t="s">
        <v>3075</v>
      </c>
      <c r="C1078" s="9" t="s">
        <v>3076</v>
      </c>
      <c r="D1078" s="9" t="s">
        <v>1814</v>
      </c>
      <c r="E1078" s="44" t="s">
        <v>61</v>
      </c>
      <c r="F1078" s="44" t="s">
        <v>79</v>
      </c>
      <c r="G1078" s="45">
        <v>21</v>
      </c>
      <c r="H1078" s="20">
        <v>26.56</v>
      </c>
      <c r="I1078" s="20">
        <f t="shared" si="16"/>
        <v>1.2647619047619048</v>
      </c>
      <c r="J1078" s="20" t="s">
        <v>1396</v>
      </c>
      <c r="K1078" s="45">
        <v>30</v>
      </c>
    </row>
    <row r="1079" spans="1:11" ht="15" hidden="1" customHeight="1" x14ac:dyDescent="0.25">
      <c r="A1079" s="43">
        <v>1078</v>
      </c>
      <c r="B1079" s="43" t="s">
        <v>3077</v>
      </c>
      <c r="C1079" s="9" t="s">
        <v>3078</v>
      </c>
      <c r="D1079" s="9" t="s">
        <v>117</v>
      </c>
      <c r="E1079" s="44" t="s">
        <v>3079</v>
      </c>
      <c r="F1079" s="44" t="s">
        <v>74</v>
      </c>
      <c r="G1079" s="45">
        <v>21</v>
      </c>
      <c r="H1079" s="20">
        <v>14.25</v>
      </c>
      <c r="I1079" s="20">
        <f t="shared" si="16"/>
        <v>0.6785714285714286</v>
      </c>
      <c r="J1079" s="20" t="s">
        <v>316</v>
      </c>
      <c r="K1079" s="45">
        <v>50</v>
      </c>
    </row>
    <row r="1080" spans="1:11" ht="15" hidden="1" customHeight="1" x14ac:dyDescent="0.25">
      <c r="A1080" s="19">
        <v>1079</v>
      </c>
      <c r="B1080" s="43" t="s">
        <v>3080</v>
      </c>
      <c r="C1080" s="9" t="s">
        <v>3081</v>
      </c>
      <c r="D1080" s="9" t="s">
        <v>85</v>
      </c>
      <c r="E1080" s="44" t="s">
        <v>1395</v>
      </c>
      <c r="F1080" s="44" t="s">
        <v>74</v>
      </c>
      <c r="G1080" s="45">
        <v>21</v>
      </c>
      <c r="H1080" s="20">
        <v>11.11</v>
      </c>
      <c r="I1080" s="20">
        <f t="shared" si="16"/>
        <v>0.52904761904761899</v>
      </c>
      <c r="J1080" s="20" t="s">
        <v>1396</v>
      </c>
      <c r="K1080" s="45">
        <v>30</v>
      </c>
    </row>
    <row r="1081" spans="1:11" ht="15" hidden="1" customHeight="1" x14ac:dyDescent="0.25">
      <c r="A1081" s="43">
        <v>1080</v>
      </c>
      <c r="B1081" s="43" t="s">
        <v>3082</v>
      </c>
      <c r="C1081" s="9" t="s">
        <v>3083</v>
      </c>
      <c r="D1081" s="9" t="s">
        <v>85</v>
      </c>
      <c r="E1081" s="44" t="s">
        <v>61</v>
      </c>
      <c r="F1081" s="44" t="s">
        <v>79</v>
      </c>
      <c r="G1081" s="45">
        <v>20</v>
      </c>
      <c r="H1081" s="20">
        <v>27.44</v>
      </c>
      <c r="I1081" s="20">
        <f t="shared" si="16"/>
        <v>1.3720000000000001</v>
      </c>
      <c r="J1081" s="20" t="s">
        <v>1396</v>
      </c>
      <c r="K1081" s="45">
        <v>30</v>
      </c>
    </row>
    <row r="1082" spans="1:11" ht="15" hidden="1" customHeight="1" x14ac:dyDescent="0.25">
      <c r="A1082" s="43">
        <v>1081</v>
      </c>
      <c r="B1082" s="43" t="s">
        <v>3084</v>
      </c>
      <c r="C1082" s="9" t="s">
        <v>3085</v>
      </c>
      <c r="D1082" s="9" t="s">
        <v>117</v>
      </c>
      <c r="E1082" s="44" t="s">
        <v>3086</v>
      </c>
      <c r="F1082" s="44" t="s">
        <v>74</v>
      </c>
      <c r="G1082" s="45">
        <v>20</v>
      </c>
      <c r="H1082" s="20">
        <v>11.17</v>
      </c>
      <c r="I1082" s="20">
        <f t="shared" si="16"/>
        <v>0.5585</v>
      </c>
      <c r="J1082" s="20" t="s">
        <v>75</v>
      </c>
      <c r="K1082" s="45">
        <v>100</v>
      </c>
    </row>
    <row r="1083" spans="1:11" ht="15" hidden="1" customHeight="1" x14ac:dyDescent="0.25">
      <c r="A1083" s="19">
        <v>1082</v>
      </c>
      <c r="B1083" s="43" t="s">
        <v>3087</v>
      </c>
      <c r="C1083" s="9" t="s">
        <v>3088</v>
      </c>
      <c r="D1083" s="9" t="s">
        <v>85</v>
      </c>
      <c r="E1083" s="44" t="s">
        <v>3089</v>
      </c>
      <c r="F1083" s="44" t="s">
        <v>79</v>
      </c>
      <c r="G1083" s="45">
        <v>19</v>
      </c>
      <c r="H1083" s="20">
        <v>35.89</v>
      </c>
      <c r="I1083" s="20">
        <f t="shared" si="16"/>
        <v>1.8889473684210527</v>
      </c>
      <c r="J1083" s="20" t="s">
        <v>1396</v>
      </c>
      <c r="K1083" s="45">
        <v>30</v>
      </c>
    </row>
    <row r="1084" spans="1:11" ht="15" hidden="1" customHeight="1" x14ac:dyDescent="0.25">
      <c r="A1084" s="43">
        <v>1083</v>
      </c>
      <c r="B1084" s="43" t="s">
        <v>3090</v>
      </c>
      <c r="C1084" s="9" t="s">
        <v>3091</v>
      </c>
      <c r="D1084" s="9" t="s">
        <v>85</v>
      </c>
      <c r="E1084" s="44" t="s">
        <v>3092</v>
      </c>
      <c r="F1084" s="44" t="s">
        <v>79</v>
      </c>
      <c r="G1084" s="45">
        <v>19</v>
      </c>
      <c r="H1084" s="20">
        <v>27.44</v>
      </c>
      <c r="I1084" s="20">
        <f t="shared" si="16"/>
        <v>1.4442105263157896</v>
      </c>
      <c r="J1084" s="20" t="s">
        <v>1396</v>
      </c>
      <c r="K1084" s="45">
        <v>30</v>
      </c>
    </row>
    <row r="1085" spans="1:11" ht="15" hidden="1" customHeight="1" x14ac:dyDescent="0.25">
      <c r="A1085" s="19">
        <v>1084</v>
      </c>
      <c r="B1085" s="43" t="s">
        <v>3093</v>
      </c>
      <c r="C1085" s="9" t="s">
        <v>3094</v>
      </c>
      <c r="D1085" s="9" t="s">
        <v>85</v>
      </c>
      <c r="E1085" s="44" t="s">
        <v>3095</v>
      </c>
      <c r="F1085" s="44" t="s">
        <v>79</v>
      </c>
      <c r="G1085" s="45">
        <v>19</v>
      </c>
      <c r="H1085" s="20">
        <v>27.44</v>
      </c>
      <c r="I1085" s="20">
        <f t="shared" si="16"/>
        <v>1.4442105263157896</v>
      </c>
      <c r="J1085" s="20" t="s">
        <v>1396</v>
      </c>
      <c r="K1085" s="45">
        <v>30</v>
      </c>
    </row>
    <row r="1086" spans="1:11" ht="15" hidden="1" customHeight="1" x14ac:dyDescent="0.25">
      <c r="A1086" s="43">
        <v>1085</v>
      </c>
      <c r="B1086" s="43" t="s">
        <v>3096</v>
      </c>
      <c r="C1086" s="9" t="s">
        <v>3097</v>
      </c>
      <c r="D1086" s="9" t="s">
        <v>85</v>
      </c>
      <c r="E1086" s="44" t="s">
        <v>61</v>
      </c>
      <c r="F1086" s="44" t="s">
        <v>79</v>
      </c>
      <c r="G1086" s="45">
        <v>18</v>
      </c>
      <c r="H1086" s="20">
        <v>28.55</v>
      </c>
      <c r="I1086" s="20">
        <f t="shared" si="16"/>
        <v>1.5861111111111112</v>
      </c>
      <c r="J1086" s="20" t="s">
        <v>1396</v>
      </c>
      <c r="K1086" s="45">
        <v>30</v>
      </c>
    </row>
    <row r="1087" spans="1:11" ht="15" hidden="1" customHeight="1" x14ac:dyDescent="0.25">
      <c r="A1087" s="43">
        <v>1086</v>
      </c>
      <c r="B1087" s="43" t="s">
        <v>3098</v>
      </c>
      <c r="C1087" s="9" t="s">
        <v>3099</v>
      </c>
      <c r="D1087" s="9" t="s">
        <v>85</v>
      </c>
      <c r="E1087" s="44" t="s">
        <v>1395</v>
      </c>
      <c r="F1087" s="44" t="s">
        <v>79</v>
      </c>
      <c r="G1087" s="45">
        <v>18</v>
      </c>
      <c r="H1087" s="20">
        <v>27.44</v>
      </c>
      <c r="I1087" s="20">
        <f t="shared" si="16"/>
        <v>1.5244444444444445</v>
      </c>
      <c r="J1087" s="20" t="s">
        <v>1396</v>
      </c>
      <c r="K1087" s="45">
        <v>30</v>
      </c>
    </row>
    <row r="1088" spans="1:11" ht="15" hidden="1" customHeight="1" x14ac:dyDescent="0.25">
      <c r="A1088" s="19">
        <v>1087</v>
      </c>
      <c r="B1088" s="43" t="s">
        <v>3100</v>
      </c>
      <c r="C1088" s="9" t="s">
        <v>3101</v>
      </c>
      <c r="D1088" s="9" t="s">
        <v>85</v>
      </c>
      <c r="E1088" s="44" t="s">
        <v>3102</v>
      </c>
      <c r="F1088" s="44" t="s">
        <v>79</v>
      </c>
      <c r="G1088" s="45">
        <v>17</v>
      </c>
      <c r="H1088" s="20">
        <v>28.3</v>
      </c>
      <c r="I1088" s="20">
        <f t="shared" si="16"/>
        <v>1.6647058823529413</v>
      </c>
      <c r="J1088" s="20" t="s">
        <v>1396</v>
      </c>
      <c r="K1088" s="45">
        <v>30</v>
      </c>
    </row>
    <row r="1089" spans="1:11" ht="15" hidden="1" customHeight="1" x14ac:dyDescent="0.25">
      <c r="A1089" s="43">
        <v>1088</v>
      </c>
      <c r="B1089" s="43" t="s">
        <v>3103</v>
      </c>
      <c r="C1089" s="9" t="s">
        <v>3104</v>
      </c>
      <c r="D1089" s="9" t="s">
        <v>85</v>
      </c>
      <c r="E1089" s="44" t="s">
        <v>61</v>
      </c>
      <c r="F1089" s="44" t="s">
        <v>79</v>
      </c>
      <c r="G1089" s="45">
        <v>17</v>
      </c>
      <c r="H1089" s="20">
        <v>28.27</v>
      </c>
      <c r="I1089" s="20">
        <f t="shared" si="16"/>
        <v>1.6629411764705881</v>
      </c>
      <c r="J1089" s="20" t="s">
        <v>1396</v>
      </c>
      <c r="K1089" s="45">
        <v>30</v>
      </c>
    </row>
    <row r="1090" spans="1:11" ht="15" hidden="1" customHeight="1" x14ac:dyDescent="0.25">
      <c r="A1090" s="19">
        <v>1089</v>
      </c>
      <c r="B1090" s="43" t="s">
        <v>3105</v>
      </c>
      <c r="C1090" s="9" t="s">
        <v>3106</v>
      </c>
      <c r="D1090" s="9" t="s">
        <v>85</v>
      </c>
      <c r="E1090" s="44" t="s">
        <v>3107</v>
      </c>
      <c r="F1090" s="44" t="s">
        <v>79</v>
      </c>
      <c r="G1090" s="45">
        <v>17</v>
      </c>
      <c r="H1090" s="20">
        <v>27.44</v>
      </c>
      <c r="I1090" s="20">
        <f t="shared" ref="I1090:I1153" si="17">IFERROR(H1090/G1090,0)</f>
        <v>1.6141176470588237</v>
      </c>
      <c r="J1090" s="20" t="s">
        <v>1396</v>
      </c>
      <c r="K1090" s="45">
        <v>30</v>
      </c>
    </row>
    <row r="1091" spans="1:11" ht="15" hidden="1" customHeight="1" x14ac:dyDescent="0.25">
      <c r="A1091" s="43">
        <v>1090</v>
      </c>
      <c r="B1091" s="43" t="s">
        <v>3108</v>
      </c>
      <c r="C1091" s="9" t="s">
        <v>3109</v>
      </c>
      <c r="D1091" s="9" t="s">
        <v>117</v>
      </c>
      <c r="E1091" s="44" t="s">
        <v>3110</v>
      </c>
      <c r="F1091" s="44" t="s">
        <v>74</v>
      </c>
      <c r="G1091" s="45">
        <v>17</v>
      </c>
      <c r="H1091" s="20">
        <v>9.4499999999999993</v>
      </c>
      <c r="I1091" s="20">
        <f t="shared" si="17"/>
        <v>0.55588235294117638</v>
      </c>
      <c r="J1091" s="20" t="s">
        <v>316</v>
      </c>
      <c r="K1091" s="45">
        <v>50</v>
      </c>
    </row>
    <row r="1092" spans="1:11" ht="15" hidden="1" customHeight="1" x14ac:dyDescent="0.25">
      <c r="A1092" s="43">
        <v>1091</v>
      </c>
      <c r="B1092" s="43" t="s">
        <v>3111</v>
      </c>
      <c r="C1092" s="9" t="s">
        <v>3112</v>
      </c>
      <c r="D1092" s="9" t="s">
        <v>85</v>
      </c>
      <c r="E1092" s="44" t="s">
        <v>3113</v>
      </c>
      <c r="F1092" s="44" t="s">
        <v>79</v>
      </c>
      <c r="G1092" s="45">
        <v>16</v>
      </c>
      <c r="H1092" s="20">
        <v>27.44</v>
      </c>
      <c r="I1092" s="20">
        <f t="shared" si="17"/>
        <v>1.7150000000000001</v>
      </c>
      <c r="J1092" s="20" t="s">
        <v>1396</v>
      </c>
      <c r="K1092" s="45">
        <v>30</v>
      </c>
    </row>
    <row r="1093" spans="1:11" ht="15" hidden="1" customHeight="1" x14ac:dyDescent="0.25">
      <c r="A1093" s="19">
        <v>1092</v>
      </c>
      <c r="B1093" s="43" t="s">
        <v>3114</v>
      </c>
      <c r="C1093" s="9" t="s">
        <v>3115</v>
      </c>
      <c r="D1093" s="9" t="s">
        <v>85</v>
      </c>
      <c r="E1093" s="44" t="s">
        <v>3116</v>
      </c>
      <c r="F1093" s="44" t="s">
        <v>79</v>
      </c>
      <c r="G1093" s="45">
        <v>16</v>
      </c>
      <c r="H1093" s="20">
        <v>27.44</v>
      </c>
      <c r="I1093" s="20">
        <f t="shared" si="17"/>
        <v>1.7150000000000001</v>
      </c>
      <c r="J1093" s="20" t="s">
        <v>1396</v>
      </c>
      <c r="K1093" s="45">
        <v>30</v>
      </c>
    </row>
    <row r="1094" spans="1:11" ht="15" hidden="1" customHeight="1" x14ac:dyDescent="0.25">
      <c r="A1094" s="43">
        <v>1093</v>
      </c>
      <c r="B1094" s="43" t="s">
        <v>3117</v>
      </c>
      <c r="C1094" s="9" t="s">
        <v>3118</v>
      </c>
      <c r="D1094" s="9" t="s">
        <v>85</v>
      </c>
      <c r="E1094" s="44" t="s">
        <v>3119</v>
      </c>
      <c r="F1094" s="44" t="s">
        <v>79</v>
      </c>
      <c r="G1094" s="45">
        <v>16</v>
      </c>
      <c r="H1094" s="20">
        <v>27.44</v>
      </c>
      <c r="I1094" s="20">
        <f t="shared" si="17"/>
        <v>1.7150000000000001</v>
      </c>
      <c r="J1094" s="20" t="s">
        <v>1396</v>
      </c>
      <c r="K1094" s="45">
        <v>30</v>
      </c>
    </row>
    <row r="1095" spans="1:11" ht="15" hidden="1" customHeight="1" x14ac:dyDescent="0.25">
      <c r="A1095" s="19">
        <v>1094</v>
      </c>
      <c r="B1095" s="43" t="s">
        <v>3120</v>
      </c>
      <c r="C1095" s="9" t="s">
        <v>3121</v>
      </c>
      <c r="D1095" s="9" t="s">
        <v>85</v>
      </c>
      <c r="E1095" s="44" t="s">
        <v>1395</v>
      </c>
      <c r="F1095" s="44" t="s">
        <v>79</v>
      </c>
      <c r="G1095" s="45">
        <v>16</v>
      </c>
      <c r="H1095" s="20">
        <v>27.44</v>
      </c>
      <c r="I1095" s="20">
        <f t="shared" si="17"/>
        <v>1.7150000000000001</v>
      </c>
      <c r="J1095" s="20" t="s">
        <v>1396</v>
      </c>
      <c r="K1095" s="45">
        <v>30</v>
      </c>
    </row>
    <row r="1096" spans="1:11" ht="15" hidden="1" customHeight="1" x14ac:dyDescent="0.25">
      <c r="A1096" s="43">
        <v>1095</v>
      </c>
      <c r="B1096" s="43" t="s">
        <v>3122</v>
      </c>
      <c r="C1096" s="9" t="s">
        <v>3123</v>
      </c>
      <c r="D1096" s="9" t="s">
        <v>117</v>
      </c>
      <c r="E1096" s="44" t="s">
        <v>2914</v>
      </c>
      <c r="F1096" s="44" t="s">
        <v>74</v>
      </c>
      <c r="G1096" s="45">
        <v>16</v>
      </c>
      <c r="H1096" s="20">
        <v>11.98</v>
      </c>
      <c r="I1096" s="20">
        <f t="shared" si="17"/>
        <v>0.74875000000000003</v>
      </c>
      <c r="J1096" s="20" t="s">
        <v>316</v>
      </c>
      <c r="K1096" s="45">
        <v>50</v>
      </c>
    </row>
    <row r="1097" spans="1:11" ht="15" hidden="1" customHeight="1" x14ac:dyDescent="0.25">
      <c r="A1097" s="43">
        <v>1096</v>
      </c>
      <c r="B1097" s="43" t="s">
        <v>3124</v>
      </c>
      <c r="C1097" s="9" t="s">
        <v>3125</v>
      </c>
      <c r="D1097" s="9" t="s">
        <v>85</v>
      </c>
      <c r="E1097" s="44" t="s">
        <v>3126</v>
      </c>
      <c r="F1097" s="44" t="s">
        <v>79</v>
      </c>
      <c r="G1097" s="45">
        <v>15</v>
      </c>
      <c r="H1097" s="20">
        <v>91.51</v>
      </c>
      <c r="I1097" s="20">
        <f t="shared" si="17"/>
        <v>6.1006666666666671</v>
      </c>
      <c r="J1097" s="20" t="s">
        <v>75</v>
      </c>
      <c r="K1097" s="45">
        <v>100</v>
      </c>
    </row>
    <row r="1098" spans="1:11" ht="15" hidden="1" customHeight="1" x14ac:dyDescent="0.25">
      <c r="A1098" s="19">
        <v>1097</v>
      </c>
      <c r="B1098" s="43" t="s">
        <v>3127</v>
      </c>
      <c r="C1098" s="9" t="s">
        <v>3128</v>
      </c>
      <c r="D1098" s="9" t="s">
        <v>85</v>
      </c>
      <c r="E1098" s="44" t="s">
        <v>3129</v>
      </c>
      <c r="F1098" s="44" t="s">
        <v>79</v>
      </c>
      <c r="G1098" s="45">
        <v>15</v>
      </c>
      <c r="H1098" s="20">
        <v>27.44</v>
      </c>
      <c r="I1098" s="20">
        <f t="shared" si="17"/>
        <v>1.8293333333333335</v>
      </c>
      <c r="J1098" s="20" t="s">
        <v>1396</v>
      </c>
      <c r="K1098" s="45">
        <v>30</v>
      </c>
    </row>
    <row r="1099" spans="1:11" ht="15" hidden="1" customHeight="1" x14ac:dyDescent="0.25">
      <c r="A1099" s="43">
        <v>1098</v>
      </c>
      <c r="B1099" s="43" t="s">
        <v>3130</v>
      </c>
      <c r="C1099" s="9" t="s">
        <v>3131</v>
      </c>
      <c r="D1099" s="9" t="s">
        <v>85</v>
      </c>
      <c r="E1099" s="44" t="s">
        <v>3132</v>
      </c>
      <c r="F1099" s="44" t="s">
        <v>79</v>
      </c>
      <c r="G1099" s="45">
        <v>15</v>
      </c>
      <c r="H1099" s="20">
        <v>27.44</v>
      </c>
      <c r="I1099" s="20">
        <f t="shared" si="17"/>
        <v>1.8293333333333335</v>
      </c>
      <c r="J1099" s="20" t="s">
        <v>1396</v>
      </c>
      <c r="K1099" s="45">
        <v>30</v>
      </c>
    </row>
    <row r="1100" spans="1:11" ht="15" hidden="1" customHeight="1" x14ac:dyDescent="0.25">
      <c r="A1100" s="19">
        <v>1099</v>
      </c>
      <c r="B1100" s="43" t="s">
        <v>3133</v>
      </c>
      <c r="C1100" s="9" t="s">
        <v>3134</v>
      </c>
      <c r="D1100" s="9" t="s">
        <v>85</v>
      </c>
      <c r="E1100" s="44" t="s">
        <v>3135</v>
      </c>
      <c r="F1100" s="44" t="s">
        <v>79</v>
      </c>
      <c r="G1100" s="45">
        <v>15</v>
      </c>
      <c r="H1100" s="20">
        <v>27.44</v>
      </c>
      <c r="I1100" s="20">
        <f t="shared" si="17"/>
        <v>1.8293333333333335</v>
      </c>
      <c r="J1100" s="20" t="s">
        <v>1396</v>
      </c>
      <c r="K1100" s="45">
        <v>30</v>
      </c>
    </row>
    <row r="1101" spans="1:11" ht="15" hidden="1" customHeight="1" x14ac:dyDescent="0.25">
      <c r="A1101" s="43">
        <v>1100</v>
      </c>
      <c r="B1101" s="43" t="s">
        <v>3136</v>
      </c>
      <c r="C1101" s="9" t="s">
        <v>3137</v>
      </c>
      <c r="D1101" s="9" t="s">
        <v>85</v>
      </c>
      <c r="E1101" s="44" t="s">
        <v>2864</v>
      </c>
      <c r="F1101" s="44" t="s">
        <v>79</v>
      </c>
      <c r="G1101" s="45">
        <v>15</v>
      </c>
      <c r="H1101" s="20">
        <v>27.44</v>
      </c>
      <c r="I1101" s="20">
        <f t="shared" si="17"/>
        <v>1.8293333333333335</v>
      </c>
      <c r="J1101" s="20" t="s">
        <v>1396</v>
      </c>
      <c r="K1101" s="45">
        <v>30</v>
      </c>
    </row>
    <row r="1102" spans="1:11" ht="15" hidden="1" customHeight="1" x14ac:dyDescent="0.25">
      <c r="A1102" s="43">
        <v>1101</v>
      </c>
      <c r="B1102" s="43" t="s">
        <v>3138</v>
      </c>
      <c r="C1102" s="9" t="s">
        <v>3139</v>
      </c>
      <c r="D1102" s="9" t="s">
        <v>85</v>
      </c>
      <c r="E1102" s="44" t="s">
        <v>3140</v>
      </c>
      <c r="F1102" s="44" t="s">
        <v>79</v>
      </c>
      <c r="G1102" s="45">
        <v>15</v>
      </c>
      <c r="H1102" s="20">
        <v>27.44</v>
      </c>
      <c r="I1102" s="20">
        <f t="shared" si="17"/>
        <v>1.8293333333333335</v>
      </c>
      <c r="J1102" s="20" t="s">
        <v>1396</v>
      </c>
      <c r="K1102" s="45">
        <v>30</v>
      </c>
    </row>
    <row r="1103" spans="1:11" ht="15" hidden="1" customHeight="1" x14ac:dyDescent="0.25">
      <c r="A1103" s="19">
        <v>1102</v>
      </c>
      <c r="B1103" s="43" t="s">
        <v>3141</v>
      </c>
      <c r="C1103" s="9" t="s">
        <v>3142</v>
      </c>
      <c r="D1103" s="9" t="s">
        <v>72</v>
      </c>
      <c r="E1103" s="44" t="s">
        <v>3143</v>
      </c>
      <c r="F1103" s="44" t="s">
        <v>74</v>
      </c>
      <c r="G1103" s="45">
        <v>15</v>
      </c>
      <c r="H1103" s="20">
        <v>11.03</v>
      </c>
      <c r="I1103" s="20">
        <f t="shared" si="17"/>
        <v>0.73533333333333328</v>
      </c>
      <c r="J1103" s="20" t="s">
        <v>316</v>
      </c>
      <c r="K1103" s="45">
        <v>50</v>
      </c>
    </row>
    <row r="1104" spans="1:11" ht="15" hidden="1" customHeight="1" x14ac:dyDescent="0.25">
      <c r="A1104" s="43">
        <v>1103</v>
      </c>
      <c r="B1104" s="43" t="s">
        <v>3144</v>
      </c>
      <c r="C1104" s="9" t="s">
        <v>3145</v>
      </c>
      <c r="D1104" s="9" t="s">
        <v>85</v>
      </c>
      <c r="E1104" s="44" t="s">
        <v>3146</v>
      </c>
      <c r="F1104" s="44" t="s">
        <v>79</v>
      </c>
      <c r="G1104" s="45">
        <v>14</v>
      </c>
      <c r="H1104" s="20">
        <v>45.76</v>
      </c>
      <c r="I1104" s="20">
        <f t="shared" si="17"/>
        <v>3.2685714285714282</v>
      </c>
      <c r="J1104" s="20" t="s">
        <v>316</v>
      </c>
      <c r="K1104" s="45">
        <v>50</v>
      </c>
    </row>
    <row r="1105" spans="1:11" ht="15" hidden="1" customHeight="1" x14ac:dyDescent="0.25">
      <c r="A1105" s="19">
        <v>1104</v>
      </c>
      <c r="B1105" s="43" t="s">
        <v>3147</v>
      </c>
      <c r="C1105" s="9" t="s">
        <v>3148</v>
      </c>
      <c r="D1105" s="9" t="s">
        <v>85</v>
      </c>
      <c r="E1105" s="44" t="s">
        <v>2887</v>
      </c>
      <c r="F1105" s="44" t="s">
        <v>79</v>
      </c>
      <c r="G1105" s="45">
        <v>14</v>
      </c>
      <c r="H1105" s="20">
        <v>27.44</v>
      </c>
      <c r="I1105" s="20">
        <f t="shared" si="17"/>
        <v>1.9600000000000002</v>
      </c>
      <c r="J1105" s="20" t="s">
        <v>1396</v>
      </c>
      <c r="K1105" s="45">
        <v>30</v>
      </c>
    </row>
    <row r="1106" spans="1:11" ht="15" hidden="1" customHeight="1" x14ac:dyDescent="0.25">
      <c r="A1106" s="43">
        <v>1105</v>
      </c>
      <c r="B1106" s="43" t="s">
        <v>3149</v>
      </c>
      <c r="C1106" s="9" t="s">
        <v>3150</v>
      </c>
      <c r="D1106" s="9" t="s">
        <v>117</v>
      </c>
      <c r="E1106" s="44" t="s">
        <v>1987</v>
      </c>
      <c r="F1106" s="44" t="s">
        <v>74</v>
      </c>
      <c r="G1106" s="45">
        <v>14</v>
      </c>
      <c r="H1106" s="20">
        <v>7.39</v>
      </c>
      <c r="I1106" s="20">
        <f t="shared" si="17"/>
        <v>0.5278571428571428</v>
      </c>
      <c r="J1106" s="20" t="s">
        <v>316</v>
      </c>
      <c r="K1106" s="45">
        <v>50</v>
      </c>
    </row>
    <row r="1107" spans="1:11" ht="15" hidden="1" customHeight="1" x14ac:dyDescent="0.25">
      <c r="A1107" s="43">
        <v>1106</v>
      </c>
      <c r="B1107" s="43" t="s">
        <v>3151</v>
      </c>
      <c r="C1107" s="9" t="s">
        <v>3152</v>
      </c>
      <c r="D1107" s="9" t="s">
        <v>117</v>
      </c>
      <c r="E1107" s="44" t="s">
        <v>3153</v>
      </c>
      <c r="F1107" s="44" t="s">
        <v>79</v>
      </c>
      <c r="G1107" s="45">
        <v>13</v>
      </c>
      <c r="H1107" s="20">
        <v>91.51</v>
      </c>
      <c r="I1107" s="20">
        <f t="shared" si="17"/>
        <v>7.0392307692307696</v>
      </c>
      <c r="J1107" s="20" t="s">
        <v>75</v>
      </c>
      <c r="K1107" s="45">
        <v>100</v>
      </c>
    </row>
    <row r="1108" spans="1:11" ht="15" hidden="1" customHeight="1" x14ac:dyDescent="0.25">
      <c r="A1108" s="19">
        <v>1107</v>
      </c>
      <c r="B1108" s="43" t="s">
        <v>3154</v>
      </c>
      <c r="C1108" s="9" t="s">
        <v>3155</v>
      </c>
      <c r="D1108" s="9" t="s">
        <v>85</v>
      </c>
      <c r="E1108" s="44" t="s">
        <v>1395</v>
      </c>
      <c r="F1108" s="44" t="s">
        <v>79</v>
      </c>
      <c r="G1108" s="45">
        <v>13</v>
      </c>
      <c r="H1108" s="20">
        <v>27.44</v>
      </c>
      <c r="I1108" s="20">
        <f t="shared" si="17"/>
        <v>2.1107692307692307</v>
      </c>
      <c r="J1108" s="20" t="s">
        <v>1396</v>
      </c>
      <c r="K1108" s="45">
        <v>30</v>
      </c>
    </row>
    <row r="1109" spans="1:11" ht="15" hidden="1" customHeight="1" x14ac:dyDescent="0.25">
      <c r="A1109" s="43">
        <v>1108</v>
      </c>
      <c r="B1109" s="43" t="s">
        <v>3156</v>
      </c>
      <c r="C1109" s="9" t="s">
        <v>3157</v>
      </c>
      <c r="D1109" s="9" t="s">
        <v>34</v>
      </c>
      <c r="E1109" s="44" t="s">
        <v>3158</v>
      </c>
      <c r="F1109" s="44" t="s">
        <v>79</v>
      </c>
      <c r="G1109" s="45">
        <v>12</v>
      </c>
      <c r="H1109" s="20">
        <v>93.89</v>
      </c>
      <c r="I1109" s="20">
        <f t="shared" si="17"/>
        <v>7.8241666666666667</v>
      </c>
      <c r="J1109" s="20" t="s">
        <v>75</v>
      </c>
      <c r="K1109" s="45">
        <v>100</v>
      </c>
    </row>
    <row r="1110" spans="1:11" ht="15" hidden="1" customHeight="1" x14ac:dyDescent="0.25">
      <c r="A1110" s="19">
        <v>1109</v>
      </c>
      <c r="B1110" s="43" t="s">
        <v>3159</v>
      </c>
      <c r="C1110" s="9" t="s">
        <v>3160</v>
      </c>
      <c r="D1110" s="9" t="s">
        <v>396</v>
      </c>
      <c r="E1110" s="44" t="s">
        <v>3161</v>
      </c>
      <c r="F1110" s="44" t="s">
        <v>79</v>
      </c>
      <c r="G1110" s="45">
        <v>12</v>
      </c>
      <c r="H1110" s="20">
        <v>91.51</v>
      </c>
      <c r="I1110" s="20">
        <f t="shared" si="17"/>
        <v>7.6258333333333335</v>
      </c>
      <c r="J1110" s="20" t="s">
        <v>75</v>
      </c>
      <c r="K1110" s="45">
        <v>100</v>
      </c>
    </row>
    <row r="1111" spans="1:11" ht="15" hidden="1" customHeight="1" x14ac:dyDescent="0.25">
      <c r="A1111" s="43">
        <v>1110</v>
      </c>
      <c r="B1111" s="43" t="s">
        <v>3162</v>
      </c>
      <c r="C1111" s="9" t="s">
        <v>3163</v>
      </c>
      <c r="D1111" s="9" t="s">
        <v>34</v>
      </c>
      <c r="E1111" s="44" t="s">
        <v>3164</v>
      </c>
      <c r="F1111" s="44" t="s">
        <v>79</v>
      </c>
      <c r="G1111" s="45">
        <v>12</v>
      </c>
      <c r="H1111" s="20">
        <v>45.76</v>
      </c>
      <c r="I1111" s="20">
        <f t="shared" si="17"/>
        <v>3.813333333333333</v>
      </c>
      <c r="J1111" s="20" t="s">
        <v>316</v>
      </c>
      <c r="K1111" s="45">
        <v>50</v>
      </c>
    </row>
    <row r="1112" spans="1:11" ht="15" hidden="1" customHeight="1" x14ac:dyDescent="0.25">
      <c r="A1112" s="43">
        <v>1111</v>
      </c>
      <c r="B1112" s="43" t="s">
        <v>3165</v>
      </c>
      <c r="C1112" s="9" t="s">
        <v>3166</v>
      </c>
      <c r="D1112" s="9" t="s">
        <v>39</v>
      </c>
      <c r="E1112" s="44" t="s">
        <v>3167</v>
      </c>
      <c r="F1112" s="44" t="s">
        <v>79</v>
      </c>
      <c r="G1112" s="45">
        <v>11</v>
      </c>
      <c r="H1112" s="20">
        <v>47</v>
      </c>
      <c r="I1112" s="20">
        <f t="shared" si="17"/>
        <v>4.2727272727272725</v>
      </c>
      <c r="J1112" s="20" t="s">
        <v>316</v>
      </c>
      <c r="K1112" s="45">
        <v>50</v>
      </c>
    </row>
    <row r="1113" spans="1:11" ht="15" hidden="1" customHeight="1" x14ac:dyDescent="0.25">
      <c r="A1113" s="19">
        <v>1112</v>
      </c>
      <c r="B1113" s="43" t="s">
        <v>3168</v>
      </c>
      <c r="C1113" s="9" t="s">
        <v>3169</v>
      </c>
      <c r="D1113" s="9" t="s">
        <v>85</v>
      </c>
      <c r="E1113" s="44" t="s">
        <v>3170</v>
      </c>
      <c r="F1113" s="44" t="s">
        <v>79</v>
      </c>
      <c r="G1113" s="45">
        <v>11</v>
      </c>
      <c r="H1113" s="20">
        <v>27.44</v>
      </c>
      <c r="I1113" s="20">
        <f t="shared" si="17"/>
        <v>2.4945454545454546</v>
      </c>
      <c r="J1113" s="20" t="s">
        <v>1396</v>
      </c>
      <c r="K1113" s="45">
        <v>30</v>
      </c>
    </row>
    <row r="1114" spans="1:11" ht="15" customHeight="1" x14ac:dyDescent="0.25">
      <c r="A1114" s="43">
        <v>1113</v>
      </c>
      <c r="B1114" s="43" t="s">
        <v>3171</v>
      </c>
      <c r="C1114" s="9" t="s">
        <v>3172</v>
      </c>
      <c r="D1114" s="9" t="s">
        <v>29</v>
      </c>
      <c r="E1114" s="44" t="s">
        <v>3173</v>
      </c>
      <c r="F1114" s="44" t="s">
        <v>79</v>
      </c>
      <c r="G1114" s="45">
        <v>10</v>
      </c>
      <c r="H1114" s="20">
        <v>91.51</v>
      </c>
      <c r="I1114" s="20">
        <f t="shared" si="17"/>
        <v>9.1509999999999998</v>
      </c>
      <c r="J1114" s="20" t="s">
        <v>75</v>
      </c>
      <c r="K1114" s="45">
        <v>100</v>
      </c>
    </row>
    <row r="1115" spans="1:11" ht="15" hidden="1" customHeight="1" x14ac:dyDescent="0.25">
      <c r="A1115" s="19">
        <v>1114</v>
      </c>
      <c r="B1115" s="43" t="s">
        <v>3174</v>
      </c>
      <c r="C1115" s="9" t="s">
        <v>3175</v>
      </c>
      <c r="D1115" s="9" t="s">
        <v>39</v>
      </c>
      <c r="E1115" s="44" t="s">
        <v>3176</v>
      </c>
      <c r="F1115" s="44" t="s">
        <v>79</v>
      </c>
      <c r="G1115" s="45">
        <v>10</v>
      </c>
      <c r="H1115" s="20">
        <v>45.76</v>
      </c>
      <c r="I1115" s="20">
        <f t="shared" si="17"/>
        <v>4.5759999999999996</v>
      </c>
      <c r="J1115" s="20" t="s">
        <v>316</v>
      </c>
      <c r="K1115" s="45">
        <v>50</v>
      </c>
    </row>
    <row r="1116" spans="1:11" ht="15" hidden="1" customHeight="1" x14ac:dyDescent="0.25">
      <c r="A1116" s="43">
        <v>1115</v>
      </c>
      <c r="B1116" s="43" t="s">
        <v>3177</v>
      </c>
      <c r="C1116" s="9" t="s">
        <v>3178</v>
      </c>
      <c r="D1116" s="9" t="s">
        <v>117</v>
      </c>
      <c r="E1116" s="44" t="s">
        <v>3179</v>
      </c>
      <c r="F1116" s="44" t="s">
        <v>79</v>
      </c>
      <c r="G1116" s="45">
        <v>10</v>
      </c>
      <c r="H1116" s="20">
        <v>45.76</v>
      </c>
      <c r="I1116" s="20">
        <f t="shared" si="17"/>
        <v>4.5759999999999996</v>
      </c>
      <c r="J1116" s="20" t="s">
        <v>316</v>
      </c>
      <c r="K1116" s="45">
        <v>50</v>
      </c>
    </row>
    <row r="1117" spans="1:11" ht="15" hidden="1" customHeight="1" x14ac:dyDescent="0.25">
      <c r="A1117" s="43">
        <v>1116</v>
      </c>
      <c r="B1117" s="43" t="s">
        <v>3180</v>
      </c>
      <c r="C1117" s="9" t="s">
        <v>3181</v>
      </c>
      <c r="D1117" s="9" t="s">
        <v>85</v>
      </c>
      <c r="E1117" s="44" t="s">
        <v>61</v>
      </c>
      <c r="F1117" s="44" t="s">
        <v>79</v>
      </c>
      <c r="G1117" s="45">
        <v>10</v>
      </c>
      <c r="H1117" s="20">
        <v>27.44</v>
      </c>
      <c r="I1117" s="20">
        <f t="shared" si="17"/>
        <v>2.7440000000000002</v>
      </c>
      <c r="J1117" s="20" t="s">
        <v>1396</v>
      </c>
      <c r="K1117" s="45">
        <v>30</v>
      </c>
    </row>
    <row r="1118" spans="1:11" ht="15" hidden="1" customHeight="1" x14ac:dyDescent="0.25">
      <c r="A1118" s="19">
        <v>1117</v>
      </c>
      <c r="B1118" s="43" t="s">
        <v>3182</v>
      </c>
      <c r="C1118" s="9" t="s">
        <v>3183</v>
      </c>
      <c r="D1118" s="9" t="s">
        <v>85</v>
      </c>
      <c r="E1118" s="44" t="s">
        <v>3016</v>
      </c>
      <c r="F1118" s="44" t="s">
        <v>79</v>
      </c>
      <c r="G1118" s="45">
        <v>9</v>
      </c>
      <c r="H1118" s="20">
        <v>28.48</v>
      </c>
      <c r="I1118" s="20">
        <f t="shared" si="17"/>
        <v>3.1644444444444444</v>
      </c>
      <c r="J1118" s="20" t="s">
        <v>1396</v>
      </c>
      <c r="K1118" s="45">
        <v>30</v>
      </c>
    </row>
    <row r="1119" spans="1:11" ht="15" hidden="1" customHeight="1" x14ac:dyDescent="0.25">
      <c r="A1119" s="43">
        <v>1118</v>
      </c>
      <c r="B1119" s="43" t="s">
        <v>3184</v>
      </c>
      <c r="C1119" s="9" t="s">
        <v>3185</v>
      </c>
      <c r="D1119" s="9" t="s">
        <v>85</v>
      </c>
      <c r="E1119" s="44" t="s">
        <v>3186</v>
      </c>
      <c r="F1119" s="44" t="s">
        <v>79</v>
      </c>
      <c r="G1119" s="45">
        <v>9</v>
      </c>
      <c r="H1119" s="20">
        <v>27.44</v>
      </c>
      <c r="I1119" s="20">
        <f t="shared" si="17"/>
        <v>3.048888888888889</v>
      </c>
      <c r="J1119" s="20" t="s">
        <v>1396</v>
      </c>
      <c r="K1119" s="45">
        <v>30</v>
      </c>
    </row>
    <row r="1120" spans="1:11" ht="15" hidden="1" customHeight="1" x14ac:dyDescent="0.25">
      <c r="A1120" s="19">
        <v>1119</v>
      </c>
      <c r="B1120" s="43" t="s">
        <v>3187</v>
      </c>
      <c r="C1120" s="9" t="s">
        <v>3188</v>
      </c>
      <c r="D1120" s="9" t="s">
        <v>85</v>
      </c>
      <c r="E1120" s="44" t="s">
        <v>1395</v>
      </c>
      <c r="F1120" s="44" t="s">
        <v>79</v>
      </c>
      <c r="G1120" s="45">
        <v>9</v>
      </c>
      <c r="H1120" s="20">
        <v>27.44</v>
      </c>
      <c r="I1120" s="20">
        <f t="shared" si="17"/>
        <v>3.048888888888889</v>
      </c>
      <c r="J1120" s="20" t="s">
        <v>1396</v>
      </c>
      <c r="K1120" s="45">
        <v>30</v>
      </c>
    </row>
    <row r="1121" spans="1:11" ht="15" hidden="1" customHeight="1" x14ac:dyDescent="0.25">
      <c r="A1121" s="43">
        <v>1120</v>
      </c>
      <c r="B1121" s="43" t="s">
        <v>3189</v>
      </c>
      <c r="C1121" s="9" t="s">
        <v>3190</v>
      </c>
      <c r="D1121" s="9" t="s">
        <v>117</v>
      </c>
      <c r="E1121" s="44" t="s">
        <v>3191</v>
      </c>
      <c r="F1121" s="44" t="s">
        <v>74</v>
      </c>
      <c r="G1121" s="45">
        <v>8</v>
      </c>
      <c r="H1121" s="20">
        <v>4.3499999999999996</v>
      </c>
      <c r="I1121" s="20">
        <f t="shared" si="17"/>
        <v>0.54374999999999996</v>
      </c>
      <c r="J1121" s="20" t="s">
        <v>316</v>
      </c>
      <c r="K1121" s="45">
        <v>50</v>
      </c>
    </row>
    <row r="1122" spans="1:11" ht="15" hidden="1" customHeight="1" x14ac:dyDescent="0.25">
      <c r="A1122" s="43">
        <v>1121</v>
      </c>
      <c r="B1122" s="43" t="s">
        <v>3192</v>
      </c>
      <c r="C1122" s="9" t="s">
        <v>3193</v>
      </c>
      <c r="D1122" s="9" t="s">
        <v>85</v>
      </c>
      <c r="E1122" s="44" t="s">
        <v>3194</v>
      </c>
      <c r="F1122" s="44" t="s">
        <v>79</v>
      </c>
      <c r="G1122" s="45">
        <v>7</v>
      </c>
      <c r="H1122" s="20">
        <v>27.44</v>
      </c>
      <c r="I1122" s="20">
        <f t="shared" si="17"/>
        <v>3.9200000000000004</v>
      </c>
      <c r="J1122" s="20" t="s">
        <v>1396</v>
      </c>
      <c r="K1122" s="45">
        <v>30</v>
      </c>
    </row>
    <row r="1123" spans="1:11" ht="15" hidden="1" customHeight="1" x14ac:dyDescent="0.25">
      <c r="A1123" s="19">
        <v>1122</v>
      </c>
      <c r="B1123" s="43" t="s">
        <v>3195</v>
      </c>
      <c r="C1123" s="9" t="s">
        <v>3196</v>
      </c>
      <c r="D1123" s="9" t="s">
        <v>117</v>
      </c>
      <c r="E1123" s="44" t="s">
        <v>3197</v>
      </c>
      <c r="F1123" s="44" t="s">
        <v>74</v>
      </c>
      <c r="G1123" s="45">
        <v>6</v>
      </c>
      <c r="H1123" s="20">
        <v>3.28</v>
      </c>
      <c r="I1123" s="20">
        <f t="shared" si="17"/>
        <v>0.54666666666666663</v>
      </c>
      <c r="J1123" s="20" t="s">
        <v>75</v>
      </c>
      <c r="K1123" s="45">
        <v>100</v>
      </c>
    </row>
    <row r="1124" spans="1:11" ht="15" hidden="1" customHeight="1" x14ac:dyDescent="0.25">
      <c r="A1124" s="43">
        <v>1123</v>
      </c>
      <c r="B1124" s="43" t="s">
        <v>3198</v>
      </c>
      <c r="C1124" s="9" t="s">
        <v>3199</v>
      </c>
      <c r="D1124" s="9" t="s">
        <v>85</v>
      </c>
      <c r="E1124" s="44" t="s">
        <v>3200</v>
      </c>
      <c r="F1124" s="44" t="s">
        <v>79</v>
      </c>
      <c r="G1124" s="45">
        <v>5</v>
      </c>
      <c r="H1124" s="20">
        <v>27.44</v>
      </c>
      <c r="I1124" s="20">
        <f t="shared" si="17"/>
        <v>5.4880000000000004</v>
      </c>
      <c r="J1124" s="20" t="s">
        <v>1396</v>
      </c>
      <c r="K1124" s="45">
        <v>30</v>
      </c>
    </row>
    <row r="1125" spans="1:11" ht="15" hidden="1" customHeight="1" x14ac:dyDescent="0.25">
      <c r="A1125" s="19">
        <v>1124</v>
      </c>
      <c r="B1125" s="43" t="s">
        <v>3201</v>
      </c>
      <c r="C1125" s="9" t="s">
        <v>3202</v>
      </c>
      <c r="D1125" s="9" t="s">
        <v>117</v>
      </c>
      <c r="E1125" s="44" t="s">
        <v>61</v>
      </c>
      <c r="F1125" s="44" t="s">
        <v>74</v>
      </c>
      <c r="G1125" s="45">
        <v>5</v>
      </c>
      <c r="H1125" s="20">
        <v>2.78</v>
      </c>
      <c r="I1125" s="20">
        <f t="shared" si="17"/>
        <v>0.55599999999999994</v>
      </c>
      <c r="J1125" s="20" t="s">
        <v>316</v>
      </c>
      <c r="K1125" s="45">
        <v>50</v>
      </c>
    </row>
    <row r="1126" spans="1:11" ht="15" hidden="1" customHeight="1" x14ac:dyDescent="0.25">
      <c r="A1126" s="43">
        <v>1125</v>
      </c>
      <c r="B1126" s="43" t="s">
        <v>3203</v>
      </c>
      <c r="C1126" s="9" t="s">
        <v>3204</v>
      </c>
      <c r="D1126" s="9" t="s">
        <v>85</v>
      </c>
      <c r="E1126" s="44" t="s">
        <v>3205</v>
      </c>
      <c r="F1126" s="44" t="s">
        <v>79</v>
      </c>
      <c r="G1126" s="45">
        <v>4</v>
      </c>
      <c r="H1126" s="20">
        <v>91.51</v>
      </c>
      <c r="I1126" s="20">
        <f t="shared" si="17"/>
        <v>22.877500000000001</v>
      </c>
      <c r="J1126" s="20" t="s">
        <v>75</v>
      </c>
      <c r="K1126" s="45">
        <v>100</v>
      </c>
    </row>
    <row r="1127" spans="1:11" ht="15" hidden="1" customHeight="1" x14ac:dyDescent="0.25">
      <c r="A1127" s="43">
        <v>1126</v>
      </c>
      <c r="B1127" s="43" t="s">
        <v>3206</v>
      </c>
      <c r="C1127" s="9" t="s">
        <v>3207</v>
      </c>
      <c r="D1127" s="9" t="s">
        <v>39</v>
      </c>
      <c r="E1127" s="44" t="s">
        <v>3208</v>
      </c>
      <c r="F1127" s="44" t="s">
        <v>79</v>
      </c>
      <c r="G1127" s="45">
        <v>3</v>
      </c>
      <c r="H1127" s="20">
        <v>94.03</v>
      </c>
      <c r="I1127" s="20">
        <f t="shared" si="17"/>
        <v>31.343333333333334</v>
      </c>
      <c r="J1127" s="20" t="s">
        <v>75</v>
      </c>
      <c r="K1127" s="45">
        <v>100</v>
      </c>
    </row>
    <row r="1128" spans="1:11" ht="15" hidden="1" customHeight="1" x14ac:dyDescent="0.25">
      <c r="A1128" s="19">
        <v>1127</v>
      </c>
      <c r="B1128" s="43" t="s">
        <v>3209</v>
      </c>
      <c r="C1128" s="9" t="s">
        <v>3210</v>
      </c>
      <c r="D1128" s="9" t="s">
        <v>21</v>
      </c>
      <c r="E1128" s="44" t="s">
        <v>3211</v>
      </c>
      <c r="F1128" s="44" t="s">
        <v>212</v>
      </c>
      <c r="G1128" s="45">
        <v>3</v>
      </c>
      <c r="H1128" s="20">
        <v>91.51</v>
      </c>
      <c r="I1128" s="20">
        <f t="shared" si="17"/>
        <v>30.503333333333334</v>
      </c>
      <c r="J1128" s="20" t="s">
        <v>75</v>
      </c>
      <c r="K1128" s="45">
        <v>100</v>
      </c>
    </row>
    <row r="1129" spans="1:11" ht="15" hidden="1" customHeight="1" x14ac:dyDescent="0.25">
      <c r="A1129" s="43">
        <v>1128</v>
      </c>
      <c r="B1129" s="43" t="s">
        <v>3212</v>
      </c>
      <c r="C1129" s="9" t="s">
        <v>3213</v>
      </c>
      <c r="D1129" s="9" t="s">
        <v>117</v>
      </c>
      <c r="E1129" s="44" t="s">
        <v>3214</v>
      </c>
      <c r="F1129" s="44" t="s">
        <v>212</v>
      </c>
      <c r="G1129" s="45">
        <v>3</v>
      </c>
      <c r="H1129" s="20">
        <v>91.51</v>
      </c>
      <c r="I1129" s="20">
        <f t="shared" si="17"/>
        <v>30.503333333333334</v>
      </c>
      <c r="J1129" s="20" t="s">
        <v>75</v>
      </c>
      <c r="K1129" s="45">
        <v>100</v>
      </c>
    </row>
    <row r="1130" spans="1:11" ht="15" hidden="1" customHeight="1" x14ac:dyDescent="0.25">
      <c r="A1130" s="19">
        <v>1129</v>
      </c>
      <c r="B1130" s="43" t="s">
        <v>3215</v>
      </c>
      <c r="C1130" s="9" t="s">
        <v>3216</v>
      </c>
      <c r="D1130" s="9" t="s">
        <v>117</v>
      </c>
      <c r="E1130" s="44" t="s">
        <v>3217</v>
      </c>
      <c r="F1130" s="44" t="s">
        <v>79</v>
      </c>
      <c r="G1130" s="45">
        <v>2</v>
      </c>
      <c r="H1130" s="20">
        <v>27.44</v>
      </c>
      <c r="I1130" s="20">
        <f t="shared" si="17"/>
        <v>13.72</v>
      </c>
      <c r="J1130" s="20" t="s">
        <v>1396</v>
      </c>
      <c r="K1130" s="45">
        <v>30</v>
      </c>
    </row>
    <row r="1131" spans="1:11" ht="15" hidden="1" customHeight="1" x14ac:dyDescent="0.25">
      <c r="A1131" s="43">
        <v>1130</v>
      </c>
      <c r="B1131" s="43" t="s">
        <v>3218</v>
      </c>
      <c r="C1131" s="9" t="s">
        <v>3219</v>
      </c>
      <c r="D1131" s="9" t="s">
        <v>85</v>
      </c>
      <c r="E1131" s="44" t="s">
        <v>3220</v>
      </c>
      <c r="F1131" s="44" t="s">
        <v>79</v>
      </c>
      <c r="G1131" s="45">
        <v>2</v>
      </c>
      <c r="H1131" s="20">
        <v>27.44</v>
      </c>
      <c r="I1131" s="20">
        <f t="shared" si="17"/>
        <v>13.72</v>
      </c>
      <c r="J1131" s="20" t="s">
        <v>1396</v>
      </c>
      <c r="K1131" s="45">
        <v>30</v>
      </c>
    </row>
    <row r="1132" spans="1:11" ht="15" customHeight="1" x14ac:dyDescent="0.25">
      <c r="A1132" s="43">
        <v>1131</v>
      </c>
      <c r="B1132" s="43" t="s">
        <v>3221</v>
      </c>
      <c r="C1132" s="9" t="s">
        <v>3222</v>
      </c>
      <c r="D1132" s="9" t="s">
        <v>29</v>
      </c>
      <c r="E1132" s="44" t="s">
        <v>3223</v>
      </c>
      <c r="F1132" s="44" t="s">
        <v>79</v>
      </c>
      <c r="G1132" s="45">
        <v>1</v>
      </c>
      <c r="H1132" s="20">
        <v>91.51</v>
      </c>
      <c r="I1132" s="20">
        <f t="shared" si="17"/>
        <v>91.51</v>
      </c>
      <c r="J1132" s="20" t="s">
        <v>75</v>
      </c>
      <c r="K1132" s="45">
        <v>100</v>
      </c>
    </row>
    <row r="1133" spans="1:11" ht="15" hidden="1" customHeight="1" x14ac:dyDescent="0.25">
      <c r="A1133" s="19">
        <v>1132</v>
      </c>
      <c r="B1133" s="43" t="s">
        <v>3224</v>
      </c>
      <c r="C1133" s="9" t="s">
        <v>3225</v>
      </c>
      <c r="D1133" s="9" t="s">
        <v>34</v>
      </c>
      <c r="E1133" s="44" t="s">
        <v>3226</v>
      </c>
      <c r="F1133" s="44" t="s">
        <v>79</v>
      </c>
      <c r="G1133" s="45">
        <v>1</v>
      </c>
      <c r="H1133" s="20">
        <v>47.68</v>
      </c>
      <c r="I1133" s="20">
        <f t="shared" si="17"/>
        <v>47.68</v>
      </c>
      <c r="J1133" s="20" t="s">
        <v>316</v>
      </c>
      <c r="K1133" s="45">
        <v>50</v>
      </c>
    </row>
    <row r="1134" spans="1:11" ht="15" hidden="1" customHeight="1" x14ac:dyDescent="0.25">
      <c r="A1134" s="43">
        <v>1133</v>
      </c>
      <c r="B1134" s="43" t="s">
        <v>3227</v>
      </c>
      <c r="C1134" s="9" t="s">
        <v>3228</v>
      </c>
      <c r="D1134" s="9" t="s">
        <v>1814</v>
      </c>
      <c r="E1134" s="44" t="s">
        <v>61</v>
      </c>
      <c r="F1134" s="44" t="s">
        <v>79</v>
      </c>
      <c r="G1134" s="45">
        <v>1</v>
      </c>
      <c r="H1134" s="20">
        <v>28.21</v>
      </c>
      <c r="I1134" s="20">
        <f t="shared" si="17"/>
        <v>28.21</v>
      </c>
      <c r="J1134" s="20" t="s">
        <v>1396</v>
      </c>
      <c r="K1134" s="45">
        <v>30</v>
      </c>
    </row>
    <row r="1135" spans="1:11" ht="15" hidden="1" customHeight="1" x14ac:dyDescent="0.25">
      <c r="A1135" s="19">
        <v>1134</v>
      </c>
      <c r="B1135" s="43" t="s">
        <v>3229</v>
      </c>
      <c r="C1135" s="9" t="s">
        <v>3230</v>
      </c>
      <c r="D1135" s="9" t="s">
        <v>117</v>
      </c>
      <c r="E1135" s="44" t="s">
        <v>3231</v>
      </c>
      <c r="F1135" s="44" t="s">
        <v>74</v>
      </c>
      <c r="G1135" s="45">
        <v>1</v>
      </c>
      <c r="H1135" s="20">
        <v>0.56999999999999995</v>
      </c>
      <c r="I1135" s="20">
        <f t="shared" si="17"/>
        <v>0.56999999999999995</v>
      </c>
      <c r="J1135" s="20" t="s">
        <v>75</v>
      </c>
      <c r="K1135" s="45">
        <v>100</v>
      </c>
    </row>
    <row r="1136" spans="1:11" ht="15" hidden="1" customHeight="1" x14ac:dyDescent="0.25">
      <c r="A1136" s="43">
        <v>1135</v>
      </c>
      <c r="B1136" s="43" t="s">
        <v>3232</v>
      </c>
      <c r="C1136" s="9" t="s">
        <v>3233</v>
      </c>
      <c r="D1136" s="9" t="s">
        <v>117</v>
      </c>
      <c r="E1136" s="44" t="s">
        <v>3234</v>
      </c>
      <c r="F1136" s="44" t="s">
        <v>79</v>
      </c>
      <c r="G1136" s="45">
        <v>0</v>
      </c>
      <c r="H1136" s="20">
        <v>95.64</v>
      </c>
      <c r="I1136" s="20">
        <f t="shared" si="17"/>
        <v>0</v>
      </c>
      <c r="J1136" s="20" t="s">
        <v>75</v>
      </c>
      <c r="K1136" s="45">
        <v>100</v>
      </c>
    </row>
    <row r="1137" spans="1:11" ht="15" hidden="1" customHeight="1" x14ac:dyDescent="0.25">
      <c r="A1137" s="43">
        <v>1136</v>
      </c>
      <c r="B1137" s="43" t="s">
        <v>3235</v>
      </c>
      <c r="C1137" s="9" t="s">
        <v>3236</v>
      </c>
      <c r="D1137" s="9" t="s">
        <v>396</v>
      </c>
      <c r="E1137" s="44" t="s">
        <v>3237</v>
      </c>
      <c r="F1137" s="44" t="s">
        <v>79</v>
      </c>
      <c r="G1137" s="45">
        <v>0</v>
      </c>
      <c r="H1137" s="20">
        <v>94.83</v>
      </c>
      <c r="I1137" s="20">
        <f t="shared" si="17"/>
        <v>0</v>
      </c>
      <c r="J1137" s="20" t="s">
        <v>75</v>
      </c>
      <c r="K1137" s="45">
        <v>100</v>
      </c>
    </row>
    <row r="1138" spans="1:11" ht="15" hidden="1" customHeight="1" x14ac:dyDescent="0.25">
      <c r="A1138" s="19">
        <v>1137</v>
      </c>
      <c r="B1138" s="43" t="s">
        <v>3238</v>
      </c>
      <c r="C1138" s="9" t="s">
        <v>3239</v>
      </c>
      <c r="D1138" s="9" t="s">
        <v>34</v>
      </c>
      <c r="E1138" s="44" t="s">
        <v>3240</v>
      </c>
      <c r="F1138" s="44" t="s">
        <v>79</v>
      </c>
      <c r="G1138" s="45">
        <v>0</v>
      </c>
      <c r="H1138" s="20">
        <v>94.22</v>
      </c>
      <c r="I1138" s="20">
        <f t="shared" si="17"/>
        <v>0</v>
      </c>
      <c r="J1138" s="20" t="s">
        <v>75</v>
      </c>
      <c r="K1138" s="45">
        <v>100</v>
      </c>
    </row>
    <row r="1139" spans="1:11" ht="15" hidden="1" customHeight="1" x14ac:dyDescent="0.25">
      <c r="A1139" s="43">
        <v>1138</v>
      </c>
      <c r="B1139" s="43" t="s">
        <v>3241</v>
      </c>
      <c r="C1139" s="9" t="s">
        <v>3242</v>
      </c>
      <c r="D1139" s="9" t="s">
        <v>34</v>
      </c>
      <c r="E1139" s="18" t="s">
        <v>3243</v>
      </c>
      <c r="F1139" s="18" t="s">
        <v>79</v>
      </c>
      <c r="G1139" s="45">
        <v>0</v>
      </c>
      <c r="H1139" s="20">
        <v>93.89</v>
      </c>
      <c r="I1139" s="20">
        <f t="shared" si="17"/>
        <v>0</v>
      </c>
      <c r="J1139" s="20" t="s">
        <v>75</v>
      </c>
      <c r="K1139" s="45">
        <v>100</v>
      </c>
    </row>
    <row r="1140" spans="1:11" ht="15" hidden="1" customHeight="1" x14ac:dyDescent="0.25">
      <c r="A1140" s="19">
        <v>1139</v>
      </c>
      <c r="B1140" s="43" t="s">
        <v>3244</v>
      </c>
      <c r="C1140" s="9" t="s">
        <v>3245</v>
      </c>
      <c r="D1140" s="9" t="s">
        <v>39</v>
      </c>
      <c r="E1140" s="44" t="s">
        <v>3246</v>
      </c>
      <c r="F1140" s="44" t="s">
        <v>79</v>
      </c>
      <c r="G1140" s="45">
        <v>0</v>
      </c>
      <c r="H1140" s="20">
        <v>93.89</v>
      </c>
      <c r="I1140" s="20">
        <f t="shared" si="17"/>
        <v>0</v>
      </c>
      <c r="J1140" s="20" t="s">
        <v>75</v>
      </c>
      <c r="K1140" s="45">
        <v>100</v>
      </c>
    </row>
    <row r="1141" spans="1:11" ht="15" hidden="1" customHeight="1" x14ac:dyDescent="0.25">
      <c r="A1141" s="43">
        <v>1140</v>
      </c>
      <c r="B1141" s="43" t="s">
        <v>3247</v>
      </c>
      <c r="C1141" s="9" t="s">
        <v>3248</v>
      </c>
      <c r="D1141" s="9" t="s">
        <v>117</v>
      </c>
      <c r="E1141" s="44" t="s">
        <v>3249</v>
      </c>
      <c r="F1141" s="44" t="s">
        <v>212</v>
      </c>
      <c r="G1141" s="45">
        <v>0</v>
      </c>
      <c r="H1141" s="20">
        <v>93.77</v>
      </c>
      <c r="I1141" s="20">
        <f t="shared" si="17"/>
        <v>0</v>
      </c>
      <c r="J1141" s="20" t="s">
        <v>75</v>
      </c>
      <c r="K1141" s="45">
        <v>100</v>
      </c>
    </row>
    <row r="1142" spans="1:11" ht="15" hidden="1" customHeight="1" x14ac:dyDescent="0.25">
      <c r="A1142" s="43">
        <v>1141</v>
      </c>
      <c r="B1142" s="43" t="s">
        <v>3250</v>
      </c>
      <c r="C1142" s="9" t="s">
        <v>3251</v>
      </c>
      <c r="D1142" s="9" t="s">
        <v>25</v>
      </c>
      <c r="E1142" s="44" t="s">
        <v>3252</v>
      </c>
      <c r="F1142" s="44" t="s">
        <v>79</v>
      </c>
      <c r="G1142" s="45">
        <v>0</v>
      </c>
      <c r="H1142" s="20">
        <v>91.51</v>
      </c>
      <c r="I1142" s="20">
        <f t="shared" si="17"/>
        <v>0</v>
      </c>
      <c r="J1142" s="20" t="s">
        <v>75</v>
      </c>
      <c r="K1142" s="45">
        <v>100</v>
      </c>
    </row>
    <row r="1143" spans="1:11" ht="15" hidden="1" customHeight="1" x14ac:dyDescent="0.25">
      <c r="A1143" s="19">
        <v>1142</v>
      </c>
      <c r="B1143" s="43" t="s">
        <v>3253</v>
      </c>
      <c r="C1143" s="9" t="s">
        <v>3254</v>
      </c>
      <c r="D1143" s="9" t="s">
        <v>104</v>
      </c>
      <c r="E1143" s="44" t="s">
        <v>3255</v>
      </c>
      <c r="F1143" s="44" t="s">
        <v>79</v>
      </c>
      <c r="G1143" s="45">
        <v>0</v>
      </c>
      <c r="H1143" s="20">
        <v>91.51</v>
      </c>
      <c r="I1143" s="20">
        <f t="shared" si="17"/>
        <v>0</v>
      </c>
      <c r="J1143" s="20" t="s">
        <v>75</v>
      </c>
      <c r="K1143" s="45">
        <v>100</v>
      </c>
    </row>
    <row r="1144" spans="1:11" ht="15" hidden="1" customHeight="1" x14ac:dyDescent="0.25">
      <c r="A1144" s="43">
        <v>1143</v>
      </c>
      <c r="B1144" s="43" t="s">
        <v>3256</v>
      </c>
      <c r="C1144" s="9" t="s">
        <v>3257</v>
      </c>
      <c r="D1144" s="9" t="s">
        <v>117</v>
      </c>
      <c r="E1144" s="44" t="s">
        <v>702</v>
      </c>
      <c r="F1144" s="44" t="s">
        <v>79</v>
      </c>
      <c r="G1144" s="45">
        <v>0</v>
      </c>
      <c r="H1144" s="20">
        <v>91.51</v>
      </c>
      <c r="I1144" s="20">
        <f t="shared" si="17"/>
        <v>0</v>
      </c>
      <c r="J1144" s="20" t="s">
        <v>75</v>
      </c>
      <c r="K1144" s="45">
        <v>100</v>
      </c>
    </row>
    <row r="1145" spans="1:11" ht="15" hidden="1" customHeight="1" x14ac:dyDescent="0.25">
      <c r="A1145" s="19">
        <v>1144</v>
      </c>
      <c r="B1145" s="43" t="s">
        <v>3258</v>
      </c>
      <c r="C1145" s="9" t="s">
        <v>3259</v>
      </c>
      <c r="D1145" s="9" t="s">
        <v>21</v>
      </c>
      <c r="E1145" s="44" t="s">
        <v>3260</v>
      </c>
      <c r="F1145" s="44" t="s">
        <v>79</v>
      </c>
      <c r="G1145" s="45">
        <v>0</v>
      </c>
      <c r="H1145" s="20">
        <v>91.51</v>
      </c>
      <c r="I1145" s="20">
        <f t="shared" si="17"/>
        <v>0</v>
      </c>
      <c r="J1145" s="20" t="s">
        <v>75</v>
      </c>
      <c r="K1145" s="45">
        <v>100</v>
      </c>
    </row>
    <row r="1146" spans="1:11" ht="15" hidden="1" customHeight="1" x14ac:dyDescent="0.25">
      <c r="A1146" s="43">
        <v>1145</v>
      </c>
      <c r="B1146" s="43" t="s">
        <v>3261</v>
      </c>
      <c r="C1146" s="9" t="s">
        <v>3262</v>
      </c>
      <c r="D1146" s="9" t="s">
        <v>396</v>
      </c>
      <c r="E1146" s="44" t="s">
        <v>3263</v>
      </c>
      <c r="F1146" s="44" t="s">
        <v>212</v>
      </c>
      <c r="G1146" s="45">
        <v>0</v>
      </c>
      <c r="H1146" s="20">
        <v>91.51</v>
      </c>
      <c r="I1146" s="20">
        <f t="shared" si="17"/>
        <v>0</v>
      </c>
      <c r="J1146" s="20" t="s">
        <v>75</v>
      </c>
      <c r="K1146" s="45">
        <v>100</v>
      </c>
    </row>
    <row r="1147" spans="1:11" ht="15" hidden="1" customHeight="1" x14ac:dyDescent="0.25">
      <c r="A1147" s="43">
        <v>1146</v>
      </c>
      <c r="B1147" s="43" t="s">
        <v>3264</v>
      </c>
      <c r="C1147" s="9" t="s">
        <v>3265</v>
      </c>
      <c r="D1147" s="9" t="s">
        <v>396</v>
      </c>
      <c r="E1147" s="44" t="s">
        <v>3266</v>
      </c>
      <c r="F1147" s="44" t="s">
        <v>79</v>
      </c>
      <c r="G1147" s="45">
        <v>0</v>
      </c>
      <c r="H1147" s="20">
        <v>91.51</v>
      </c>
      <c r="I1147" s="20">
        <f t="shared" si="17"/>
        <v>0</v>
      </c>
      <c r="J1147" s="20" t="s">
        <v>75</v>
      </c>
      <c r="K1147" s="45">
        <v>100</v>
      </c>
    </row>
    <row r="1148" spans="1:11" ht="15" customHeight="1" x14ac:dyDescent="0.25">
      <c r="A1148" s="19">
        <v>1147</v>
      </c>
      <c r="B1148" s="43" t="s">
        <v>3267</v>
      </c>
      <c r="C1148" s="9" t="s">
        <v>3268</v>
      </c>
      <c r="D1148" s="9" t="s">
        <v>29</v>
      </c>
      <c r="E1148" s="44" t="s">
        <v>3269</v>
      </c>
      <c r="F1148" s="44" t="s">
        <v>79</v>
      </c>
      <c r="G1148" s="45">
        <v>0</v>
      </c>
      <c r="H1148" s="20">
        <v>91.51</v>
      </c>
      <c r="I1148" s="20">
        <f t="shared" si="17"/>
        <v>0</v>
      </c>
      <c r="J1148" s="20" t="s">
        <v>75</v>
      </c>
      <c r="K1148" s="45">
        <v>100</v>
      </c>
    </row>
    <row r="1149" spans="1:11" ht="15" hidden="1" customHeight="1" x14ac:dyDescent="0.25">
      <c r="A1149" s="43">
        <v>1148</v>
      </c>
      <c r="B1149" s="43" t="s">
        <v>3270</v>
      </c>
      <c r="C1149" s="9" t="s">
        <v>3271</v>
      </c>
      <c r="D1149" s="9" t="s">
        <v>396</v>
      </c>
      <c r="E1149" s="44" t="s">
        <v>3272</v>
      </c>
      <c r="F1149" s="44" t="s">
        <v>212</v>
      </c>
      <c r="G1149" s="45">
        <v>0</v>
      </c>
      <c r="H1149" s="20">
        <v>91.51</v>
      </c>
      <c r="I1149" s="20">
        <f t="shared" si="17"/>
        <v>0</v>
      </c>
      <c r="J1149" s="20" t="s">
        <v>75</v>
      </c>
      <c r="K1149" s="45">
        <v>100</v>
      </c>
    </row>
    <row r="1150" spans="1:11" ht="15" hidden="1" customHeight="1" x14ac:dyDescent="0.25">
      <c r="A1150" s="19">
        <v>1149</v>
      </c>
      <c r="B1150" s="43" t="s">
        <v>3273</v>
      </c>
      <c r="C1150" s="9" t="s">
        <v>3274</v>
      </c>
      <c r="D1150" s="9" t="s">
        <v>396</v>
      </c>
      <c r="E1150" s="44" t="s">
        <v>61</v>
      </c>
      <c r="F1150" s="44" t="s">
        <v>212</v>
      </c>
      <c r="G1150" s="45">
        <v>0</v>
      </c>
      <c r="H1150" s="20">
        <v>91.51</v>
      </c>
      <c r="I1150" s="20">
        <f t="shared" si="17"/>
        <v>0</v>
      </c>
      <c r="J1150" s="20" t="s">
        <v>75</v>
      </c>
      <c r="K1150" s="45">
        <v>100</v>
      </c>
    </row>
    <row r="1151" spans="1:11" ht="15" hidden="1" customHeight="1" x14ac:dyDescent="0.25">
      <c r="A1151" s="43">
        <v>1150</v>
      </c>
      <c r="B1151" s="43" t="s">
        <v>3275</v>
      </c>
      <c r="C1151" s="9" t="s">
        <v>3276</v>
      </c>
      <c r="D1151" s="9" t="s">
        <v>25</v>
      </c>
      <c r="E1151" s="44" t="s">
        <v>3277</v>
      </c>
      <c r="F1151" s="44" t="s">
        <v>79</v>
      </c>
      <c r="G1151" s="45">
        <v>0</v>
      </c>
      <c r="H1151" s="20">
        <v>91.51</v>
      </c>
      <c r="I1151" s="20">
        <f t="shared" si="17"/>
        <v>0</v>
      </c>
      <c r="J1151" s="20" t="s">
        <v>75</v>
      </c>
      <c r="K1151" s="45">
        <v>100</v>
      </c>
    </row>
    <row r="1152" spans="1:11" ht="15" hidden="1" customHeight="1" x14ac:dyDescent="0.25">
      <c r="A1152" s="43">
        <v>1151</v>
      </c>
      <c r="B1152" s="43" t="s">
        <v>3278</v>
      </c>
      <c r="C1152" s="9" t="s">
        <v>3279</v>
      </c>
      <c r="D1152" s="9" t="s">
        <v>25</v>
      </c>
      <c r="E1152" s="44" t="s">
        <v>3280</v>
      </c>
      <c r="F1152" s="44" t="s">
        <v>79</v>
      </c>
      <c r="G1152" s="45">
        <v>0</v>
      </c>
      <c r="H1152" s="20">
        <v>91.51</v>
      </c>
      <c r="I1152" s="20">
        <f t="shared" si="17"/>
        <v>0</v>
      </c>
      <c r="J1152" s="20" t="s">
        <v>75</v>
      </c>
      <c r="K1152" s="45">
        <v>100</v>
      </c>
    </row>
    <row r="1153" spans="1:11" ht="15" hidden="1" customHeight="1" x14ac:dyDescent="0.25">
      <c r="A1153" s="19">
        <v>1152</v>
      </c>
      <c r="B1153" s="43" t="s">
        <v>3281</v>
      </c>
      <c r="C1153" s="9" t="s">
        <v>3282</v>
      </c>
      <c r="D1153" s="9" t="s">
        <v>25</v>
      </c>
      <c r="E1153" s="44" t="s">
        <v>3283</v>
      </c>
      <c r="F1153" s="44" t="s">
        <v>79</v>
      </c>
      <c r="G1153" s="45">
        <v>0</v>
      </c>
      <c r="H1153" s="20">
        <v>91.51</v>
      </c>
      <c r="I1153" s="20">
        <f t="shared" si="17"/>
        <v>0</v>
      </c>
      <c r="J1153" s="20" t="s">
        <v>75</v>
      </c>
      <c r="K1153" s="45">
        <v>100</v>
      </c>
    </row>
    <row r="1154" spans="1:11" ht="15" hidden="1" customHeight="1" x14ac:dyDescent="0.25">
      <c r="A1154" s="43">
        <v>1153</v>
      </c>
      <c r="B1154" s="43" t="s">
        <v>3284</v>
      </c>
      <c r="C1154" s="9" t="s">
        <v>3285</v>
      </c>
      <c r="D1154" s="9" t="s">
        <v>25</v>
      </c>
      <c r="E1154" s="44" t="s">
        <v>3286</v>
      </c>
      <c r="F1154" s="44" t="s">
        <v>79</v>
      </c>
      <c r="G1154" s="45">
        <v>0</v>
      </c>
      <c r="H1154" s="20">
        <v>91.51</v>
      </c>
      <c r="I1154" s="20">
        <f t="shared" ref="I1154:I1212" si="18">IFERROR(H1154/G1154,0)</f>
        <v>0</v>
      </c>
      <c r="J1154" s="20" t="s">
        <v>75</v>
      </c>
      <c r="K1154" s="45">
        <v>100</v>
      </c>
    </row>
    <row r="1155" spans="1:11" ht="15" hidden="1" customHeight="1" x14ac:dyDescent="0.25">
      <c r="A1155" s="19">
        <v>1154</v>
      </c>
      <c r="B1155" s="43" t="s">
        <v>3287</v>
      </c>
      <c r="C1155" s="9" t="s">
        <v>3288</v>
      </c>
      <c r="D1155" s="9" t="s">
        <v>396</v>
      </c>
      <c r="E1155" s="44" t="s">
        <v>3289</v>
      </c>
      <c r="F1155" s="44" t="s">
        <v>212</v>
      </c>
      <c r="G1155" s="45">
        <v>0</v>
      </c>
      <c r="H1155" s="20">
        <v>91.51</v>
      </c>
      <c r="I1155" s="20">
        <f t="shared" si="18"/>
        <v>0</v>
      </c>
      <c r="J1155" s="20" t="s">
        <v>75</v>
      </c>
      <c r="K1155" s="45">
        <v>100</v>
      </c>
    </row>
    <row r="1156" spans="1:11" ht="15" hidden="1" customHeight="1" x14ac:dyDescent="0.25">
      <c r="A1156" s="43">
        <v>1155</v>
      </c>
      <c r="B1156" s="43" t="s">
        <v>3290</v>
      </c>
      <c r="C1156" s="9" t="s">
        <v>3291</v>
      </c>
      <c r="D1156" s="9" t="s">
        <v>3292</v>
      </c>
      <c r="E1156" s="44" t="s">
        <v>3293</v>
      </c>
      <c r="F1156" s="44" t="s">
        <v>79</v>
      </c>
      <c r="G1156" s="45">
        <v>0</v>
      </c>
      <c r="H1156" s="20">
        <v>91.51</v>
      </c>
      <c r="I1156" s="20">
        <f t="shared" si="18"/>
        <v>0</v>
      </c>
      <c r="J1156" s="20" t="s">
        <v>75</v>
      </c>
      <c r="K1156" s="45">
        <v>100</v>
      </c>
    </row>
    <row r="1157" spans="1:11" ht="15" hidden="1" customHeight="1" x14ac:dyDescent="0.25">
      <c r="A1157" s="43">
        <v>1156</v>
      </c>
      <c r="B1157" s="43" t="s">
        <v>3294</v>
      </c>
      <c r="C1157" s="9" t="s">
        <v>3295</v>
      </c>
      <c r="D1157" s="9" t="s">
        <v>21</v>
      </c>
      <c r="E1157" s="44" t="s">
        <v>3296</v>
      </c>
      <c r="F1157" s="44" t="s">
        <v>212</v>
      </c>
      <c r="G1157" s="45">
        <v>0</v>
      </c>
      <c r="H1157" s="20">
        <v>91.51</v>
      </c>
      <c r="I1157" s="20">
        <f t="shared" si="18"/>
        <v>0</v>
      </c>
      <c r="J1157" s="20" t="s">
        <v>75</v>
      </c>
      <c r="K1157" s="45">
        <v>100</v>
      </c>
    </row>
    <row r="1158" spans="1:11" ht="15" hidden="1" customHeight="1" x14ac:dyDescent="0.25">
      <c r="A1158" s="19">
        <v>1157</v>
      </c>
      <c r="B1158" s="43" t="s">
        <v>3297</v>
      </c>
      <c r="C1158" s="9" t="s">
        <v>3298</v>
      </c>
      <c r="D1158" s="9" t="s">
        <v>1814</v>
      </c>
      <c r="E1158" s="44" t="s">
        <v>3299</v>
      </c>
      <c r="F1158" s="44" t="s">
        <v>79</v>
      </c>
      <c r="G1158" s="45">
        <v>0</v>
      </c>
      <c r="H1158" s="20">
        <v>47.35</v>
      </c>
      <c r="I1158" s="20">
        <f t="shared" si="18"/>
        <v>0</v>
      </c>
      <c r="J1158" s="20" t="s">
        <v>316</v>
      </c>
      <c r="K1158" s="45">
        <v>50</v>
      </c>
    </row>
    <row r="1159" spans="1:11" ht="15" hidden="1" customHeight="1" x14ac:dyDescent="0.25">
      <c r="A1159" s="43">
        <v>1158</v>
      </c>
      <c r="B1159" s="43" t="s">
        <v>3300</v>
      </c>
      <c r="C1159" s="9" t="s">
        <v>3301</v>
      </c>
      <c r="D1159" s="9" t="s">
        <v>21</v>
      </c>
      <c r="E1159" s="44" t="s">
        <v>3302</v>
      </c>
      <c r="F1159" s="44" t="s">
        <v>212</v>
      </c>
      <c r="G1159" s="45">
        <v>0</v>
      </c>
      <c r="H1159" s="20">
        <v>47.35</v>
      </c>
      <c r="I1159" s="20">
        <f t="shared" si="18"/>
        <v>0</v>
      </c>
      <c r="J1159" s="20" t="s">
        <v>316</v>
      </c>
      <c r="K1159" s="45">
        <v>50</v>
      </c>
    </row>
    <row r="1160" spans="1:11" ht="15" hidden="1" customHeight="1" x14ac:dyDescent="0.25">
      <c r="A1160" s="19">
        <v>1159</v>
      </c>
      <c r="B1160" s="43" t="s">
        <v>3303</v>
      </c>
      <c r="C1160" s="9" t="s">
        <v>3304</v>
      </c>
      <c r="D1160" s="9" t="s">
        <v>117</v>
      </c>
      <c r="E1160" s="44" t="s">
        <v>463</v>
      </c>
      <c r="F1160" s="44" t="s">
        <v>212</v>
      </c>
      <c r="G1160" s="45">
        <v>0</v>
      </c>
      <c r="H1160" s="20">
        <v>47</v>
      </c>
      <c r="I1160" s="20">
        <f t="shared" si="18"/>
        <v>0</v>
      </c>
      <c r="J1160" s="20" t="s">
        <v>316</v>
      </c>
      <c r="K1160" s="45">
        <v>50</v>
      </c>
    </row>
    <row r="1161" spans="1:11" ht="15" hidden="1" customHeight="1" x14ac:dyDescent="0.25">
      <c r="A1161" s="43">
        <v>1160</v>
      </c>
      <c r="B1161" s="43" t="s">
        <v>3305</v>
      </c>
      <c r="C1161" s="9" t="s">
        <v>3306</v>
      </c>
      <c r="D1161" s="9" t="s">
        <v>117</v>
      </c>
      <c r="E1161" s="44" t="s">
        <v>2914</v>
      </c>
      <c r="F1161" s="44" t="s">
        <v>212</v>
      </c>
      <c r="G1161" s="45">
        <v>0</v>
      </c>
      <c r="H1161" s="20">
        <v>46.94</v>
      </c>
      <c r="I1161" s="20">
        <f t="shared" si="18"/>
        <v>0</v>
      </c>
      <c r="J1161" s="20" t="s">
        <v>316</v>
      </c>
      <c r="K1161" s="45">
        <v>50</v>
      </c>
    </row>
    <row r="1162" spans="1:11" ht="15" hidden="1" customHeight="1" x14ac:dyDescent="0.25">
      <c r="A1162" s="43">
        <v>1161</v>
      </c>
      <c r="B1162" s="43" t="s">
        <v>3307</v>
      </c>
      <c r="C1162" s="9" t="s">
        <v>3308</v>
      </c>
      <c r="D1162" s="9" t="s">
        <v>117</v>
      </c>
      <c r="E1162" s="44" t="s">
        <v>3309</v>
      </c>
      <c r="F1162" s="44" t="s">
        <v>79</v>
      </c>
      <c r="G1162" s="45">
        <v>0</v>
      </c>
      <c r="H1162" s="20">
        <v>46.88</v>
      </c>
      <c r="I1162" s="20">
        <f t="shared" si="18"/>
        <v>0</v>
      </c>
      <c r="J1162" s="20" t="s">
        <v>316</v>
      </c>
      <c r="K1162" s="45">
        <v>50</v>
      </c>
    </row>
    <row r="1163" spans="1:11" ht="15" hidden="1" customHeight="1" x14ac:dyDescent="0.25">
      <c r="A1163" s="19">
        <v>1162</v>
      </c>
      <c r="B1163" s="43" t="s">
        <v>3310</v>
      </c>
      <c r="C1163" s="9" t="s">
        <v>3311</v>
      </c>
      <c r="D1163" s="9" t="s">
        <v>104</v>
      </c>
      <c r="E1163" s="18" t="s">
        <v>1819</v>
      </c>
      <c r="F1163" s="18" t="s">
        <v>79</v>
      </c>
      <c r="G1163" s="45">
        <v>0</v>
      </c>
      <c r="H1163" s="20">
        <v>45.76</v>
      </c>
      <c r="I1163" s="20">
        <f t="shared" si="18"/>
        <v>0</v>
      </c>
      <c r="J1163" s="20" t="s">
        <v>316</v>
      </c>
      <c r="K1163" s="45">
        <v>50</v>
      </c>
    </row>
    <row r="1164" spans="1:11" ht="15" hidden="1" customHeight="1" x14ac:dyDescent="0.25">
      <c r="A1164" s="43">
        <v>1163</v>
      </c>
      <c r="B1164" s="43" t="s">
        <v>3312</v>
      </c>
      <c r="C1164" s="9" t="s">
        <v>3313</v>
      </c>
      <c r="D1164" s="9" t="s">
        <v>117</v>
      </c>
      <c r="E1164" s="44" t="s">
        <v>2249</v>
      </c>
      <c r="F1164" s="44" t="s">
        <v>79</v>
      </c>
      <c r="G1164" s="45">
        <v>0</v>
      </c>
      <c r="H1164" s="20">
        <v>45.76</v>
      </c>
      <c r="I1164" s="20">
        <f t="shared" si="18"/>
        <v>0</v>
      </c>
      <c r="J1164" s="20" t="s">
        <v>316</v>
      </c>
      <c r="K1164" s="45">
        <v>50</v>
      </c>
    </row>
    <row r="1165" spans="1:11" ht="15" customHeight="1" x14ac:dyDescent="0.25">
      <c r="A1165" s="19">
        <v>1164</v>
      </c>
      <c r="B1165" s="43" t="s">
        <v>3314</v>
      </c>
      <c r="C1165" s="9" t="s">
        <v>3315</v>
      </c>
      <c r="D1165" s="9" t="s">
        <v>29</v>
      </c>
      <c r="E1165" s="44" t="s">
        <v>3316</v>
      </c>
      <c r="F1165" s="44" t="s">
        <v>79</v>
      </c>
      <c r="G1165" s="45">
        <v>0</v>
      </c>
      <c r="H1165" s="20">
        <v>45.76</v>
      </c>
      <c r="I1165" s="20">
        <f t="shared" si="18"/>
        <v>0</v>
      </c>
      <c r="J1165" s="20" t="s">
        <v>316</v>
      </c>
      <c r="K1165" s="45">
        <v>50</v>
      </c>
    </row>
    <row r="1166" spans="1:11" ht="15" hidden="1" customHeight="1" x14ac:dyDescent="0.25">
      <c r="A1166" s="43">
        <v>1165</v>
      </c>
      <c r="B1166" s="43" t="s">
        <v>3317</v>
      </c>
      <c r="C1166" s="9" t="s">
        <v>3318</v>
      </c>
      <c r="D1166" s="9" t="s">
        <v>396</v>
      </c>
      <c r="E1166" s="44" t="s">
        <v>3319</v>
      </c>
      <c r="F1166" s="44" t="s">
        <v>79</v>
      </c>
      <c r="G1166" s="45">
        <v>0</v>
      </c>
      <c r="H1166" s="20">
        <v>45.76</v>
      </c>
      <c r="I1166" s="20">
        <f t="shared" si="18"/>
        <v>0</v>
      </c>
      <c r="J1166" s="20" t="s">
        <v>316</v>
      </c>
      <c r="K1166" s="45">
        <v>50</v>
      </c>
    </row>
    <row r="1167" spans="1:11" ht="15" hidden="1" customHeight="1" x14ac:dyDescent="0.25">
      <c r="A1167" s="43">
        <v>1166</v>
      </c>
      <c r="B1167" s="43" t="s">
        <v>3320</v>
      </c>
      <c r="C1167" s="9" t="s">
        <v>3321</v>
      </c>
      <c r="D1167" s="9" t="s">
        <v>85</v>
      </c>
      <c r="E1167" s="44" t="s">
        <v>3322</v>
      </c>
      <c r="F1167" s="44" t="s">
        <v>79</v>
      </c>
      <c r="G1167" s="45">
        <v>0</v>
      </c>
      <c r="H1167" s="20">
        <v>45.76</v>
      </c>
      <c r="I1167" s="20">
        <f t="shared" si="18"/>
        <v>0</v>
      </c>
      <c r="J1167" s="20" t="s">
        <v>316</v>
      </c>
      <c r="K1167" s="45">
        <v>50</v>
      </c>
    </row>
    <row r="1168" spans="1:11" ht="15" hidden="1" customHeight="1" x14ac:dyDescent="0.25">
      <c r="A1168" s="19">
        <v>1167</v>
      </c>
      <c r="B1168" s="43" t="s">
        <v>3323</v>
      </c>
      <c r="C1168" s="9" t="s">
        <v>3324</v>
      </c>
      <c r="D1168" s="9" t="s">
        <v>117</v>
      </c>
      <c r="E1168" s="44" t="s">
        <v>3325</v>
      </c>
      <c r="F1168" s="44" t="s">
        <v>79</v>
      </c>
      <c r="G1168" s="45">
        <v>0</v>
      </c>
      <c r="H1168" s="20">
        <v>45.76</v>
      </c>
      <c r="I1168" s="20">
        <f t="shared" si="18"/>
        <v>0</v>
      </c>
      <c r="J1168" s="20" t="s">
        <v>316</v>
      </c>
      <c r="K1168" s="45">
        <v>50</v>
      </c>
    </row>
    <row r="1169" spans="1:11" ht="15" customHeight="1" x14ac:dyDescent="0.25">
      <c r="A1169" s="43">
        <v>1168</v>
      </c>
      <c r="B1169" s="43" t="s">
        <v>3326</v>
      </c>
      <c r="C1169" s="9" t="s">
        <v>3327</v>
      </c>
      <c r="D1169" s="9" t="s">
        <v>29</v>
      </c>
      <c r="E1169" s="44" t="s">
        <v>3328</v>
      </c>
      <c r="F1169" s="44" t="s">
        <v>79</v>
      </c>
      <c r="G1169" s="45">
        <v>0</v>
      </c>
      <c r="H1169" s="20">
        <v>45.76</v>
      </c>
      <c r="I1169" s="20">
        <f t="shared" si="18"/>
        <v>0</v>
      </c>
      <c r="J1169" s="20" t="s">
        <v>316</v>
      </c>
      <c r="K1169" s="45">
        <v>50</v>
      </c>
    </row>
    <row r="1170" spans="1:11" ht="15" hidden="1" customHeight="1" x14ac:dyDescent="0.25">
      <c r="A1170" s="19">
        <v>1169</v>
      </c>
      <c r="B1170" s="43" t="s">
        <v>3329</v>
      </c>
      <c r="C1170" s="9" t="s">
        <v>3330</v>
      </c>
      <c r="D1170" s="9" t="s">
        <v>21</v>
      </c>
      <c r="E1170" s="44" t="s">
        <v>3331</v>
      </c>
      <c r="F1170" s="44" t="s">
        <v>79</v>
      </c>
      <c r="G1170" s="45">
        <v>0</v>
      </c>
      <c r="H1170" s="20">
        <v>45.7</v>
      </c>
      <c r="I1170" s="20">
        <f t="shared" si="18"/>
        <v>0</v>
      </c>
      <c r="J1170" s="20" t="s">
        <v>316</v>
      </c>
      <c r="K1170" s="45">
        <v>50</v>
      </c>
    </row>
    <row r="1171" spans="1:11" ht="15" hidden="1" customHeight="1" x14ac:dyDescent="0.25">
      <c r="A1171" s="43">
        <v>1170</v>
      </c>
      <c r="B1171" s="43" t="s">
        <v>3332</v>
      </c>
      <c r="C1171" s="9" t="s">
        <v>3333</v>
      </c>
      <c r="D1171" s="9" t="s">
        <v>39</v>
      </c>
      <c r="E1171" s="44" t="s">
        <v>3334</v>
      </c>
      <c r="F1171" s="44" t="s">
        <v>79</v>
      </c>
      <c r="G1171" s="45">
        <v>0</v>
      </c>
      <c r="H1171" s="20">
        <v>41.27</v>
      </c>
      <c r="I1171" s="20">
        <f t="shared" si="18"/>
        <v>0</v>
      </c>
      <c r="J1171" s="20" t="s">
        <v>316</v>
      </c>
      <c r="K1171" s="45">
        <v>50</v>
      </c>
    </row>
    <row r="1172" spans="1:11" ht="15" hidden="1" customHeight="1" x14ac:dyDescent="0.25">
      <c r="A1172" s="43">
        <v>1171</v>
      </c>
      <c r="B1172" s="43" t="s">
        <v>3335</v>
      </c>
      <c r="C1172" s="9" t="s">
        <v>3336</v>
      </c>
      <c r="D1172" s="9" t="s">
        <v>85</v>
      </c>
      <c r="E1172" s="44" t="s">
        <v>86</v>
      </c>
      <c r="F1172" s="44" t="s">
        <v>79</v>
      </c>
      <c r="G1172" s="45">
        <v>0</v>
      </c>
      <c r="H1172" s="20">
        <v>41.27</v>
      </c>
      <c r="I1172" s="20">
        <f t="shared" si="18"/>
        <v>0</v>
      </c>
      <c r="J1172" s="20" t="s">
        <v>316</v>
      </c>
      <c r="K1172" s="45">
        <v>50</v>
      </c>
    </row>
    <row r="1173" spans="1:11" ht="15" hidden="1" customHeight="1" x14ac:dyDescent="0.25">
      <c r="A1173" s="19">
        <v>1172</v>
      </c>
      <c r="B1173" s="43" t="s">
        <v>3337</v>
      </c>
      <c r="C1173" s="9" t="s">
        <v>3338</v>
      </c>
      <c r="D1173" s="9" t="s">
        <v>85</v>
      </c>
      <c r="E1173" s="44" t="s">
        <v>3339</v>
      </c>
      <c r="F1173" s="44" t="s">
        <v>79</v>
      </c>
      <c r="G1173" s="45">
        <v>0</v>
      </c>
      <c r="H1173" s="20">
        <v>28.59</v>
      </c>
      <c r="I1173" s="20">
        <f t="shared" si="18"/>
        <v>0</v>
      </c>
      <c r="J1173" s="20" t="s">
        <v>1396</v>
      </c>
      <c r="K1173" s="45">
        <v>30</v>
      </c>
    </row>
    <row r="1174" spans="1:11" ht="15" hidden="1" customHeight="1" x14ac:dyDescent="0.25">
      <c r="A1174" s="43">
        <v>1173</v>
      </c>
      <c r="B1174" s="43" t="s">
        <v>3340</v>
      </c>
      <c r="C1174" s="9" t="s">
        <v>3341</v>
      </c>
      <c r="D1174" s="9" t="s">
        <v>85</v>
      </c>
      <c r="E1174" s="44" t="s">
        <v>2777</v>
      </c>
      <c r="F1174" s="44" t="s">
        <v>79</v>
      </c>
      <c r="G1174" s="45">
        <v>0</v>
      </c>
      <c r="H1174" s="20">
        <v>28.48</v>
      </c>
      <c r="I1174" s="20">
        <f t="shared" si="18"/>
        <v>0</v>
      </c>
      <c r="J1174" s="20" t="s">
        <v>1396</v>
      </c>
      <c r="K1174" s="45">
        <v>30</v>
      </c>
    </row>
    <row r="1175" spans="1:11" ht="15" hidden="1" customHeight="1" x14ac:dyDescent="0.25">
      <c r="A1175" s="19">
        <v>1174</v>
      </c>
      <c r="B1175" s="43" t="s">
        <v>3342</v>
      </c>
      <c r="C1175" s="9" t="s">
        <v>3343</v>
      </c>
      <c r="D1175" s="9" t="s">
        <v>85</v>
      </c>
      <c r="E1175" s="44" t="s">
        <v>3344</v>
      </c>
      <c r="F1175" s="44" t="s">
        <v>79</v>
      </c>
      <c r="G1175" s="45">
        <v>0</v>
      </c>
      <c r="H1175" s="20">
        <v>28.48</v>
      </c>
      <c r="I1175" s="20">
        <f t="shared" si="18"/>
        <v>0</v>
      </c>
      <c r="J1175" s="20" t="s">
        <v>1396</v>
      </c>
      <c r="K1175" s="45">
        <v>30</v>
      </c>
    </row>
    <row r="1176" spans="1:11" ht="15" hidden="1" customHeight="1" x14ac:dyDescent="0.25">
      <c r="A1176" s="43">
        <v>1175</v>
      </c>
      <c r="B1176" s="43" t="s">
        <v>3345</v>
      </c>
      <c r="C1176" s="9" t="s">
        <v>3346</v>
      </c>
      <c r="D1176" s="9" t="s">
        <v>85</v>
      </c>
      <c r="E1176" s="44" t="s">
        <v>2991</v>
      </c>
      <c r="F1176" s="44" t="s">
        <v>79</v>
      </c>
      <c r="G1176" s="45">
        <v>0</v>
      </c>
      <c r="H1176" s="20">
        <v>28.43</v>
      </c>
      <c r="I1176" s="20">
        <f t="shared" si="18"/>
        <v>0</v>
      </c>
      <c r="J1176" s="20" t="s">
        <v>1396</v>
      </c>
      <c r="K1176" s="45">
        <v>30</v>
      </c>
    </row>
    <row r="1177" spans="1:11" ht="15" hidden="1" customHeight="1" x14ac:dyDescent="0.25">
      <c r="A1177" s="43">
        <v>1176</v>
      </c>
      <c r="B1177" s="43" t="s">
        <v>3347</v>
      </c>
      <c r="C1177" s="9" t="s">
        <v>3348</v>
      </c>
      <c r="D1177" s="9" t="s">
        <v>85</v>
      </c>
      <c r="E1177" s="44" t="s">
        <v>1395</v>
      </c>
      <c r="F1177" s="44" t="s">
        <v>79</v>
      </c>
      <c r="G1177" s="45">
        <v>0</v>
      </c>
      <c r="H1177" s="20">
        <v>28.4</v>
      </c>
      <c r="I1177" s="20">
        <f t="shared" si="18"/>
        <v>0</v>
      </c>
      <c r="J1177" s="20" t="s">
        <v>1396</v>
      </c>
      <c r="K1177" s="45">
        <v>30</v>
      </c>
    </row>
    <row r="1178" spans="1:11" ht="15" hidden="1" customHeight="1" x14ac:dyDescent="0.25">
      <c r="A1178" s="19">
        <v>1177</v>
      </c>
      <c r="B1178" s="43" t="s">
        <v>3349</v>
      </c>
      <c r="C1178" s="9" t="s">
        <v>3350</v>
      </c>
      <c r="D1178" s="9" t="s">
        <v>85</v>
      </c>
      <c r="E1178" s="44" t="s">
        <v>3027</v>
      </c>
      <c r="F1178" s="44" t="s">
        <v>79</v>
      </c>
      <c r="G1178" s="45">
        <v>0</v>
      </c>
      <c r="H1178" s="20">
        <v>28.3</v>
      </c>
      <c r="I1178" s="20">
        <f t="shared" si="18"/>
        <v>0</v>
      </c>
      <c r="J1178" s="20" t="s">
        <v>1396</v>
      </c>
      <c r="K1178" s="45">
        <v>30</v>
      </c>
    </row>
    <row r="1179" spans="1:11" ht="15" hidden="1" customHeight="1" x14ac:dyDescent="0.25">
      <c r="A1179" s="43">
        <v>1178</v>
      </c>
      <c r="B1179" s="43" t="s">
        <v>3351</v>
      </c>
      <c r="C1179" s="9" t="s">
        <v>3352</v>
      </c>
      <c r="D1179" s="9" t="s">
        <v>85</v>
      </c>
      <c r="E1179" s="44" t="s">
        <v>2994</v>
      </c>
      <c r="F1179" s="44" t="s">
        <v>79</v>
      </c>
      <c r="G1179" s="45">
        <v>0</v>
      </c>
      <c r="H1179" s="20">
        <v>28.21</v>
      </c>
      <c r="I1179" s="20">
        <f t="shared" si="18"/>
        <v>0</v>
      </c>
      <c r="J1179" s="20" t="s">
        <v>1396</v>
      </c>
      <c r="K1179" s="45">
        <v>30</v>
      </c>
    </row>
    <row r="1180" spans="1:11" ht="15" hidden="1" customHeight="1" x14ac:dyDescent="0.25">
      <c r="A1180" s="19">
        <v>1179</v>
      </c>
      <c r="B1180" s="43" t="s">
        <v>3353</v>
      </c>
      <c r="C1180" s="9" t="s">
        <v>3354</v>
      </c>
      <c r="D1180" s="9" t="s">
        <v>85</v>
      </c>
      <c r="E1180" s="44" t="s">
        <v>3355</v>
      </c>
      <c r="F1180" s="44" t="s">
        <v>79</v>
      </c>
      <c r="G1180" s="45">
        <v>0</v>
      </c>
      <c r="H1180" s="20">
        <v>28.16</v>
      </c>
      <c r="I1180" s="20">
        <f t="shared" si="18"/>
        <v>0</v>
      </c>
      <c r="J1180" s="20" t="s">
        <v>1396</v>
      </c>
      <c r="K1180" s="45">
        <v>30</v>
      </c>
    </row>
    <row r="1181" spans="1:11" ht="15" hidden="1" customHeight="1" x14ac:dyDescent="0.25">
      <c r="A1181" s="43">
        <v>1180</v>
      </c>
      <c r="B1181" s="43" t="s">
        <v>3356</v>
      </c>
      <c r="C1181" s="9" t="s">
        <v>3357</v>
      </c>
      <c r="D1181" s="9" t="s">
        <v>85</v>
      </c>
      <c r="E1181" s="44" t="s">
        <v>2680</v>
      </c>
      <c r="F1181" s="44" t="s">
        <v>79</v>
      </c>
      <c r="G1181" s="45">
        <v>0</v>
      </c>
      <c r="H1181" s="20">
        <v>28.16</v>
      </c>
      <c r="I1181" s="20">
        <f t="shared" si="18"/>
        <v>0</v>
      </c>
      <c r="J1181" s="20" t="s">
        <v>1396</v>
      </c>
      <c r="K1181" s="45">
        <v>30</v>
      </c>
    </row>
    <row r="1182" spans="1:11" ht="15" hidden="1" customHeight="1" x14ac:dyDescent="0.25">
      <c r="A1182" s="43">
        <v>1181</v>
      </c>
      <c r="B1182" s="43" t="s">
        <v>3358</v>
      </c>
      <c r="C1182" s="9" t="s">
        <v>3359</v>
      </c>
      <c r="D1182" s="9" t="s">
        <v>85</v>
      </c>
      <c r="E1182" s="44" t="s">
        <v>61</v>
      </c>
      <c r="F1182" s="44" t="s">
        <v>79</v>
      </c>
      <c r="G1182" s="45">
        <v>0</v>
      </c>
      <c r="H1182" s="20">
        <v>28.16</v>
      </c>
      <c r="I1182" s="20">
        <f t="shared" si="18"/>
        <v>0</v>
      </c>
      <c r="J1182" s="20" t="s">
        <v>1396</v>
      </c>
      <c r="K1182" s="45">
        <v>30</v>
      </c>
    </row>
    <row r="1183" spans="1:11" ht="15" hidden="1" customHeight="1" x14ac:dyDescent="0.25">
      <c r="A1183" s="19">
        <v>1182</v>
      </c>
      <c r="B1183" s="43" t="s">
        <v>3360</v>
      </c>
      <c r="C1183" s="9" t="s">
        <v>3361</v>
      </c>
      <c r="D1183" s="9" t="s">
        <v>85</v>
      </c>
      <c r="E1183" s="44" t="s">
        <v>61</v>
      </c>
      <c r="F1183" s="44" t="s">
        <v>79</v>
      </c>
      <c r="G1183" s="45">
        <v>0</v>
      </c>
      <c r="H1183" s="20">
        <v>28.16</v>
      </c>
      <c r="I1183" s="20">
        <f t="shared" si="18"/>
        <v>0</v>
      </c>
      <c r="J1183" s="20" t="s">
        <v>1396</v>
      </c>
      <c r="K1183" s="45">
        <v>30</v>
      </c>
    </row>
    <row r="1184" spans="1:11" ht="15" hidden="1" customHeight="1" x14ac:dyDescent="0.25">
      <c r="A1184" s="43">
        <v>1183</v>
      </c>
      <c r="B1184" s="43" t="s">
        <v>3362</v>
      </c>
      <c r="C1184" s="9" t="s">
        <v>3363</v>
      </c>
      <c r="D1184" s="9" t="s">
        <v>85</v>
      </c>
      <c r="E1184" s="44" t="s">
        <v>3364</v>
      </c>
      <c r="F1184" s="44" t="s">
        <v>79</v>
      </c>
      <c r="G1184" s="45">
        <v>0</v>
      </c>
      <c r="H1184" s="20">
        <v>28.16</v>
      </c>
      <c r="I1184" s="20">
        <f t="shared" si="18"/>
        <v>0</v>
      </c>
      <c r="J1184" s="20" t="s">
        <v>1396</v>
      </c>
      <c r="K1184" s="45">
        <v>30</v>
      </c>
    </row>
    <row r="1185" spans="1:11" ht="15" hidden="1" customHeight="1" x14ac:dyDescent="0.25">
      <c r="A1185" s="19">
        <v>1184</v>
      </c>
      <c r="B1185" s="43" t="s">
        <v>3365</v>
      </c>
      <c r="C1185" s="9" t="s">
        <v>3366</v>
      </c>
      <c r="D1185" s="9" t="s">
        <v>21</v>
      </c>
      <c r="E1185" s="44" t="s">
        <v>3367</v>
      </c>
      <c r="F1185" s="44" t="s">
        <v>79</v>
      </c>
      <c r="G1185" s="45">
        <v>0</v>
      </c>
      <c r="H1185" s="20">
        <v>27.44</v>
      </c>
      <c r="I1185" s="20">
        <f t="shared" si="18"/>
        <v>0</v>
      </c>
      <c r="J1185" s="20" t="s">
        <v>1396</v>
      </c>
      <c r="K1185" s="45">
        <v>30</v>
      </c>
    </row>
    <row r="1186" spans="1:11" ht="15" hidden="1" customHeight="1" x14ac:dyDescent="0.25">
      <c r="A1186" s="43">
        <v>1185</v>
      </c>
      <c r="B1186" s="43" t="s">
        <v>3368</v>
      </c>
      <c r="C1186" s="9" t="s">
        <v>3369</v>
      </c>
      <c r="D1186" s="9" t="s">
        <v>25</v>
      </c>
      <c r="E1186" s="44" t="s">
        <v>637</v>
      </c>
      <c r="F1186" s="44" t="s">
        <v>79</v>
      </c>
      <c r="G1186" s="45">
        <v>0</v>
      </c>
      <c r="H1186" s="20">
        <v>27.44</v>
      </c>
      <c r="I1186" s="20">
        <f t="shared" si="18"/>
        <v>0</v>
      </c>
      <c r="J1186" s="20" t="s">
        <v>1396</v>
      </c>
      <c r="K1186" s="45">
        <v>30</v>
      </c>
    </row>
    <row r="1187" spans="1:11" ht="15" hidden="1" customHeight="1" x14ac:dyDescent="0.25">
      <c r="A1187" s="43">
        <v>1186</v>
      </c>
      <c r="B1187" s="43" t="s">
        <v>3370</v>
      </c>
      <c r="C1187" s="9" t="s">
        <v>3371</v>
      </c>
      <c r="D1187" s="9" t="s">
        <v>85</v>
      </c>
      <c r="E1187" s="44" t="s">
        <v>2096</v>
      </c>
      <c r="F1187" s="44" t="s">
        <v>79</v>
      </c>
      <c r="G1187" s="45">
        <v>0</v>
      </c>
      <c r="H1187" s="20">
        <v>27.44</v>
      </c>
      <c r="I1187" s="20">
        <f t="shared" si="18"/>
        <v>0</v>
      </c>
      <c r="J1187" s="20" t="s">
        <v>1396</v>
      </c>
      <c r="K1187" s="45">
        <v>30</v>
      </c>
    </row>
    <row r="1188" spans="1:11" ht="15" hidden="1" customHeight="1" x14ac:dyDescent="0.25">
      <c r="A1188" s="19">
        <v>1187</v>
      </c>
      <c r="B1188" s="43" t="s">
        <v>3372</v>
      </c>
      <c r="C1188" s="9" t="s">
        <v>3373</v>
      </c>
      <c r="D1188" s="9" t="s">
        <v>85</v>
      </c>
      <c r="E1188" s="44" t="s">
        <v>3374</v>
      </c>
      <c r="F1188" s="44" t="s">
        <v>79</v>
      </c>
      <c r="G1188" s="45">
        <v>0</v>
      </c>
      <c r="H1188" s="20">
        <v>27.44</v>
      </c>
      <c r="I1188" s="20">
        <f t="shared" si="18"/>
        <v>0</v>
      </c>
      <c r="J1188" s="20" t="s">
        <v>1396</v>
      </c>
      <c r="K1188" s="45">
        <v>30</v>
      </c>
    </row>
    <row r="1189" spans="1:11" ht="15" hidden="1" customHeight="1" x14ac:dyDescent="0.25">
      <c r="A1189" s="43">
        <v>1188</v>
      </c>
      <c r="B1189" s="43" t="s">
        <v>3375</v>
      </c>
      <c r="C1189" s="9" t="s">
        <v>3376</v>
      </c>
      <c r="D1189" s="9" t="s">
        <v>85</v>
      </c>
      <c r="E1189" s="44" t="s">
        <v>3377</v>
      </c>
      <c r="F1189" s="44" t="s">
        <v>79</v>
      </c>
      <c r="G1189" s="45">
        <v>0</v>
      </c>
      <c r="H1189" s="20">
        <v>27.44</v>
      </c>
      <c r="I1189" s="20">
        <f t="shared" si="18"/>
        <v>0</v>
      </c>
      <c r="J1189" s="20" t="s">
        <v>1396</v>
      </c>
      <c r="K1189" s="45">
        <v>30</v>
      </c>
    </row>
    <row r="1190" spans="1:11" ht="15" hidden="1" customHeight="1" x14ac:dyDescent="0.25">
      <c r="A1190" s="19">
        <v>1189</v>
      </c>
      <c r="B1190" s="43" t="s">
        <v>3378</v>
      </c>
      <c r="C1190" s="9" t="s">
        <v>3379</v>
      </c>
      <c r="D1190" s="9" t="s">
        <v>85</v>
      </c>
      <c r="E1190" s="44" t="s">
        <v>3380</v>
      </c>
      <c r="F1190" s="44" t="s">
        <v>79</v>
      </c>
      <c r="G1190" s="45">
        <v>0</v>
      </c>
      <c r="H1190" s="20">
        <v>27.44</v>
      </c>
      <c r="I1190" s="20">
        <f t="shared" si="18"/>
        <v>0</v>
      </c>
      <c r="J1190" s="20" t="s">
        <v>1396</v>
      </c>
      <c r="K1190" s="45">
        <v>30</v>
      </c>
    </row>
    <row r="1191" spans="1:11" ht="15" hidden="1" customHeight="1" x14ac:dyDescent="0.25">
      <c r="A1191" s="43">
        <v>1190</v>
      </c>
      <c r="B1191" s="43" t="s">
        <v>3381</v>
      </c>
      <c r="C1191" s="9" t="s">
        <v>3382</v>
      </c>
      <c r="D1191" s="9" t="s">
        <v>85</v>
      </c>
      <c r="E1191" s="44" t="s">
        <v>3383</v>
      </c>
      <c r="F1191" s="44" t="s">
        <v>79</v>
      </c>
      <c r="G1191" s="45">
        <v>0</v>
      </c>
      <c r="H1191" s="20">
        <v>27.44</v>
      </c>
      <c r="I1191" s="20">
        <f t="shared" si="18"/>
        <v>0</v>
      </c>
      <c r="J1191" s="20" t="s">
        <v>1396</v>
      </c>
      <c r="K1191" s="45">
        <v>30</v>
      </c>
    </row>
    <row r="1192" spans="1:11" ht="15" hidden="1" customHeight="1" x14ac:dyDescent="0.25">
      <c r="A1192" s="43">
        <v>1191</v>
      </c>
      <c r="B1192" s="43" t="s">
        <v>3384</v>
      </c>
      <c r="C1192" s="9" t="s">
        <v>3385</v>
      </c>
      <c r="D1192" s="9" t="s">
        <v>85</v>
      </c>
      <c r="E1192" s="44" t="s">
        <v>2969</v>
      </c>
      <c r="F1192" s="44" t="s">
        <v>79</v>
      </c>
      <c r="G1192" s="45">
        <v>0</v>
      </c>
      <c r="H1192" s="20">
        <v>27.44</v>
      </c>
      <c r="I1192" s="20">
        <f t="shared" si="18"/>
        <v>0</v>
      </c>
      <c r="J1192" s="20" t="s">
        <v>1396</v>
      </c>
      <c r="K1192" s="45">
        <v>30</v>
      </c>
    </row>
    <row r="1193" spans="1:11" ht="15" hidden="1" customHeight="1" x14ac:dyDescent="0.25">
      <c r="A1193" s="19">
        <v>1192</v>
      </c>
      <c r="B1193" s="43" t="s">
        <v>3386</v>
      </c>
      <c r="C1193" s="9" t="s">
        <v>3387</v>
      </c>
      <c r="D1193" s="9" t="s">
        <v>85</v>
      </c>
      <c r="E1193" s="44" t="s">
        <v>3388</v>
      </c>
      <c r="F1193" s="44" t="s">
        <v>79</v>
      </c>
      <c r="G1193" s="45">
        <v>0</v>
      </c>
      <c r="H1193" s="20">
        <v>27.44</v>
      </c>
      <c r="I1193" s="20">
        <f t="shared" si="18"/>
        <v>0</v>
      </c>
      <c r="J1193" s="20" t="s">
        <v>1396</v>
      </c>
      <c r="K1193" s="45">
        <v>30</v>
      </c>
    </row>
    <row r="1194" spans="1:11" ht="15" hidden="1" customHeight="1" x14ac:dyDescent="0.25">
      <c r="A1194" s="43">
        <v>1193</v>
      </c>
      <c r="B1194" s="43" t="s">
        <v>3389</v>
      </c>
      <c r="C1194" s="9" t="s">
        <v>3390</v>
      </c>
      <c r="D1194" s="9" t="s">
        <v>85</v>
      </c>
      <c r="E1194" s="44" t="s">
        <v>3004</v>
      </c>
      <c r="F1194" s="44" t="s">
        <v>79</v>
      </c>
      <c r="G1194" s="45">
        <v>0</v>
      </c>
      <c r="H1194" s="20">
        <v>27.44</v>
      </c>
      <c r="I1194" s="20">
        <f t="shared" si="18"/>
        <v>0</v>
      </c>
      <c r="J1194" s="20" t="s">
        <v>1396</v>
      </c>
      <c r="K1194" s="45">
        <v>30</v>
      </c>
    </row>
    <row r="1195" spans="1:11" ht="15" hidden="1" customHeight="1" x14ac:dyDescent="0.25">
      <c r="A1195" s="19">
        <v>1194</v>
      </c>
      <c r="B1195" s="43" t="s">
        <v>3391</v>
      </c>
      <c r="C1195" s="9" t="s">
        <v>3392</v>
      </c>
      <c r="D1195" s="9" t="s">
        <v>85</v>
      </c>
      <c r="E1195" s="44" t="s">
        <v>3095</v>
      </c>
      <c r="F1195" s="44" t="s">
        <v>79</v>
      </c>
      <c r="G1195" s="45">
        <v>0</v>
      </c>
      <c r="H1195" s="20">
        <v>27.44</v>
      </c>
      <c r="I1195" s="20">
        <f t="shared" si="18"/>
        <v>0</v>
      </c>
      <c r="J1195" s="20" t="s">
        <v>1396</v>
      </c>
      <c r="K1195" s="45">
        <v>30</v>
      </c>
    </row>
    <row r="1196" spans="1:11" ht="15" hidden="1" customHeight="1" x14ac:dyDescent="0.25">
      <c r="A1196" s="43">
        <v>1195</v>
      </c>
      <c r="B1196" s="43" t="s">
        <v>3393</v>
      </c>
      <c r="C1196" s="9" t="s">
        <v>3394</v>
      </c>
      <c r="D1196" s="9" t="s">
        <v>85</v>
      </c>
      <c r="E1196" s="44" t="s">
        <v>1992</v>
      </c>
      <c r="F1196" s="44" t="s">
        <v>79</v>
      </c>
      <c r="G1196" s="45">
        <v>0</v>
      </c>
      <c r="H1196" s="20">
        <v>27.44</v>
      </c>
      <c r="I1196" s="20">
        <f t="shared" si="18"/>
        <v>0</v>
      </c>
      <c r="J1196" s="20" t="s">
        <v>1396</v>
      </c>
      <c r="K1196" s="45">
        <v>30</v>
      </c>
    </row>
    <row r="1197" spans="1:11" ht="15" hidden="1" customHeight="1" x14ac:dyDescent="0.25">
      <c r="A1197" s="43">
        <v>1196</v>
      </c>
      <c r="B1197" s="43" t="s">
        <v>3395</v>
      </c>
      <c r="C1197" s="9" t="s">
        <v>3396</v>
      </c>
      <c r="D1197" s="9" t="s">
        <v>85</v>
      </c>
      <c r="E1197" s="44" t="s">
        <v>3397</v>
      </c>
      <c r="F1197" s="44" t="s">
        <v>79</v>
      </c>
      <c r="G1197" s="45">
        <v>0</v>
      </c>
      <c r="H1197" s="20">
        <v>27.44</v>
      </c>
      <c r="I1197" s="20">
        <f t="shared" si="18"/>
        <v>0</v>
      </c>
      <c r="J1197" s="20" t="s">
        <v>1396</v>
      </c>
      <c r="K1197" s="45">
        <v>30</v>
      </c>
    </row>
    <row r="1198" spans="1:11" ht="15" hidden="1" customHeight="1" x14ac:dyDescent="0.25">
      <c r="A1198" s="19">
        <v>1197</v>
      </c>
      <c r="B1198" s="43" t="s">
        <v>3398</v>
      </c>
      <c r="C1198" s="9" t="s">
        <v>3399</v>
      </c>
      <c r="D1198" s="9" t="s">
        <v>85</v>
      </c>
      <c r="E1198" s="44" t="s">
        <v>1395</v>
      </c>
      <c r="F1198" s="44" t="s">
        <v>79</v>
      </c>
      <c r="G1198" s="45">
        <v>0</v>
      </c>
      <c r="H1198" s="20">
        <v>27.44</v>
      </c>
      <c r="I1198" s="20">
        <f t="shared" si="18"/>
        <v>0</v>
      </c>
      <c r="J1198" s="20" t="s">
        <v>1396</v>
      </c>
      <c r="K1198" s="45">
        <v>30</v>
      </c>
    </row>
    <row r="1199" spans="1:11" ht="15" hidden="1" customHeight="1" x14ac:dyDescent="0.25">
      <c r="A1199" s="43">
        <v>1198</v>
      </c>
      <c r="B1199" s="43" t="s">
        <v>3400</v>
      </c>
      <c r="C1199" s="9" t="s">
        <v>3401</v>
      </c>
      <c r="D1199" s="9" t="s">
        <v>85</v>
      </c>
      <c r="E1199" s="44" t="s">
        <v>2966</v>
      </c>
      <c r="F1199" s="44" t="s">
        <v>79</v>
      </c>
      <c r="G1199" s="45">
        <v>0</v>
      </c>
      <c r="H1199" s="20">
        <v>27.44</v>
      </c>
      <c r="I1199" s="20">
        <f t="shared" si="18"/>
        <v>0</v>
      </c>
      <c r="J1199" s="20" t="s">
        <v>1396</v>
      </c>
      <c r="K1199" s="45">
        <v>30</v>
      </c>
    </row>
    <row r="1200" spans="1:11" ht="15" hidden="1" customHeight="1" x14ac:dyDescent="0.25">
      <c r="A1200" s="19">
        <v>1199</v>
      </c>
      <c r="B1200" s="43" t="s">
        <v>3402</v>
      </c>
      <c r="C1200" s="9" t="s">
        <v>3403</v>
      </c>
      <c r="D1200" s="9" t="s">
        <v>85</v>
      </c>
      <c r="E1200" s="44" t="s">
        <v>3404</v>
      </c>
      <c r="F1200" s="44" t="s">
        <v>79</v>
      </c>
      <c r="G1200" s="45">
        <v>0</v>
      </c>
      <c r="H1200" s="20">
        <v>27.44</v>
      </c>
      <c r="I1200" s="20">
        <f t="shared" si="18"/>
        <v>0</v>
      </c>
      <c r="J1200" s="20" t="s">
        <v>1396</v>
      </c>
      <c r="K1200" s="45">
        <v>30</v>
      </c>
    </row>
    <row r="1201" spans="1:11" ht="15" hidden="1" customHeight="1" x14ac:dyDescent="0.25">
      <c r="A1201" s="43">
        <v>1200</v>
      </c>
      <c r="B1201" s="43" t="s">
        <v>3405</v>
      </c>
      <c r="C1201" s="9" t="s">
        <v>3406</v>
      </c>
      <c r="D1201" s="9" t="s">
        <v>85</v>
      </c>
      <c r="E1201" s="44" t="s">
        <v>3140</v>
      </c>
      <c r="F1201" s="44" t="s">
        <v>79</v>
      </c>
      <c r="G1201" s="45">
        <v>0</v>
      </c>
      <c r="H1201" s="20">
        <v>27.44</v>
      </c>
      <c r="I1201" s="20">
        <f t="shared" si="18"/>
        <v>0</v>
      </c>
      <c r="J1201" s="20" t="s">
        <v>1396</v>
      </c>
      <c r="K1201" s="45">
        <v>30</v>
      </c>
    </row>
    <row r="1202" spans="1:11" ht="15" hidden="1" customHeight="1" x14ac:dyDescent="0.25">
      <c r="A1202" s="43">
        <v>1201</v>
      </c>
      <c r="B1202" s="43" t="s">
        <v>3407</v>
      </c>
      <c r="C1202" s="9" t="s">
        <v>3408</v>
      </c>
      <c r="D1202" s="9" t="s">
        <v>39</v>
      </c>
      <c r="E1202" s="44" t="s">
        <v>3409</v>
      </c>
      <c r="F1202" s="44" t="s">
        <v>79</v>
      </c>
      <c r="G1202" s="45">
        <v>0</v>
      </c>
      <c r="H1202" s="20">
        <v>24.46</v>
      </c>
      <c r="I1202" s="20">
        <f t="shared" si="18"/>
        <v>0</v>
      </c>
      <c r="J1202" s="20" t="s">
        <v>75</v>
      </c>
      <c r="K1202" s="45">
        <v>100</v>
      </c>
    </row>
    <row r="1203" spans="1:11" ht="15" hidden="1" customHeight="1" x14ac:dyDescent="0.25">
      <c r="A1203" s="19">
        <v>1202</v>
      </c>
      <c r="B1203" s="43" t="s">
        <v>3410</v>
      </c>
      <c r="C1203" s="9" t="s">
        <v>3411</v>
      </c>
      <c r="D1203" s="9" t="s">
        <v>85</v>
      </c>
      <c r="E1203" s="44" t="s">
        <v>1395</v>
      </c>
      <c r="F1203" s="44" t="s">
        <v>79</v>
      </c>
      <c r="G1203" s="45">
        <v>0</v>
      </c>
      <c r="H1203" s="20">
        <v>23.84</v>
      </c>
      <c r="I1203" s="20">
        <f t="shared" si="18"/>
        <v>0</v>
      </c>
      <c r="J1203" s="20" t="s">
        <v>1396</v>
      </c>
      <c r="K1203" s="45">
        <v>30</v>
      </c>
    </row>
    <row r="1204" spans="1:11" ht="15" hidden="1" customHeight="1" x14ac:dyDescent="0.25">
      <c r="A1204" s="43">
        <v>1203</v>
      </c>
      <c r="B1204" s="43" t="s">
        <v>3412</v>
      </c>
      <c r="C1204" s="9" t="s">
        <v>3413</v>
      </c>
      <c r="D1204" s="9" t="s">
        <v>117</v>
      </c>
      <c r="E1204" s="44" t="s">
        <v>3414</v>
      </c>
      <c r="F1204" s="44" t="s">
        <v>79</v>
      </c>
      <c r="G1204" s="45">
        <v>0</v>
      </c>
      <c r="H1204" s="20">
        <v>15.2</v>
      </c>
      <c r="I1204" s="20">
        <f t="shared" si="18"/>
        <v>0</v>
      </c>
      <c r="J1204" s="20" t="s">
        <v>1396</v>
      </c>
      <c r="K1204" s="45">
        <v>30</v>
      </c>
    </row>
    <row r="1205" spans="1:11" ht="15" hidden="1" customHeight="1" x14ac:dyDescent="0.25">
      <c r="A1205" s="19">
        <v>1204</v>
      </c>
      <c r="B1205" s="43" t="s">
        <v>3415</v>
      </c>
      <c r="C1205" s="9" t="s">
        <v>3416</v>
      </c>
      <c r="D1205" s="9" t="s">
        <v>117</v>
      </c>
      <c r="E1205" s="44" t="s">
        <v>3417</v>
      </c>
      <c r="F1205" s="44" t="s">
        <v>74</v>
      </c>
      <c r="G1205" s="45">
        <v>0</v>
      </c>
      <c r="H1205" s="20">
        <v>0.55000000000000004</v>
      </c>
      <c r="I1205" s="20">
        <f t="shared" si="18"/>
        <v>0</v>
      </c>
      <c r="J1205" s="20" t="s">
        <v>316</v>
      </c>
      <c r="K1205" s="45">
        <v>50</v>
      </c>
    </row>
    <row r="1206" spans="1:11" ht="15" hidden="1" customHeight="1" x14ac:dyDescent="0.25">
      <c r="A1206" s="43">
        <v>1205</v>
      </c>
      <c r="B1206" s="43" t="s">
        <v>3418</v>
      </c>
      <c r="C1206" s="9" t="s">
        <v>3419</v>
      </c>
      <c r="D1206" s="9" t="s">
        <v>117</v>
      </c>
      <c r="E1206" s="44" t="s">
        <v>3420</v>
      </c>
      <c r="F1206" s="44" t="s">
        <v>74</v>
      </c>
      <c r="G1206" s="45">
        <v>0</v>
      </c>
      <c r="H1206" s="20">
        <v>0.55000000000000004</v>
      </c>
      <c r="I1206" s="20">
        <f t="shared" si="18"/>
        <v>0</v>
      </c>
      <c r="J1206" s="20" t="s">
        <v>316</v>
      </c>
      <c r="K1206" s="45">
        <v>50</v>
      </c>
    </row>
    <row r="1207" spans="1:11" ht="15" hidden="1" customHeight="1" x14ac:dyDescent="0.25">
      <c r="A1207" s="43">
        <v>1206</v>
      </c>
      <c r="B1207" s="43" t="s">
        <v>3421</v>
      </c>
      <c r="C1207" s="9" t="s">
        <v>3422</v>
      </c>
      <c r="D1207" s="9" t="s">
        <v>39</v>
      </c>
      <c r="E1207" s="44" t="s">
        <v>3423</v>
      </c>
      <c r="F1207" s="44" t="s">
        <v>79</v>
      </c>
      <c r="G1207" s="45">
        <v>0</v>
      </c>
      <c r="H1207" s="20">
        <v>0.53</v>
      </c>
      <c r="I1207" s="20">
        <f t="shared" si="18"/>
        <v>0</v>
      </c>
      <c r="J1207" s="20" t="s">
        <v>75</v>
      </c>
      <c r="K1207" s="45">
        <v>100</v>
      </c>
    </row>
    <row r="1208" spans="1:11" ht="15" hidden="1" customHeight="1" x14ac:dyDescent="0.25">
      <c r="A1208" s="19">
        <v>1207</v>
      </c>
      <c r="B1208" s="43" t="s">
        <v>3424</v>
      </c>
      <c r="C1208" s="9" t="s">
        <v>3425</v>
      </c>
      <c r="D1208" s="9" t="s">
        <v>21</v>
      </c>
      <c r="E1208" s="44" t="s">
        <v>3426</v>
      </c>
      <c r="F1208" s="44" t="s">
        <v>74</v>
      </c>
      <c r="G1208" s="45">
        <v>0</v>
      </c>
      <c r="H1208" s="20">
        <v>0.53</v>
      </c>
      <c r="I1208" s="20">
        <f t="shared" si="18"/>
        <v>0</v>
      </c>
      <c r="J1208" s="20" t="s">
        <v>316</v>
      </c>
      <c r="K1208" s="45">
        <v>50</v>
      </c>
    </row>
    <row r="1209" spans="1:11" ht="15" hidden="1" customHeight="1" x14ac:dyDescent="0.25">
      <c r="A1209" s="43">
        <v>1208</v>
      </c>
      <c r="B1209" s="43" t="s">
        <v>3427</v>
      </c>
      <c r="C1209" s="9" t="s">
        <v>3428</v>
      </c>
      <c r="D1209" s="9" t="s">
        <v>117</v>
      </c>
      <c r="E1209" s="44" t="s">
        <v>3429</v>
      </c>
      <c r="F1209" s="44" t="s">
        <v>79</v>
      </c>
      <c r="G1209" s="45">
        <v>0</v>
      </c>
      <c r="H1209" s="20">
        <v>0.26</v>
      </c>
      <c r="I1209" s="20">
        <f t="shared" si="18"/>
        <v>0</v>
      </c>
      <c r="J1209" s="20" t="s">
        <v>316</v>
      </c>
      <c r="K1209" s="45">
        <v>50</v>
      </c>
    </row>
    <row r="1210" spans="1:11" ht="15" hidden="1" customHeight="1" x14ac:dyDescent="0.25">
      <c r="A1210" s="19">
        <v>1209</v>
      </c>
      <c r="B1210" s="43" t="s">
        <v>3430</v>
      </c>
      <c r="C1210" s="9" t="s">
        <v>3431</v>
      </c>
      <c r="D1210" s="9" t="s">
        <v>85</v>
      </c>
      <c r="E1210" s="44" t="s">
        <v>3432</v>
      </c>
      <c r="F1210" s="44" t="s">
        <v>79</v>
      </c>
      <c r="G1210" s="45">
        <v>0</v>
      </c>
      <c r="H1210" s="20">
        <v>0.16</v>
      </c>
      <c r="I1210" s="20">
        <f t="shared" si="18"/>
        <v>0</v>
      </c>
      <c r="J1210" s="20" t="s">
        <v>1396</v>
      </c>
      <c r="K1210" s="45">
        <v>30</v>
      </c>
    </row>
    <row r="1211" spans="1:11" ht="15" hidden="1" customHeight="1" x14ac:dyDescent="0.25">
      <c r="A1211" s="43">
        <v>1210</v>
      </c>
      <c r="B1211" s="43" t="s">
        <v>3433</v>
      </c>
      <c r="C1211" s="9" t="s">
        <v>3434</v>
      </c>
      <c r="D1211" s="9" t="s">
        <v>85</v>
      </c>
      <c r="E1211" s="44" t="s">
        <v>1395</v>
      </c>
      <c r="F1211" s="44" t="s">
        <v>79</v>
      </c>
      <c r="G1211" s="45">
        <v>0</v>
      </c>
      <c r="H1211" s="20">
        <v>0.16</v>
      </c>
      <c r="I1211" s="20">
        <f t="shared" si="18"/>
        <v>0</v>
      </c>
      <c r="J1211" s="20" t="s">
        <v>1396</v>
      </c>
      <c r="K1211" s="45">
        <v>30</v>
      </c>
    </row>
    <row r="1212" spans="1:11" ht="15" hidden="1" customHeight="1" x14ac:dyDescent="0.25">
      <c r="A1212" s="43">
        <v>1211</v>
      </c>
      <c r="B1212" s="43" t="s">
        <v>3435</v>
      </c>
      <c r="C1212" s="9" t="s">
        <v>3436</v>
      </c>
      <c r="D1212" s="9" t="s">
        <v>85</v>
      </c>
      <c r="E1212" s="44" t="s">
        <v>3437</v>
      </c>
      <c r="F1212" s="44" t="s">
        <v>79</v>
      </c>
      <c r="G1212" s="45">
        <v>0</v>
      </c>
      <c r="H1212" s="20">
        <v>0.16</v>
      </c>
      <c r="I1212" s="20">
        <f t="shared" si="18"/>
        <v>0</v>
      </c>
      <c r="J1212" s="20" t="s">
        <v>1396</v>
      </c>
      <c r="K1212" s="45">
        <v>30</v>
      </c>
    </row>
    <row r="1213" spans="1:11" ht="15" hidden="1" customHeight="1" x14ac:dyDescent="0.25">
      <c r="A1213" s="19">
        <v>1212</v>
      </c>
      <c r="B1213" s="43">
        <v>4004249091</v>
      </c>
      <c r="C1213" s="9" t="s">
        <v>3438</v>
      </c>
      <c r="D1213" s="9" t="s">
        <v>117</v>
      </c>
      <c r="E1213" s="44" t="s">
        <v>3439</v>
      </c>
      <c r="F1213" s="44" t="s">
        <v>74</v>
      </c>
      <c r="G1213" s="45"/>
      <c r="H1213" s="20"/>
      <c r="I1213" s="20"/>
      <c r="J1213" s="20"/>
      <c r="K1213" s="45"/>
    </row>
    <row r="1214" spans="1:11" ht="15" hidden="1" customHeight="1" x14ac:dyDescent="0.25">
      <c r="A1214" s="43">
        <v>1213</v>
      </c>
      <c r="B1214" s="43">
        <v>4004277705</v>
      </c>
      <c r="C1214" s="9" t="s">
        <v>3440</v>
      </c>
      <c r="D1214" s="9" t="s">
        <v>117</v>
      </c>
      <c r="E1214" s="44" t="s">
        <v>3441</v>
      </c>
      <c r="F1214" s="44" t="s">
        <v>74</v>
      </c>
      <c r="G1214" s="45"/>
      <c r="H1214" s="20"/>
      <c r="I1214" s="20"/>
      <c r="J1214" s="20"/>
      <c r="K1214" s="45"/>
    </row>
    <row r="1215" spans="1:11" ht="15" hidden="1" customHeight="1" x14ac:dyDescent="0.25">
      <c r="A1215" s="19">
        <v>1214</v>
      </c>
      <c r="B1215" s="43">
        <v>4004320172</v>
      </c>
      <c r="C1215" s="9" t="s">
        <v>3442</v>
      </c>
      <c r="D1215" s="9" t="s">
        <v>85</v>
      </c>
      <c r="E1215" s="44" t="s">
        <v>3443</v>
      </c>
      <c r="F1215" s="44" t="s">
        <v>79</v>
      </c>
      <c r="G1215" s="45"/>
      <c r="H1215" s="20"/>
      <c r="I1215" s="20"/>
      <c r="J1215" s="20"/>
      <c r="K1215" s="45"/>
    </row>
    <row r="1216" spans="1:11" ht="15" hidden="1" customHeight="1" x14ac:dyDescent="0.25">
      <c r="A1216" s="43">
        <v>1215</v>
      </c>
      <c r="B1216" s="43">
        <v>4004320273</v>
      </c>
      <c r="C1216" s="9" t="s">
        <v>3444</v>
      </c>
      <c r="D1216" s="9" t="s">
        <v>85</v>
      </c>
      <c r="E1216" s="44" t="s">
        <v>3445</v>
      </c>
      <c r="F1216" s="44" t="s">
        <v>79</v>
      </c>
      <c r="G1216" s="45"/>
      <c r="H1216" s="20"/>
      <c r="I1216" s="20"/>
      <c r="J1216" s="20"/>
      <c r="K1216" s="45"/>
    </row>
    <row r="1217" spans="1:11" ht="15" hidden="1" customHeight="1" x14ac:dyDescent="0.25">
      <c r="A1217" s="43">
        <v>1216</v>
      </c>
      <c r="B1217" s="43">
        <v>4004327496</v>
      </c>
      <c r="C1217" s="9" t="s">
        <v>3446</v>
      </c>
      <c r="D1217" s="9" t="s">
        <v>117</v>
      </c>
      <c r="E1217" s="44" t="s">
        <v>3447</v>
      </c>
      <c r="F1217" s="44" t="s">
        <v>74</v>
      </c>
      <c r="G1217" s="45"/>
      <c r="H1217" s="20"/>
      <c r="I1217" s="20"/>
      <c r="J1217" s="20"/>
      <c r="K1217" s="45"/>
    </row>
    <row r="1218" spans="1:11" ht="15" hidden="1" customHeight="1" x14ac:dyDescent="0.25">
      <c r="A1218" s="19">
        <v>1217</v>
      </c>
      <c r="B1218" s="43">
        <v>4004327686</v>
      </c>
      <c r="C1218" s="9" t="s">
        <v>3448</v>
      </c>
      <c r="D1218" s="9" t="s">
        <v>117</v>
      </c>
      <c r="E1218" s="44" t="s">
        <v>3449</v>
      </c>
      <c r="F1218" s="44" t="s">
        <v>74</v>
      </c>
      <c r="G1218" s="45"/>
      <c r="H1218" s="20"/>
      <c r="I1218" s="20"/>
      <c r="J1218" s="20"/>
      <c r="K1218" s="45"/>
    </row>
    <row r="1219" spans="1:11" ht="15" hidden="1" customHeight="1" x14ac:dyDescent="0.25">
      <c r="A1219" s="43">
        <v>1218</v>
      </c>
      <c r="B1219" s="43">
        <v>4002428633</v>
      </c>
      <c r="C1219" s="9" t="s">
        <v>2372</v>
      </c>
      <c r="D1219" s="47" t="s">
        <v>117</v>
      </c>
      <c r="E1219" s="44" t="s">
        <v>3450</v>
      </c>
      <c r="F1219" s="44" t="s">
        <v>212</v>
      </c>
      <c r="G1219" s="45"/>
      <c r="H1219" s="20"/>
      <c r="I1219" s="20"/>
      <c r="J1219" s="20"/>
      <c r="K1219" s="45"/>
    </row>
    <row r="1220" spans="1:11" ht="15" customHeight="1" x14ac:dyDescent="0.25">
      <c r="A1220" s="43"/>
      <c r="B1220" s="43"/>
      <c r="C1220" s="9"/>
      <c r="D1220" s="47"/>
      <c r="E1220" s="44"/>
      <c r="F1220" s="44"/>
      <c r="G1220" s="45"/>
      <c r="H1220" s="20"/>
      <c r="I1220" s="20"/>
      <c r="J1220" s="20"/>
      <c r="K1220" s="45"/>
    </row>
    <row r="1222" spans="1:11" x14ac:dyDescent="0.25">
      <c r="C1222" s="53" t="s">
        <v>3451</v>
      </c>
      <c r="H1222" s="35"/>
    </row>
    <row r="1223" spans="1:11" x14ac:dyDescent="0.25">
      <c r="A1223" s="4">
        <v>1</v>
      </c>
      <c r="B1223" s="40">
        <v>40110095</v>
      </c>
      <c r="C1223" t="s">
        <v>3452</v>
      </c>
      <c r="H1223" s="35"/>
    </row>
    <row r="1224" spans="1:11" x14ac:dyDescent="0.25">
      <c r="A1224" s="4">
        <v>2</v>
      </c>
      <c r="B1224" s="40">
        <v>4000078485</v>
      </c>
      <c r="C1224" s="30" t="s">
        <v>3452</v>
      </c>
      <c r="G1224" s="30"/>
      <c r="H1224" s="30"/>
      <c r="I1224" s="35"/>
    </row>
    <row r="1225" spans="1:11" x14ac:dyDescent="0.25">
      <c r="A1225" s="4">
        <v>3</v>
      </c>
      <c r="B1225" s="40">
        <v>4000237456</v>
      </c>
      <c r="C1225" t="s">
        <v>3452</v>
      </c>
      <c r="H1225" s="35"/>
      <c r="I1225" s="35"/>
    </row>
    <row r="1226" spans="1:11" x14ac:dyDescent="0.25">
      <c r="A1226" s="4">
        <v>4</v>
      </c>
      <c r="B1226" s="40">
        <v>4000237475</v>
      </c>
      <c r="C1226" t="s">
        <v>3452</v>
      </c>
    </row>
    <row r="1227" spans="1:11" x14ac:dyDescent="0.25">
      <c r="A1227" s="4">
        <v>5</v>
      </c>
      <c r="B1227" s="40">
        <v>4001949698</v>
      </c>
      <c r="C1227" t="s">
        <v>3453</v>
      </c>
    </row>
    <row r="1228" spans="1:11" x14ac:dyDescent="0.25">
      <c r="A1228" s="4">
        <v>6</v>
      </c>
      <c r="B1228" s="40">
        <v>4002015067</v>
      </c>
      <c r="C1228" t="s">
        <v>3453</v>
      </c>
    </row>
    <row r="1229" spans="1:11" x14ac:dyDescent="0.25">
      <c r="A1229" s="4">
        <v>7</v>
      </c>
      <c r="B1229" s="40">
        <v>4002111127</v>
      </c>
      <c r="C1229" t="s">
        <v>3452</v>
      </c>
    </row>
    <row r="1230" spans="1:11" x14ac:dyDescent="0.25">
      <c r="A1230" s="4">
        <v>8</v>
      </c>
      <c r="B1230" s="40">
        <v>4002111155</v>
      </c>
      <c r="C1230" t="s">
        <v>3452</v>
      </c>
    </row>
    <row r="1231" spans="1:11" x14ac:dyDescent="0.25">
      <c r="A1231" s="4">
        <v>9</v>
      </c>
      <c r="B1231" s="40">
        <v>4002111176</v>
      </c>
      <c r="C1231" t="s">
        <v>3452</v>
      </c>
    </row>
    <row r="1232" spans="1:11" x14ac:dyDescent="0.25">
      <c r="A1232" s="4">
        <v>10</v>
      </c>
      <c r="B1232" s="40">
        <v>4002428632</v>
      </c>
      <c r="C1232" t="s">
        <v>3452</v>
      </c>
    </row>
    <row r="1233" spans="1:3" x14ac:dyDescent="0.25">
      <c r="A1233" s="4">
        <v>11</v>
      </c>
      <c r="B1233" s="40">
        <v>4002428634</v>
      </c>
      <c r="C1233" t="s">
        <v>3452</v>
      </c>
    </row>
    <row r="1234" spans="1:3" x14ac:dyDescent="0.25">
      <c r="A1234" s="4">
        <v>12</v>
      </c>
      <c r="B1234" s="40">
        <v>4002452952</v>
      </c>
      <c r="C1234" t="s">
        <v>3452</v>
      </c>
    </row>
    <row r="1235" spans="1:3" x14ac:dyDescent="0.25">
      <c r="A1235" s="4">
        <v>13</v>
      </c>
      <c r="B1235" s="40">
        <v>4002469025</v>
      </c>
      <c r="C1235" t="s">
        <v>3452</v>
      </c>
    </row>
    <row r="1236" spans="1:3" x14ac:dyDescent="0.25">
      <c r="A1236" s="4">
        <v>14</v>
      </c>
      <c r="B1236" s="40">
        <v>4002514693</v>
      </c>
      <c r="C1236" t="s">
        <v>3454</v>
      </c>
    </row>
    <row r="1237" spans="1:3" x14ac:dyDescent="0.25">
      <c r="A1237" s="4">
        <v>15</v>
      </c>
      <c r="B1237" s="40">
        <v>4002776000</v>
      </c>
      <c r="C1237" t="s">
        <v>3453</v>
      </c>
    </row>
    <row r="1238" spans="1:3" x14ac:dyDescent="0.25">
      <c r="A1238" s="4">
        <v>16</v>
      </c>
      <c r="B1238" s="40">
        <v>4002776014</v>
      </c>
      <c r="C1238" t="s">
        <v>3453</v>
      </c>
    </row>
    <row r="1239" spans="1:3" x14ac:dyDescent="0.25">
      <c r="A1239" s="4">
        <v>17</v>
      </c>
      <c r="B1239" s="40">
        <v>4002778005</v>
      </c>
      <c r="C1239" t="s">
        <v>3453</v>
      </c>
    </row>
    <row r="1240" spans="1:3" x14ac:dyDescent="0.25">
      <c r="A1240" s="4">
        <v>18</v>
      </c>
      <c r="B1240" s="40">
        <v>4002778040</v>
      </c>
      <c r="C1240" t="s">
        <v>3453</v>
      </c>
    </row>
    <row r="1241" spans="1:3" x14ac:dyDescent="0.25">
      <c r="A1241" s="4">
        <v>19</v>
      </c>
      <c r="B1241" s="40">
        <v>4002801202</v>
      </c>
      <c r="C1241" s="54" t="s">
        <v>3455</v>
      </c>
    </row>
    <row r="1242" spans="1:3" x14ac:dyDescent="0.25">
      <c r="A1242" s="4">
        <v>20</v>
      </c>
      <c r="B1242" s="40">
        <v>4002801225</v>
      </c>
      <c r="C1242" t="s">
        <v>3453</v>
      </c>
    </row>
    <row r="1243" spans="1:3" x14ac:dyDescent="0.25">
      <c r="A1243" s="4">
        <v>21</v>
      </c>
      <c r="B1243" s="40">
        <v>4002801229</v>
      </c>
      <c r="C1243" s="54" t="s">
        <v>3456</v>
      </c>
    </row>
    <row r="1244" spans="1:3" x14ac:dyDescent="0.25">
      <c r="A1244" s="4">
        <v>22</v>
      </c>
      <c r="B1244" s="40">
        <v>4002882544</v>
      </c>
      <c r="C1244" t="s">
        <v>3453</v>
      </c>
    </row>
    <row r="1245" spans="1:3" x14ac:dyDescent="0.25">
      <c r="A1245" s="4">
        <v>23</v>
      </c>
      <c r="B1245" s="40">
        <v>4002917396</v>
      </c>
      <c r="C1245" t="s">
        <v>3453</v>
      </c>
    </row>
    <row r="1246" spans="1:3" x14ac:dyDescent="0.25">
      <c r="A1246" s="4">
        <v>24</v>
      </c>
      <c r="B1246" s="40">
        <v>4003049154</v>
      </c>
      <c r="C1246" t="s">
        <v>3453</v>
      </c>
    </row>
    <row r="1247" spans="1:3" x14ac:dyDescent="0.25">
      <c r="A1247" s="4">
        <v>25</v>
      </c>
      <c r="B1247" s="40">
        <v>4003180072</v>
      </c>
      <c r="C1247" t="s">
        <v>3453</v>
      </c>
    </row>
    <row r="1248" spans="1:3" x14ac:dyDescent="0.25">
      <c r="A1248" s="4">
        <v>26</v>
      </c>
      <c r="B1248" s="40">
        <v>4003911837</v>
      </c>
      <c r="C1248" s="54" t="s">
        <v>3456</v>
      </c>
    </row>
    <row r="1249" spans="1:3" x14ac:dyDescent="0.25">
      <c r="A1249" s="4">
        <v>27</v>
      </c>
      <c r="B1249" s="40">
        <v>4004044479</v>
      </c>
      <c r="C1249" s="54" t="s">
        <v>3456</v>
      </c>
    </row>
    <row r="1250" spans="1:3" x14ac:dyDescent="0.25">
      <c r="A1250" s="4">
        <v>28</v>
      </c>
      <c r="B1250" s="40">
        <v>4004286404</v>
      </c>
      <c r="C1250" t="s">
        <v>3453</v>
      </c>
    </row>
    <row r="1251" spans="1:3" x14ac:dyDescent="0.25">
      <c r="A1251" s="4">
        <v>29</v>
      </c>
      <c r="B1251" s="40">
        <v>4004301374</v>
      </c>
      <c r="C1251" t="s">
        <v>3453</v>
      </c>
    </row>
  </sheetData>
  <autoFilter ref="A1:K1219">
    <filterColumn colId="3">
      <filters>
        <filter val="EDUCAÇÃO"/>
      </filters>
    </filterColumn>
  </autoFilter>
  <mergeCells count="2">
    <mergeCell ref="M161:N161"/>
    <mergeCell ref="P161:Q16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01 CONSUMO MT</vt:lpstr>
      <vt:lpstr>05 CONSUMO BT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Campos</dc:creator>
  <cp:lastModifiedBy>Maira Martins de Oliveira Pessini</cp:lastModifiedBy>
  <cp:revision>25</cp:revision>
  <dcterms:created xsi:type="dcterms:W3CDTF">2020-05-20T14:08:07Z</dcterms:created>
  <dcterms:modified xsi:type="dcterms:W3CDTF">2026-05-29T19:07:30Z</dcterms:modified>
  <dc:language>pt-BR</dc:language>
</cp:coreProperties>
</file>