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Anexo II A - Planilha Orç" sheetId="4" r:id="rId1"/>
    <sheet name="Anexo II G - Cronograma" sheetId="6" r:id="rId2"/>
    <sheet name="Plan5" sheetId="5" r:id="rId3"/>
  </sheets>
  <definedNames>
    <definedName name="__xlnm_Print_Area_1">0</definedName>
    <definedName name="__xlnm_Print_Titles_1">0</definedName>
    <definedName name="a">"#ref!"</definedName>
    <definedName name="_xlnm.Print_Area" localSheetId="0">'Anexo II A - Planilha Orç'!$B$1:$K$174</definedName>
    <definedName name="_xlnm.Print_Area" localSheetId="1">'Anexo II G - Cronograma'!$B$1:$V$37</definedName>
    <definedName name="CICLOVIA_3">"#ref!"</definedName>
    <definedName name="CICLOVIA_3_2">"#ref!"</definedName>
    <definedName name="CICLOVIA_3_4">"#ref!"</definedName>
    <definedName name="CICLOVIA_3_5">"#ref!"</definedName>
    <definedName name="CP">"#ref!"</definedName>
    <definedName name="e">"#ref!"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plan6">"#ref!"</definedName>
    <definedName name="TESTE">"#ref!"</definedName>
    <definedName name="teste2">"#ref!"</definedName>
  </definedNames>
  <calcPr calcId="125725"/>
</workbook>
</file>

<file path=xl/calcChain.xml><?xml version="1.0" encoding="utf-8"?>
<calcChain xmlns="http://schemas.openxmlformats.org/spreadsheetml/2006/main">
  <c r="O99" i="4"/>
  <c r="O102"/>
  <c r="O96"/>
  <c r="O93"/>
  <c r="O111" l="1"/>
  <c r="O141"/>
  <c r="O114"/>
  <c r="O128"/>
  <c r="O153"/>
  <c r="O152"/>
  <c r="O155"/>
  <c r="O147"/>
  <c r="O144"/>
  <c r="O158"/>
  <c r="O117"/>
  <c r="O161"/>
  <c r="O150"/>
  <c r="O123"/>
  <c r="O120"/>
  <c r="O164"/>
  <c r="O126"/>
  <c r="O134"/>
  <c r="O159"/>
  <c r="O129"/>
  <c r="O156"/>
  <c r="O140"/>
  <c r="O105"/>
  <c r="O162"/>
  <c r="O135"/>
  <c r="O108"/>
  <c r="O146"/>
  <c r="O100"/>
  <c r="O94"/>
  <c r="O113"/>
  <c r="O110"/>
  <c r="O118"/>
  <c r="O115"/>
  <c r="O131"/>
  <c r="O142"/>
  <c r="O157"/>
  <c r="O107"/>
  <c r="O136"/>
  <c r="O139"/>
  <c r="O104"/>
  <c r="O125"/>
  <c r="O130"/>
  <c r="O133"/>
  <c r="O149"/>
  <c r="O154"/>
  <c r="O166"/>
  <c r="O112"/>
  <c r="O109"/>
  <c r="O122"/>
  <c r="O101"/>
  <c r="O98"/>
  <c r="O106"/>
  <c r="O95"/>
  <c r="O103"/>
  <c r="O127"/>
  <c r="O138"/>
  <c r="O151"/>
  <c r="O163"/>
  <c r="O116"/>
  <c r="O124"/>
  <c r="O132"/>
  <c r="O143"/>
  <c r="O148"/>
  <c r="O165"/>
  <c r="O119"/>
  <c r="O97"/>
  <c r="O121"/>
  <c r="O137"/>
  <c r="O145"/>
  <c r="O160"/>
  <c r="P72" l="1"/>
</calcChain>
</file>

<file path=xl/sharedStrings.xml><?xml version="1.0" encoding="utf-8"?>
<sst xmlns="http://schemas.openxmlformats.org/spreadsheetml/2006/main" count="1041" uniqueCount="265">
  <si>
    <t>ANEXO II A - PLANILHA ESTIMATIVA DE QUANTITATIVOS E PREÇOS</t>
  </si>
  <si>
    <t>OBJETO: CONSTRUÇÃO DE PONTE NA AVENIDA GERALDO NOGUEIRA DA SILVA</t>
  </si>
  <si>
    <t>LOCAL: AVENIDA GERALDO NOGUEIRA DA SILVA, INDAIÁ - CARAGUATATUBA/SP</t>
  </si>
  <si>
    <t>REFERÊNCIA:</t>
  </si>
  <si>
    <t>SINAPI 05/26; SIURB INFRA 01/26; CDHU 202; SICRO 04/26</t>
  </si>
  <si>
    <t>REGIME:</t>
  </si>
  <si>
    <t>SEM DESONERAÇÃO</t>
  </si>
  <si>
    <t>DATA:</t>
  </si>
  <si>
    <t xml:space="preserve">BDI PREFEITURA = </t>
  </si>
  <si>
    <t>ITEM</t>
  </si>
  <si>
    <t>FONTE</t>
  </si>
  <si>
    <t>CÓDIGO</t>
  </si>
  <si>
    <t>DESCRIÇÃO DOS SERVIÇOS</t>
  </si>
  <si>
    <t>UNID</t>
  </si>
  <si>
    <t xml:space="preserve">QUANT </t>
  </si>
  <si>
    <t>VALOR UNITÁRIO</t>
  </si>
  <si>
    <t>TOTAL (R$)</t>
  </si>
  <si>
    <t>%</t>
  </si>
  <si>
    <t xml:space="preserve"> S/ BDI</t>
  </si>
  <si>
    <t>C/ BDI</t>
  </si>
  <si>
    <t>1.0</t>
  </si>
  <si>
    <t/>
  </si>
  <si>
    <t>SERVIÇOS PRELIMINARES E DEMOLIÇÕES</t>
  </si>
  <si>
    <t>1.1</t>
  </si>
  <si>
    <t>CDHU 202</t>
  </si>
  <si>
    <t>02.08.020</t>
  </si>
  <si>
    <t>Placa de identificação para obra</t>
  </si>
  <si>
    <t>M2</t>
  </si>
  <si>
    <t>1.2</t>
  </si>
  <si>
    <t>02.02.150</t>
  </si>
  <si>
    <t>Locação de container tipo depósito - área mínima de 13,80 m²</t>
  </si>
  <si>
    <t>UNMES</t>
  </si>
  <si>
    <t>1.3</t>
  </si>
  <si>
    <t>02.01.180</t>
  </si>
  <si>
    <t>Banheiro químico modelo Standard, com manutenção conforme exigências da CETESB</t>
  </si>
  <si>
    <t>1.4</t>
  </si>
  <si>
    <t>02.03.120</t>
  </si>
  <si>
    <t>Tapume fixo para fechamento de áreas, com portão</t>
  </si>
  <si>
    <t>1.5</t>
  </si>
  <si>
    <t>SINAPI 05/26</t>
  </si>
  <si>
    <t>REMOÇÃO DE PLACAS DE SINALIZAÇÃO VIÁRIA, DE FORMA MANUAL, SEM REAPROVEITAMENTO. AF_09/2023</t>
  </si>
  <si>
    <t>1.6</t>
  </si>
  <si>
    <t>REMOÇÃO DE SUPORTE METÁLICO OU DE MADEIRA PARA PLACAS DE SINALIZAÇÃO VIÁRIA, DE FORMA MANUAL, SEM REAPROVEITAMENTO. AF_09/2023</t>
  </si>
  <si>
    <t>UN</t>
  </si>
  <si>
    <t>1.7</t>
  </si>
  <si>
    <t>SICRO 04/26</t>
  </si>
  <si>
    <t>4915667</t>
  </si>
  <si>
    <t>Remoção mecanizada de revestimento asfáltico</t>
  </si>
  <si>
    <t>m³</t>
  </si>
  <si>
    <t>1.8</t>
  </si>
  <si>
    <t>03.06.050</t>
  </si>
  <si>
    <t>Desmonte (levantamento) mecanizado de pavimento em paralelepípedo ou lajota de concreto, inclusive carregamento, transporte até 1 quilômetro e descarregamento</t>
  </si>
  <si>
    <t>1.9</t>
  </si>
  <si>
    <t>LIMPEZA MECANIZADA DE CAMADA VEGETAL, VEGETAÇÃO E PEQUENAS ÁRVORES (DIÂMETRO DE TRONCO MENOR QUE 0,20 M), COM TRATOR DE ESTEIRAS. AF_03/2024</t>
  </si>
  <si>
    <t>1.10</t>
  </si>
  <si>
    <t>03.01.240</t>
  </si>
  <si>
    <t>Demolição mecanizada de pavimento ou piso em concreto, inclusive fragmentação, carregamento, transporte até 1 quilômetro e descarregamento</t>
  </si>
  <si>
    <t>1.11</t>
  </si>
  <si>
    <t>DEMOLIÇÃO DE GUIAS, SARJETAS OU SARJETÕES, DE FORMA MECANIZADA, SEM REAPROVEITAMENTO. AF_09/2023</t>
  </si>
  <si>
    <t>M</t>
  </si>
  <si>
    <t>1.12</t>
  </si>
  <si>
    <t>SIURB INFRA 01/26</t>
  </si>
  <si>
    <t>DEMOLIÇÃO DE CONCRETO ARMADO</t>
  </si>
  <si>
    <t>M3</t>
  </si>
  <si>
    <t>1.13</t>
  </si>
  <si>
    <t>04.04.010</t>
  </si>
  <si>
    <t>Retirada de revestimento em pedra, granito ou mármore, em parede ou fachada</t>
  </si>
  <si>
    <t>1.14</t>
  </si>
  <si>
    <t>CARGA E REMOÇÃO DE ENTULHO ATÉ A DISTÂNCIA MÉDIA DE IDA E VOLTA DE 1KM</t>
  </si>
  <si>
    <t>1.15</t>
  </si>
  <si>
    <t>REMOÇÃO DE ENTULHO ALÉM DO PRIMEIRO KM</t>
  </si>
  <si>
    <t>M3XKM</t>
  </si>
  <si>
    <t>1.16</t>
  </si>
  <si>
    <t>ABERTURA DE CAIXA ATÉ 40CM, INCLUI ESCAVAÇÃO, COMPACTAÇÃO, TRANSPORTE E PREPARO DO SUB-LEITO</t>
  </si>
  <si>
    <t>1.17</t>
  </si>
  <si>
    <t>TRANSPORTE COM CAMINHÃO BASCULANTE DE 10 M³, EM VIA URBANA PAVIMENTADA, DMT ATÉ 30 KM (UNIDADE: M3XKM). AF_02/2026</t>
  </si>
  <si>
    <t>2.0</t>
  </si>
  <si>
    <t>EXECUÇÃO DE ESTRUTURA EM CONCRETO ARMADO</t>
  </si>
  <si>
    <t>2.1</t>
  </si>
  <si>
    <t>FORMA COMUM, EXCLUSIVE  CIMBRAMENTO</t>
  </si>
  <si>
    <t>2.2</t>
  </si>
  <si>
    <t>FORNECIMENTO E APLICAÇÃO DE CONCRETO USINADO FCK=30,0MPA</t>
  </si>
  <si>
    <t>2.3</t>
  </si>
  <si>
    <t>10.01.040</t>
  </si>
  <si>
    <t>Armadura em barra de aço CA-50 (A ou B) fyk = 500 MPa</t>
  </si>
  <si>
    <t>KG</t>
  </si>
  <si>
    <t>2.4</t>
  </si>
  <si>
    <t>APOIO DE NEOPRENE FRETADO</t>
  </si>
  <si>
    <t>DM3</t>
  </si>
  <si>
    <t>2.5</t>
  </si>
  <si>
    <t>FORNECIMENTO E COLOCAÇÃO DE AÇO DE PROTENSÃO CP-190-RB - 12 Ø = 1/2" INCLUINDO BAINHA, PROTENSÃO E INJEÇÃO</t>
  </si>
  <si>
    <t>2.6</t>
  </si>
  <si>
    <t>12.04.080</t>
  </si>
  <si>
    <t>Taxa de mobilização e desmobilização de equipamentos para execução de estaca pré-moldada</t>
  </si>
  <si>
    <t>TX</t>
  </si>
  <si>
    <t>2.7</t>
  </si>
  <si>
    <t>2306000</t>
  </si>
  <si>
    <t>Estaca pré-moldada de concreto armado centrifugado com compressão admissível de 125 t - sem emenda - fornecimento e cravação</t>
  </si>
  <si>
    <t>m</t>
  </si>
  <si>
    <t>2.8</t>
  </si>
  <si>
    <t>2306072</t>
  </si>
  <si>
    <t>Estaca circular tipo estacão escavada com uso de fluido estabilizante - confecção</t>
  </si>
  <si>
    <t>2.9</t>
  </si>
  <si>
    <t>CONCRETO CICLÓPICO FCK = 15MPA, 30% PEDRA DE MÃO EM VOLUME REAL, INCLUSIVE LANÇAMENTO. AF_05/2021</t>
  </si>
  <si>
    <t>2.10</t>
  </si>
  <si>
    <t>GUINDASTE HIDRÁULICO AUTOPROPELIDO, COM LANÇA TELESCÓPICA 40 M, CAPACIDADE MÁXIMA 60 T, POTÊNCIA 260 KW - CHP DIURNO. AF_03/2016</t>
  </si>
  <si>
    <t>CHP</t>
  </si>
  <si>
    <t>2.11</t>
  </si>
  <si>
    <t>ARRASAMENTO MECANICO DE ESTACA DE CONCRETO ARMADO, DIAMETROS DE ATÉ 40 CM. AF_05/2021</t>
  </si>
  <si>
    <t>2.12</t>
  </si>
  <si>
    <t>ARRASAMENTO MECANICO DE ESTACA DE CONCRETO ARMADO, DIAMETROS DE 81 CM A 100 CM. AF_05/2021</t>
  </si>
  <si>
    <t>3.0</t>
  </si>
  <si>
    <t>EXECUÇÃO DE PAVIMENTOS</t>
  </si>
  <si>
    <t>3.1</t>
  </si>
  <si>
    <t>INA.01 - REVESTIMENTO DE CONCRETO ASFÁLTICO (SEM TRANSPORTE)</t>
  </si>
  <si>
    <t>3.2</t>
  </si>
  <si>
    <t>CARGA, DESCARGA E TRANSPORTE DE CONCRETO ASFÁLTICO ATÉ A DISTÂNCIA MÉDIA DE IDA E VOLTA DE 1KM</t>
  </si>
  <si>
    <t>3.3</t>
  </si>
  <si>
    <t>TRANSPORTE DE CONCRETO ASFÁLTICO ALÉM DO PRIMEIRO KM</t>
  </si>
  <si>
    <t>3.4</t>
  </si>
  <si>
    <t>BASE DE BICA CORRIDA</t>
  </si>
  <si>
    <t>3.5</t>
  </si>
  <si>
    <t>FUNDAÇÃO DE RACHÃO</t>
  </si>
  <si>
    <t>3.6</t>
  </si>
  <si>
    <t>INA.01 - IMPRIMAÇÃO BETUMINOSA LIGANTE</t>
  </si>
  <si>
    <t>3.7</t>
  </si>
  <si>
    <t>IMPRIMAÇÃO BETUMINOSA IMPERMEABILIZANTE</t>
  </si>
  <si>
    <t>3.8</t>
  </si>
  <si>
    <t>34.01.020</t>
  </si>
  <si>
    <t>Limpeza e regularização de áreas para ajardinamento (jardins e canteiros)</t>
  </si>
  <si>
    <t>3.9</t>
  </si>
  <si>
    <t>34.02.080</t>
  </si>
  <si>
    <t>Plantio de grama São Carlos em placas (jardins e canteiros)</t>
  </si>
  <si>
    <t>3.10</t>
  </si>
  <si>
    <t>EXECUÇÃO DE PASSEIO (CALÇADA) OU PISO DE CONCRETO COM CONCRETO MOLDADO IN LOCO, FEITO EM OBRA, ACABAMENTO CONVENCIONAL, ESPESSURA 6 CM, ARMADO. AF_08/2022</t>
  </si>
  <si>
    <t>3.11</t>
  </si>
  <si>
    <t>CAMADA SEPARADORA PARA EXECUÇÃO DE RADIER, PISO DE CONCRETO OU LAJE SOBRE SOLO, EM LONA PLÁSTICA. AF_09/2021</t>
  </si>
  <si>
    <t>3.12</t>
  </si>
  <si>
    <t>Lastro de brita comercial compactado com soquete vibratório - espalhamento manual</t>
  </si>
  <si>
    <t>3.13</t>
  </si>
  <si>
    <t>4805754</t>
  </si>
  <si>
    <t>Compactação manual com soquete vibratório</t>
  </si>
  <si>
    <t>3.14</t>
  </si>
  <si>
    <t>ASSENTAMENTO DE GUIA (MEIO-FIO) EM TRECHO RETO, CONFECCIONADA EM CONCRETO PRÉ-FABRICADO, DIMENSÕES 100X15X13X30 CM (COMPRIMENTO X BASE INFERIOR X BASE SUPERIOR X ALTURA). AF_01/2024</t>
  </si>
  <si>
    <t>3.15</t>
  </si>
  <si>
    <t>ASSENTAMENTO DE GUIA (MEIO-FIO) EM TRECHO CURVO, CONFECCIONADA EM CONCRETO PRÉ-FABRICADO, DIMENSÕES 100X15X13X30 CM (COMPRIMENTO X BASE INFERIOR X BASE SUPERIOR X ALTURA). AF_01/2024</t>
  </si>
  <si>
    <t>3.16</t>
  </si>
  <si>
    <t>EXECUÇÃO DE SARJETA DE CONCRETO USINADO, MOLDADA IN LOCO EM TRECHO CURVO, 30 CM BASE X 15 CM ALTURA. AF_01/2024</t>
  </si>
  <si>
    <t>3.17</t>
  </si>
  <si>
    <t>11.01.160</t>
  </si>
  <si>
    <t>Concreto usinado, fck = 30 MPa</t>
  </si>
  <si>
    <t>3.18</t>
  </si>
  <si>
    <t>09.01.030</t>
  </si>
  <si>
    <t>Forma em madeira comum para estrutura</t>
  </si>
  <si>
    <t>3.19</t>
  </si>
  <si>
    <t>3.20</t>
  </si>
  <si>
    <t>11.16.060</t>
  </si>
  <si>
    <t>Lançamento e adensamento de concreto ou massa em estrutura</t>
  </si>
  <si>
    <t>3.21</t>
  </si>
  <si>
    <t>17.02.020</t>
  </si>
  <si>
    <t>Chapisco</t>
  </si>
  <si>
    <t>3.22</t>
  </si>
  <si>
    <t>17.02.120</t>
  </si>
  <si>
    <t>Emboço comum</t>
  </si>
  <si>
    <t>3.23</t>
  </si>
  <si>
    <t>19.02.060</t>
  </si>
  <si>
    <t>Revestimento em mármore branco, espessura de 3 cm, assente com massa</t>
  </si>
  <si>
    <t>4.0</t>
  </si>
  <si>
    <t>SERVIÇOS COMPLEMENTARES</t>
  </si>
  <si>
    <t>4.1</t>
  </si>
  <si>
    <t>5213417</t>
  </si>
  <si>
    <t>Placa em aço nº 16 galvanizado com película retrorrefletiva tipo I + III - confecção</t>
  </si>
  <si>
    <t>m²</t>
  </si>
  <si>
    <t>4.2</t>
  </si>
  <si>
    <t>Suporte metálico galvanizado para placa de advertência ou regulamentação - lado ou diâmetro de 0,60 m - fornecimento e implantação</t>
  </si>
  <si>
    <t>un</t>
  </si>
  <si>
    <t>4.3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</si>
  <si>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</si>
  <si>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4.4</t>
  </si>
  <si>
    <t>GRADIL DE FERRO MODELO PMSP, INCLUI PINTURA</t>
  </si>
  <si>
    <t>4.5</t>
  </si>
  <si>
    <t>POSTE DE AÇO CÔNICO CONTÍNUO CURVO DUPLO, ENGASTAMENTO SIMPLES COM 1 M DE SOLO, H=9M - FORNECIMENTO E INSTALAÇÃO. AF_04/2025</t>
  </si>
  <si>
    <t>4.6</t>
  </si>
  <si>
    <t>POSTE DE AÇO CÔNICO CONTÍNUO CURVO SIMPLES, ENGASTAMENTO SIMPLES COM 1 M DE SOLO, H=9M - FORNECIMENTO E INSTALAÇÃO. AF_04/2025</t>
  </si>
  <si>
    <t>4.7</t>
  </si>
  <si>
    <t>LUMINÁRIA DE LED PARA ILUMINAÇÃO PÚBLICA, DE 98 W ATÉ 137 W - FORNECIMENTO E INSTALAÇÃO. AF_02/2025_PS</t>
  </si>
  <si>
    <t>4.8</t>
  </si>
  <si>
    <t>CABO DE COBRE FLEXÍVEL ISOLADO, 6 MM², ANTI-CHAMA 0,6/1,0 KV, PARA CIRCUITOS TERMINAIS - FORNECIMENTO E INSTALAÇÃO. AF_03/2023</t>
  </si>
  <si>
    <t>4.9</t>
  </si>
  <si>
    <t>38.19.220</t>
  </si>
  <si>
    <t>Eletroduto de PVC corrugado flexível reforçado, diâmetro externo de 32 mm</t>
  </si>
  <si>
    <t>4.10</t>
  </si>
  <si>
    <t>70.02.014</t>
  </si>
  <si>
    <t>Sinalização horizontal em massa termoplástica à quente por aspersão, espessura de 1,5 mm, para faixas</t>
  </si>
  <si>
    <t>4.11</t>
  </si>
  <si>
    <t>Concreto usinado, fck = 30 Mpa - muro de ala</t>
  </si>
  <si>
    <t>4.12</t>
  </si>
  <si>
    <t>FORMA COMUM, EXCLUSIVE  CIMBRAMENTO - muro de ala</t>
  </si>
  <si>
    <t>4.13</t>
  </si>
  <si>
    <t>Armadura em barra de aço CA-50 (A ou B) fyk = 500 Mpa - muro de ala</t>
  </si>
  <si>
    <t>4.14</t>
  </si>
  <si>
    <t>FORNECIMENTO DE TERRA, INCLUINDO ESCAVAÇÃO, CARGA E TRANSPORTE ATÉ A DISTÂNCIA MÉDIA DE 1,0KM, MEDIDO NO ATERRO COMPACTADO</t>
  </si>
  <si>
    <t>4.15</t>
  </si>
  <si>
    <t>TRANSPORTE COM CAMINHÃO BASCULANTE DE 14 M³, EM VIA URBANA PAVIMENTADA, DMT ATÉ 30 KM (UNIDADE: M3XKM). AF_02/2026</t>
  </si>
  <si>
    <t>4.16</t>
  </si>
  <si>
    <t>COMPACTAÇÃO DE TERRA, MEDIDA NO ATERRO</t>
  </si>
  <si>
    <t>4.17</t>
  </si>
  <si>
    <t>02.09.130</t>
  </si>
  <si>
    <t>Limpeza mecanizada do terreno, inclusive troncos com diâmetro acima de 15 cm até 50 cm, com caminhão à disposição dentro da obra, até o raio de 1 km</t>
  </si>
  <si>
    <t>5.0</t>
  </si>
  <si>
    <t>SERVIÇOS PAGOS EXCLUSIVAMENTE COM RECURSOS DA PREFEITURA</t>
  </si>
  <si>
    <t>5.1</t>
  </si>
  <si>
    <t>02.01.021</t>
  </si>
  <si>
    <t>Construção provisória em madeira - fornecimento e montagem</t>
  </si>
  <si>
    <t>5.2</t>
  </si>
  <si>
    <t>01.17.051</t>
  </si>
  <si>
    <t>Projeto executivo de estrutura em formato A1</t>
  </si>
  <si>
    <t>5.3</t>
  </si>
  <si>
    <t>01.02.081</t>
  </si>
  <si>
    <t>Parecer técnico de fundações, contenções e recomendações gerais, para empreendimentos com área construída de 1.001 a 2.000 m²</t>
  </si>
  <si>
    <t>5.4</t>
  </si>
  <si>
    <t>TOPOGRAFO COM ENCARGOS COMPLEMENTARES</t>
  </si>
  <si>
    <t>MES</t>
  </si>
  <si>
    <t>5.5</t>
  </si>
  <si>
    <t>01.21.010</t>
  </si>
  <si>
    <t>Taxa de mobilização e desmobilização de equipamentos para execução de sondagem</t>
  </si>
  <si>
    <t>5.6</t>
  </si>
  <si>
    <t>01.21.110</t>
  </si>
  <si>
    <t>Sondagem do terreno à percussão (mínimo de 30 m)</t>
  </si>
  <si>
    <t>5.7</t>
  </si>
  <si>
    <t>TOTAL =</t>
  </si>
  <si>
    <t>ENGº Carlos  José Torres Gouvea</t>
  </si>
  <si>
    <t>CREA-SP 5069714517</t>
  </si>
  <si>
    <t>Ton por estaca</t>
  </si>
  <si>
    <t>PREFEITURA MUNICIPAL DA ESTÂNCIA BALNEÁRIA DE CARAGUATATUBA</t>
  </si>
  <si>
    <t>ESTADO DE SÃO PAULO</t>
  </si>
  <si>
    <t>CRONOGRAMA FÍSICO-FINANCEIRO</t>
  </si>
  <si>
    <t>ANEXO - II G</t>
  </si>
  <si>
    <t xml:space="preserve"> </t>
  </si>
  <si>
    <t>DESCRIÇÃO</t>
  </si>
  <si>
    <t>PERÍODO EM MESES</t>
  </si>
  <si>
    <t>VALOR COM BDI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</si>
  <si>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</si>
  <si>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</si>
  <si>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</si>
  <si>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</si>
  <si>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</si>
  <si>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</si>
  <si>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</si>
  <si>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</si>
  <si>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</si>
  <si>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</si>
  <si>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</si>
  <si>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</si>
  <si>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</si>
  <si>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</si>
  <si>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</si>
  <si>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</si>
  <si>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</si>
  <si>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</si>
  <si>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SUBTOTAIS</t>
  </si>
  <si>
    <t>TOTAL DO PERIODO</t>
  </si>
  <si>
    <t>TOTAL</t>
  </si>
  <si>
    <t>RECURSO CONVÊNIO</t>
  </si>
  <si>
    <t>RECURSO PREFEITURA</t>
  </si>
</sst>
</file>

<file path=xl/styles.xml><?xml version="1.0" encoding="utf-8"?>
<styleSheet xmlns="http://schemas.openxmlformats.org/spreadsheetml/2006/main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\-000\-000"/>
    <numFmt numFmtId="165" formatCode="0.0000%"/>
    <numFmt numFmtId="166" formatCode="_-&quot;R$ &quot;* #,##0.00_-;&quot;-R$ &quot;* #,##0.00_-;_-&quot;R$ &quot;* \-??_-;_-@_-"/>
    <numFmt numFmtId="167" formatCode="_(* #,##0.00_);_(* \(#,##0.00\);_(* \-??_);_(@_)"/>
    <numFmt numFmtId="168" formatCode="_-* #,##0.00_-;\-* #,##0.00_-;_-* \-??_-;_-@_-"/>
    <numFmt numFmtId="169" formatCode="_(* #,##0.00_);_(* \(#,##0.00\);_(* &quot;-&quot;??_);_(@_)"/>
    <numFmt numFmtId="172" formatCode="_-* #,##0.0000_-;\-* #,##0.0000_-;_-* &quot;-&quot;??_-;_-@_-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6"/>
      <name val="Calibri"/>
      <family val="2"/>
      <scheme val="minor"/>
    </font>
    <font>
      <sz val="16"/>
      <name val="Arial"/>
      <family val="2"/>
    </font>
    <font>
      <sz val="18"/>
      <name val="Calibri"/>
      <family val="2"/>
      <scheme val="minor"/>
    </font>
    <font>
      <sz val="11"/>
      <name val="Arial"/>
      <family val="2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Calibri"/>
      <family val="2"/>
      <scheme val="minor"/>
    </font>
    <font>
      <sz val="1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8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6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8" fillId="5" borderId="0" applyNumberFormat="0" applyBorder="0" applyAlignment="0" applyProtection="0"/>
    <xf numFmtId="0" fontId="19" fillId="14" borderId="26" applyNumberFormat="0" applyAlignment="0" applyProtection="0"/>
    <xf numFmtId="0" fontId="19" fillId="14" borderId="26" applyNumberFormat="0" applyAlignment="0" applyProtection="0"/>
    <xf numFmtId="0" fontId="19" fillId="14" borderId="26" applyNumberFormat="0" applyAlignment="0" applyProtection="0"/>
    <xf numFmtId="0" fontId="19" fillId="14" borderId="26" applyNumberFormat="0" applyAlignment="0" applyProtection="0"/>
    <xf numFmtId="0" fontId="20" fillId="15" borderId="27" applyNumberFormat="0" applyAlignment="0" applyProtection="0"/>
    <xf numFmtId="0" fontId="21" fillId="0" borderId="28" applyNumberFormat="0" applyFill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22" fillId="6" borderId="26" applyNumberFormat="0" applyAlignment="0" applyProtection="0"/>
    <xf numFmtId="0" fontId="22" fillId="6" borderId="26" applyNumberFormat="0" applyAlignment="0" applyProtection="0"/>
    <xf numFmtId="0" fontId="22" fillId="6" borderId="26" applyNumberFormat="0" applyAlignment="0" applyProtection="0"/>
    <xf numFmtId="0" fontId="22" fillId="6" borderId="26" applyNumberFormat="0" applyAlignment="0" applyProtection="0"/>
    <xf numFmtId="0" fontId="23" fillId="19" borderId="0" applyNumberFormat="0" applyBorder="0" applyAlignment="0" applyProtection="0"/>
    <xf numFmtId="166" fontId="24" fillId="0" borderId="0" applyFill="0" applyBorder="0" applyAlignment="0" applyProtection="0"/>
    <xf numFmtId="44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9" borderId="0" applyNumberFormat="0" applyBorder="0" applyAlignment="0" applyProtection="0"/>
    <xf numFmtId="0" fontId="24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0" fontId="27" fillId="0" borderId="0"/>
    <xf numFmtId="0" fontId="15" fillId="0" borderId="0"/>
    <xf numFmtId="0" fontId="1" fillId="0" borderId="0"/>
    <xf numFmtId="0" fontId="24" fillId="0" borderId="0"/>
    <xf numFmtId="0" fontId="24" fillId="8" borderId="29" applyNumberFormat="0" applyAlignment="0" applyProtection="0"/>
    <xf numFmtId="0" fontId="24" fillId="8" borderId="29" applyNumberFormat="0" applyAlignment="0" applyProtection="0"/>
    <xf numFmtId="0" fontId="24" fillId="8" borderId="29" applyNumberFormat="0" applyAlignment="0" applyProtection="0"/>
    <xf numFmtId="0" fontId="24" fillId="8" borderId="29" applyNumberFormat="0" applyAlignment="0" applyProtection="0"/>
    <xf numFmtId="9" fontId="24" fillId="0" borderId="0" applyFill="0" applyBorder="0" applyAlignment="0" applyProtection="0"/>
    <xf numFmtId="9" fontId="24" fillId="0" borderId="0" applyFill="0" applyBorder="0" applyAlignment="0" applyProtection="0"/>
    <xf numFmtId="0" fontId="28" fillId="14" borderId="30" applyNumberFormat="0" applyAlignment="0" applyProtection="0"/>
    <xf numFmtId="0" fontId="28" fillId="14" borderId="30" applyNumberFormat="0" applyAlignment="0" applyProtection="0"/>
    <xf numFmtId="0" fontId="28" fillId="14" borderId="30" applyNumberFormat="0" applyAlignment="0" applyProtection="0"/>
    <xf numFmtId="0" fontId="28" fillId="14" borderId="30" applyNumberFormat="0" applyAlignment="0" applyProtection="0"/>
    <xf numFmtId="167" fontId="24" fillId="0" borderId="0" applyFill="0" applyBorder="0" applyAlignment="0" applyProtection="0"/>
    <xf numFmtId="43" fontId="2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0" fontId="35" fillId="0" borderId="34" applyNumberFormat="0" applyFill="0" applyAlignment="0" applyProtection="0"/>
    <xf numFmtId="168" fontId="24" fillId="0" borderId="0" applyFill="0" applyBorder="0" applyAlignment="0" applyProtection="0"/>
    <xf numFmtId="169" fontId="24" fillId="0" borderId="0" applyFont="0" applyFill="0" applyBorder="0" applyAlignment="0" applyProtection="0"/>
  </cellStyleXfs>
  <cellXfs count="21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0" fontId="4" fillId="0" borderId="0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2" fontId="11" fillId="2" borderId="1" xfId="0" applyNumberFormat="1" applyFont="1" applyFill="1" applyBorder="1" applyAlignment="1">
      <alignment horizontal="center" vertical="center" wrapText="1"/>
    </xf>
    <xf numFmtId="2" fontId="11" fillId="2" borderId="2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4" fontId="11" fillId="2" borderId="2" xfId="2" applyFont="1" applyFill="1" applyBorder="1" applyAlignment="1">
      <alignment horizontal="center" vertical="center" wrapText="1"/>
    </xf>
    <xf numFmtId="44" fontId="11" fillId="2" borderId="0" xfId="2" applyFont="1" applyFill="1" applyBorder="1" applyAlignment="1">
      <alignment horizontal="left" vertical="center" wrapText="1"/>
    </xf>
    <xf numFmtId="44" fontId="11" fillId="2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2" fontId="11" fillId="2" borderId="6" xfId="0" applyNumberFormat="1" applyFont="1" applyFill="1" applyBorder="1" applyAlignment="1">
      <alignment horizontal="center" vertical="center" wrapText="1"/>
    </xf>
    <xf numFmtId="2" fontId="11" fillId="2" borderId="7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44" fontId="11" fillId="2" borderId="7" xfId="2" applyFont="1" applyFill="1" applyBorder="1" applyAlignment="1">
      <alignment horizontal="center" vertical="center" wrapText="1"/>
    </xf>
    <xf numFmtId="2" fontId="11" fillId="2" borderId="8" xfId="0" applyNumberFormat="1" applyFont="1" applyFill="1" applyBorder="1" applyAlignment="1">
      <alignment horizontal="center" vertical="center" wrapText="1"/>
    </xf>
    <xf numFmtId="2" fontId="11" fillId="2" borderId="9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44" fontId="11" fillId="2" borderId="9" xfId="2" applyFont="1" applyFill="1" applyBorder="1" applyAlignment="1">
      <alignment horizontal="center" vertical="center" wrapText="1"/>
    </xf>
    <xf numFmtId="2" fontId="12" fillId="0" borderId="11" xfId="0" applyNumberFormat="1" applyFont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 vertical="center"/>
    </xf>
    <xf numFmtId="43" fontId="13" fillId="0" borderId="12" xfId="4" applyFont="1" applyFill="1" applyBorder="1" applyAlignment="1">
      <alignment vertical="center"/>
    </xf>
    <xf numFmtId="44" fontId="13" fillId="0" borderId="12" xfId="4" applyNumberFormat="1" applyFont="1" applyFill="1" applyBorder="1" applyAlignment="1">
      <alignment vertical="center"/>
    </xf>
    <xf numFmtId="44" fontId="13" fillId="0" borderId="13" xfId="4" applyNumberFormat="1" applyFont="1" applyFill="1" applyBorder="1" applyAlignment="1">
      <alignment vertical="center"/>
    </xf>
    <xf numFmtId="44" fontId="12" fillId="0" borderId="14" xfId="2" applyFont="1" applyBorder="1" applyAlignment="1">
      <alignment horizontal="left" vertical="center" wrapText="1"/>
    </xf>
    <xf numFmtId="10" fontId="13" fillId="0" borderId="15" xfId="3" applyNumberFormat="1" applyFont="1" applyFill="1" applyBorder="1" applyAlignment="1">
      <alignment horizontal="center" vertical="center"/>
    </xf>
    <xf numFmtId="10" fontId="13" fillId="0" borderId="0" xfId="3" applyNumberFormat="1" applyFont="1" applyFill="1" applyBorder="1" applyAlignment="1">
      <alignment horizontal="left" vertical="center"/>
    </xf>
    <xf numFmtId="10" fontId="13" fillId="0" borderId="0" xfId="3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12" fillId="0" borderId="16" xfId="0" applyNumberFormat="1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left" vertical="center" wrapText="1"/>
    </xf>
    <xf numFmtId="0" fontId="12" fillId="0" borderId="17" xfId="0" applyFont="1" applyFill="1" applyBorder="1" applyAlignment="1">
      <alignment horizontal="center" vertical="center"/>
    </xf>
    <xf numFmtId="43" fontId="12" fillId="0" borderId="17" xfId="4" applyFont="1" applyFill="1" applyBorder="1" applyAlignment="1">
      <alignment vertical="center"/>
    </xf>
    <xf numFmtId="44" fontId="12" fillId="0" borderId="17" xfId="4" applyNumberFormat="1" applyFont="1" applyFill="1" applyBorder="1" applyAlignment="1">
      <alignment vertical="center"/>
    </xf>
    <xf numFmtId="44" fontId="12" fillId="0" borderId="18" xfId="4" applyNumberFormat="1" applyFont="1" applyFill="1" applyBorder="1" applyAlignment="1">
      <alignment vertical="center"/>
    </xf>
    <xf numFmtId="44" fontId="12" fillId="0" borderId="19" xfId="2" applyFont="1" applyFill="1" applyBorder="1" applyAlignment="1">
      <alignment horizontal="left" vertical="center" wrapText="1"/>
    </xf>
    <xf numFmtId="10" fontId="13" fillId="0" borderId="20" xfId="3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15" fillId="0" borderId="0" xfId="5" applyNumberFormat="1" applyFont="1" applyFill="1" applyBorder="1" applyAlignment="1">
      <alignment horizontal="center" vertical="center" wrapText="1"/>
    </xf>
    <xf numFmtId="44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3" fontId="13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12" fillId="0" borderId="16" xfId="0" applyNumberFormat="1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0" borderId="17" xfId="0" applyNumberFormat="1" applyFont="1" applyFill="1" applyBorder="1" applyAlignment="1">
      <alignment horizontal="left" vertical="center" wrapText="1"/>
    </xf>
    <xf numFmtId="0" fontId="13" fillId="0" borderId="17" xfId="0" applyFont="1" applyFill="1" applyBorder="1" applyAlignment="1">
      <alignment horizontal="center" vertical="center"/>
    </xf>
    <xf numFmtId="44" fontId="13" fillId="0" borderId="17" xfId="4" applyNumberFormat="1" applyFont="1" applyFill="1" applyBorder="1" applyAlignment="1">
      <alignment vertical="center"/>
    </xf>
    <xf numFmtId="44" fontId="13" fillId="0" borderId="18" xfId="4" applyNumberFormat="1" applyFont="1" applyFill="1" applyBorder="1" applyAlignment="1">
      <alignment vertical="center"/>
    </xf>
    <xf numFmtId="44" fontId="13" fillId="0" borderId="19" xfId="2" applyFont="1" applyFill="1" applyBorder="1" applyAlignment="1">
      <alignment horizontal="left" vertical="center" wrapText="1"/>
    </xf>
    <xf numFmtId="44" fontId="12" fillId="0" borderId="19" xfId="2" applyNumberFormat="1" applyFont="1" applyFill="1" applyBorder="1" applyAlignment="1">
      <alignment horizontal="left" vertical="center" wrapText="1"/>
    </xf>
    <xf numFmtId="0" fontId="12" fillId="0" borderId="17" xfId="0" applyNumberFormat="1" applyFont="1" applyBorder="1" applyAlignment="1">
      <alignment horizontal="left" vertical="center" wrapText="1"/>
    </xf>
    <xf numFmtId="44" fontId="12" fillId="0" borderId="19" xfId="2" applyNumberFormat="1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vertical="center" wrapText="1"/>
    </xf>
    <xf numFmtId="44" fontId="12" fillId="0" borderId="19" xfId="2" applyFont="1" applyBorder="1" applyAlignment="1">
      <alignment horizontal="left" vertical="center" wrapText="1"/>
    </xf>
    <xf numFmtId="2" fontId="12" fillId="0" borderId="21" xfId="0" applyNumberFormat="1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NumberFormat="1" applyFont="1" applyBorder="1" applyAlignment="1">
      <alignment horizontal="left" vertical="center" wrapText="1"/>
    </xf>
    <xf numFmtId="0" fontId="12" fillId="0" borderId="22" xfId="0" applyFont="1" applyFill="1" applyBorder="1" applyAlignment="1">
      <alignment horizontal="center" vertical="center"/>
    </xf>
    <xf numFmtId="43" fontId="12" fillId="0" borderId="22" xfId="4" applyFont="1" applyFill="1" applyBorder="1" applyAlignment="1">
      <alignment vertical="center"/>
    </xf>
    <xf numFmtId="44" fontId="12" fillId="0" borderId="22" xfId="4" applyNumberFormat="1" applyFont="1" applyFill="1" applyBorder="1" applyAlignment="1">
      <alignment vertical="center"/>
    </xf>
    <xf numFmtId="44" fontId="12" fillId="0" borderId="23" xfId="4" applyNumberFormat="1" applyFont="1" applyFill="1" applyBorder="1" applyAlignment="1">
      <alignment vertical="center"/>
    </xf>
    <xf numFmtId="44" fontId="12" fillId="0" borderId="24" xfId="2" applyFont="1" applyBorder="1" applyAlignment="1">
      <alignment horizontal="left" vertical="center" wrapText="1"/>
    </xf>
    <xf numFmtId="165" fontId="13" fillId="0" borderId="0" xfId="3" applyNumberFormat="1" applyFont="1" applyFill="1" applyAlignment="1">
      <alignment vertical="center"/>
    </xf>
    <xf numFmtId="165" fontId="13" fillId="0" borderId="0" xfId="3" applyNumberFormat="1" applyFont="1" applyFill="1" applyAlignment="1">
      <alignment horizontal="left" vertical="center"/>
    </xf>
    <xf numFmtId="1" fontId="11" fillId="4" borderId="4" xfId="0" applyNumberFormat="1" applyFont="1" applyFill="1" applyBorder="1" applyAlignment="1">
      <alignment horizontal="center" vertical="center"/>
    </xf>
    <xf numFmtId="1" fontId="11" fillId="4" borderId="5" xfId="0" applyNumberFormat="1" applyFont="1" applyFill="1" applyBorder="1" applyAlignment="1">
      <alignment horizontal="center" vertical="center"/>
    </xf>
    <xf numFmtId="44" fontId="11" fillId="4" borderId="9" xfId="2" applyFont="1" applyFill="1" applyBorder="1" applyAlignment="1">
      <alignment vertical="center"/>
    </xf>
    <xf numFmtId="0" fontId="0" fillId="0" borderId="0" xfId="0" applyAlignment="1">
      <alignment vertical="center"/>
    </xf>
    <xf numFmtId="44" fontId="5" fillId="0" borderId="0" xfId="0" applyNumberFormat="1" applyFont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24" fillId="0" borderId="0" xfId="55"/>
    <xf numFmtId="0" fontId="36" fillId="0" borderId="0" xfId="55" applyFont="1" applyAlignment="1">
      <alignment horizontal="center" vertical="center"/>
    </xf>
    <xf numFmtId="10" fontId="36" fillId="0" borderId="0" xfId="55" applyNumberFormat="1" applyFont="1" applyAlignment="1">
      <alignment vertical="center"/>
    </xf>
    <xf numFmtId="0" fontId="24" fillId="0" borderId="0" xfId="55" applyBorder="1"/>
    <xf numFmtId="0" fontId="24" fillId="0" borderId="0" xfId="55" applyBorder="1" applyAlignment="1">
      <alignment horizontal="center" vertical="center"/>
    </xf>
    <xf numFmtId="0" fontId="37" fillId="0" borderId="0" xfId="55" applyFont="1"/>
    <xf numFmtId="0" fontId="36" fillId="0" borderId="0" xfId="55" applyFont="1" applyAlignment="1">
      <alignment horizontal="center"/>
    </xf>
    <xf numFmtId="10" fontId="36" fillId="0" borderId="0" xfId="55" applyNumberFormat="1" applyFont="1" applyAlignment="1"/>
    <xf numFmtId="0" fontId="37" fillId="0" borderId="0" xfId="55" applyFont="1" applyBorder="1"/>
    <xf numFmtId="0" fontId="37" fillId="0" borderId="0" xfId="55" applyFont="1" applyBorder="1" applyAlignment="1">
      <alignment horizontal="center" vertical="center"/>
    </xf>
    <xf numFmtId="0" fontId="36" fillId="0" borderId="0" xfId="55" applyFont="1" applyAlignment="1">
      <alignment horizontal="center"/>
    </xf>
    <xf numFmtId="0" fontId="36" fillId="0" borderId="0" xfId="55" applyFont="1" applyAlignment="1">
      <alignment horizontal="center" wrapText="1"/>
    </xf>
    <xf numFmtId="10" fontId="36" fillId="0" borderId="0" xfId="55" applyNumberFormat="1" applyFont="1" applyAlignment="1">
      <alignment horizontal="center"/>
    </xf>
    <xf numFmtId="0" fontId="38" fillId="0" borderId="0" xfId="55" applyFont="1" applyAlignment="1">
      <alignment horizontal="center"/>
    </xf>
    <xf numFmtId="0" fontId="38" fillId="0" borderId="0" xfId="55" applyFont="1" applyAlignment="1">
      <alignment horizontal="center" wrapText="1"/>
    </xf>
    <xf numFmtId="10" fontId="38" fillId="0" borderId="0" xfId="55" applyNumberFormat="1" applyFont="1" applyAlignment="1">
      <alignment horizontal="center"/>
    </xf>
    <xf numFmtId="0" fontId="24" fillId="0" borderId="0" xfId="55" applyFont="1" applyBorder="1"/>
    <xf numFmtId="0" fontId="39" fillId="0" borderId="0" xfId="55" applyFont="1" applyFill="1"/>
    <xf numFmtId="0" fontId="40" fillId="0" borderId="0" xfId="55" applyFont="1" applyFill="1" applyAlignment="1">
      <alignment horizontal="center" vertical="center"/>
    </xf>
    <xf numFmtId="0" fontId="40" fillId="0" borderId="0" xfId="55" applyFont="1" applyFill="1" applyAlignment="1">
      <alignment vertical="center"/>
    </xf>
    <xf numFmtId="0" fontId="40" fillId="0" borderId="0" xfId="55" applyFont="1" applyFill="1" applyAlignment="1">
      <alignment horizontal="center" vertical="center"/>
    </xf>
    <xf numFmtId="10" fontId="40" fillId="0" borderId="0" xfId="55" applyNumberFormat="1" applyFont="1" applyFill="1" applyAlignment="1">
      <alignment vertical="center"/>
    </xf>
    <xf numFmtId="0" fontId="39" fillId="0" borderId="0" xfId="55" applyFont="1" applyFill="1" applyBorder="1"/>
    <xf numFmtId="0" fontId="39" fillId="0" borderId="0" xfId="55" applyFont="1" applyFill="1" applyBorder="1" applyAlignment="1">
      <alignment horizontal="center" vertical="center"/>
    </xf>
    <xf numFmtId="0" fontId="13" fillId="0" borderId="0" xfId="55" applyFont="1" applyFill="1" applyAlignment="1">
      <alignment horizontal="center"/>
    </xf>
    <xf numFmtId="0" fontId="13" fillId="0" borderId="0" xfId="55" applyFont="1" applyFill="1" applyAlignment="1">
      <alignment horizontal="center" wrapText="1"/>
    </xf>
    <xf numFmtId="0" fontId="12" fillId="0" borderId="0" xfId="55" applyFont="1" applyFill="1" applyAlignment="1"/>
    <xf numFmtId="10" fontId="39" fillId="0" borderId="0" xfId="55" applyNumberFormat="1" applyFont="1" applyFill="1" applyBorder="1"/>
    <xf numFmtId="0" fontId="8" fillId="0" borderId="0" xfId="55" applyFont="1" applyFill="1" applyAlignment="1">
      <alignment horizontal="left" wrapText="1"/>
    </xf>
    <xf numFmtId="0" fontId="8" fillId="0" borderId="0" xfId="55" applyFont="1" applyFill="1" applyAlignment="1">
      <alignment horizontal="left"/>
    </xf>
    <xf numFmtId="0" fontId="24" fillId="0" borderId="0" xfId="55" applyFill="1"/>
    <xf numFmtId="0" fontId="13" fillId="0" borderId="0" xfId="55" applyFont="1" applyFill="1" applyAlignment="1">
      <alignment horizontal="left"/>
    </xf>
    <xf numFmtId="0" fontId="13" fillId="0" borderId="0" xfId="55" applyFont="1" applyFill="1" applyAlignment="1">
      <alignment horizontal="left"/>
    </xf>
    <xf numFmtId="0" fontId="13" fillId="0" borderId="0" xfId="55" applyFont="1" applyFill="1" applyAlignment="1">
      <alignment horizontal="right"/>
    </xf>
    <xf numFmtId="0" fontId="41" fillId="0" borderId="0" xfId="55" applyFont="1" applyFill="1" applyBorder="1" applyAlignment="1">
      <alignment horizontal="center"/>
    </xf>
    <xf numFmtId="10" fontId="24" fillId="0" borderId="0" xfId="55" applyNumberFormat="1" applyFont="1" applyFill="1" applyBorder="1"/>
    <xf numFmtId="0" fontId="24" fillId="0" borderId="0" xfId="55" applyFont="1" applyFill="1" applyBorder="1"/>
    <xf numFmtId="0" fontId="24" fillId="0" borderId="0" xfId="55" applyFill="1" applyBorder="1" applyAlignment="1">
      <alignment horizontal="center" vertical="center"/>
    </xf>
    <xf numFmtId="0" fontId="24" fillId="0" borderId="0" xfId="55" applyFill="1" applyBorder="1"/>
    <xf numFmtId="0" fontId="24" fillId="0" borderId="0" xfId="55" applyFill="1" applyAlignment="1">
      <alignment horizontal="center" vertical="center"/>
    </xf>
    <xf numFmtId="0" fontId="41" fillId="0" borderId="35" xfId="55" applyFont="1" applyFill="1" applyBorder="1" applyAlignment="1">
      <alignment horizontal="center"/>
    </xf>
    <xf numFmtId="0" fontId="13" fillId="0" borderId="35" xfId="55" applyFont="1" applyFill="1" applyBorder="1" applyAlignment="1">
      <alignment horizontal="center" vertical="center" wrapText="1"/>
    </xf>
    <xf numFmtId="49" fontId="40" fillId="0" borderId="36" xfId="55" applyNumberFormat="1" applyFont="1" applyFill="1" applyBorder="1" applyAlignment="1">
      <alignment horizontal="center" vertical="center" wrapText="1"/>
    </xf>
    <xf numFmtId="49" fontId="40" fillId="0" borderId="37" xfId="55" applyNumberFormat="1" applyFont="1" applyFill="1" applyBorder="1" applyAlignment="1">
      <alignment horizontal="center" vertical="center" wrapText="1"/>
    </xf>
    <xf numFmtId="49" fontId="40" fillId="0" borderId="37" xfId="55" applyNumberFormat="1" applyFont="1" applyFill="1" applyBorder="1" applyAlignment="1">
      <alignment vertical="center" wrapText="1"/>
    </xf>
    <xf numFmtId="49" fontId="40" fillId="0" borderId="38" xfId="55" applyNumberFormat="1" applyFont="1" applyFill="1" applyBorder="1" applyAlignment="1">
      <alignment vertical="center" wrapText="1"/>
    </xf>
    <xf numFmtId="0" fontId="13" fillId="20" borderId="35" xfId="55" applyNumberFormat="1" applyFont="1" applyFill="1" applyBorder="1" applyAlignment="1">
      <alignment horizontal="center" vertical="center" wrapText="1"/>
    </xf>
    <xf numFmtId="10" fontId="24" fillId="0" borderId="0" xfId="55" applyNumberFormat="1" applyFont="1" applyFill="1" applyBorder="1" applyAlignment="1">
      <alignment horizontal="center" vertical="center"/>
    </xf>
    <xf numFmtId="0" fontId="24" fillId="0" borderId="0" xfId="55" applyFont="1" applyFill="1" applyBorder="1" applyAlignment="1">
      <alignment horizontal="center" vertical="center"/>
    </xf>
    <xf numFmtId="0" fontId="24" fillId="0" borderId="35" xfId="55" applyFont="1" applyFill="1" applyBorder="1"/>
    <xf numFmtId="0" fontId="39" fillId="0" borderId="35" xfId="55" applyFont="1" applyFill="1" applyBorder="1" applyAlignment="1">
      <alignment wrapText="1"/>
    </xf>
    <xf numFmtId="49" fontId="13" fillId="0" borderId="35" xfId="55" applyNumberFormat="1" applyFont="1" applyFill="1" applyBorder="1" applyAlignment="1">
      <alignment horizontal="center"/>
    </xf>
    <xf numFmtId="10" fontId="13" fillId="20" borderId="35" xfId="55" applyNumberFormat="1" applyFont="1" applyFill="1" applyBorder="1" applyAlignment="1">
      <alignment horizontal="center" vertical="center" wrapText="1"/>
    </xf>
    <xf numFmtId="0" fontId="42" fillId="0" borderId="35" xfId="55" applyFont="1" applyFill="1" applyBorder="1" applyAlignment="1">
      <alignment horizontal="center" vertical="center"/>
    </xf>
    <xf numFmtId="0" fontId="43" fillId="0" borderId="35" xfId="55" applyFont="1" applyFill="1" applyBorder="1" applyAlignment="1">
      <alignment horizontal="left" vertical="center" wrapText="1"/>
    </xf>
    <xf numFmtId="4" fontId="12" fillId="0" borderId="35" xfId="55" applyNumberFormat="1" applyFont="1" applyFill="1" applyBorder="1" applyAlignment="1">
      <alignment horizontal="center" vertical="center"/>
    </xf>
    <xf numFmtId="4" fontId="13" fillId="0" borderId="35" xfId="55" applyNumberFormat="1" applyFont="1" applyFill="1" applyBorder="1" applyAlignment="1">
      <alignment vertical="center"/>
    </xf>
    <xf numFmtId="10" fontId="12" fillId="0" borderId="0" xfId="45" applyNumberFormat="1" applyFont="1" applyFill="1" applyBorder="1"/>
    <xf numFmtId="4" fontId="24" fillId="0" borderId="0" xfId="55" applyNumberFormat="1" applyFont="1" applyFill="1" applyBorder="1"/>
    <xf numFmtId="0" fontId="24" fillId="0" borderId="3" xfId="55" applyFill="1" applyBorder="1"/>
    <xf numFmtId="10" fontId="12" fillId="0" borderId="35" xfId="55" applyNumberFormat="1" applyFont="1" applyFill="1" applyBorder="1" applyAlignment="1">
      <alignment horizontal="center" vertical="center"/>
    </xf>
    <xf numFmtId="9" fontId="12" fillId="0" borderId="35" xfId="55" applyNumberFormat="1" applyFont="1" applyFill="1" applyBorder="1" applyAlignment="1">
      <alignment horizontal="center" vertical="center"/>
    </xf>
    <xf numFmtId="4" fontId="24" fillId="0" borderId="0" xfId="55" applyNumberFormat="1" applyFill="1" applyBorder="1"/>
    <xf numFmtId="0" fontId="24" fillId="0" borderId="10" xfId="55" applyFill="1" applyBorder="1"/>
    <xf numFmtId="172" fontId="0" fillId="0" borderId="0" xfId="67" applyNumberFormat="1" applyFont="1" applyFill="1" applyBorder="1" applyAlignment="1">
      <alignment horizontal="center" vertical="center"/>
    </xf>
    <xf numFmtId="0" fontId="13" fillId="0" borderId="35" xfId="55" applyFont="1" applyFill="1" applyBorder="1" applyAlignment="1">
      <alignment horizontal="center"/>
    </xf>
    <xf numFmtId="4" fontId="13" fillId="0" borderId="35" xfId="55" applyNumberFormat="1" applyFont="1" applyFill="1" applyBorder="1" applyAlignment="1">
      <alignment horizontal="center"/>
    </xf>
    <xf numFmtId="4" fontId="13" fillId="20" borderId="35" xfId="55" applyNumberFormat="1" applyFont="1" applyFill="1" applyBorder="1" applyAlignment="1"/>
    <xf numFmtId="10" fontId="39" fillId="0" borderId="0" xfId="45" applyNumberFormat="1" applyFont="1" applyFill="1" applyBorder="1"/>
    <xf numFmtId="4" fontId="39" fillId="0" borderId="0" xfId="55" applyNumberFormat="1" applyFont="1" applyFill="1" applyBorder="1"/>
    <xf numFmtId="10" fontId="39" fillId="0" borderId="0" xfId="3" applyNumberFormat="1" applyFont="1" applyFill="1" applyBorder="1" applyAlignment="1">
      <alignment horizontal="center" vertical="center"/>
    </xf>
    <xf numFmtId="43" fontId="39" fillId="0" borderId="0" xfId="1" applyFont="1" applyFill="1" applyBorder="1"/>
    <xf numFmtId="0" fontId="44" fillId="0" borderId="0" xfId="55" applyFont="1"/>
    <xf numFmtId="0" fontId="44" fillId="0" borderId="0" xfId="55" applyFont="1" applyAlignment="1">
      <alignment wrapText="1"/>
    </xf>
    <xf numFmtId="0" fontId="44" fillId="0" borderId="0" xfId="55" applyFont="1" applyAlignment="1">
      <alignment horizontal="center"/>
    </xf>
    <xf numFmtId="10" fontId="24" fillId="0" borderId="0" xfId="55" applyNumberFormat="1" applyFont="1" applyBorder="1"/>
    <xf numFmtId="43" fontId="24" fillId="0" borderId="0" xfId="1" applyFont="1" applyBorder="1"/>
    <xf numFmtId="0" fontId="10" fillId="0" borderId="35" xfId="55" applyFont="1" applyBorder="1" applyAlignment="1">
      <alignment horizontal="center" vertical="center"/>
    </xf>
    <xf numFmtId="0" fontId="10" fillId="0" borderId="35" xfId="55" applyFont="1" applyBorder="1" applyAlignment="1">
      <alignment horizontal="center"/>
    </xf>
    <xf numFmtId="0" fontId="44" fillId="0" borderId="35" xfId="55" applyFont="1" applyBorder="1" applyAlignment="1">
      <alignment horizontal="center"/>
    </xf>
    <xf numFmtId="0" fontId="10" fillId="0" borderId="35" xfId="55" applyFont="1" applyBorder="1" applyAlignment="1">
      <alignment horizontal="center" vertical="center"/>
    </xf>
    <xf numFmtId="4" fontId="10" fillId="0" borderId="35" xfId="55" applyNumberFormat="1" applyFont="1" applyBorder="1" applyAlignment="1">
      <alignment horizontal="center" vertical="center" wrapText="1"/>
    </xf>
    <xf numFmtId="4" fontId="10" fillId="0" borderId="35" xfId="55" applyNumberFormat="1" applyFont="1" applyBorder="1" applyAlignment="1">
      <alignment vertical="center" wrapText="1"/>
    </xf>
    <xf numFmtId="4" fontId="10" fillId="0" borderId="35" xfId="55" applyNumberFormat="1" applyFont="1" applyBorder="1" applyAlignment="1">
      <alignment vertical="center"/>
    </xf>
    <xf numFmtId="4" fontId="10" fillId="0" borderId="35" xfId="55" applyNumberFormat="1" applyFont="1" applyBorder="1" applyAlignment="1">
      <alignment horizontal="right" vertical="center"/>
    </xf>
    <xf numFmtId="4" fontId="10" fillId="0" borderId="35" xfId="55" applyNumberFormat="1" applyFont="1" applyBorder="1" applyAlignment="1">
      <alignment horizontal="center" vertical="center"/>
    </xf>
    <xf numFmtId="0" fontId="10" fillId="0" borderId="0" xfId="55" applyFont="1" applyBorder="1" applyAlignment="1">
      <alignment horizontal="center" vertical="center"/>
    </xf>
    <xf numFmtId="0" fontId="10" fillId="0" borderId="0" xfId="55" applyFont="1" applyBorder="1" applyAlignment="1">
      <alignment horizontal="center" vertical="center" wrapText="1"/>
    </xf>
    <xf numFmtId="4" fontId="10" fillId="0" borderId="0" xfId="55" applyNumberFormat="1" applyFont="1" applyBorder="1" applyAlignment="1">
      <alignment horizontal="center" vertical="center"/>
    </xf>
    <xf numFmtId="4" fontId="10" fillId="0" borderId="0" xfId="55" applyNumberFormat="1" applyFont="1" applyBorder="1" applyAlignment="1">
      <alignment vertical="center"/>
    </xf>
    <xf numFmtId="0" fontId="44" fillId="0" borderId="0" xfId="55" applyFont="1" applyBorder="1" applyAlignment="1">
      <alignment horizontal="center" vertical="center"/>
    </xf>
    <xf numFmtId="0" fontId="44" fillId="0" borderId="0" xfId="55" applyFont="1" applyBorder="1" applyAlignment="1">
      <alignment horizontal="center" vertical="center" wrapText="1"/>
    </xf>
    <xf numFmtId="4" fontId="44" fillId="0" borderId="0" xfId="55" applyNumberFormat="1" applyFont="1" applyBorder="1" applyAlignment="1">
      <alignment horizontal="center" vertical="center"/>
    </xf>
    <xf numFmtId="4" fontId="44" fillId="0" borderId="0" xfId="55" applyNumberFormat="1" applyFont="1" applyBorder="1" applyAlignment="1">
      <alignment horizontal="center" vertical="center" wrapText="1"/>
    </xf>
    <xf numFmtId="4" fontId="44" fillId="0" borderId="0" xfId="55" applyNumberFormat="1" applyFont="1" applyBorder="1"/>
    <xf numFmtId="0" fontId="13" fillId="0" borderId="39" xfId="55" applyFont="1" applyBorder="1" applyAlignment="1">
      <alignment horizontal="left"/>
    </xf>
    <xf numFmtId="0" fontId="13" fillId="0" borderId="0" xfId="55" applyFont="1" applyBorder="1" applyAlignment="1"/>
    <xf numFmtId="4" fontId="44" fillId="0" borderId="0" xfId="55" applyNumberFormat="1" applyFont="1" applyBorder="1" applyAlignment="1">
      <alignment horizontal="center" wrapText="1"/>
    </xf>
    <xf numFmtId="4" fontId="44" fillId="0" borderId="0" xfId="55" applyNumberFormat="1" applyFont="1" applyBorder="1" applyAlignment="1">
      <alignment horizontal="center"/>
    </xf>
    <xf numFmtId="0" fontId="10" fillId="0" borderId="0" xfId="55" applyFont="1" applyBorder="1" applyAlignment="1">
      <alignment horizontal="left"/>
    </xf>
    <xf numFmtId="0" fontId="13" fillId="0" borderId="0" xfId="53" applyFont="1" applyAlignment="1"/>
    <xf numFmtId="0" fontId="13" fillId="0" borderId="0" xfId="55" applyFont="1" applyAlignment="1">
      <alignment vertical="center"/>
    </xf>
    <xf numFmtId="4" fontId="13" fillId="0" borderId="0" xfId="55" applyNumberFormat="1" applyFont="1" applyAlignment="1">
      <alignment horizontal="center" vertical="center"/>
    </xf>
    <xf numFmtId="0" fontId="39" fillId="0" borderId="0" xfId="55" applyFont="1"/>
    <xf numFmtId="0" fontId="13" fillId="0" borderId="0" xfId="55" applyFont="1" applyAlignment="1">
      <alignment horizontal="center" vertical="center"/>
    </xf>
    <xf numFmtId="10" fontId="39" fillId="0" borderId="0" xfId="55" applyNumberFormat="1" applyFont="1" applyBorder="1"/>
    <xf numFmtId="0" fontId="39" fillId="0" borderId="0" xfId="55" applyFont="1" applyBorder="1"/>
    <xf numFmtId="0" fontId="39" fillId="0" borderId="0" xfId="55" applyFont="1" applyBorder="1" applyAlignment="1">
      <alignment horizontal="center" vertical="center"/>
    </xf>
    <xf numFmtId="4" fontId="44" fillId="0" borderId="0" xfId="55" applyNumberFormat="1" applyFont="1" applyAlignment="1">
      <alignment horizontal="center"/>
    </xf>
    <xf numFmtId="4" fontId="44" fillId="0" borderId="0" xfId="55" applyNumberFormat="1" applyFont="1"/>
    <xf numFmtId="10" fontId="24" fillId="0" borderId="0" xfId="55" applyNumberFormat="1" applyBorder="1"/>
    <xf numFmtId="43" fontId="44" fillId="0" borderId="0" xfId="67" applyFont="1"/>
  </cellXfs>
  <cellStyles count="81">
    <cellStyle name="20% - Ênfase1 2" xfId="6"/>
    <cellStyle name="20% - Ênfase2 2" xfId="7"/>
    <cellStyle name="20% - Ênfase3 2" xfId="8"/>
    <cellStyle name="20% - Ênfase4 2" xfId="9"/>
    <cellStyle name="20% - Ênfase5 2" xfId="10"/>
    <cellStyle name="20% - Ênfase6 2" xfId="11"/>
    <cellStyle name="40% - Ênfase1 2" xfId="12"/>
    <cellStyle name="40% - Ênfase2 2" xfId="13"/>
    <cellStyle name="40% - Ênfase3 2" xfId="14"/>
    <cellStyle name="40% - Ênfase4 2" xfId="15"/>
    <cellStyle name="40% - Ênfase5 2" xfId="16"/>
    <cellStyle name="40% - Ênfase6 2" xfId="17"/>
    <cellStyle name="60% - Ênfase1 2" xfId="18"/>
    <cellStyle name="60% - Ênfase2 2" xfId="19"/>
    <cellStyle name="60% - Ênfase3 2" xfId="20"/>
    <cellStyle name="60% - Ênfase4 2" xfId="21"/>
    <cellStyle name="60% - Ênfase5 2" xfId="22"/>
    <cellStyle name="60% - Ênfase6 2" xfId="23"/>
    <cellStyle name="Bom 2" xfId="24"/>
    <cellStyle name="Cálculo 2" xfId="25"/>
    <cellStyle name="Cálculo 2 2" xfId="26"/>
    <cellStyle name="Cálculo 2 3" xfId="27"/>
    <cellStyle name="Cálculo 2 4" xfId="28"/>
    <cellStyle name="Célula de Verificação 2" xfId="29"/>
    <cellStyle name="Célula Vinculada 2" xfId="30"/>
    <cellStyle name="Ênfase1 2" xfId="31"/>
    <cellStyle name="Ênfase2 2" xfId="32"/>
    <cellStyle name="Ênfase3 2" xfId="33"/>
    <cellStyle name="Ênfase4 2" xfId="34"/>
    <cellStyle name="Ênfase5 2" xfId="35"/>
    <cellStyle name="Ênfase6 2" xfId="36"/>
    <cellStyle name="Entrada 2" xfId="37"/>
    <cellStyle name="Entrada 2 2" xfId="38"/>
    <cellStyle name="Entrada 2 3" xfId="39"/>
    <cellStyle name="Entrada 2 4" xfId="40"/>
    <cellStyle name="Incorreto 2" xfId="41"/>
    <cellStyle name="Moeda" xfId="2" builtinId="4"/>
    <cellStyle name="Moeda 2" xfId="42"/>
    <cellStyle name="Moeda 3" xfId="43"/>
    <cellStyle name="Moeda 3 2" xfId="44"/>
    <cellStyle name="Moeda 4" xfId="45"/>
    <cellStyle name="Neutra 2" xfId="46"/>
    <cellStyle name="Normal" xfId="0" builtinId="0"/>
    <cellStyle name="Normal 2" xfId="47"/>
    <cellStyle name="Normal 2 2" xfId="48"/>
    <cellStyle name="Normal 2 3" xfId="49"/>
    <cellStyle name="Normal 2_3_-_PLANILHA_MODELO_e_Boletim_CPOS_157" xfId="50"/>
    <cellStyle name="Normal 3" xfId="51"/>
    <cellStyle name="Normal 3 2" xfId="52"/>
    <cellStyle name="Normal 4" xfId="53"/>
    <cellStyle name="Normal 4 2" xfId="54"/>
    <cellStyle name="Normal 5" xfId="55"/>
    <cellStyle name="Normal_Plan1" xfId="5"/>
    <cellStyle name="Nota 2" xfId="56"/>
    <cellStyle name="Nota 2 2" xfId="57"/>
    <cellStyle name="Nota 2 3" xfId="58"/>
    <cellStyle name="Nota 2 4" xfId="59"/>
    <cellStyle name="Porcentagem" xfId="3" builtinId="5"/>
    <cellStyle name="Porcentagem 2" xfId="60"/>
    <cellStyle name="Porcentagem 3" xfId="61"/>
    <cellStyle name="Saída 2" xfId="62"/>
    <cellStyle name="Saída 2 2" xfId="63"/>
    <cellStyle name="Saída 2 3" xfId="64"/>
    <cellStyle name="Saída 2 4" xfId="65"/>
    <cellStyle name="Separador de milhares" xfId="1" builtinId="3"/>
    <cellStyle name="Separador de milhares 2" xfId="66"/>
    <cellStyle name="Separador de milhares 2 2" xfId="67"/>
    <cellStyle name="Texto de Aviso 2" xfId="68"/>
    <cellStyle name="Texto Explicativo 2" xfId="69"/>
    <cellStyle name="Título 1 2" xfId="70"/>
    <cellStyle name="Título 2 2" xfId="71"/>
    <cellStyle name="Título 3 2" xfId="72"/>
    <cellStyle name="Título 4 2" xfId="73"/>
    <cellStyle name="Título 5" xfId="74"/>
    <cellStyle name="Total 2" xfId="75"/>
    <cellStyle name="Total 2 2" xfId="76"/>
    <cellStyle name="Total 2 3" xfId="77"/>
    <cellStyle name="Total 2 4" xfId="78"/>
    <cellStyle name="Vírgula 2" xfId="79"/>
    <cellStyle name="Vírgula 3" xfId="80"/>
    <cellStyle name="Vírgula 4" xfId="4"/>
  </cellStyles>
  <dxfs count="6">
    <dxf>
      <font>
        <b/>
        <i val="0"/>
      </font>
    </dxf>
    <dxf>
      <font>
        <b/>
        <i val="0"/>
        <strike val="0"/>
      </font>
    </dxf>
    <dxf>
      <font>
        <b/>
        <i val="0"/>
        <strike val="0"/>
      </font>
    </dxf>
    <dxf>
      <font>
        <b/>
        <i val="0"/>
        <strike val="0"/>
      </font>
    </dxf>
    <dxf>
      <font>
        <b/>
        <i val="0"/>
        <strike val="0"/>
      </font>
    </dxf>
    <dxf>
      <font>
        <b/>
        <i val="0"/>
        <strike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54428</xdr:colOff>
      <xdr:row>0</xdr:row>
      <xdr:rowOff>99332</xdr:rowOff>
    </xdr:from>
    <xdr:to>
      <xdr:col>2</xdr:col>
      <xdr:colOff>680357</xdr:colOff>
      <xdr:row>5</xdr:row>
      <xdr:rowOff>26529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4028" y="99332"/>
          <a:ext cx="1064079" cy="10225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  <pageSetUpPr fitToPage="1"/>
  </sheetPr>
  <dimension ref="B1:Q174"/>
  <sheetViews>
    <sheetView tabSelected="1" view="pageBreakPreview" zoomScale="80" zoomScaleNormal="77" zoomScaleSheetLayoutView="80" workbookViewId="0">
      <pane ySplit="11" topLeftCell="A12" activePane="bottomLeft" state="frozen"/>
      <selection activeCell="E22" sqref="E22"/>
      <selection pane="bottomLeft" activeCell="O12" sqref="O12:O92"/>
    </sheetView>
  </sheetViews>
  <sheetFormatPr defaultColWidth="53.7109375" defaultRowHeight="15"/>
  <cols>
    <col min="1" max="1" width="12.28515625" style="101" customWidth="1"/>
    <col min="2" max="2" width="13" style="101" customWidth="1"/>
    <col min="3" max="3" width="15.85546875" style="101" customWidth="1"/>
    <col min="4" max="4" width="12.7109375" style="101" bestFit="1" customWidth="1"/>
    <col min="5" max="5" width="109.5703125" style="101" bestFit="1" customWidth="1"/>
    <col min="6" max="6" width="8.7109375" style="101" customWidth="1"/>
    <col min="7" max="7" width="16.42578125" style="101" customWidth="1"/>
    <col min="8" max="9" width="17" style="101" customWidth="1"/>
    <col min="10" max="10" width="26.5703125" style="101" customWidth="1"/>
    <col min="11" max="11" width="13.28515625" style="104" bestFit="1" customWidth="1"/>
    <col min="12" max="12" width="13.28515625" style="105" customWidth="1"/>
    <col min="13" max="14" width="13.28515625" style="104" customWidth="1"/>
    <col min="15" max="15" width="53.7109375" style="104"/>
    <col min="16" max="16384" width="53.7109375" style="101"/>
  </cols>
  <sheetData>
    <row r="1" spans="2:16" s="6" customFormat="1" ht="30" customHeight="1">
      <c r="B1" s="1" t="s">
        <v>0</v>
      </c>
      <c r="C1" s="1"/>
      <c r="D1" s="1"/>
      <c r="E1" s="1"/>
      <c r="F1" s="1"/>
      <c r="G1" s="1"/>
      <c r="H1" s="1"/>
      <c r="I1" s="1"/>
      <c r="J1" s="1"/>
      <c r="K1" s="2"/>
      <c r="L1" s="3"/>
      <c r="M1" s="4"/>
      <c r="N1" s="4"/>
      <c r="O1" s="5"/>
    </row>
    <row r="2" spans="2:16" s="6" customFormat="1" ht="21.7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3"/>
      <c r="M2" s="4"/>
      <c r="N2" s="4"/>
      <c r="O2" s="5"/>
    </row>
    <row r="3" spans="2:16" s="9" customFormat="1" ht="18.75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  <c r="M3" s="8"/>
      <c r="N3" s="8"/>
      <c r="O3" s="5"/>
    </row>
    <row r="4" spans="2:16" s="9" customFormat="1" ht="18.75">
      <c r="B4" s="10" t="s">
        <v>2</v>
      </c>
      <c r="C4" s="10"/>
      <c r="D4" s="10"/>
      <c r="E4" s="10"/>
      <c r="F4" s="10"/>
      <c r="G4" s="10"/>
      <c r="H4" s="10"/>
      <c r="I4" s="10"/>
      <c r="J4" s="10"/>
      <c r="K4" s="10"/>
      <c r="L4" s="11"/>
      <c r="M4" s="11"/>
      <c r="N4" s="11"/>
      <c r="O4" s="5"/>
    </row>
    <row r="5" spans="2:16" s="9" customFormat="1" ht="18.75">
      <c r="B5" s="11" t="s">
        <v>3</v>
      </c>
      <c r="C5" s="11"/>
      <c r="D5" s="12" t="s">
        <v>4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5"/>
    </row>
    <row r="6" spans="2:16" s="9" customFormat="1" ht="18.75">
      <c r="B6" s="11" t="s">
        <v>5</v>
      </c>
      <c r="C6" s="11" t="s">
        <v>6</v>
      </c>
      <c r="D6" s="13"/>
      <c r="F6" s="11"/>
      <c r="G6" s="11"/>
      <c r="H6" s="11"/>
      <c r="I6" s="14" t="s">
        <v>7</v>
      </c>
      <c r="J6" s="15">
        <v>46209</v>
      </c>
      <c r="K6" s="11"/>
      <c r="L6" s="11"/>
      <c r="M6" s="11"/>
      <c r="N6" s="11"/>
      <c r="O6" s="5"/>
    </row>
    <row r="7" spans="2:16" s="9" customFormat="1" ht="18.75">
      <c r="B7" s="11" t="s">
        <v>8</v>
      </c>
      <c r="C7" s="13"/>
      <c r="D7" s="16">
        <v>0.22040000000000001</v>
      </c>
      <c r="F7" s="11"/>
      <c r="G7" s="11"/>
      <c r="H7" s="11"/>
      <c r="I7" s="11"/>
      <c r="J7" s="11"/>
      <c r="K7" s="11"/>
      <c r="L7" s="11"/>
      <c r="M7" s="11"/>
      <c r="N7" s="11"/>
      <c r="O7" s="5"/>
    </row>
    <row r="8" spans="2:16" s="6" customFormat="1" ht="30" customHeight="1" thickBot="1">
      <c r="G8" s="17"/>
      <c r="H8" s="18"/>
      <c r="I8" s="18"/>
      <c r="J8" s="19"/>
      <c r="K8" s="20"/>
      <c r="L8" s="21"/>
      <c r="M8" s="20"/>
      <c r="N8" s="20"/>
      <c r="O8" s="20"/>
    </row>
    <row r="9" spans="2:16" s="6" customFormat="1" ht="17.100000000000001" customHeight="1" thickBot="1">
      <c r="B9" s="22" t="s">
        <v>9</v>
      </c>
      <c r="C9" s="23" t="s">
        <v>10</v>
      </c>
      <c r="D9" s="23" t="s">
        <v>11</v>
      </c>
      <c r="E9" s="24" t="s">
        <v>12</v>
      </c>
      <c r="F9" s="25" t="s">
        <v>13</v>
      </c>
      <c r="G9" s="24" t="s">
        <v>14</v>
      </c>
      <c r="H9" s="26" t="s">
        <v>15</v>
      </c>
      <c r="I9" s="27"/>
      <c r="J9" s="28" t="s">
        <v>16</v>
      </c>
      <c r="K9" s="28" t="s">
        <v>17</v>
      </c>
      <c r="L9" s="29"/>
      <c r="M9" s="30"/>
      <c r="N9" s="30"/>
      <c r="O9" s="31"/>
    </row>
    <row r="10" spans="2:16" s="6" customFormat="1" ht="17.100000000000001" customHeight="1">
      <c r="B10" s="32"/>
      <c r="C10" s="33"/>
      <c r="D10" s="33"/>
      <c r="E10" s="34"/>
      <c r="F10" s="35"/>
      <c r="G10" s="34"/>
      <c r="H10" s="35" t="s">
        <v>18</v>
      </c>
      <c r="I10" s="35" t="s">
        <v>19</v>
      </c>
      <c r="J10" s="36"/>
      <c r="K10" s="36"/>
      <c r="L10" s="29"/>
      <c r="M10" s="30"/>
      <c r="N10" s="30"/>
      <c r="O10" s="20"/>
    </row>
    <row r="11" spans="2:16" s="6" customFormat="1" ht="17.100000000000001" customHeight="1" thickBot="1">
      <c r="B11" s="37"/>
      <c r="C11" s="38"/>
      <c r="D11" s="38"/>
      <c r="E11" s="39"/>
      <c r="F11" s="40"/>
      <c r="G11" s="39"/>
      <c r="H11" s="40"/>
      <c r="I11" s="40"/>
      <c r="J11" s="41"/>
      <c r="K11" s="41"/>
      <c r="L11" s="29"/>
      <c r="M11" s="30"/>
      <c r="N11" s="30"/>
      <c r="O11" s="20"/>
    </row>
    <row r="12" spans="2:16" s="55" customFormat="1" ht="30" customHeight="1">
      <c r="B12" s="42" t="s">
        <v>20</v>
      </c>
      <c r="C12" s="43" t="s">
        <v>21</v>
      </c>
      <c r="D12" s="44"/>
      <c r="E12" s="45" t="s">
        <v>22</v>
      </c>
      <c r="F12" s="46" t="s">
        <v>21</v>
      </c>
      <c r="G12" s="47" t="s">
        <v>21</v>
      </c>
      <c r="H12" s="48" t="s">
        <v>21</v>
      </c>
      <c r="I12" s="49" t="s">
        <v>21</v>
      </c>
      <c r="J12" s="50">
        <v>463659.91</v>
      </c>
      <c r="K12" s="51" t="s">
        <v>21</v>
      </c>
      <c r="L12" s="52"/>
      <c r="M12" s="53"/>
      <c r="N12" s="53"/>
      <c r="O12" s="54"/>
    </row>
    <row r="13" spans="2:16" s="67" customFormat="1" ht="30" customHeight="1">
      <c r="B13" s="56" t="s">
        <v>23</v>
      </c>
      <c r="C13" s="57" t="s">
        <v>24</v>
      </c>
      <c r="D13" s="58" t="s">
        <v>25</v>
      </c>
      <c r="E13" s="59" t="s">
        <v>26</v>
      </c>
      <c r="F13" s="60" t="s">
        <v>27</v>
      </c>
      <c r="G13" s="61">
        <v>24</v>
      </c>
      <c r="H13" s="62">
        <v>872.86</v>
      </c>
      <c r="I13" s="63">
        <v>1065.2383439999999</v>
      </c>
      <c r="J13" s="64">
        <v>25565.72</v>
      </c>
      <c r="K13" s="65">
        <v>3.1601345010388616E-3</v>
      </c>
      <c r="L13" s="52"/>
      <c r="M13" s="53"/>
      <c r="N13" s="53"/>
      <c r="O13" s="54"/>
      <c r="P13" s="66"/>
    </row>
    <row r="14" spans="2:16" s="67" customFormat="1" ht="30" customHeight="1">
      <c r="B14" s="56" t="s">
        <v>28</v>
      </c>
      <c r="C14" s="57" t="s">
        <v>24</v>
      </c>
      <c r="D14" s="58" t="s">
        <v>29</v>
      </c>
      <c r="E14" s="59" t="s">
        <v>30</v>
      </c>
      <c r="F14" s="60" t="s">
        <v>31</v>
      </c>
      <c r="G14" s="61">
        <v>12</v>
      </c>
      <c r="H14" s="62">
        <v>998.21</v>
      </c>
      <c r="I14" s="63">
        <v>1218.2154840000001</v>
      </c>
      <c r="J14" s="64">
        <v>14618.58</v>
      </c>
      <c r="K14" s="65">
        <v>1.8069781295293645E-3</v>
      </c>
      <c r="L14" s="52"/>
      <c r="M14" s="53"/>
      <c r="N14" s="53"/>
      <c r="O14" s="54"/>
      <c r="P14" s="66"/>
    </row>
    <row r="15" spans="2:16" s="67" customFormat="1" ht="30" customHeight="1">
      <c r="B15" s="56" t="s">
        <v>32</v>
      </c>
      <c r="C15" s="57" t="s">
        <v>24</v>
      </c>
      <c r="D15" s="58" t="s">
        <v>33</v>
      </c>
      <c r="E15" s="59" t="s">
        <v>34</v>
      </c>
      <c r="F15" s="60" t="s">
        <v>31</v>
      </c>
      <c r="G15" s="61">
        <v>12</v>
      </c>
      <c r="H15" s="62">
        <v>1259.68</v>
      </c>
      <c r="I15" s="63">
        <v>1537.313472</v>
      </c>
      <c r="J15" s="64">
        <v>18447.759999999998</v>
      </c>
      <c r="K15" s="65">
        <v>2.2802959399380392E-3</v>
      </c>
      <c r="L15" s="52"/>
      <c r="M15" s="53"/>
      <c r="N15" s="53"/>
      <c r="O15" s="54"/>
      <c r="P15" s="66"/>
    </row>
    <row r="16" spans="2:16" s="67" customFormat="1" ht="30" customHeight="1">
      <c r="B16" s="56" t="s">
        <v>35</v>
      </c>
      <c r="C16" s="57" t="s">
        <v>24</v>
      </c>
      <c r="D16" s="58" t="s">
        <v>36</v>
      </c>
      <c r="E16" s="59" t="s">
        <v>37</v>
      </c>
      <c r="F16" s="60" t="s">
        <v>27</v>
      </c>
      <c r="G16" s="61">
        <v>200</v>
      </c>
      <c r="H16" s="62">
        <v>111</v>
      </c>
      <c r="I16" s="63">
        <v>135.46439999999998</v>
      </c>
      <c r="J16" s="64">
        <v>27092.879999999997</v>
      </c>
      <c r="K16" s="65">
        <v>3.3489040779288168E-3</v>
      </c>
      <c r="L16" s="52"/>
      <c r="M16" s="53"/>
      <c r="N16" s="53"/>
      <c r="O16" s="54"/>
      <c r="P16" s="66"/>
    </row>
    <row r="17" spans="2:16" s="67" customFormat="1" ht="30" customHeight="1">
      <c r="B17" s="56" t="s">
        <v>38</v>
      </c>
      <c r="C17" s="57" t="s">
        <v>39</v>
      </c>
      <c r="D17" s="58">
        <v>104799</v>
      </c>
      <c r="E17" s="59" t="s">
        <v>40</v>
      </c>
      <c r="F17" s="60" t="s">
        <v>27</v>
      </c>
      <c r="G17" s="61">
        <v>2.94</v>
      </c>
      <c r="H17" s="62">
        <v>15.47</v>
      </c>
      <c r="I17" s="63">
        <v>18.879587999999998</v>
      </c>
      <c r="J17" s="64">
        <v>55.5</v>
      </c>
      <c r="K17" s="65">
        <v>6.8609993464658935E-6</v>
      </c>
      <c r="L17" s="52"/>
      <c r="M17" s="53"/>
      <c r="N17" s="53"/>
      <c r="O17" s="54"/>
      <c r="P17" s="66"/>
    </row>
    <row r="18" spans="2:16" s="67" customFormat="1" ht="30" customHeight="1">
      <c r="B18" s="56" t="s">
        <v>41</v>
      </c>
      <c r="C18" s="57" t="s">
        <v>39</v>
      </c>
      <c r="D18" s="58">
        <v>104798</v>
      </c>
      <c r="E18" s="59" t="s">
        <v>42</v>
      </c>
      <c r="F18" s="60" t="s">
        <v>43</v>
      </c>
      <c r="G18" s="61">
        <v>15</v>
      </c>
      <c r="H18" s="62">
        <v>19.7</v>
      </c>
      <c r="I18" s="63">
        <v>24.041879999999999</v>
      </c>
      <c r="J18" s="64">
        <v>360.62</v>
      </c>
      <c r="K18" s="65">
        <v>4.4576628604863306E-5</v>
      </c>
      <c r="L18" s="52"/>
      <c r="M18" s="53"/>
      <c r="N18" s="53"/>
      <c r="O18" s="54"/>
      <c r="P18" s="66"/>
    </row>
    <row r="19" spans="2:16" s="67" customFormat="1" ht="30" customHeight="1">
      <c r="B19" s="56" t="s">
        <v>44</v>
      </c>
      <c r="C19" s="57" t="s">
        <v>45</v>
      </c>
      <c r="D19" s="58" t="s">
        <v>46</v>
      </c>
      <c r="E19" s="59" t="s">
        <v>47</v>
      </c>
      <c r="F19" s="60" t="s">
        <v>48</v>
      </c>
      <c r="G19" s="61">
        <v>195.51</v>
      </c>
      <c r="H19" s="62">
        <v>14.54</v>
      </c>
      <c r="I19" s="63">
        <v>17.744615999999997</v>
      </c>
      <c r="J19" s="64">
        <v>3469.24</v>
      </c>
      <c r="K19" s="65">
        <v>4.2882798177707414E-4</v>
      </c>
      <c r="L19" s="52"/>
      <c r="M19" s="53"/>
      <c r="N19" s="53"/>
      <c r="O19" s="54"/>
      <c r="P19" s="68"/>
    </row>
    <row r="20" spans="2:16" s="67" customFormat="1" ht="30" customHeight="1">
      <c r="B20" s="56" t="s">
        <v>49</v>
      </c>
      <c r="C20" s="57" t="s">
        <v>24</v>
      </c>
      <c r="D20" s="58" t="s">
        <v>50</v>
      </c>
      <c r="E20" s="59" t="s">
        <v>51</v>
      </c>
      <c r="F20" s="60" t="s">
        <v>27</v>
      </c>
      <c r="G20" s="61">
        <v>491.56</v>
      </c>
      <c r="H20" s="62">
        <v>30.16</v>
      </c>
      <c r="I20" s="63">
        <v>36.807263999999996</v>
      </c>
      <c r="J20" s="64">
        <v>18092.97</v>
      </c>
      <c r="K20" s="65">
        <v>2.236441829845412E-3</v>
      </c>
      <c r="L20" s="52"/>
      <c r="M20" s="53"/>
      <c r="N20" s="53"/>
      <c r="O20" s="54"/>
      <c r="P20" s="68"/>
    </row>
    <row r="21" spans="2:16" s="67" customFormat="1" ht="30" customHeight="1">
      <c r="B21" s="56" t="s">
        <v>52</v>
      </c>
      <c r="C21" s="57" t="s">
        <v>39</v>
      </c>
      <c r="D21" s="58">
        <v>98525</v>
      </c>
      <c r="E21" s="59" t="s">
        <v>53</v>
      </c>
      <c r="F21" s="60" t="s">
        <v>27</v>
      </c>
      <c r="G21" s="61">
        <v>707.04</v>
      </c>
      <c r="H21" s="62">
        <v>0.76</v>
      </c>
      <c r="I21" s="63">
        <v>0.927504</v>
      </c>
      <c r="J21" s="64">
        <v>655.78</v>
      </c>
      <c r="K21" s="65">
        <v>8.106013269534599E-5</v>
      </c>
      <c r="L21" s="52"/>
      <c r="M21" s="53"/>
      <c r="N21" s="53"/>
      <c r="O21" s="54"/>
      <c r="P21" s="68"/>
    </row>
    <row r="22" spans="2:16" s="67" customFormat="1" ht="30" customHeight="1">
      <c r="B22" s="56" t="s">
        <v>54</v>
      </c>
      <c r="C22" s="57" t="s">
        <v>24</v>
      </c>
      <c r="D22" s="58" t="s">
        <v>55</v>
      </c>
      <c r="E22" s="59" t="s">
        <v>56</v>
      </c>
      <c r="F22" s="60" t="s">
        <v>27</v>
      </c>
      <c r="G22" s="61">
        <v>1087.02</v>
      </c>
      <c r="H22" s="62">
        <v>29.66</v>
      </c>
      <c r="I22" s="63">
        <v>36.197063999999997</v>
      </c>
      <c r="J22" s="64">
        <v>39346.93</v>
      </c>
      <c r="K22" s="65">
        <v>4.8636063325241813E-3</v>
      </c>
      <c r="L22" s="52"/>
      <c r="M22" s="53"/>
      <c r="N22" s="53"/>
      <c r="O22" s="54"/>
      <c r="P22" s="68"/>
    </row>
    <row r="23" spans="2:16" s="67" customFormat="1" ht="30" customHeight="1">
      <c r="B23" s="56" t="s">
        <v>57</v>
      </c>
      <c r="C23" s="57" t="s">
        <v>39</v>
      </c>
      <c r="D23" s="58">
        <v>104796</v>
      </c>
      <c r="E23" s="59" t="s">
        <v>58</v>
      </c>
      <c r="F23" s="60" t="s">
        <v>59</v>
      </c>
      <c r="G23" s="61">
        <v>2063.48</v>
      </c>
      <c r="H23" s="62">
        <v>17.84</v>
      </c>
      <c r="I23" s="63">
        <v>21.771936</v>
      </c>
      <c r="J23" s="64">
        <v>44925.95</v>
      </c>
      <c r="K23" s="65">
        <v>5.5532195994218948E-3</v>
      </c>
      <c r="L23" s="52"/>
      <c r="M23" s="53"/>
      <c r="N23" s="53"/>
      <c r="O23" s="54"/>
      <c r="P23" s="68"/>
    </row>
    <row r="24" spans="2:16" s="67" customFormat="1" ht="30" customHeight="1">
      <c r="B24" s="56" t="s">
        <v>60</v>
      </c>
      <c r="C24" s="57" t="s">
        <v>61</v>
      </c>
      <c r="D24" s="58">
        <v>8051000</v>
      </c>
      <c r="E24" s="59" t="s">
        <v>62</v>
      </c>
      <c r="F24" s="60" t="s">
        <v>63</v>
      </c>
      <c r="G24" s="61">
        <v>21.4</v>
      </c>
      <c r="H24" s="62">
        <v>444.92</v>
      </c>
      <c r="I24" s="63">
        <v>542.980368</v>
      </c>
      <c r="J24" s="64">
        <v>11619.77</v>
      </c>
      <c r="K24" s="65">
        <v>1.4363009103754373E-3</v>
      </c>
      <c r="L24" s="52"/>
      <c r="M24" s="53"/>
      <c r="N24" s="53"/>
      <c r="O24" s="54"/>
      <c r="P24" s="69"/>
    </row>
    <row r="25" spans="2:16" s="67" customFormat="1" ht="30" customHeight="1">
      <c r="B25" s="56" t="s">
        <v>64</v>
      </c>
      <c r="C25" s="57" t="s">
        <v>24</v>
      </c>
      <c r="D25" s="58" t="s">
        <v>65</v>
      </c>
      <c r="E25" s="59" t="s">
        <v>66</v>
      </c>
      <c r="F25" s="60" t="s">
        <v>27</v>
      </c>
      <c r="G25" s="61">
        <v>152.22999999999999</v>
      </c>
      <c r="H25" s="62">
        <v>51.12</v>
      </c>
      <c r="I25" s="63">
        <v>62.386847999999993</v>
      </c>
      <c r="J25" s="64">
        <v>9497.14</v>
      </c>
      <c r="K25" s="65">
        <v>1.1739262836519039E-3</v>
      </c>
      <c r="L25" s="52"/>
      <c r="M25" s="53"/>
      <c r="N25" s="53"/>
      <c r="O25" s="54"/>
      <c r="P25" s="69"/>
    </row>
    <row r="26" spans="2:16" s="71" customFormat="1" ht="30" customHeight="1">
      <c r="B26" s="56" t="s">
        <v>67</v>
      </c>
      <c r="C26" s="57" t="s">
        <v>61</v>
      </c>
      <c r="D26" s="58">
        <v>8080000</v>
      </c>
      <c r="E26" s="59" t="s">
        <v>68</v>
      </c>
      <c r="F26" s="60" t="s">
        <v>63</v>
      </c>
      <c r="G26" s="61">
        <v>443.34</v>
      </c>
      <c r="H26" s="62">
        <v>19.25</v>
      </c>
      <c r="I26" s="63">
        <v>23.492699999999999</v>
      </c>
      <c r="J26" s="64">
        <v>10415.25</v>
      </c>
      <c r="K26" s="65">
        <v>1.2874115012498878E-3</v>
      </c>
      <c r="L26" s="52"/>
      <c r="M26" s="53"/>
      <c r="N26" s="53"/>
      <c r="O26" s="54"/>
      <c r="P26" s="70"/>
    </row>
    <row r="27" spans="2:16" s="67" customFormat="1" ht="30" customHeight="1">
      <c r="B27" s="56" t="s">
        <v>69</v>
      </c>
      <c r="C27" s="57" t="s">
        <v>61</v>
      </c>
      <c r="D27" s="58">
        <v>8086000</v>
      </c>
      <c r="E27" s="59" t="s">
        <v>70</v>
      </c>
      <c r="F27" s="60" t="s">
        <v>71</v>
      </c>
      <c r="G27" s="61">
        <v>5763.42</v>
      </c>
      <c r="H27" s="62">
        <v>1.71</v>
      </c>
      <c r="I27" s="63">
        <v>2.086884</v>
      </c>
      <c r="J27" s="64">
        <v>12027.58</v>
      </c>
      <c r="K27" s="65">
        <v>1.4867094894953253E-3</v>
      </c>
      <c r="L27" s="52"/>
      <c r="M27" s="53"/>
      <c r="N27" s="53"/>
      <c r="O27" s="54"/>
      <c r="P27" s="66"/>
    </row>
    <row r="28" spans="2:16" s="67" customFormat="1" ht="30" customHeight="1">
      <c r="B28" s="56" t="s">
        <v>72</v>
      </c>
      <c r="C28" s="57" t="s">
        <v>61</v>
      </c>
      <c r="D28" s="58">
        <v>5010000</v>
      </c>
      <c r="E28" s="59" t="s">
        <v>73</v>
      </c>
      <c r="F28" s="60" t="s">
        <v>27</v>
      </c>
      <c r="G28" s="61">
        <v>4006.97</v>
      </c>
      <c r="H28" s="62">
        <v>31.28</v>
      </c>
      <c r="I28" s="63">
        <v>38.174112000000001</v>
      </c>
      <c r="J28" s="64">
        <v>152962.51999999999</v>
      </c>
      <c r="K28" s="65">
        <v>1.8907432957467121E-2</v>
      </c>
      <c r="L28" s="52"/>
      <c r="M28" s="53"/>
      <c r="N28" s="53"/>
      <c r="O28" s="54"/>
      <c r="P28" s="66"/>
    </row>
    <row r="29" spans="2:16" s="67" customFormat="1" ht="30" customHeight="1">
      <c r="B29" s="56" t="s">
        <v>74</v>
      </c>
      <c r="C29" s="57" t="s">
        <v>39</v>
      </c>
      <c r="D29" s="58">
        <v>95875</v>
      </c>
      <c r="E29" s="59" t="s">
        <v>75</v>
      </c>
      <c r="F29" s="60" t="s">
        <v>71</v>
      </c>
      <c r="G29" s="61">
        <v>20836.240000000002</v>
      </c>
      <c r="H29" s="62">
        <v>2.93</v>
      </c>
      <c r="I29" s="63">
        <v>3.5757720000000002</v>
      </c>
      <c r="J29" s="64">
        <v>74505.64</v>
      </c>
      <c r="K29" s="65">
        <v>9.2095138503054674E-3</v>
      </c>
      <c r="L29" s="52"/>
      <c r="M29" s="53"/>
      <c r="N29" s="53"/>
      <c r="O29" s="54"/>
      <c r="P29" s="66"/>
    </row>
    <row r="30" spans="2:16" s="67" customFormat="1" ht="30" customHeight="1">
      <c r="B30" s="56" t="s">
        <v>76</v>
      </c>
      <c r="C30" s="57" t="s">
        <v>21</v>
      </c>
      <c r="D30" s="58"/>
      <c r="E30" s="59" t="s">
        <v>77</v>
      </c>
      <c r="F30" s="60" t="s">
        <v>21</v>
      </c>
      <c r="G30" s="61" t="s">
        <v>21</v>
      </c>
      <c r="H30" s="62" t="s">
        <v>21</v>
      </c>
      <c r="I30" s="63" t="s">
        <v>21</v>
      </c>
      <c r="J30" s="64">
        <v>4946466.59</v>
      </c>
      <c r="K30" s="65" t="s">
        <v>21</v>
      </c>
      <c r="L30" s="52"/>
      <c r="M30" s="72"/>
      <c r="N30" s="53"/>
      <c r="O30" s="54"/>
      <c r="P30" s="66"/>
    </row>
    <row r="31" spans="2:16" s="67" customFormat="1" ht="30" customHeight="1">
      <c r="B31" s="56" t="s">
        <v>78</v>
      </c>
      <c r="C31" s="57" t="s">
        <v>61</v>
      </c>
      <c r="D31" s="58">
        <v>8014002</v>
      </c>
      <c r="E31" s="59" t="s">
        <v>79</v>
      </c>
      <c r="F31" s="60" t="s">
        <v>27</v>
      </c>
      <c r="G31" s="61">
        <v>3395.49</v>
      </c>
      <c r="H31" s="62">
        <v>84.27</v>
      </c>
      <c r="I31" s="63">
        <v>102.84310799999999</v>
      </c>
      <c r="J31" s="64">
        <v>349202.74</v>
      </c>
      <c r="K31" s="65">
        <v>4.3164347829668034E-2</v>
      </c>
      <c r="L31" s="52"/>
      <c r="M31" s="53"/>
      <c r="N31" s="53"/>
      <c r="O31" s="54"/>
      <c r="P31" s="66"/>
    </row>
    <row r="32" spans="2:16" s="67" customFormat="1" ht="30" customHeight="1">
      <c r="B32" s="56" t="s">
        <v>80</v>
      </c>
      <c r="C32" s="57" t="s">
        <v>61</v>
      </c>
      <c r="D32" s="58">
        <v>7017000</v>
      </c>
      <c r="E32" s="59" t="s">
        <v>81</v>
      </c>
      <c r="F32" s="60" t="s">
        <v>63</v>
      </c>
      <c r="G32" s="61">
        <v>922.16</v>
      </c>
      <c r="H32" s="62">
        <v>577.51</v>
      </c>
      <c r="I32" s="63">
        <v>704.79320399999995</v>
      </c>
      <c r="J32" s="64">
        <v>649932.1</v>
      </c>
      <c r="K32" s="65">
        <v>8.033698386505557E-2</v>
      </c>
      <c r="L32" s="52"/>
      <c r="M32" s="53"/>
      <c r="N32" s="53"/>
      <c r="O32" s="54"/>
      <c r="P32" s="73"/>
    </row>
    <row r="33" spans="2:16" s="67" customFormat="1" ht="30" customHeight="1">
      <c r="B33" s="56" t="s">
        <v>82</v>
      </c>
      <c r="C33" s="57" t="s">
        <v>24</v>
      </c>
      <c r="D33" s="58" t="s">
        <v>83</v>
      </c>
      <c r="E33" s="59" t="s">
        <v>84</v>
      </c>
      <c r="F33" s="60" t="s">
        <v>85</v>
      </c>
      <c r="G33" s="61">
        <v>127556.8</v>
      </c>
      <c r="H33" s="62">
        <v>10.27</v>
      </c>
      <c r="I33" s="63">
        <v>12.533507999999999</v>
      </c>
      <c r="J33" s="64">
        <v>1598734.17</v>
      </c>
      <c r="K33" s="65">
        <v>0.19761676840320469</v>
      </c>
      <c r="L33" s="52"/>
      <c r="M33" s="53"/>
      <c r="N33" s="53"/>
      <c r="O33" s="54"/>
      <c r="P33" s="73"/>
    </row>
    <row r="34" spans="2:16" s="71" customFormat="1" ht="30" customHeight="1">
      <c r="B34" s="56" t="s">
        <v>86</v>
      </c>
      <c r="C34" s="57" t="s">
        <v>61</v>
      </c>
      <c r="D34" s="58">
        <v>8046000</v>
      </c>
      <c r="E34" s="59" t="s">
        <v>87</v>
      </c>
      <c r="F34" s="60" t="s">
        <v>88</v>
      </c>
      <c r="G34" s="61">
        <v>349.44</v>
      </c>
      <c r="H34" s="62">
        <v>163.66999999999999</v>
      </c>
      <c r="I34" s="63">
        <v>199.74286799999999</v>
      </c>
      <c r="J34" s="64">
        <v>69798.14</v>
      </c>
      <c r="K34" s="65">
        <v>8.6276284314896357E-3</v>
      </c>
      <c r="L34" s="52"/>
      <c r="M34" s="53"/>
      <c r="N34" s="53"/>
      <c r="O34" s="54"/>
      <c r="P34" s="74"/>
    </row>
    <row r="35" spans="2:16" s="67" customFormat="1" ht="30" customHeight="1">
      <c r="B35" s="56" t="s">
        <v>89</v>
      </c>
      <c r="C35" s="57" t="s">
        <v>61</v>
      </c>
      <c r="D35" s="58">
        <v>8064000</v>
      </c>
      <c r="E35" s="59" t="s">
        <v>90</v>
      </c>
      <c r="F35" s="60" t="s">
        <v>85</v>
      </c>
      <c r="G35" s="61">
        <v>15101.37</v>
      </c>
      <c r="H35" s="62">
        <v>26.66</v>
      </c>
      <c r="I35" s="63">
        <v>32.535863999999997</v>
      </c>
      <c r="J35" s="64">
        <v>491336.12</v>
      </c>
      <c r="K35" s="65">
        <v>6.0733208787288967E-2</v>
      </c>
      <c r="L35" s="52"/>
      <c r="M35" s="53"/>
      <c r="N35" s="53"/>
      <c r="O35" s="54"/>
      <c r="P35" s="73"/>
    </row>
    <row r="36" spans="2:16" s="67" customFormat="1" ht="30" customHeight="1">
      <c r="B36" s="56" t="s">
        <v>91</v>
      </c>
      <c r="C36" s="57" t="s">
        <v>24</v>
      </c>
      <c r="D36" s="58" t="s">
        <v>92</v>
      </c>
      <c r="E36" s="59" t="s">
        <v>93</v>
      </c>
      <c r="F36" s="60" t="s">
        <v>94</v>
      </c>
      <c r="G36" s="61">
        <v>1</v>
      </c>
      <c r="H36" s="62">
        <v>30004.61</v>
      </c>
      <c r="I36" s="63">
        <v>36617.626043999997</v>
      </c>
      <c r="J36" s="64">
        <v>36617.620000000003</v>
      </c>
      <c r="K36" s="65">
        <v>4.5262414768317003E-3</v>
      </c>
      <c r="L36" s="52"/>
      <c r="M36" s="53"/>
      <c r="N36" s="53"/>
      <c r="O36" s="54"/>
      <c r="P36" s="73"/>
    </row>
    <row r="37" spans="2:16" s="67" customFormat="1" ht="30" customHeight="1">
      <c r="B37" s="56" t="s">
        <v>95</v>
      </c>
      <c r="C37" s="57" t="s">
        <v>45</v>
      </c>
      <c r="D37" s="58" t="s">
        <v>96</v>
      </c>
      <c r="E37" s="59" t="s">
        <v>97</v>
      </c>
      <c r="F37" s="60" t="s">
        <v>98</v>
      </c>
      <c r="G37" s="61">
        <v>1600</v>
      </c>
      <c r="H37" s="62">
        <v>564.76</v>
      </c>
      <c r="I37" s="63">
        <v>689.23310399999991</v>
      </c>
      <c r="J37" s="64">
        <v>1102772.96</v>
      </c>
      <c r="K37" s="65">
        <v>0.13631186068836601</v>
      </c>
      <c r="L37" s="52"/>
      <c r="M37" s="53"/>
      <c r="N37" s="53"/>
      <c r="O37" s="54"/>
      <c r="P37" s="73"/>
    </row>
    <row r="38" spans="2:16" s="67" customFormat="1" ht="30" customHeight="1">
      <c r="B38" s="56" t="s">
        <v>99</v>
      </c>
      <c r="C38" s="57" t="s">
        <v>45</v>
      </c>
      <c r="D38" s="58" t="s">
        <v>100</v>
      </c>
      <c r="E38" s="59" t="s">
        <v>101</v>
      </c>
      <c r="F38" s="60" t="s">
        <v>48</v>
      </c>
      <c r="G38" s="61">
        <v>376.8</v>
      </c>
      <c r="H38" s="62">
        <v>1251.67</v>
      </c>
      <c r="I38" s="63">
        <v>1527.5380680000001</v>
      </c>
      <c r="J38" s="64">
        <v>575576.34</v>
      </c>
      <c r="K38" s="65">
        <v>7.1145997238240277E-2</v>
      </c>
      <c r="L38" s="52"/>
      <c r="M38" s="53"/>
      <c r="N38" s="53"/>
      <c r="O38" s="54"/>
      <c r="P38" s="73"/>
    </row>
    <row r="39" spans="2:16" s="67" customFormat="1" ht="30" customHeight="1">
      <c r="B39" s="56" t="s">
        <v>102</v>
      </c>
      <c r="C39" s="57" t="s">
        <v>39</v>
      </c>
      <c r="D39" s="58">
        <v>102487</v>
      </c>
      <c r="E39" s="59" t="s">
        <v>103</v>
      </c>
      <c r="F39" s="60" t="s">
        <v>63</v>
      </c>
      <c r="G39" s="61">
        <v>56.25</v>
      </c>
      <c r="H39" s="62">
        <v>248.7</v>
      </c>
      <c r="I39" s="63">
        <v>303.51347999999996</v>
      </c>
      <c r="J39" s="64">
        <v>17072.63</v>
      </c>
      <c r="K39" s="65">
        <v>2.1103186930259209E-3</v>
      </c>
      <c r="L39" s="52"/>
      <c r="M39" s="53"/>
      <c r="N39" s="53"/>
      <c r="O39" s="54"/>
      <c r="P39" s="73"/>
    </row>
    <row r="40" spans="2:16" s="67" customFormat="1" ht="30" customHeight="1">
      <c r="B40" s="56" t="s">
        <v>104</v>
      </c>
      <c r="C40" s="57" t="s">
        <v>39</v>
      </c>
      <c r="D40" s="58">
        <v>93287</v>
      </c>
      <c r="E40" s="59" t="s">
        <v>105</v>
      </c>
      <c r="F40" s="60" t="s">
        <v>106</v>
      </c>
      <c r="G40" s="61">
        <v>120</v>
      </c>
      <c r="H40" s="62">
        <v>356.42</v>
      </c>
      <c r="I40" s="63">
        <v>434.97496799999999</v>
      </c>
      <c r="J40" s="64">
        <v>52196.99</v>
      </c>
      <c r="K40" s="65">
        <v>6.4519804943534535E-3</v>
      </c>
      <c r="L40" s="52"/>
      <c r="M40" s="53"/>
      <c r="N40" s="53"/>
      <c r="O40" s="54"/>
      <c r="P40" s="73"/>
    </row>
    <row r="41" spans="2:16" s="67" customFormat="1" ht="30" customHeight="1">
      <c r="B41" s="56" t="s">
        <v>107</v>
      </c>
      <c r="C41" s="57" t="s">
        <v>39</v>
      </c>
      <c r="D41" s="58">
        <v>95601</v>
      </c>
      <c r="E41" s="59" t="s">
        <v>108</v>
      </c>
      <c r="F41" s="60" t="s">
        <v>43</v>
      </c>
      <c r="G41" s="61">
        <v>40</v>
      </c>
      <c r="H41" s="62">
        <v>24.52</v>
      </c>
      <c r="I41" s="63">
        <v>29.924207999999997</v>
      </c>
      <c r="J41" s="64">
        <v>1196.96</v>
      </c>
      <c r="K41" s="65">
        <v>1.4795518556903531E-4</v>
      </c>
      <c r="L41" s="52"/>
      <c r="M41" s="53"/>
      <c r="N41" s="53"/>
      <c r="O41" s="54"/>
      <c r="P41" s="73"/>
    </row>
    <row r="42" spans="2:16" s="67" customFormat="1" ht="30" customHeight="1">
      <c r="B42" s="56" t="s">
        <v>109</v>
      </c>
      <c r="C42" s="57" t="s">
        <v>39</v>
      </c>
      <c r="D42" s="58">
        <v>95604</v>
      </c>
      <c r="E42" s="59" t="s">
        <v>110</v>
      </c>
      <c r="F42" s="60" t="s">
        <v>43</v>
      </c>
      <c r="G42" s="61">
        <v>16</v>
      </c>
      <c r="H42" s="62">
        <v>103.95</v>
      </c>
      <c r="I42" s="63">
        <v>126.86058</v>
      </c>
      <c r="J42" s="64">
        <v>2029.76</v>
      </c>
      <c r="K42" s="65">
        <v>2.5089627308158595E-4</v>
      </c>
      <c r="L42" s="52"/>
      <c r="M42" s="53"/>
      <c r="N42" s="53"/>
      <c r="O42" s="54"/>
      <c r="P42" s="73"/>
    </row>
    <row r="43" spans="2:16" s="71" customFormat="1" ht="30" customHeight="1">
      <c r="B43" s="75" t="s">
        <v>111</v>
      </c>
      <c r="C43" s="57" t="s">
        <v>21</v>
      </c>
      <c r="D43" s="76"/>
      <c r="E43" s="77" t="s">
        <v>112</v>
      </c>
      <c r="F43" s="78" t="s">
        <v>21</v>
      </c>
      <c r="G43" s="61" t="s">
        <v>21</v>
      </c>
      <c r="H43" s="79" t="s">
        <v>21</v>
      </c>
      <c r="I43" s="80" t="s">
        <v>21</v>
      </c>
      <c r="J43" s="81">
        <v>1820667.39</v>
      </c>
      <c r="K43" s="65" t="s">
        <v>21</v>
      </c>
      <c r="L43" s="52"/>
      <c r="M43" s="53"/>
      <c r="N43" s="53"/>
      <c r="O43" s="54"/>
      <c r="P43" s="70"/>
    </row>
    <row r="44" spans="2:16" s="67" customFormat="1" ht="30" customHeight="1">
      <c r="B44" s="75" t="s">
        <v>113</v>
      </c>
      <c r="C44" s="57" t="s">
        <v>61</v>
      </c>
      <c r="D44" s="58">
        <v>5028000</v>
      </c>
      <c r="E44" s="59" t="s">
        <v>114</v>
      </c>
      <c r="F44" s="60" t="s">
        <v>63</v>
      </c>
      <c r="G44" s="61">
        <v>246.87</v>
      </c>
      <c r="H44" s="62">
        <v>1572.06</v>
      </c>
      <c r="I44" s="63">
        <v>1918.5420239999999</v>
      </c>
      <c r="J44" s="64">
        <v>473630.46</v>
      </c>
      <c r="K44" s="65">
        <v>5.8544643855591452E-2</v>
      </c>
      <c r="L44" s="52"/>
      <c r="M44" s="53"/>
      <c r="N44" s="53"/>
      <c r="O44" s="54"/>
      <c r="P44" s="66"/>
    </row>
    <row r="45" spans="2:16" s="67" customFormat="1" ht="30" customHeight="1">
      <c r="B45" s="75" t="s">
        <v>115</v>
      </c>
      <c r="C45" s="57" t="s">
        <v>61</v>
      </c>
      <c r="D45" s="58">
        <v>5078001</v>
      </c>
      <c r="E45" s="59" t="s">
        <v>116</v>
      </c>
      <c r="F45" s="60" t="s">
        <v>63</v>
      </c>
      <c r="G45" s="61">
        <v>246.87</v>
      </c>
      <c r="H45" s="62">
        <v>22.03</v>
      </c>
      <c r="I45" s="63">
        <v>26.885411999999999</v>
      </c>
      <c r="J45" s="64">
        <v>6637.2</v>
      </c>
      <c r="K45" s="65">
        <v>8.2041302758080459E-4</v>
      </c>
      <c r="L45" s="52"/>
      <c r="M45" s="53"/>
      <c r="N45" s="53"/>
      <c r="O45" s="54"/>
      <c r="P45" s="66"/>
    </row>
    <row r="46" spans="2:16" s="67" customFormat="1" ht="30" customHeight="1">
      <c r="B46" s="75" t="s">
        <v>117</v>
      </c>
      <c r="C46" s="57" t="s">
        <v>61</v>
      </c>
      <c r="D46" s="58">
        <v>5078007</v>
      </c>
      <c r="E46" s="59" t="s">
        <v>118</v>
      </c>
      <c r="F46" s="60" t="s">
        <v>71</v>
      </c>
      <c r="G46" s="61">
        <v>4443.84</v>
      </c>
      <c r="H46" s="62">
        <v>3.17</v>
      </c>
      <c r="I46" s="63">
        <v>3.8686679999999996</v>
      </c>
      <c r="J46" s="64">
        <v>17191.740000000002</v>
      </c>
      <c r="K46" s="65">
        <v>2.125041470972627E-3</v>
      </c>
      <c r="L46" s="52"/>
      <c r="M46" s="53"/>
      <c r="N46" s="53"/>
      <c r="O46" s="54"/>
      <c r="P46" s="66"/>
    </row>
    <row r="47" spans="2:16" s="67" customFormat="1" ht="30" customHeight="1">
      <c r="B47" s="75" t="s">
        <v>119</v>
      </c>
      <c r="C47" s="57" t="s">
        <v>61</v>
      </c>
      <c r="D47" s="58">
        <v>5047000</v>
      </c>
      <c r="E47" s="59" t="s">
        <v>120</v>
      </c>
      <c r="F47" s="60" t="s">
        <v>63</v>
      </c>
      <c r="G47" s="61">
        <v>601.04</v>
      </c>
      <c r="H47" s="62">
        <v>241.7</v>
      </c>
      <c r="I47" s="63">
        <v>294.97067999999996</v>
      </c>
      <c r="J47" s="64">
        <v>177289.17</v>
      </c>
      <c r="K47" s="65">
        <v>2.1914408860427826E-2</v>
      </c>
      <c r="L47" s="52"/>
      <c r="M47" s="53"/>
      <c r="N47" s="53"/>
      <c r="O47" s="54"/>
      <c r="P47" s="66"/>
    </row>
    <row r="48" spans="2:16" s="67" customFormat="1" ht="30" customHeight="1">
      <c r="B48" s="75" t="s">
        <v>121</v>
      </c>
      <c r="C48" s="57" t="s">
        <v>61</v>
      </c>
      <c r="D48" s="58">
        <v>5020000</v>
      </c>
      <c r="E48" s="59" t="s">
        <v>122</v>
      </c>
      <c r="F48" s="60" t="s">
        <v>63</v>
      </c>
      <c r="G48" s="61">
        <v>1202.08</v>
      </c>
      <c r="H48" s="62">
        <v>261.32</v>
      </c>
      <c r="I48" s="63">
        <v>318.91492799999997</v>
      </c>
      <c r="J48" s="64">
        <v>383361.25</v>
      </c>
      <c r="K48" s="65">
        <v>4.7386622452685143E-2</v>
      </c>
      <c r="L48" s="52"/>
      <c r="M48" s="53"/>
      <c r="N48" s="53"/>
      <c r="O48" s="54"/>
      <c r="P48" s="66"/>
    </row>
    <row r="49" spans="2:16" s="67" customFormat="1" ht="30" customHeight="1">
      <c r="B49" s="75" t="s">
        <v>123</v>
      </c>
      <c r="C49" s="57" t="s">
        <v>61</v>
      </c>
      <c r="D49" s="58">
        <v>5026000</v>
      </c>
      <c r="E49" s="59" t="s">
        <v>124</v>
      </c>
      <c r="F49" s="60" t="s">
        <v>27</v>
      </c>
      <c r="G49" s="61">
        <v>4937.62</v>
      </c>
      <c r="H49" s="62">
        <v>6.74</v>
      </c>
      <c r="I49" s="63">
        <v>8.2254959999999997</v>
      </c>
      <c r="J49" s="64">
        <v>40614.370000000003</v>
      </c>
      <c r="K49" s="65">
        <v>5.020272530495128E-3</v>
      </c>
      <c r="L49" s="52"/>
      <c r="M49" s="53"/>
      <c r="N49" s="53"/>
      <c r="O49" s="54"/>
      <c r="P49" s="66"/>
    </row>
    <row r="50" spans="2:16" s="67" customFormat="1" ht="30" customHeight="1">
      <c r="B50" s="75" t="s">
        <v>125</v>
      </c>
      <c r="C50" s="57" t="s">
        <v>61</v>
      </c>
      <c r="D50" s="58">
        <v>5027000</v>
      </c>
      <c r="E50" s="59" t="s">
        <v>126</v>
      </c>
      <c r="F50" s="60" t="s">
        <v>27</v>
      </c>
      <c r="G50" s="61">
        <v>4937.62</v>
      </c>
      <c r="H50" s="62">
        <v>13.71</v>
      </c>
      <c r="I50" s="63">
        <v>16.731684000000001</v>
      </c>
      <c r="J50" s="64">
        <v>82614.69</v>
      </c>
      <c r="K50" s="65">
        <v>1.0211859998974513E-2</v>
      </c>
      <c r="L50" s="52"/>
      <c r="M50" s="53"/>
      <c r="N50" s="53"/>
      <c r="O50" s="54"/>
      <c r="P50" s="66"/>
    </row>
    <row r="51" spans="2:16" s="67" customFormat="1" ht="30" customHeight="1">
      <c r="B51" s="75" t="s">
        <v>127</v>
      </c>
      <c r="C51" s="57" t="s">
        <v>24</v>
      </c>
      <c r="D51" s="58" t="s">
        <v>128</v>
      </c>
      <c r="E51" s="59" t="s">
        <v>129</v>
      </c>
      <c r="F51" s="60" t="s">
        <v>27</v>
      </c>
      <c r="G51" s="61">
        <v>808.31</v>
      </c>
      <c r="H51" s="62">
        <v>2.39</v>
      </c>
      <c r="I51" s="63">
        <v>2.9167559999999999</v>
      </c>
      <c r="J51" s="64">
        <v>2357.64</v>
      </c>
      <c r="K51" s="65">
        <v>2.9142418225230784E-4</v>
      </c>
      <c r="L51" s="52"/>
      <c r="M51" s="53"/>
      <c r="N51" s="53"/>
      <c r="O51" s="54"/>
      <c r="P51" s="66"/>
    </row>
    <row r="52" spans="2:16" s="67" customFormat="1" ht="30" customHeight="1">
      <c r="B52" s="75" t="s">
        <v>130</v>
      </c>
      <c r="C52" s="57" t="s">
        <v>24</v>
      </c>
      <c r="D52" s="58" t="s">
        <v>131</v>
      </c>
      <c r="E52" s="59" t="s">
        <v>132</v>
      </c>
      <c r="F52" s="60" t="s">
        <v>27</v>
      </c>
      <c r="G52" s="61">
        <v>808.31</v>
      </c>
      <c r="H52" s="62">
        <v>24.74</v>
      </c>
      <c r="I52" s="63">
        <v>30.192695999999998</v>
      </c>
      <c r="J52" s="64">
        <v>24405.05</v>
      </c>
      <c r="K52" s="65">
        <v>3.0166670581263997E-3</v>
      </c>
      <c r="L52" s="52"/>
      <c r="M52" s="53"/>
      <c r="N52" s="53"/>
      <c r="O52" s="54"/>
      <c r="P52" s="66"/>
    </row>
    <row r="53" spans="2:16" s="67" customFormat="1" ht="30" customHeight="1">
      <c r="B53" s="75" t="s">
        <v>133</v>
      </c>
      <c r="C53" s="57" t="s">
        <v>39</v>
      </c>
      <c r="D53" s="58">
        <v>94992</v>
      </c>
      <c r="E53" s="59" t="s">
        <v>134</v>
      </c>
      <c r="F53" s="60" t="s">
        <v>27</v>
      </c>
      <c r="G53" s="61">
        <v>1631.15</v>
      </c>
      <c r="H53" s="62">
        <v>79.650000000000006</v>
      </c>
      <c r="I53" s="63">
        <v>97.204859999999996</v>
      </c>
      <c r="J53" s="64">
        <v>158555.70000000001</v>
      </c>
      <c r="K53" s="65">
        <v>1.9598796992195383E-2</v>
      </c>
      <c r="L53" s="52"/>
      <c r="M53" s="53"/>
      <c r="N53" s="53"/>
      <c r="O53" s="54"/>
      <c r="P53" s="66"/>
    </row>
    <row r="54" spans="2:16" s="67" customFormat="1" ht="30" customHeight="1">
      <c r="B54" s="75" t="s">
        <v>135</v>
      </c>
      <c r="C54" s="57" t="s">
        <v>39</v>
      </c>
      <c r="D54" s="58">
        <v>97087</v>
      </c>
      <c r="E54" s="59" t="s">
        <v>136</v>
      </c>
      <c r="F54" s="60" t="s">
        <v>27</v>
      </c>
      <c r="G54" s="61">
        <v>1631.15</v>
      </c>
      <c r="H54" s="62">
        <v>3.2</v>
      </c>
      <c r="I54" s="63">
        <v>3.9052799999999999</v>
      </c>
      <c r="J54" s="64">
        <v>6370.09</v>
      </c>
      <c r="K54" s="65">
        <v>7.8739674042718419E-4</v>
      </c>
      <c r="L54" s="52"/>
      <c r="M54" s="53"/>
      <c r="N54" s="53"/>
      <c r="O54" s="54"/>
      <c r="P54" s="66"/>
    </row>
    <row r="55" spans="2:16" s="67" customFormat="1" ht="30" customHeight="1">
      <c r="B55" s="75" t="s">
        <v>137</v>
      </c>
      <c r="C55" s="57" t="s">
        <v>45</v>
      </c>
      <c r="D55" s="58">
        <v>2003850</v>
      </c>
      <c r="E55" s="59" t="s">
        <v>138</v>
      </c>
      <c r="F55" s="60" t="s">
        <v>48</v>
      </c>
      <c r="G55" s="61">
        <v>163.1</v>
      </c>
      <c r="H55" s="62">
        <v>199.79</v>
      </c>
      <c r="I55" s="63">
        <v>243.82371599999999</v>
      </c>
      <c r="J55" s="64">
        <v>39767.64</v>
      </c>
      <c r="K55" s="65">
        <v>4.9156102571380565E-3</v>
      </c>
      <c r="L55" s="52"/>
      <c r="M55" s="53"/>
      <c r="N55" s="53"/>
      <c r="O55" s="54"/>
      <c r="P55" s="66"/>
    </row>
    <row r="56" spans="2:16" s="67" customFormat="1" ht="30" customHeight="1">
      <c r="B56" s="75" t="s">
        <v>139</v>
      </c>
      <c r="C56" s="57" t="s">
        <v>45</v>
      </c>
      <c r="D56" s="58" t="s">
        <v>140</v>
      </c>
      <c r="E56" s="59" t="s">
        <v>141</v>
      </c>
      <c r="F56" s="60" t="s">
        <v>48</v>
      </c>
      <c r="G56" s="61">
        <v>326.20999999999998</v>
      </c>
      <c r="H56" s="62">
        <v>9.7799999999999994</v>
      </c>
      <c r="I56" s="63">
        <v>11.935511999999999</v>
      </c>
      <c r="J56" s="64">
        <v>3893.48</v>
      </c>
      <c r="K56" s="65">
        <v>4.8126675102586205E-4</v>
      </c>
      <c r="L56" s="52"/>
      <c r="M56" s="53"/>
      <c r="N56" s="53"/>
      <c r="O56" s="54"/>
      <c r="P56" s="66"/>
    </row>
    <row r="57" spans="2:16" s="67" customFormat="1" ht="30" customHeight="1">
      <c r="B57" s="75" t="s">
        <v>142</v>
      </c>
      <c r="C57" s="57" t="s">
        <v>39</v>
      </c>
      <c r="D57" s="58">
        <v>94273</v>
      </c>
      <c r="E57" s="59" t="s">
        <v>143</v>
      </c>
      <c r="F57" s="60" t="s">
        <v>59</v>
      </c>
      <c r="G57" s="61">
        <v>862.31</v>
      </c>
      <c r="H57" s="62">
        <v>46.84</v>
      </c>
      <c r="I57" s="63">
        <v>57.163536000000001</v>
      </c>
      <c r="J57" s="64">
        <v>49292.68</v>
      </c>
      <c r="K57" s="65">
        <v>6.0929840716015E-3</v>
      </c>
      <c r="L57" s="52"/>
      <c r="M57" s="53"/>
      <c r="N57" s="53"/>
      <c r="O57" s="54"/>
      <c r="P57" s="66"/>
    </row>
    <row r="58" spans="2:16" s="67" customFormat="1" ht="30" customHeight="1">
      <c r="B58" s="56" t="s">
        <v>144</v>
      </c>
      <c r="C58" s="57" t="s">
        <v>39</v>
      </c>
      <c r="D58" s="58">
        <v>94274</v>
      </c>
      <c r="E58" s="59" t="s">
        <v>145</v>
      </c>
      <c r="F58" s="60" t="s">
        <v>59</v>
      </c>
      <c r="G58" s="61">
        <v>301.95999999999998</v>
      </c>
      <c r="H58" s="62">
        <v>50.61</v>
      </c>
      <c r="I58" s="63">
        <v>61.764443999999997</v>
      </c>
      <c r="J58" s="64">
        <v>18650.39</v>
      </c>
      <c r="K58" s="65">
        <v>2.3053426650696315E-3</v>
      </c>
      <c r="L58" s="52"/>
      <c r="M58" s="53"/>
      <c r="N58" s="53"/>
      <c r="O58" s="54"/>
      <c r="P58" s="66"/>
    </row>
    <row r="59" spans="2:16" s="67" customFormat="1" ht="30" customHeight="1">
      <c r="B59" s="56" t="s">
        <v>146</v>
      </c>
      <c r="C59" s="57" t="s">
        <v>39</v>
      </c>
      <c r="D59" s="58">
        <v>94282</v>
      </c>
      <c r="E59" s="59" t="s">
        <v>147</v>
      </c>
      <c r="F59" s="60" t="s">
        <v>59</v>
      </c>
      <c r="G59" s="61">
        <v>1164.27</v>
      </c>
      <c r="H59" s="62">
        <v>56.48</v>
      </c>
      <c r="I59" s="63">
        <v>68.928191999999996</v>
      </c>
      <c r="J59" s="64">
        <v>80251.02</v>
      </c>
      <c r="K59" s="65">
        <v>9.9196906553945564E-3</v>
      </c>
      <c r="L59" s="52"/>
      <c r="M59" s="53"/>
      <c r="N59" s="53"/>
      <c r="O59" s="54"/>
      <c r="P59" s="66"/>
    </row>
    <row r="60" spans="2:16" s="67" customFormat="1" ht="30" customHeight="1">
      <c r="B60" s="56" t="s">
        <v>148</v>
      </c>
      <c r="C60" s="57" t="s">
        <v>24</v>
      </c>
      <c r="D60" s="58" t="s">
        <v>149</v>
      </c>
      <c r="E60" s="59" t="s">
        <v>150</v>
      </c>
      <c r="F60" s="60" t="s">
        <v>63</v>
      </c>
      <c r="G60" s="61">
        <v>20.200000000000003</v>
      </c>
      <c r="H60" s="62">
        <v>546.92999999999995</v>
      </c>
      <c r="I60" s="63">
        <v>667.47337199999993</v>
      </c>
      <c r="J60" s="64">
        <v>13482.96</v>
      </c>
      <c r="K60" s="65">
        <v>1.6666056472207425E-3</v>
      </c>
      <c r="L60" s="52"/>
      <c r="M60" s="53"/>
      <c r="N60" s="53"/>
      <c r="O60" s="54"/>
      <c r="P60" s="66"/>
    </row>
    <row r="61" spans="2:16" s="67" customFormat="1" ht="30" customHeight="1">
      <c r="B61" s="56" t="s">
        <v>151</v>
      </c>
      <c r="C61" s="57" t="s">
        <v>24</v>
      </c>
      <c r="D61" s="58" t="s">
        <v>152</v>
      </c>
      <c r="E61" s="59" t="s">
        <v>153</v>
      </c>
      <c r="F61" s="60" t="s">
        <v>27</v>
      </c>
      <c r="G61" s="61">
        <v>89.82</v>
      </c>
      <c r="H61" s="62">
        <v>255.7</v>
      </c>
      <c r="I61" s="63">
        <v>312.05627999999996</v>
      </c>
      <c r="J61" s="64">
        <v>28028.89</v>
      </c>
      <c r="K61" s="65">
        <v>3.4646032831659956E-3</v>
      </c>
      <c r="L61" s="52"/>
      <c r="M61" s="53"/>
      <c r="N61" s="53"/>
      <c r="O61" s="54"/>
      <c r="P61" s="66"/>
    </row>
    <row r="62" spans="2:16" s="67" customFormat="1" ht="30" customHeight="1">
      <c r="B62" s="56" t="s">
        <v>154</v>
      </c>
      <c r="C62" s="57" t="s">
        <v>24</v>
      </c>
      <c r="D62" s="58" t="s">
        <v>83</v>
      </c>
      <c r="E62" s="59" t="s">
        <v>84</v>
      </c>
      <c r="F62" s="60" t="s">
        <v>85</v>
      </c>
      <c r="G62" s="61">
        <v>2020</v>
      </c>
      <c r="H62" s="62">
        <v>10.27</v>
      </c>
      <c r="I62" s="63">
        <v>12.533507999999999</v>
      </c>
      <c r="J62" s="64">
        <v>25317.68</v>
      </c>
      <c r="K62" s="65">
        <v>3.1294754350569584E-3</v>
      </c>
      <c r="L62" s="52"/>
      <c r="M62" s="53"/>
      <c r="N62" s="53"/>
      <c r="O62" s="54"/>
      <c r="P62" s="66"/>
    </row>
    <row r="63" spans="2:16" s="67" customFormat="1" ht="30" customHeight="1">
      <c r="B63" s="56" t="s">
        <v>155</v>
      </c>
      <c r="C63" s="57" t="s">
        <v>24</v>
      </c>
      <c r="D63" s="58" t="s">
        <v>156</v>
      </c>
      <c r="E63" s="59" t="s">
        <v>157</v>
      </c>
      <c r="F63" s="60" t="s">
        <v>63</v>
      </c>
      <c r="G63" s="61">
        <v>20.200000000000003</v>
      </c>
      <c r="H63" s="62">
        <v>139.22</v>
      </c>
      <c r="I63" s="63">
        <v>169.904088</v>
      </c>
      <c r="J63" s="64">
        <v>3432.06</v>
      </c>
      <c r="K63" s="65">
        <v>4.2423132431220042E-4</v>
      </c>
      <c r="L63" s="52"/>
      <c r="M63" s="53"/>
      <c r="N63" s="53"/>
      <c r="O63" s="54"/>
      <c r="P63" s="66"/>
    </row>
    <row r="64" spans="2:16" s="67" customFormat="1" ht="30" customHeight="1">
      <c r="B64" s="56" t="s">
        <v>158</v>
      </c>
      <c r="C64" s="57" t="s">
        <v>24</v>
      </c>
      <c r="D64" s="58" t="s">
        <v>159</v>
      </c>
      <c r="E64" s="59" t="s">
        <v>160</v>
      </c>
      <c r="F64" s="60" t="s">
        <v>27</v>
      </c>
      <c r="G64" s="61">
        <v>134.72999999999999</v>
      </c>
      <c r="H64" s="62">
        <v>8.1</v>
      </c>
      <c r="I64" s="63">
        <v>9.8852399999999996</v>
      </c>
      <c r="J64" s="64">
        <v>1331.83</v>
      </c>
      <c r="K64" s="65">
        <v>1.64626241261114E-4</v>
      </c>
      <c r="L64" s="52"/>
      <c r="M64" s="53"/>
      <c r="N64" s="53"/>
      <c r="O64" s="54"/>
      <c r="P64" s="66"/>
    </row>
    <row r="65" spans="2:17" s="67" customFormat="1" ht="30" customHeight="1">
      <c r="B65" s="56" t="s">
        <v>161</v>
      </c>
      <c r="C65" s="57" t="s">
        <v>24</v>
      </c>
      <c r="D65" s="58" t="s">
        <v>162</v>
      </c>
      <c r="E65" s="59" t="s">
        <v>163</v>
      </c>
      <c r="F65" s="60" t="s">
        <v>27</v>
      </c>
      <c r="G65" s="61">
        <v>134.72999999999999</v>
      </c>
      <c r="H65" s="62">
        <v>25.62</v>
      </c>
      <c r="I65" s="63">
        <v>31.266648</v>
      </c>
      <c r="J65" s="64">
        <v>4212.55</v>
      </c>
      <c r="K65" s="65">
        <v>5.2070670384070871E-4</v>
      </c>
      <c r="L65" s="52"/>
      <c r="M65" s="53"/>
      <c r="N65" s="53"/>
      <c r="O65" s="54"/>
      <c r="P65" s="66"/>
    </row>
    <row r="66" spans="2:17" s="67" customFormat="1" ht="30" customHeight="1">
      <c r="B66" s="56" t="s">
        <v>164</v>
      </c>
      <c r="C66" s="57" t="s">
        <v>24</v>
      </c>
      <c r="D66" s="58" t="s">
        <v>165</v>
      </c>
      <c r="E66" s="59" t="s">
        <v>166</v>
      </c>
      <c r="F66" s="60" t="s">
        <v>27</v>
      </c>
      <c r="G66" s="61">
        <v>143.71</v>
      </c>
      <c r="H66" s="62">
        <v>1026.2</v>
      </c>
      <c r="I66" s="63">
        <v>1252.3744799999999</v>
      </c>
      <c r="J66" s="64">
        <v>179978.73</v>
      </c>
      <c r="K66" s="65">
        <v>2.2246860602305227E-2</v>
      </c>
      <c r="L66" s="52"/>
      <c r="M66" s="53"/>
      <c r="N66" s="53"/>
      <c r="O66" s="54"/>
      <c r="P66" s="66"/>
    </row>
    <row r="67" spans="2:17" s="67" customFormat="1" ht="30" customHeight="1">
      <c r="B67" s="56" t="s">
        <v>167</v>
      </c>
      <c r="C67" s="57" t="s">
        <v>21</v>
      </c>
      <c r="D67" s="58"/>
      <c r="E67" s="59" t="s">
        <v>168</v>
      </c>
      <c r="F67" s="60" t="s">
        <v>21</v>
      </c>
      <c r="G67" s="61" t="s">
        <v>21</v>
      </c>
      <c r="H67" s="62" t="s">
        <v>21</v>
      </c>
      <c r="I67" s="63" t="s">
        <v>21</v>
      </c>
      <c r="J67" s="64">
        <v>704101.88</v>
      </c>
      <c r="K67" s="65" t="s">
        <v>21</v>
      </c>
      <c r="L67" s="52"/>
      <c r="M67" s="53"/>
      <c r="N67" s="53"/>
      <c r="O67" s="54"/>
      <c r="P67" s="66"/>
    </row>
    <row r="68" spans="2:17" s="67" customFormat="1" ht="30" customHeight="1">
      <c r="B68" s="56" t="s">
        <v>169</v>
      </c>
      <c r="C68" s="57" t="s">
        <v>45</v>
      </c>
      <c r="D68" s="58" t="s">
        <v>170</v>
      </c>
      <c r="E68" s="59" t="s">
        <v>171</v>
      </c>
      <c r="F68" s="60" t="s">
        <v>172</v>
      </c>
      <c r="G68" s="61">
        <v>2.94</v>
      </c>
      <c r="H68" s="62">
        <v>429.67</v>
      </c>
      <c r="I68" s="63">
        <v>524.36926800000003</v>
      </c>
      <c r="J68" s="64">
        <v>1541.64</v>
      </c>
      <c r="K68" s="65">
        <v>1.9056015444059477E-4</v>
      </c>
      <c r="L68" s="52"/>
      <c r="M68" s="53"/>
      <c r="N68" s="53"/>
      <c r="O68" s="54"/>
      <c r="P68" s="66"/>
    </row>
    <row r="69" spans="2:17" s="67" customFormat="1" ht="30" customHeight="1">
      <c r="B69" s="56" t="s">
        <v>173</v>
      </c>
      <c r="C69" s="57" t="s">
        <v>45</v>
      </c>
      <c r="D69" s="58">
        <v>5213863</v>
      </c>
      <c r="E69" s="59" t="s">
        <v>174</v>
      </c>
      <c r="F69" s="60" t="s">
        <v>175</v>
      </c>
      <c r="G69" s="61">
        <v>15</v>
      </c>
      <c r="H69" s="62">
        <v>495.46</v>
      </c>
      <c r="I69" s="63">
        <v>604.65938399999993</v>
      </c>
      <c r="J69" s="64">
        <v>9069.89</v>
      </c>
      <c r="K69" s="65">
        <v>1.12111352327744E-3</v>
      </c>
      <c r="L69" s="52"/>
      <c r="M69" s="53"/>
      <c r="N69" s="53"/>
      <c r="O69" s="54"/>
      <c r="P69" s="66"/>
    </row>
    <row r="70" spans="2:17" s="67" customFormat="1" ht="30" customHeight="1">
      <c r="B70" s="56" t="s">
        <v>176</v>
      </c>
      <c r="C70" s="57" t="s">
        <v>39</v>
      </c>
      <c r="D70" s="58">
        <v>99842</v>
      </c>
      <c r="E70" s="59" t="s">
        <v>177</v>
      </c>
      <c r="F70" s="60" t="s">
        <v>59</v>
      </c>
      <c r="G70" s="61">
        <v>160</v>
      </c>
      <c r="H70" s="62">
        <v>559.85</v>
      </c>
      <c r="I70" s="63">
        <v>683.24094000000002</v>
      </c>
      <c r="J70" s="64">
        <v>109318.55</v>
      </c>
      <c r="K70" s="65">
        <v>1.3512677102907735E-2</v>
      </c>
      <c r="L70" s="52"/>
      <c r="M70" s="53"/>
      <c r="N70" s="53"/>
      <c r="O70" s="54"/>
      <c r="P70" s="66"/>
    </row>
    <row r="71" spans="2:17" s="67" customFormat="1" ht="30" customHeight="1">
      <c r="B71" s="56" t="s">
        <v>178</v>
      </c>
      <c r="C71" s="57" t="s">
        <v>61</v>
      </c>
      <c r="D71" s="58">
        <v>8048001</v>
      </c>
      <c r="E71" s="59" t="s">
        <v>179</v>
      </c>
      <c r="F71" s="60" t="s">
        <v>59</v>
      </c>
      <c r="G71" s="61">
        <v>150</v>
      </c>
      <c r="H71" s="62">
        <v>1148.8599999999999</v>
      </c>
      <c r="I71" s="63">
        <v>1402.0687439999997</v>
      </c>
      <c r="J71" s="64">
        <v>210310.31</v>
      </c>
      <c r="K71" s="65">
        <v>2.5996094182225E-2</v>
      </c>
      <c r="L71" s="52"/>
      <c r="M71" s="53"/>
      <c r="N71" s="53"/>
      <c r="O71" s="54"/>
      <c r="P71" s="66"/>
    </row>
    <row r="72" spans="2:17" s="67" customFormat="1" ht="30" customHeight="1">
      <c r="B72" s="56" t="s">
        <v>180</v>
      </c>
      <c r="C72" s="57" t="s">
        <v>39</v>
      </c>
      <c r="D72" s="58">
        <v>100623</v>
      </c>
      <c r="E72" s="59" t="s">
        <v>181</v>
      </c>
      <c r="F72" s="60" t="s">
        <v>43</v>
      </c>
      <c r="G72" s="61">
        <v>8</v>
      </c>
      <c r="H72" s="62">
        <v>2598.31</v>
      </c>
      <c r="I72" s="63">
        <v>3170.9775239999999</v>
      </c>
      <c r="J72" s="64">
        <v>25367.82</v>
      </c>
      <c r="K72" s="65">
        <v>3.1356724161164772E-3</v>
      </c>
      <c r="L72" s="52"/>
      <c r="M72" s="53"/>
      <c r="N72" s="53"/>
      <c r="O72" s="54"/>
      <c r="P72" s="66">
        <f>O72/1000</f>
        <v>0</v>
      </c>
      <c r="Q72" s="67" t="s">
        <v>233</v>
      </c>
    </row>
    <row r="73" spans="2:17" s="67" customFormat="1" ht="30" customHeight="1">
      <c r="B73" s="56" t="s">
        <v>182</v>
      </c>
      <c r="C73" s="57" t="s">
        <v>39</v>
      </c>
      <c r="D73" s="58">
        <v>100622</v>
      </c>
      <c r="E73" s="59" t="s">
        <v>183</v>
      </c>
      <c r="F73" s="60" t="s">
        <v>43</v>
      </c>
      <c r="G73" s="61">
        <v>8</v>
      </c>
      <c r="H73" s="62">
        <v>2527.34</v>
      </c>
      <c r="I73" s="63">
        <v>3084.3657360000002</v>
      </c>
      <c r="J73" s="64">
        <v>24674.92</v>
      </c>
      <c r="K73" s="65">
        <v>3.0500249485811231E-3</v>
      </c>
      <c r="L73" s="52"/>
      <c r="M73" s="53"/>
      <c r="N73" s="53"/>
      <c r="O73" s="54"/>
      <c r="P73" s="66"/>
    </row>
    <row r="74" spans="2:17" s="67" customFormat="1" ht="30" customHeight="1">
      <c r="B74" s="56" t="s">
        <v>184</v>
      </c>
      <c r="C74" s="57" t="s">
        <v>39</v>
      </c>
      <c r="D74" s="58">
        <v>101657</v>
      </c>
      <c r="E74" s="59" t="s">
        <v>185</v>
      </c>
      <c r="F74" s="60" t="s">
        <v>43</v>
      </c>
      <c r="G74" s="61">
        <v>24</v>
      </c>
      <c r="H74" s="62">
        <v>337.7</v>
      </c>
      <c r="I74" s="63">
        <v>412.12907999999999</v>
      </c>
      <c r="J74" s="64">
        <v>9891.09</v>
      </c>
      <c r="K74" s="65">
        <v>1.2226215212070935E-3</v>
      </c>
      <c r="L74" s="52"/>
      <c r="M74" s="53"/>
      <c r="N74" s="53"/>
      <c r="O74" s="54"/>
      <c r="P74" s="66"/>
    </row>
    <row r="75" spans="2:17" s="67" customFormat="1" ht="30" customHeight="1">
      <c r="B75" s="56" t="s">
        <v>186</v>
      </c>
      <c r="C75" s="57" t="s">
        <v>39</v>
      </c>
      <c r="D75" s="58">
        <v>91931</v>
      </c>
      <c r="E75" s="59" t="s">
        <v>187</v>
      </c>
      <c r="F75" s="60" t="s">
        <v>59</v>
      </c>
      <c r="G75" s="61">
        <v>1284</v>
      </c>
      <c r="H75" s="62">
        <v>12.64</v>
      </c>
      <c r="I75" s="63">
        <v>15.425856</v>
      </c>
      <c r="J75" s="64">
        <v>19806.79</v>
      </c>
      <c r="K75" s="65">
        <v>2.4482842093606302E-3</v>
      </c>
      <c r="L75" s="52"/>
      <c r="M75" s="53"/>
      <c r="N75" s="53"/>
      <c r="O75" s="54"/>
      <c r="P75" s="66"/>
    </row>
    <row r="76" spans="2:17" s="67" customFormat="1" ht="30" customHeight="1">
      <c r="B76" s="56" t="s">
        <v>188</v>
      </c>
      <c r="C76" s="57" t="s">
        <v>24</v>
      </c>
      <c r="D76" s="58" t="s">
        <v>189</v>
      </c>
      <c r="E76" s="59" t="s">
        <v>190</v>
      </c>
      <c r="F76" s="60" t="s">
        <v>59</v>
      </c>
      <c r="G76" s="61">
        <v>140</v>
      </c>
      <c r="H76" s="62">
        <v>23.75</v>
      </c>
      <c r="I76" s="63">
        <v>28.984499999999997</v>
      </c>
      <c r="J76" s="64">
        <v>4057.83</v>
      </c>
      <c r="K76" s="65">
        <v>5.0158135401411324E-4</v>
      </c>
      <c r="L76" s="52"/>
      <c r="M76" s="53"/>
      <c r="N76" s="53"/>
      <c r="O76" s="54"/>
      <c r="P76" s="66"/>
    </row>
    <row r="77" spans="2:17" s="67" customFormat="1" ht="30" customHeight="1">
      <c r="B77" s="56" t="s">
        <v>191</v>
      </c>
      <c r="C77" s="57" t="s">
        <v>24</v>
      </c>
      <c r="D77" s="58" t="s">
        <v>192</v>
      </c>
      <c r="E77" s="59" t="s">
        <v>193</v>
      </c>
      <c r="F77" s="60" t="s">
        <v>27</v>
      </c>
      <c r="G77" s="61">
        <v>467.08</v>
      </c>
      <c r="H77" s="62">
        <v>94.61</v>
      </c>
      <c r="I77" s="63">
        <v>115.46204399999999</v>
      </c>
      <c r="J77" s="64">
        <v>53930.01</v>
      </c>
      <c r="K77" s="65">
        <v>6.6661955271524239E-3</v>
      </c>
      <c r="L77" s="52"/>
      <c r="M77" s="53"/>
      <c r="N77" s="53"/>
      <c r="O77" s="54"/>
      <c r="P77" s="66"/>
    </row>
    <row r="78" spans="2:17" s="67" customFormat="1" ht="30" customHeight="1">
      <c r="B78" s="56" t="s">
        <v>194</v>
      </c>
      <c r="C78" s="57" t="s">
        <v>24</v>
      </c>
      <c r="D78" s="58" t="s">
        <v>149</v>
      </c>
      <c r="E78" s="59" t="s">
        <v>195</v>
      </c>
      <c r="F78" s="60" t="s">
        <v>63</v>
      </c>
      <c r="G78" s="61">
        <v>51.3</v>
      </c>
      <c r="H78" s="62">
        <v>546.92999999999995</v>
      </c>
      <c r="I78" s="63">
        <v>667.47337199999993</v>
      </c>
      <c r="J78" s="82">
        <v>34241.379999999997</v>
      </c>
      <c r="K78" s="65">
        <v>4.2325183021002018E-3</v>
      </c>
      <c r="L78" s="52"/>
      <c r="M78" s="53"/>
      <c r="N78" s="53"/>
      <c r="O78" s="54"/>
      <c r="P78" s="66"/>
    </row>
    <row r="79" spans="2:17" s="67" customFormat="1" ht="30" customHeight="1">
      <c r="B79" s="56" t="s">
        <v>196</v>
      </c>
      <c r="C79" s="57" t="s">
        <v>61</v>
      </c>
      <c r="D79" s="58">
        <v>8014002</v>
      </c>
      <c r="E79" s="59" t="s">
        <v>197</v>
      </c>
      <c r="F79" s="60" t="s">
        <v>27</v>
      </c>
      <c r="G79" s="61">
        <v>342</v>
      </c>
      <c r="H79" s="62">
        <v>84.27</v>
      </c>
      <c r="I79" s="63">
        <v>102.84310799999999</v>
      </c>
      <c r="J79" s="82">
        <v>35172.339999999997</v>
      </c>
      <c r="K79" s="65">
        <v>4.3475925294277021E-3</v>
      </c>
      <c r="L79" s="52"/>
      <c r="M79" s="53"/>
      <c r="N79" s="53"/>
      <c r="O79" s="54"/>
      <c r="P79" s="66"/>
    </row>
    <row r="80" spans="2:17" s="67" customFormat="1" ht="30" customHeight="1">
      <c r="B80" s="56" t="s">
        <v>198</v>
      </c>
      <c r="C80" s="57" t="s">
        <v>24</v>
      </c>
      <c r="D80" s="58" t="s">
        <v>83</v>
      </c>
      <c r="E80" s="59" t="s">
        <v>199</v>
      </c>
      <c r="F80" s="60" t="s">
        <v>85</v>
      </c>
      <c r="G80" s="61">
        <v>7182</v>
      </c>
      <c r="H80" s="62">
        <v>10.27</v>
      </c>
      <c r="I80" s="63">
        <v>12.533507999999999</v>
      </c>
      <c r="J80" s="82">
        <v>90015.65</v>
      </c>
      <c r="K80" s="65">
        <v>1.1126679492365878E-2</v>
      </c>
      <c r="L80" s="52"/>
      <c r="M80" s="53"/>
      <c r="N80" s="53"/>
      <c r="O80" s="54"/>
      <c r="P80" s="66"/>
    </row>
    <row r="81" spans="2:16" s="67" customFormat="1" ht="30" customHeight="1">
      <c r="B81" s="56" t="s">
        <v>200</v>
      </c>
      <c r="C81" s="57" t="s">
        <v>61</v>
      </c>
      <c r="D81" s="58">
        <v>4031000</v>
      </c>
      <c r="E81" s="59" t="s">
        <v>201</v>
      </c>
      <c r="F81" s="60" t="s">
        <v>63</v>
      </c>
      <c r="G81" s="61">
        <v>554.25</v>
      </c>
      <c r="H81" s="62">
        <v>32.200000000000003</v>
      </c>
      <c r="I81" s="63">
        <v>39.296880000000002</v>
      </c>
      <c r="J81" s="82">
        <v>21780.29</v>
      </c>
      <c r="K81" s="65">
        <v>2.6922247181614374E-3</v>
      </c>
      <c r="L81" s="52"/>
      <c r="M81" s="53"/>
      <c r="N81" s="53"/>
      <c r="O81" s="54"/>
      <c r="P81" s="66"/>
    </row>
    <row r="82" spans="2:16" s="67" customFormat="1" ht="30" customHeight="1">
      <c r="B82" s="56" t="s">
        <v>202</v>
      </c>
      <c r="C82" s="57" t="s">
        <v>39</v>
      </c>
      <c r="D82" s="58">
        <v>95876</v>
      </c>
      <c r="E82" s="59" t="s">
        <v>203</v>
      </c>
      <c r="F82" s="60" t="s">
        <v>71</v>
      </c>
      <c r="G82" s="61">
        <v>15371.2</v>
      </c>
      <c r="H82" s="62">
        <v>2.5299999999999998</v>
      </c>
      <c r="I82" s="63">
        <v>3.0876119999999996</v>
      </c>
      <c r="J82" s="82">
        <v>47460.3</v>
      </c>
      <c r="K82" s="65">
        <v>5.866485862050826E-3</v>
      </c>
      <c r="L82" s="52"/>
      <c r="M82" s="53"/>
      <c r="N82" s="53"/>
      <c r="O82" s="54"/>
      <c r="P82" s="66"/>
    </row>
    <row r="83" spans="2:16" s="67" customFormat="1" ht="30" customHeight="1">
      <c r="B83" s="56" t="s">
        <v>204</v>
      </c>
      <c r="C83" s="57" t="s">
        <v>61</v>
      </c>
      <c r="D83" s="58">
        <v>4032000</v>
      </c>
      <c r="E83" s="59" t="s">
        <v>205</v>
      </c>
      <c r="F83" s="60" t="s">
        <v>63</v>
      </c>
      <c r="G83" s="61">
        <v>554.25</v>
      </c>
      <c r="H83" s="62">
        <v>9.0399999999999991</v>
      </c>
      <c r="I83" s="63">
        <v>11.032415999999998</v>
      </c>
      <c r="J83" s="82">
        <v>6114.71</v>
      </c>
      <c r="K83" s="65">
        <v>7.5582954820432879E-4</v>
      </c>
      <c r="L83" s="52"/>
      <c r="M83" s="53"/>
      <c r="N83" s="53"/>
      <c r="O83" s="54"/>
      <c r="P83" s="66"/>
    </row>
    <row r="84" spans="2:16" s="67" customFormat="1" ht="30" customHeight="1">
      <c r="B84" s="56" t="s">
        <v>206</v>
      </c>
      <c r="C84" s="57" t="s">
        <v>24</v>
      </c>
      <c r="D84" s="58" t="s">
        <v>207</v>
      </c>
      <c r="E84" s="83" t="s">
        <v>208</v>
      </c>
      <c r="F84" s="60" t="s">
        <v>27</v>
      </c>
      <c r="G84" s="61">
        <v>184.75</v>
      </c>
      <c r="H84" s="62">
        <v>5.98</v>
      </c>
      <c r="I84" s="63">
        <v>7.2979919999999998</v>
      </c>
      <c r="J84" s="84">
        <v>1348.3</v>
      </c>
      <c r="K84" s="65">
        <v>1.6666153017189851E-4</v>
      </c>
      <c r="L84" s="52"/>
      <c r="M84" s="53"/>
      <c r="N84" s="53"/>
      <c r="O84" s="54"/>
      <c r="P84" s="66"/>
    </row>
    <row r="85" spans="2:16" s="67" customFormat="1" ht="30" customHeight="1">
      <c r="B85" s="56" t="s">
        <v>209</v>
      </c>
      <c r="C85" s="57" t="s">
        <v>21</v>
      </c>
      <c r="D85" s="85"/>
      <c r="E85" s="59" t="s">
        <v>210</v>
      </c>
      <c r="F85" s="60" t="s">
        <v>21</v>
      </c>
      <c r="G85" s="61" t="s">
        <v>21</v>
      </c>
      <c r="H85" s="62" t="s">
        <v>21</v>
      </c>
      <c r="I85" s="63" t="s">
        <v>21</v>
      </c>
      <c r="J85" s="86">
        <v>155177.67000000001</v>
      </c>
      <c r="K85" s="65" t="s">
        <v>21</v>
      </c>
      <c r="L85" s="52"/>
      <c r="M85" s="53"/>
      <c r="N85" s="53"/>
      <c r="O85" s="54"/>
      <c r="P85" s="66"/>
    </row>
    <row r="86" spans="2:16" s="67" customFormat="1" ht="30" customHeight="1">
      <c r="B86" s="56" t="s">
        <v>211</v>
      </c>
      <c r="C86" s="57" t="s">
        <v>24</v>
      </c>
      <c r="D86" s="85" t="s">
        <v>212</v>
      </c>
      <c r="E86" s="83" t="s">
        <v>213</v>
      </c>
      <c r="F86" s="60" t="s">
        <v>27</v>
      </c>
      <c r="G86" s="61">
        <v>49</v>
      </c>
      <c r="H86" s="62">
        <v>576.52</v>
      </c>
      <c r="I86" s="63">
        <v>703.5850079999999</v>
      </c>
      <c r="J86" s="86">
        <v>34475.660000000003</v>
      </c>
      <c r="K86" s="65">
        <v>4.2614774221337182E-3</v>
      </c>
      <c r="L86" s="52"/>
      <c r="M86" s="53"/>
      <c r="N86" s="53"/>
      <c r="O86" s="54"/>
      <c r="P86" s="66"/>
    </row>
    <row r="87" spans="2:16" s="67" customFormat="1" ht="30" customHeight="1">
      <c r="B87" s="56" t="s">
        <v>214</v>
      </c>
      <c r="C87" s="57" t="s">
        <v>24</v>
      </c>
      <c r="D87" s="85" t="s">
        <v>215</v>
      </c>
      <c r="E87" s="83" t="s">
        <v>216</v>
      </c>
      <c r="F87" s="60" t="s">
        <v>43</v>
      </c>
      <c r="G87" s="61">
        <v>10</v>
      </c>
      <c r="H87" s="62">
        <v>2795.27</v>
      </c>
      <c r="I87" s="63">
        <v>3411.3475079999998</v>
      </c>
      <c r="J87" s="86">
        <v>34113.47</v>
      </c>
      <c r="K87" s="65">
        <v>4.2167077035640014E-3</v>
      </c>
      <c r="L87" s="52"/>
      <c r="M87" s="53"/>
      <c r="N87" s="53"/>
      <c r="O87" s="54"/>
      <c r="P87" s="66"/>
    </row>
    <row r="88" spans="2:16" s="67" customFormat="1" ht="30" customHeight="1">
      <c r="B88" s="56" t="s">
        <v>217</v>
      </c>
      <c r="C88" s="57" t="s">
        <v>24</v>
      </c>
      <c r="D88" s="85" t="s">
        <v>218</v>
      </c>
      <c r="E88" s="83" t="s">
        <v>219</v>
      </c>
      <c r="F88" s="60" t="s">
        <v>43</v>
      </c>
      <c r="G88" s="61">
        <v>1</v>
      </c>
      <c r="H88" s="62">
        <v>10074.35</v>
      </c>
      <c r="I88" s="63">
        <v>12294.73674</v>
      </c>
      <c r="J88" s="86">
        <v>12294.73</v>
      </c>
      <c r="K88" s="65">
        <v>1.5197311620487467E-3</v>
      </c>
      <c r="L88" s="52"/>
      <c r="M88" s="53"/>
      <c r="N88" s="53"/>
      <c r="O88" s="54"/>
      <c r="P88" s="66"/>
    </row>
    <row r="89" spans="2:16" s="67" customFormat="1" ht="30" customHeight="1">
      <c r="B89" s="56" t="s">
        <v>220</v>
      </c>
      <c r="C89" s="57" t="s">
        <v>39</v>
      </c>
      <c r="D89" s="85">
        <v>94296</v>
      </c>
      <c r="E89" s="83" t="s">
        <v>221</v>
      </c>
      <c r="F89" s="60" t="s">
        <v>222</v>
      </c>
      <c r="G89" s="61">
        <v>3</v>
      </c>
      <c r="H89" s="62">
        <v>15391.28</v>
      </c>
      <c r="I89" s="63">
        <v>18783.518111999998</v>
      </c>
      <c r="J89" s="86">
        <v>56350.55</v>
      </c>
      <c r="K89" s="65">
        <v>6.9653946427762486E-3</v>
      </c>
      <c r="L89" s="52"/>
      <c r="M89" s="53"/>
      <c r="N89" s="53"/>
      <c r="O89" s="54"/>
      <c r="P89" s="66"/>
    </row>
    <row r="90" spans="2:16" s="67" customFormat="1" ht="30" customHeight="1">
      <c r="B90" s="56" t="s">
        <v>223</v>
      </c>
      <c r="C90" s="57" t="s">
        <v>24</v>
      </c>
      <c r="D90" s="85" t="s">
        <v>224</v>
      </c>
      <c r="E90" s="83" t="s">
        <v>225</v>
      </c>
      <c r="F90" s="60" t="s">
        <v>94</v>
      </c>
      <c r="G90" s="61">
        <v>1</v>
      </c>
      <c r="H90" s="62">
        <v>1392.22</v>
      </c>
      <c r="I90" s="63">
        <v>1699.065288</v>
      </c>
      <c r="J90" s="86">
        <v>1699.06</v>
      </c>
      <c r="K90" s="65">
        <v>2.1001852411594855E-4</v>
      </c>
      <c r="L90" s="52"/>
      <c r="M90" s="53"/>
      <c r="N90" s="53"/>
      <c r="O90" s="54"/>
      <c r="P90" s="66"/>
    </row>
    <row r="91" spans="2:16" s="67" customFormat="1" ht="30" customHeight="1">
      <c r="B91" s="56" t="s">
        <v>226</v>
      </c>
      <c r="C91" s="57" t="s">
        <v>24</v>
      </c>
      <c r="D91" s="85" t="s">
        <v>227</v>
      </c>
      <c r="E91" s="83" t="s">
        <v>228</v>
      </c>
      <c r="F91" s="60" t="s">
        <v>59</v>
      </c>
      <c r="G91" s="61">
        <v>80</v>
      </c>
      <c r="H91" s="62">
        <v>95.68</v>
      </c>
      <c r="I91" s="63">
        <v>116.767872</v>
      </c>
      <c r="J91" s="86">
        <v>9341.42</v>
      </c>
      <c r="K91" s="65">
        <v>1.1546779898242493E-3</v>
      </c>
      <c r="L91" s="52"/>
      <c r="M91" s="53"/>
      <c r="N91" s="53"/>
      <c r="O91" s="54"/>
      <c r="P91" s="66"/>
    </row>
    <row r="92" spans="2:16" s="67" customFormat="1" ht="30" customHeight="1">
      <c r="B92" s="56" t="s">
        <v>229</v>
      </c>
      <c r="C92" s="57" t="s">
        <v>24</v>
      </c>
      <c r="D92" s="58" t="s">
        <v>25</v>
      </c>
      <c r="E92" s="83" t="s">
        <v>26</v>
      </c>
      <c r="F92" s="60" t="s">
        <v>27</v>
      </c>
      <c r="G92" s="61">
        <v>6.48</v>
      </c>
      <c r="H92" s="62">
        <v>872.86</v>
      </c>
      <c r="I92" s="63">
        <v>1065.2383439999999</v>
      </c>
      <c r="J92" s="86">
        <v>6902.74</v>
      </c>
      <c r="K92" s="65">
        <v>8.5323631528049263E-4</v>
      </c>
      <c r="L92" s="52"/>
      <c r="M92" s="53"/>
      <c r="N92" s="53"/>
      <c r="O92" s="54"/>
      <c r="P92" s="66"/>
    </row>
    <row r="93" spans="2:16" s="67" customFormat="1" ht="30" hidden="1" customHeight="1">
      <c r="B93" s="56" t="s">
        <v>21</v>
      </c>
      <c r="C93" s="57" t="s">
        <v>21</v>
      </c>
      <c r="D93" s="85"/>
      <c r="E93" s="83" t="s">
        <v>21</v>
      </c>
      <c r="F93" s="60" t="s">
        <v>21</v>
      </c>
      <c r="G93" s="61" t="s">
        <v>21</v>
      </c>
      <c r="H93" s="62" t="s">
        <v>21</v>
      </c>
      <c r="I93" s="63" t="s">
        <v>21</v>
      </c>
      <c r="J93" s="86">
        <v>0</v>
      </c>
      <c r="K93" s="65" t="s">
        <v>21</v>
      </c>
      <c r="L93" s="52"/>
      <c r="M93" s="53"/>
      <c r="N93" s="53"/>
      <c r="O93" s="54" t="str">
        <f t="shared" ref="O77:O140" si="0">B93&amp;IF(C93&lt;&gt;""," ("&amp;D93&amp;" - "&amp;C93&amp;") - "," - ")&amp;E93</f>
        <v xml:space="preserve"> - </v>
      </c>
      <c r="P93" s="66"/>
    </row>
    <row r="94" spans="2:16" s="67" customFormat="1" ht="30" hidden="1" customHeight="1">
      <c r="B94" s="56" t="s">
        <v>21</v>
      </c>
      <c r="C94" s="57" t="s">
        <v>21</v>
      </c>
      <c r="D94" s="85"/>
      <c r="E94" s="83" t="s">
        <v>21</v>
      </c>
      <c r="F94" s="60" t="s">
        <v>21</v>
      </c>
      <c r="G94" s="61" t="s">
        <v>21</v>
      </c>
      <c r="H94" s="62" t="s">
        <v>21</v>
      </c>
      <c r="I94" s="63" t="s">
        <v>21</v>
      </c>
      <c r="J94" s="86">
        <v>0</v>
      </c>
      <c r="K94" s="65" t="s">
        <v>21</v>
      </c>
      <c r="L94" s="52"/>
      <c r="M94" s="53"/>
      <c r="N94" s="53"/>
      <c r="O94" s="54" t="str">
        <f t="shared" si="0"/>
        <v xml:space="preserve"> - </v>
      </c>
      <c r="P94" s="66"/>
    </row>
    <row r="95" spans="2:16" s="67" customFormat="1" ht="30" hidden="1" customHeight="1">
      <c r="B95" s="56" t="s">
        <v>21</v>
      </c>
      <c r="C95" s="57" t="s">
        <v>21</v>
      </c>
      <c r="D95" s="85"/>
      <c r="E95" s="83" t="s">
        <v>21</v>
      </c>
      <c r="F95" s="60" t="s">
        <v>21</v>
      </c>
      <c r="G95" s="61" t="s">
        <v>21</v>
      </c>
      <c r="H95" s="62" t="s">
        <v>21</v>
      </c>
      <c r="I95" s="63" t="s">
        <v>21</v>
      </c>
      <c r="J95" s="86">
        <v>0</v>
      </c>
      <c r="K95" s="65" t="s">
        <v>21</v>
      </c>
      <c r="L95" s="52"/>
      <c r="M95" s="53"/>
      <c r="N95" s="53"/>
      <c r="O95" s="54" t="str">
        <f t="shared" si="0"/>
        <v xml:space="preserve"> - </v>
      </c>
      <c r="P95" s="66"/>
    </row>
    <row r="96" spans="2:16" s="67" customFormat="1" ht="30" hidden="1" customHeight="1">
      <c r="B96" s="56" t="s">
        <v>21</v>
      </c>
      <c r="C96" s="57" t="s">
        <v>21</v>
      </c>
      <c r="D96" s="85"/>
      <c r="E96" s="83" t="s">
        <v>21</v>
      </c>
      <c r="F96" s="60" t="s">
        <v>21</v>
      </c>
      <c r="G96" s="61" t="s">
        <v>21</v>
      </c>
      <c r="H96" s="62" t="s">
        <v>21</v>
      </c>
      <c r="I96" s="63" t="s">
        <v>21</v>
      </c>
      <c r="J96" s="86">
        <v>0</v>
      </c>
      <c r="K96" s="65" t="s">
        <v>21</v>
      </c>
      <c r="L96" s="52"/>
      <c r="M96" s="53"/>
      <c r="N96" s="53"/>
      <c r="O96" s="54" t="str">
        <f t="shared" si="0"/>
        <v xml:space="preserve"> - </v>
      </c>
      <c r="P96" s="66"/>
    </row>
    <row r="97" spans="2:16" s="67" customFormat="1" ht="30" hidden="1" customHeight="1">
      <c r="B97" s="56" t="s">
        <v>21</v>
      </c>
      <c r="C97" s="57" t="s">
        <v>21</v>
      </c>
      <c r="D97" s="85"/>
      <c r="E97" s="83" t="s">
        <v>21</v>
      </c>
      <c r="F97" s="60" t="s">
        <v>21</v>
      </c>
      <c r="G97" s="61" t="s">
        <v>21</v>
      </c>
      <c r="H97" s="62" t="s">
        <v>21</v>
      </c>
      <c r="I97" s="63" t="s">
        <v>21</v>
      </c>
      <c r="J97" s="86">
        <v>0</v>
      </c>
      <c r="K97" s="65" t="s">
        <v>21</v>
      </c>
      <c r="L97" s="52"/>
      <c r="M97" s="53"/>
      <c r="N97" s="53"/>
      <c r="O97" s="54" t="str">
        <f t="shared" si="0"/>
        <v xml:space="preserve"> - </v>
      </c>
      <c r="P97" s="66"/>
    </row>
    <row r="98" spans="2:16" s="67" customFormat="1" ht="30" hidden="1" customHeight="1">
      <c r="B98" s="56" t="s">
        <v>21</v>
      </c>
      <c r="C98" s="57" t="s">
        <v>21</v>
      </c>
      <c r="D98" s="85"/>
      <c r="E98" s="83" t="s">
        <v>21</v>
      </c>
      <c r="F98" s="60" t="s">
        <v>21</v>
      </c>
      <c r="G98" s="61" t="s">
        <v>21</v>
      </c>
      <c r="H98" s="62" t="s">
        <v>21</v>
      </c>
      <c r="I98" s="63" t="s">
        <v>21</v>
      </c>
      <c r="J98" s="86">
        <v>0</v>
      </c>
      <c r="K98" s="65" t="s">
        <v>21</v>
      </c>
      <c r="L98" s="52"/>
      <c r="M98" s="53"/>
      <c r="N98" s="53"/>
      <c r="O98" s="54" t="str">
        <f t="shared" si="0"/>
        <v xml:space="preserve"> - </v>
      </c>
      <c r="P98" s="66"/>
    </row>
    <row r="99" spans="2:16" s="67" customFormat="1" ht="30" hidden="1" customHeight="1">
      <c r="B99" s="56" t="s">
        <v>21</v>
      </c>
      <c r="C99" s="57" t="s">
        <v>21</v>
      </c>
      <c r="D99" s="85"/>
      <c r="E99" s="83" t="s">
        <v>21</v>
      </c>
      <c r="F99" s="60" t="s">
        <v>21</v>
      </c>
      <c r="G99" s="61" t="s">
        <v>21</v>
      </c>
      <c r="H99" s="62" t="s">
        <v>21</v>
      </c>
      <c r="I99" s="63" t="s">
        <v>21</v>
      </c>
      <c r="J99" s="86">
        <v>0</v>
      </c>
      <c r="K99" s="65" t="s">
        <v>21</v>
      </c>
      <c r="L99" s="52"/>
      <c r="M99" s="53"/>
      <c r="N99" s="53"/>
      <c r="O99" s="54" t="str">
        <f t="shared" si="0"/>
        <v xml:space="preserve"> - </v>
      </c>
      <c r="P99" s="66"/>
    </row>
    <row r="100" spans="2:16" s="67" customFormat="1" ht="30" hidden="1" customHeight="1">
      <c r="B100" s="56" t="s">
        <v>21</v>
      </c>
      <c r="C100" s="57" t="s">
        <v>21</v>
      </c>
      <c r="D100" s="85"/>
      <c r="E100" s="83" t="s">
        <v>21</v>
      </c>
      <c r="F100" s="60" t="s">
        <v>21</v>
      </c>
      <c r="G100" s="61" t="s">
        <v>21</v>
      </c>
      <c r="H100" s="62" t="s">
        <v>21</v>
      </c>
      <c r="I100" s="63" t="s">
        <v>21</v>
      </c>
      <c r="J100" s="86">
        <v>0</v>
      </c>
      <c r="K100" s="65" t="s">
        <v>21</v>
      </c>
      <c r="L100" s="52"/>
      <c r="M100" s="53"/>
      <c r="N100" s="53"/>
      <c r="O100" s="54" t="str">
        <f t="shared" si="0"/>
        <v xml:space="preserve"> - </v>
      </c>
      <c r="P100" s="66"/>
    </row>
    <row r="101" spans="2:16" s="67" customFormat="1" ht="30" hidden="1" customHeight="1">
      <c r="B101" s="56" t="s">
        <v>21</v>
      </c>
      <c r="C101" s="57" t="s">
        <v>21</v>
      </c>
      <c r="D101" s="85"/>
      <c r="E101" s="83" t="s">
        <v>21</v>
      </c>
      <c r="F101" s="60" t="s">
        <v>21</v>
      </c>
      <c r="G101" s="61" t="s">
        <v>21</v>
      </c>
      <c r="H101" s="62" t="s">
        <v>21</v>
      </c>
      <c r="I101" s="63" t="s">
        <v>21</v>
      </c>
      <c r="J101" s="86">
        <v>0</v>
      </c>
      <c r="K101" s="65" t="s">
        <v>21</v>
      </c>
      <c r="L101" s="52"/>
      <c r="M101" s="53"/>
      <c r="N101" s="53"/>
      <c r="O101" s="54" t="str">
        <f t="shared" si="0"/>
        <v xml:space="preserve"> - </v>
      </c>
      <c r="P101" s="66"/>
    </row>
    <row r="102" spans="2:16" s="67" customFormat="1" ht="30" hidden="1" customHeight="1">
      <c r="B102" s="56" t="s">
        <v>21</v>
      </c>
      <c r="C102" s="57" t="s">
        <v>21</v>
      </c>
      <c r="D102" s="85"/>
      <c r="E102" s="83" t="s">
        <v>21</v>
      </c>
      <c r="F102" s="60" t="s">
        <v>21</v>
      </c>
      <c r="G102" s="61" t="s">
        <v>21</v>
      </c>
      <c r="H102" s="62" t="s">
        <v>21</v>
      </c>
      <c r="I102" s="63" t="s">
        <v>21</v>
      </c>
      <c r="J102" s="86">
        <v>0</v>
      </c>
      <c r="K102" s="65" t="s">
        <v>21</v>
      </c>
      <c r="L102" s="52"/>
      <c r="M102" s="53"/>
      <c r="N102" s="53"/>
      <c r="O102" s="54" t="str">
        <f t="shared" si="0"/>
        <v xml:space="preserve"> - </v>
      </c>
      <c r="P102" s="66"/>
    </row>
    <row r="103" spans="2:16" s="67" customFormat="1" ht="30" hidden="1" customHeight="1">
      <c r="B103" s="56" t="s">
        <v>21</v>
      </c>
      <c r="C103" s="57" t="s">
        <v>21</v>
      </c>
      <c r="D103" s="85"/>
      <c r="E103" s="83" t="s">
        <v>21</v>
      </c>
      <c r="F103" s="60" t="s">
        <v>21</v>
      </c>
      <c r="G103" s="61" t="s">
        <v>21</v>
      </c>
      <c r="H103" s="62" t="s">
        <v>21</v>
      </c>
      <c r="I103" s="63" t="s">
        <v>21</v>
      </c>
      <c r="J103" s="86">
        <v>0</v>
      </c>
      <c r="K103" s="65" t="s">
        <v>21</v>
      </c>
      <c r="L103" s="52"/>
      <c r="M103" s="53"/>
      <c r="N103" s="53"/>
      <c r="O103" s="54" t="str">
        <f t="shared" si="0"/>
        <v xml:space="preserve"> - </v>
      </c>
      <c r="P103" s="66"/>
    </row>
    <row r="104" spans="2:16" s="67" customFormat="1" ht="30" hidden="1" customHeight="1">
      <c r="B104" s="56" t="s">
        <v>21</v>
      </c>
      <c r="C104" s="57" t="s">
        <v>21</v>
      </c>
      <c r="D104" s="85"/>
      <c r="E104" s="83" t="s">
        <v>21</v>
      </c>
      <c r="F104" s="60" t="s">
        <v>21</v>
      </c>
      <c r="G104" s="61" t="s">
        <v>21</v>
      </c>
      <c r="H104" s="62" t="s">
        <v>21</v>
      </c>
      <c r="I104" s="63" t="s">
        <v>21</v>
      </c>
      <c r="J104" s="86">
        <v>0</v>
      </c>
      <c r="K104" s="65" t="s">
        <v>21</v>
      </c>
      <c r="L104" s="52"/>
      <c r="M104" s="53"/>
      <c r="N104" s="53"/>
      <c r="O104" s="54" t="str">
        <f t="shared" si="0"/>
        <v xml:space="preserve"> - </v>
      </c>
      <c r="P104" s="66"/>
    </row>
    <row r="105" spans="2:16" s="67" customFormat="1" ht="30" hidden="1" customHeight="1">
      <c r="B105" s="56" t="s">
        <v>21</v>
      </c>
      <c r="C105" s="57" t="s">
        <v>21</v>
      </c>
      <c r="D105" s="85"/>
      <c r="E105" s="83" t="s">
        <v>21</v>
      </c>
      <c r="F105" s="60" t="s">
        <v>21</v>
      </c>
      <c r="G105" s="61" t="s">
        <v>21</v>
      </c>
      <c r="H105" s="62" t="s">
        <v>21</v>
      </c>
      <c r="I105" s="63" t="s">
        <v>21</v>
      </c>
      <c r="J105" s="86">
        <v>0</v>
      </c>
      <c r="K105" s="65" t="s">
        <v>21</v>
      </c>
      <c r="L105" s="52"/>
      <c r="M105" s="53"/>
      <c r="N105" s="53"/>
      <c r="O105" s="54" t="str">
        <f t="shared" si="0"/>
        <v xml:space="preserve"> - </v>
      </c>
      <c r="P105" s="66"/>
    </row>
    <row r="106" spans="2:16" s="67" customFormat="1" ht="30" hidden="1" customHeight="1">
      <c r="B106" s="56" t="s">
        <v>21</v>
      </c>
      <c r="C106" s="57" t="s">
        <v>21</v>
      </c>
      <c r="D106" s="85"/>
      <c r="E106" s="83" t="s">
        <v>21</v>
      </c>
      <c r="F106" s="60" t="s">
        <v>21</v>
      </c>
      <c r="G106" s="61" t="s">
        <v>21</v>
      </c>
      <c r="H106" s="62" t="s">
        <v>21</v>
      </c>
      <c r="I106" s="63" t="s">
        <v>21</v>
      </c>
      <c r="J106" s="86">
        <v>0</v>
      </c>
      <c r="K106" s="65" t="s">
        <v>21</v>
      </c>
      <c r="L106" s="52"/>
      <c r="M106" s="53"/>
      <c r="N106" s="53"/>
      <c r="O106" s="54" t="str">
        <f t="shared" si="0"/>
        <v xml:space="preserve"> - </v>
      </c>
      <c r="P106" s="66"/>
    </row>
    <row r="107" spans="2:16" s="67" customFormat="1" ht="30" hidden="1" customHeight="1">
      <c r="B107" s="56" t="s">
        <v>21</v>
      </c>
      <c r="C107" s="57" t="s">
        <v>21</v>
      </c>
      <c r="D107" s="85"/>
      <c r="E107" s="83" t="s">
        <v>21</v>
      </c>
      <c r="F107" s="60" t="s">
        <v>21</v>
      </c>
      <c r="G107" s="61" t="s">
        <v>21</v>
      </c>
      <c r="H107" s="62" t="s">
        <v>21</v>
      </c>
      <c r="I107" s="63" t="s">
        <v>21</v>
      </c>
      <c r="J107" s="86">
        <v>0</v>
      </c>
      <c r="K107" s="65" t="s">
        <v>21</v>
      </c>
      <c r="L107" s="52"/>
      <c r="M107" s="53"/>
      <c r="N107" s="53"/>
      <c r="O107" s="54" t="str">
        <f t="shared" si="0"/>
        <v xml:space="preserve"> - </v>
      </c>
      <c r="P107" s="66"/>
    </row>
    <row r="108" spans="2:16" s="67" customFormat="1" ht="30" hidden="1" customHeight="1">
      <c r="B108" s="56" t="s">
        <v>21</v>
      </c>
      <c r="C108" s="57" t="s">
        <v>21</v>
      </c>
      <c r="D108" s="85"/>
      <c r="E108" s="83" t="s">
        <v>21</v>
      </c>
      <c r="F108" s="60" t="s">
        <v>21</v>
      </c>
      <c r="G108" s="61" t="s">
        <v>21</v>
      </c>
      <c r="H108" s="62" t="s">
        <v>21</v>
      </c>
      <c r="I108" s="63" t="s">
        <v>21</v>
      </c>
      <c r="J108" s="86">
        <v>0</v>
      </c>
      <c r="K108" s="65" t="s">
        <v>21</v>
      </c>
      <c r="L108" s="52"/>
      <c r="M108" s="53"/>
      <c r="N108" s="53"/>
      <c r="O108" s="54" t="str">
        <f t="shared" si="0"/>
        <v xml:space="preserve"> - </v>
      </c>
      <c r="P108" s="66"/>
    </row>
    <row r="109" spans="2:16" s="67" customFormat="1" ht="30" hidden="1" customHeight="1">
      <c r="B109" s="56" t="s">
        <v>21</v>
      </c>
      <c r="C109" s="57" t="s">
        <v>21</v>
      </c>
      <c r="D109" s="85"/>
      <c r="E109" s="83" t="s">
        <v>21</v>
      </c>
      <c r="F109" s="60" t="s">
        <v>21</v>
      </c>
      <c r="G109" s="61" t="s">
        <v>21</v>
      </c>
      <c r="H109" s="62" t="s">
        <v>21</v>
      </c>
      <c r="I109" s="63" t="s">
        <v>21</v>
      </c>
      <c r="J109" s="86">
        <v>0</v>
      </c>
      <c r="K109" s="65" t="s">
        <v>21</v>
      </c>
      <c r="L109" s="52"/>
      <c r="M109" s="53"/>
      <c r="N109" s="53"/>
      <c r="O109" s="54" t="str">
        <f t="shared" si="0"/>
        <v xml:space="preserve"> - </v>
      </c>
      <c r="P109" s="66"/>
    </row>
    <row r="110" spans="2:16" s="67" customFormat="1" ht="30" hidden="1" customHeight="1">
      <c r="B110" s="56" t="s">
        <v>21</v>
      </c>
      <c r="C110" s="57" t="s">
        <v>21</v>
      </c>
      <c r="D110" s="85"/>
      <c r="E110" s="83" t="s">
        <v>21</v>
      </c>
      <c r="F110" s="60" t="s">
        <v>21</v>
      </c>
      <c r="G110" s="61" t="s">
        <v>21</v>
      </c>
      <c r="H110" s="62" t="s">
        <v>21</v>
      </c>
      <c r="I110" s="63" t="s">
        <v>21</v>
      </c>
      <c r="J110" s="86">
        <v>0</v>
      </c>
      <c r="K110" s="65" t="s">
        <v>21</v>
      </c>
      <c r="L110" s="52"/>
      <c r="M110" s="53"/>
      <c r="N110" s="53"/>
      <c r="O110" s="54" t="str">
        <f t="shared" si="0"/>
        <v xml:space="preserve"> - </v>
      </c>
      <c r="P110" s="66"/>
    </row>
    <row r="111" spans="2:16" s="67" customFormat="1" ht="30" hidden="1" customHeight="1">
      <c r="B111" s="56" t="s">
        <v>21</v>
      </c>
      <c r="C111" s="57" t="s">
        <v>21</v>
      </c>
      <c r="D111" s="85"/>
      <c r="E111" s="83" t="s">
        <v>21</v>
      </c>
      <c r="F111" s="60" t="s">
        <v>21</v>
      </c>
      <c r="G111" s="61" t="s">
        <v>21</v>
      </c>
      <c r="H111" s="62" t="s">
        <v>21</v>
      </c>
      <c r="I111" s="63" t="s">
        <v>21</v>
      </c>
      <c r="J111" s="86">
        <v>0</v>
      </c>
      <c r="K111" s="65" t="s">
        <v>21</v>
      </c>
      <c r="L111" s="52"/>
      <c r="M111" s="53"/>
      <c r="N111" s="53"/>
      <c r="O111" s="54" t="str">
        <f t="shared" si="0"/>
        <v xml:space="preserve"> - </v>
      </c>
      <c r="P111" s="66"/>
    </row>
    <row r="112" spans="2:16" s="67" customFormat="1" ht="30" hidden="1" customHeight="1">
      <c r="B112" s="56" t="s">
        <v>21</v>
      </c>
      <c r="C112" s="57" t="s">
        <v>21</v>
      </c>
      <c r="D112" s="85"/>
      <c r="E112" s="83" t="s">
        <v>21</v>
      </c>
      <c r="F112" s="60" t="s">
        <v>21</v>
      </c>
      <c r="G112" s="61" t="s">
        <v>21</v>
      </c>
      <c r="H112" s="62" t="s">
        <v>21</v>
      </c>
      <c r="I112" s="63" t="s">
        <v>21</v>
      </c>
      <c r="J112" s="86">
        <v>0</v>
      </c>
      <c r="K112" s="65" t="s">
        <v>21</v>
      </c>
      <c r="L112" s="52"/>
      <c r="M112" s="53"/>
      <c r="N112" s="53"/>
      <c r="O112" s="54" t="str">
        <f t="shared" si="0"/>
        <v xml:space="preserve"> - </v>
      </c>
      <c r="P112" s="66"/>
    </row>
    <row r="113" spans="2:16" s="67" customFormat="1" ht="30" hidden="1" customHeight="1">
      <c r="B113" s="56" t="s">
        <v>21</v>
      </c>
      <c r="C113" s="57" t="s">
        <v>21</v>
      </c>
      <c r="D113" s="85"/>
      <c r="E113" s="83" t="s">
        <v>21</v>
      </c>
      <c r="F113" s="60" t="s">
        <v>21</v>
      </c>
      <c r="G113" s="61" t="s">
        <v>21</v>
      </c>
      <c r="H113" s="62" t="s">
        <v>21</v>
      </c>
      <c r="I113" s="63" t="s">
        <v>21</v>
      </c>
      <c r="J113" s="86">
        <v>0</v>
      </c>
      <c r="K113" s="65" t="s">
        <v>21</v>
      </c>
      <c r="L113" s="52"/>
      <c r="M113" s="53"/>
      <c r="N113" s="53"/>
      <c r="O113" s="54" t="str">
        <f t="shared" si="0"/>
        <v xml:space="preserve"> - </v>
      </c>
      <c r="P113" s="66"/>
    </row>
    <row r="114" spans="2:16" s="67" customFormat="1" ht="30" hidden="1" customHeight="1">
      <c r="B114" s="56" t="s">
        <v>21</v>
      </c>
      <c r="C114" s="57" t="s">
        <v>21</v>
      </c>
      <c r="D114" s="85"/>
      <c r="E114" s="83" t="s">
        <v>21</v>
      </c>
      <c r="F114" s="60" t="s">
        <v>21</v>
      </c>
      <c r="G114" s="61" t="s">
        <v>21</v>
      </c>
      <c r="H114" s="62" t="s">
        <v>21</v>
      </c>
      <c r="I114" s="63" t="s">
        <v>21</v>
      </c>
      <c r="J114" s="86">
        <v>0</v>
      </c>
      <c r="K114" s="65" t="s">
        <v>21</v>
      </c>
      <c r="L114" s="52"/>
      <c r="M114" s="53"/>
      <c r="N114" s="53"/>
      <c r="O114" s="54" t="str">
        <f t="shared" si="0"/>
        <v xml:space="preserve"> - </v>
      </c>
      <c r="P114" s="66"/>
    </row>
    <row r="115" spans="2:16" s="67" customFormat="1" ht="30" hidden="1" customHeight="1">
      <c r="B115" s="56" t="s">
        <v>21</v>
      </c>
      <c r="C115" s="57" t="s">
        <v>21</v>
      </c>
      <c r="D115" s="85"/>
      <c r="E115" s="83" t="s">
        <v>21</v>
      </c>
      <c r="F115" s="60" t="s">
        <v>21</v>
      </c>
      <c r="G115" s="61" t="s">
        <v>21</v>
      </c>
      <c r="H115" s="62" t="s">
        <v>21</v>
      </c>
      <c r="I115" s="63" t="s">
        <v>21</v>
      </c>
      <c r="J115" s="86">
        <v>0</v>
      </c>
      <c r="K115" s="65" t="s">
        <v>21</v>
      </c>
      <c r="L115" s="52"/>
      <c r="M115" s="53"/>
      <c r="N115" s="53"/>
      <c r="O115" s="54" t="str">
        <f t="shared" si="0"/>
        <v xml:space="preserve"> - </v>
      </c>
      <c r="P115" s="66"/>
    </row>
    <row r="116" spans="2:16" s="67" customFormat="1" ht="30" hidden="1" customHeight="1">
      <c r="B116" s="56" t="s">
        <v>21</v>
      </c>
      <c r="C116" s="57" t="s">
        <v>21</v>
      </c>
      <c r="D116" s="85"/>
      <c r="E116" s="83" t="s">
        <v>21</v>
      </c>
      <c r="F116" s="60" t="s">
        <v>21</v>
      </c>
      <c r="G116" s="61" t="s">
        <v>21</v>
      </c>
      <c r="H116" s="62" t="s">
        <v>21</v>
      </c>
      <c r="I116" s="63" t="s">
        <v>21</v>
      </c>
      <c r="J116" s="86">
        <v>0</v>
      </c>
      <c r="K116" s="65" t="s">
        <v>21</v>
      </c>
      <c r="L116" s="52"/>
      <c r="M116" s="53"/>
      <c r="N116" s="53"/>
      <c r="O116" s="54" t="str">
        <f t="shared" si="0"/>
        <v xml:space="preserve"> - </v>
      </c>
      <c r="P116" s="66"/>
    </row>
    <row r="117" spans="2:16" s="67" customFormat="1" ht="30" hidden="1" customHeight="1">
      <c r="B117" s="56" t="s">
        <v>21</v>
      </c>
      <c r="C117" s="57" t="s">
        <v>21</v>
      </c>
      <c r="D117" s="85"/>
      <c r="E117" s="83" t="s">
        <v>21</v>
      </c>
      <c r="F117" s="60" t="s">
        <v>21</v>
      </c>
      <c r="G117" s="61" t="s">
        <v>21</v>
      </c>
      <c r="H117" s="62" t="s">
        <v>21</v>
      </c>
      <c r="I117" s="63" t="s">
        <v>21</v>
      </c>
      <c r="J117" s="86">
        <v>0</v>
      </c>
      <c r="K117" s="65" t="s">
        <v>21</v>
      </c>
      <c r="L117" s="52"/>
      <c r="M117" s="53"/>
      <c r="N117" s="53"/>
      <c r="O117" s="54" t="str">
        <f t="shared" si="0"/>
        <v xml:space="preserve"> - </v>
      </c>
      <c r="P117" s="66"/>
    </row>
    <row r="118" spans="2:16" s="67" customFormat="1" ht="30" hidden="1" customHeight="1">
      <c r="B118" s="56" t="s">
        <v>21</v>
      </c>
      <c r="C118" s="57" t="s">
        <v>21</v>
      </c>
      <c r="D118" s="85"/>
      <c r="E118" s="83" t="s">
        <v>21</v>
      </c>
      <c r="F118" s="60" t="s">
        <v>21</v>
      </c>
      <c r="G118" s="61" t="s">
        <v>21</v>
      </c>
      <c r="H118" s="62" t="s">
        <v>21</v>
      </c>
      <c r="I118" s="63" t="s">
        <v>21</v>
      </c>
      <c r="J118" s="86">
        <v>0</v>
      </c>
      <c r="K118" s="65" t="s">
        <v>21</v>
      </c>
      <c r="L118" s="52"/>
      <c r="M118" s="53"/>
      <c r="N118" s="53"/>
      <c r="O118" s="54" t="str">
        <f t="shared" si="0"/>
        <v xml:space="preserve"> - </v>
      </c>
      <c r="P118" s="66"/>
    </row>
    <row r="119" spans="2:16" s="67" customFormat="1" ht="30" hidden="1" customHeight="1">
      <c r="B119" s="56" t="s">
        <v>21</v>
      </c>
      <c r="C119" s="57" t="s">
        <v>21</v>
      </c>
      <c r="D119" s="85"/>
      <c r="E119" s="83" t="s">
        <v>21</v>
      </c>
      <c r="F119" s="60" t="s">
        <v>21</v>
      </c>
      <c r="G119" s="61" t="s">
        <v>21</v>
      </c>
      <c r="H119" s="62" t="s">
        <v>21</v>
      </c>
      <c r="I119" s="63" t="s">
        <v>21</v>
      </c>
      <c r="J119" s="86">
        <v>0</v>
      </c>
      <c r="K119" s="65" t="s">
        <v>21</v>
      </c>
      <c r="L119" s="52"/>
      <c r="M119" s="53"/>
      <c r="N119" s="53"/>
      <c r="O119" s="54" t="str">
        <f t="shared" si="0"/>
        <v xml:space="preserve"> - </v>
      </c>
      <c r="P119" s="66"/>
    </row>
    <row r="120" spans="2:16" s="67" customFormat="1" ht="30" hidden="1" customHeight="1">
      <c r="B120" s="56" t="s">
        <v>21</v>
      </c>
      <c r="C120" s="57" t="s">
        <v>21</v>
      </c>
      <c r="D120" s="85"/>
      <c r="E120" s="83" t="s">
        <v>21</v>
      </c>
      <c r="F120" s="60" t="s">
        <v>21</v>
      </c>
      <c r="G120" s="61" t="s">
        <v>21</v>
      </c>
      <c r="H120" s="62" t="s">
        <v>21</v>
      </c>
      <c r="I120" s="63" t="s">
        <v>21</v>
      </c>
      <c r="J120" s="86">
        <v>0</v>
      </c>
      <c r="K120" s="65" t="s">
        <v>21</v>
      </c>
      <c r="L120" s="52"/>
      <c r="M120" s="53"/>
      <c r="N120" s="53"/>
      <c r="O120" s="54" t="str">
        <f t="shared" si="0"/>
        <v xml:space="preserve"> - </v>
      </c>
      <c r="P120" s="66"/>
    </row>
    <row r="121" spans="2:16" s="67" customFormat="1" ht="30" hidden="1" customHeight="1">
      <c r="B121" s="56" t="s">
        <v>21</v>
      </c>
      <c r="C121" s="57" t="s">
        <v>21</v>
      </c>
      <c r="D121" s="85"/>
      <c r="E121" s="83" t="s">
        <v>21</v>
      </c>
      <c r="F121" s="60" t="s">
        <v>21</v>
      </c>
      <c r="G121" s="61" t="s">
        <v>21</v>
      </c>
      <c r="H121" s="62" t="s">
        <v>21</v>
      </c>
      <c r="I121" s="63" t="s">
        <v>21</v>
      </c>
      <c r="J121" s="86">
        <v>0</v>
      </c>
      <c r="K121" s="65" t="s">
        <v>21</v>
      </c>
      <c r="L121" s="52"/>
      <c r="M121" s="53"/>
      <c r="N121" s="53"/>
      <c r="O121" s="54" t="str">
        <f t="shared" si="0"/>
        <v xml:space="preserve"> - </v>
      </c>
      <c r="P121" s="66"/>
    </row>
    <row r="122" spans="2:16" s="67" customFormat="1" ht="30" hidden="1" customHeight="1">
      <c r="B122" s="56" t="s">
        <v>21</v>
      </c>
      <c r="C122" s="57" t="s">
        <v>21</v>
      </c>
      <c r="D122" s="85"/>
      <c r="E122" s="83" t="s">
        <v>21</v>
      </c>
      <c r="F122" s="60" t="s">
        <v>21</v>
      </c>
      <c r="G122" s="61" t="s">
        <v>21</v>
      </c>
      <c r="H122" s="62" t="s">
        <v>21</v>
      </c>
      <c r="I122" s="63" t="s">
        <v>21</v>
      </c>
      <c r="J122" s="86">
        <v>0</v>
      </c>
      <c r="K122" s="65" t="s">
        <v>21</v>
      </c>
      <c r="L122" s="52"/>
      <c r="M122" s="53"/>
      <c r="N122" s="53"/>
      <c r="O122" s="54" t="str">
        <f t="shared" si="0"/>
        <v xml:space="preserve"> - </v>
      </c>
      <c r="P122" s="66"/>
    </row>
    <row r="123" spans="2:16" s="67" customFormat="1" ht="30" hidden="1" customHeight="1">
      <c r="B123" s="56" t="s">
        <v>21</v>
      </c>
      <c r="C123" s="57" t="s">
        <v>21</v>
      </c>
      <c r="D123" s="85"/>
      <c r="E123" s="83" t="s">
        <v>21</v>
      </c>
      <c r="F123" s="60" t="s">
        <v>21</v>
      </c>
      <c r="G123" s="61" t="s">
        <v>21</v>
      </c>
      <c r="H123" s="62" t="s">
        <v>21</v>
      </c>
      <c r="I123" s="63" t="s">
        <v>21</v>
      </c>
      <c r="J123" s="86">
        <v>0</v>
      </c>
      <c r="K123" s="65" t="s">
        <v>21</v>
      </c>
      <c r="L123" s="52"/>
      <c r="M123" s="53"/>
      <c r="N123" s="53"/>
      <c r="O123" s="54" t="str">
        <f t="shared" si="0"/>
        <v xml:space="preserve"> - </v>
      </c>
      <c r="P123" s="66"/>
    </row>
    <row r="124" spans="2:16" s="67" customFormat="1" ht="30" hidden="1" customHeight="1">
      <c r="B124" s="56" t="s">
        <v>21</v>
      </c>
      <c r="C124" s="57" t="s">
        <v>21</v>
      </c>
      <c r="D124" s="85"/>
      <c r="E124" s="83" t="s">
        <v>21</v>
      </c>
      <c r="F124" s="60" t="s">
        <v>21</v>
      </c>
      <c r="G124" s="61" t="s">
        <v>21</v>
      </c>
      <c r="H124" s="62" t="s">
        <v>21</v>
      </c>
      <c r="I124" s="63" t="s">
        <v>21</v>
      </c>
      <c r="J124" s="86">
        <v>0</v>
      </c>
      <c r="K124" s="65" t="s">
        <v>21</v>
      </c>
      <c r="L124" s="52"/>
      <c r="M124" s="53"/>
      <c r="N124" s="53"/>
      <c r="O124" s="54" t="str">
        <f t="shared" si="0"/>
        <v xml:space="preserve"> - </v>
      </c>
      <c r="P124" s="66"/>
    </row>
    <row r="125" spans="2:16" s="67" customFormat="1" ht="30" hidden="1" customHeight="1">
      <c r="B125" s="56" t="s">
        <v>21</v>
      </c>
      <c r="C125" s="57" t="s">
        <v>21</v>
      </c>
      <c r="D125" s="85"/>
      <c r="E125" s="83" t="s">
        <v>21</v>
      </c>
      <c r="F125" s="60" t="s">
        <v>21</v>
      </c>
      <c r="G125" s="61" t="s">
        <v>21</v>
      </c>
      <c r="H125" s="62" t="s">
        <v>21</v>
      </c>
      <c r="I125" s="63" t="s">
        <v>21</v>
      </c>
      <c r="J125" s="86">
        <v>0</v>
      </c>
      <c r="K125" s="65" t="s">
        <v>21</v>
      </c>
      <c r="L125" s="52"/>
      <c r="M125" s="53"/>
      <c r="N125" s="53"/>
      <c r="O125" s="54" t="str">
        <f t="shared" si="0"/>
        <v xml:space="preserve"> - </v>
      </c>
      <c r="P125" s="66"/>
    </row>
    <row r="126" spans="2:16" s="67" customFormat="1" ht="30" hidden="1" customHeight="1">
      <c r="B126" s="56" t="s">
        <v>21</v>
      </c>
      <c r="C126" s="57" t="s">
        <v>21</v>
      </c>
      <c r="D126" s="85"/>
      <c r="E126" s="83" t="s">
        <v>21</v>
      </c>
      <c r="F126" s="60" t="s">
        <v>21</v>
      </c>
      <c r="G126" s="61" t="s">
        <v>21</v>
      </c>
      <c r="H126" s="62" t="s">
        <v>21</v>
      </c>
      <c r="I126" s="63" t="s">
        <v>21</v>
      </c>
      <c r="J126" s="86">
        <v>0</v>
      </c>
      <c r="K126" s="65" t="s">
        <v>21</v>
      </c>
      <c r="L126" s="52"/>
      <c r="M126" s="53"/>
      <c r="N126" s="53"/>
      <c r="O126" s="54" t="str">
        <f t="shared" si="0"/>
        <v xml:space="preserve"> - </v>
      </c>
      <c r="P126" s="66"/>
    </row>
    <row r="127" spans="2:16" s="67" customFormat="1" ht="30" hidden="1" customHeight="1">
      <c r="B127" s="56" t="s">
        <v>21</v>
      </c>
      <c r="C127" s="57" t="s">
        <v>21</v>
      </c>
      <c r="D127" s="85"/>
      <c r="E127" s="83" t="s">
        <v>21</v>
      </c>
      <c r="F127" s="60" t="s">
        <v>21</v>
      </c>
      <c r="G127" s="61" t="s">
        <v>21</v>
      </c>
      <c r="H127" s="62" t="s">
        <v>21</v>
      </c>
      <c r="I127" s="63" t="s">
        <v>21</v>
      </c>
      <c r="J127" s="86">
        <v>0</v>
      </c>
      <c r="K127" s="65" t="s">
        <v>21</v>
      </c>
      <c r="L127" s="52"/>
      <c r="M127" s="53"/>
      <c r="N127" s="53"/>
      <c r="O127" s="54" t="str">
        <f t="shared" si="0"/>
        <v xml:space="preserve"> - </v>
      </c>
      <c r="P127" s="66"/>
    </row>
    <row r="128" spans="2:16" s="67" customFormat="1" ht="30" hidden="1" customHeight="1">
      <c r="B128" s="56" t="s">
        <v>21</v>
      </c>
      <c r="C128" s="57" t="s">
        <v>21</v>
      </c>
      <c r="D128" s="85"/>
      <c r="E128" s="83" t="s">
        <v>21</v>
      </c>
      <c r="F128" s="60" t="s">
        <v>21</v>
      </c>
      <c r="G128" s="61" t="s">
        <v>21</v>
      </c>
      <c r="H128" s="62" t="s">
        <v>21</v>
      </c>
      <c r="I128" s="63" t="s">
        <v>21</v>
      </c>
      <c r="J128" s="86">
        <v>0</v>
      </c>
      <c r="K128" s="65" t="s">
        <v>21</v>
      </c>
      <c r="L128" s="52"/>
      <c r="M128" s="53"/>
      <c r="N128" s="53"/>
      <c r="O128" s="54" t="str">
        <f t="shared" si="0"/>
        <v xml:space="preserve"> - </v>
      </c>
      <c r="P128" s="66"/>
    </row>
    <row r="129" spans="2:16" s="67" customFormat="1" ht="30" hidden="1" customHeight="1">
      <c r="B129" s="56" t="s">
        <v>21</v>
      </c>
      <c r="C129" s="57" t="s">
        <v>21</v>
      </c>
      <c r="D129" s="85"/>
      <c r="E129" s="83" t="s">
        <v>21</v>
      </c>
      <c r="F129" s="60" t="s">
        <v>21</v>
      </c>
      <c r="G129" s="61" t="s">
        <v>21</v>
      </c>
      <c r="H129" s="62" t="s">
        <v>21</v>
      </c>
      <c r="I129" s="63" t="s">
        <v>21</v>
      </c>
      <c r="J129" s="86">
        <v>0</v>
      </c>
      <c r="K129" s="65" t="s">
        <v>21</v>
      </c>
      <c r="L129" s="52"/>
      <c r="M129" s="53"/>
      <c r="N129" s="53"/>
      <c r="O129" s="54" t="str">
        <f t="shared" si="0"/>
        <v xml:space="preserve"> - </v>
      </c>
      <c r="P129" s="66"/>
    </row>
    <row r="130" spans="2:16" s="67" customFormat="1" ht="30" hidden="1" customHeight="1">
      <c r="B130" s="56" t="s">
        <v>21</v>
      </c>
      <c r="C130" s="57" t="s">
        <v>21</v>
      </c>
      <c r="D130" s="85"/>
      <c r="E130" s="83" t="s">
        <v>21</v>
      </c>
      <c r="F130" s="60" t="s">
        <v>21</v>
      </c>
      <c r="G130" s="61" t="s">
        <v>21</v>
      </c>
      <c r="H130" s="62" t="s">
        <v>21</v>
      </c>
      <c r="I130" s="63" t="s">
        <v>21</v>
      </c>
      <c r="J130" s="86">
        <v>0</v>
      </c>
      <c r="K130" s="65" t="s">
        <v>21</v>
      </c>
      <c r="L130" s="52"/>
      <c r="M130" s="53"/>
      <c r="N130" s="53"/>
      <c r="O130" s="54" t="str">
        <f t="shared" si="0"/>
        <v xml:space="preserve"> - </v>
      </c>
      <c r="P130" s="66"/>
    </row>
    <row r="131" spans="2:16" s="67" customFormat="1" ht="30" hidden="1" customHeight="1">
      <c r="B131" s="56" t="s">
        <v>21</v>
      </c>
      <c r="C131" s="57" t="s">
        <v>21</v>
      </c>
      <c r="D131" s="85"/>
      <c r="E131" s="83" t="s">
        <v>21</v>
      </c>
      <c r="F131" s="60" t="s">
        <v>21</v>
      </c>
      <c r="G131" s="61" t="s">
        <v>21</v>
      </c>
      <c r="H131" s="62" t="s">
        <v>21</v>
      </c>
      <c r="I131" s="63" t="s">
        <v>21</v>
      </c>
      <c r="J131" s="86">
        <v>0</v>
      </c>
      <c r="K131" s="65" t="s">
        <v>21</v>
      </c>
      <c r="L131" s="52"/>
      <c r="M131" s="53"/>
      <c r="N131" s="53"/>
      <c r="O131" s="54" t="str">
        <f t="shared" si="0"/>
        <v xml:space="preserve"> - </v>
      </c>
      <c r="P131" s="66"/>
    </row>
    <row r="132" spans="2:16" s="67" customFormat="1" ht="30" hidden="1" customHeight="1">
      <c r="B132" s="56" t="s">
        <v>21</v>
      </c>
      <c r="C132" s="57" t="s">
        <v>21</v>
      </c>
      <c r="D132" s="85"/>
      <c r="E132" s="83" t="s">
        <v>21</v>
      </c>
      <c r="F132" s="60" t="s">
        <v>21</v>
      </c>
      <c r="G132" s="61" t="s">
        <v>21</v>
      </c>
      <c r="H132" s="62" t="s">
        <v>21</v>
      </c>
      <c r="I132" s="63" t="s">
        <v>21</v>
      </c>
      <c r="J132" s="86">
        <v>0</v>
      </c>
      <c r="K132" s="65" t="s">
        <v>21</v>
      </c>
      <c r="L132" s="52"/>
      <c r="M132" s="53"/>
      <c r="N132" s="53"/>
      <c r="O132" s="54" t="str">
        <f t="shared" si="0"/>
        <v xml:space="preserve"> - </v>
      </c>
      <c r="P132" s="66"/>
    </row>
    <row r="133" spans="2:16" s="67" customFormat="1" ht="30" hidden="1" customHeight="1">
      <c r="B133" s="56" t="s">
        <v>21</v>
      </c>
      <c r="C133" s="57" t="s">
        <v>21</v>
      </c>
      <c r="D133" s="85"/>
      <c r="E133" s="83" t="s">
        <v>21</v>
      </c>
      <c r="F133" s="60" t="s">
        <v>21</v>
      </c>
      <c r="G133" s="61" t="s">
        <v>21</v>
      </c>
      <c r="H133" s="62" t="s">
        <v>21</v>
      </c>
      <c r="I133" s="63" t="s">
        <v>21</v>
      </c>
      <c r="J133" s="86">
        <v>0</v>
      </c>
      <c r="K133" s="65" t="s">
        <v>21</v>
      </c>
      <c r="L133" s="52"/>
      <c r="M133" s="53"/>
      <c r="N133" s="53"/>
      <c r="O133" s="54" t="str">
        <f t="shared" si="0"/>
        <v xml:space="preserve"> - </v>
      </c>
      <c r="P133" s="66"/>
    </row>
    <row r="134" spans="2:16" s="67" customFormat="1" ht="30" hidden="1" customHeight="1">
      <c r="B134" s="56" t="s">
        <v>21</v>
      </c>
      <c r="C134" s="57" t="s">
        <v>21</v>
      </c>
      <c r="D134" s="85"/>
      <c r="E134" s="83" t="s">
        <v>21</v>
      </c>
      <c r="F134" s="60" t="s">
        <v>21</v>
      </c>
      <c r="G134" s="61" t="s">
        <v>21</v>
      </c>
      <c r="H134" s="62" t="s">
        <v>21</v>
      </c>
      <c r="I134" s="63" t="s">
        <v>21</v>
      </c>
      <c r="J134" s="86">
        <v>0</v>
      </c>
      <c r="K134" s="65" t="s">
        <v>21</v>
      </c>
      <c r="L134" s="52"/>
      <c r="M134" s="53"/>
      <c r="N134" s="53"/>
      <c r="O134" s="54" t="str">
        <f t="shared" si="0"/>
        <v xml:space="preserve"> - </v>
      </c>
      <c r="P134" s="66"/>
    </row>
    <row r="135" spans="2:16" s="67" customFormat="1" ht="30" hidden="1" customHeight="1">
      <c r="B135" s="56" t="s">
        <v>21</v>
      </c>
      <c r="C135" s="57" t="s">
        <v>21</v>
      </c>
      <c r="D135" s="85"/>
      <c r="E135" s="83" t="s">
        <v>21</v>
      </c>
      <c r="F135" s="60" t="s">
        <v>21</v>
      </c>
      <c r="G135" s="61" t="s">
        <v>21</v>
      </c>
      <c r="H135" s="62" t="s">
        <v>21</v>
      </c>
      <c r="I135" s="63" t="s">
        <v>21</v>
      </c>
      <c r="J135" s="86">
        <v>0</v>
      </c>
      <c r="K135" s="65" t="s">
        <v>21</v>
      </c>
      <c r="L135" s="52"/>
      <c r="M135" s="53"/>
      <c r="N135" s="53"/>
      <c r="O135" s="54" t="str">
        <f t="shared" si="0"/>
        <v xml:space="preserve"> - </v>
      </c>
      <c r="P135" s="66"/>
    </row>
    <row r="136" spans="2:16" s="67" customFormat="1" ht="30" hidden="1" customHeight="1">
      <c r="B136" s="56" t="s">
        <v>21</v>
      </c>
      <c r="C136" s="57" t="s">
        <v>21</v>
      </c>
      <c r="D136" s="85"/>
      <c r="E136" s="83" t="s">
        <v>21</v>
      </c>
      <c r="F136" s="60" t="s">
        <v>21</v>
      </c>
      <c r="G136" s="61" t="s">
        <v>21</v>
      </c>
      <c r="H136" s="62" t="s">
        <v>21</v>
      </c>
      <c r="I136" s="63" t="s">
        <v>21</v>
      </c>
      <c r="J136" s="86">
        <v>0</v>
      </c>
      <c r="K136" s="65" t="s">
        <v>21</v>
      </c>
      <c r="L136" s="52"/>
      <c r="M136" s="53"/>
      <c r="N136" s="53"/>
      <c r="O136" s="54" t="str">
        <f t="shared" si="0"/>
        <v xml:space="preserve"> - </v>
      </c>
      <c r="P136" s="66"/>
    </row>
    <row r="137" spans="2:16" s="67" customFormat="1" ht="30" hidden="1" customHeight="1">
      <c r="B137" s="56" t="s">
        <v>21</v>
      </c>
      <c r="C137" s="57" t="s">
        <v>21</v>
      </c>
      <c r="D137" s="85"/>
      <c r="E137" s="83" t="s">
        <v>21</v>
      </c>
      <c r="F137" s="60" t="s">
        <v>21</v>
      </c>
      <c r="G137" s="61" t="s">
        <v>21</v>
      </c>
      <c r="H137" s="62" t="s">
        <v>21</v>
      </c>
      <c r="I137" s="63" t="s">
        <v>21</v>
      </c>
      <c r="J137" s="86">
        <v>0</v>
      </c>
      <c r="K137" s="65" t="s">
        <v>21</v>
      </c>
      <c r="L137" s="52"/>
      <c r="M137" s="53"/>
      <c r="N137" s="53"/>
      <c r="O137" s="54" t="str">
        <f t="shared" si="0"/>
        <v xml:space="preserve"> - </v>
      </c>
      <c r="P137" s="66"/>
    </row>
    <row r="138" spans="2:16" s="67" customFormat="1" ht="30" hidden="1" customHeight="1">
      <c r="B138" s="56" t="s">
        <v>21</v>
      </c>
      <c r="C138" s="57" t="s">
        <v>21</v>
      </c>
      <c r="D138" s="85"/>
      <c r="E138" s="83" t="s">
        <v>21</v>
      </c>
      <c r="F138" s="60" t="s">
        <v>21</v>
      </c>
      <c r="G138" s="61" t="s">
        <v>21</v>
      </c>
      <c r="H138" s="62" t="s">
        <v>21</v>
      </c>
      <c r="I138" s="63" t="s">
        <v>21</v>
      </c>
      <c r="J138" s="86">
        <v>0</v>
      </c>
      <c r="K138" s="65" t="s">
        <v>21</v>
      </c>
      <c r="L138" s="52"/>
      <c r="M138" s="53"/>
      <c r="N138" s="53"/>
      <c r="O138" s="54" t="str">
        <f t="shared" si="0"/>
        <v xml:space="preserve"> - </v>
      </c>
      <c r="P138" s="66"/>
    </row>
    <row r="139" spans="2:16" s="67" customFormat="1" ht="30" hidden="1" customHeight="1">
      <c r="B139" s="56" t="s">
        <v>21</v>
      </c>
      <c r="C139" s="57" t="s">
        <v>21</v>
      </c>
      <c r="D139" s="85"/>
      <c r="E139" s="83" t="s">
        <v>21</v>
      </c>
      <c r="F139" s="60" t="s">
        <v>21</v>
      </c>
      <c r="G139" s="61" t="s">
        <v>21</v>
      </c>
      <c r="H139" s="62" t="s">
        <v>21</v>
      </c>
      <c r="I139" s="63" t="s">
        <v>21</v>
      </c>
      <c r="J139" s="86">
        <v>0</v>
      </c>
      <c r="K139" s="65" t="s">
        <v>21</v>
      </c>
      <c r="L139" s="52"/>
      <c r="M139" s="53"/>
      <c r="N139" s="53"/>
      <c r="O139" s="54" t="str">
        <f t="shared" si="0"/>
        <v xml:space="preserve"> - </v>
      </c>
      <c r="P139" s="66"/>
    </row>
    <row r="140" spans="2:16" s="67" customFormat="1" ht="30" hidden="1" customHeight="1">
      <c r="B140" s="56" t="s">
        <v>21</v>
      </c>
      <c r="C140" s="57" t="s">
        <v>21</v>
      </c>
      <c r="D140" s="85"/>
      <c r="E140" s="83" t="s">
        <v>21</v>
      </c>
      <c r="F140" s="60" t="s">
        <v>21</v>
      </c>
      <c r="G140" s="61" t="s">
        <v>21</v>
      </c>
      <c r="H140" s="62" t="s">
        <v>21</v>
      </c>
      <c r="I140" s="63" t="s">
        <v>21</v>
      </c>
      <c r="J140" s="86">
        <v>0</v>
      </c>
      <c r="K140" s="65" t="s">
        <v>21</v>
      </c>
      <c r="L140" s="52"/>
      <c r="M140" s="53"/>
      <c r="N140" s="53"/>
      <c r="O140" s="54" t="str">
        <f t="shared" si="0"/>
        <v xml:space="preserve"> - </v>
      </c>
      <c r="P140" s="66"/>
    </row>
    <row r="141" spans="2:16" s="67" customFormat="1" ht="30" hidden="1" customHeight="1">
      <c r="B141" s="56" t="s">
        <v>21</v>
      </c>
      <c r="C141" s="57" t="s">
        <v>21</v>
      </c>
      <c r="D141" s="85"/>
      <c r="E141" s="83" t="s">
        <v>21</v>
      </c>
      <c r="F141" s="60" t="s">
        <v>21</v>
      </c>
      <c r="G141" s="61" t="s">
        <v>21</v>
      </c>
      <c r="H141" s="62" t="s">
        <v>21</v>
      </c>
      <c r="I141" s="63" t="s">
        <v>21</v>
      </c>
      <c r="J141" s="86">
        <v>0</v>
      </c>
      <c r="K141" s="65" t="s">
        <v>21</v>
      </c>
      <c r="L141" s="52"/>
      <c r="M141" s="53"/>
      <c r="N141" s="53"/>
      <c r="O141" s="54" t="str">
        <f t="shared" ref="O141:O166" si="1">B141&amp;IF(C141&lt;&gt;""," ("&amp;D141&amp;" - "&amp;C141&amp;") - "," - ")&amp;E141</f>
        <v xml:space="preserve"> - </v>
      </c>
      <c r="P141" s="66"/>
    </row>
    <row r="142" spans="2:16" s="67" customFormat="1" ht="30" hidden="1" customHeight="1">
      <c r="B142" s="56" t="s">
        <v>21</v>
      </c>
      <c r="C142" s="57" t="s">
        <v>21</v>
      </c>
      <c r="D142" s="85"/>
      <c r="E142" s="83" t="s">
        <v>21</v>
      </c>
      <c r="F142" s="60" t="s">
        <v>21</v>
      </c>
      <c r="G142" s="61" t="s">
        <v>21</v>
      </c>
      <c r="H142" s="62" t="s">
        <v>21</v>
      </c>
      <c r="I142" s="63" t="s">
        <v>21</v>
      </c>
      <c r="J142" s="86">
        <v>0</v>
      </c>
      <c r="K142" s="65" t="s">
        <v>21</v>
      </c>
      <c r="L142" s="52"/>
      <c r="M142" s="53"/>
      <c r="N142" s="53"/>
      <c r="O142" s="54" t="str">
        <f t="shared" si="1"/>
        <v xml:space="preserve"> - </v>
      </c>
      <c r="P142" s="66"/>
    </row>
    <row r="143" spans="2:16" s="67" customFormat="1" ht="30" hidden="1" customHeight="1">
      <c r="B143" s="56" t="s">
        <v>21</v>
      </c>
      <c r="C143" s="57" t="s">
        <v>21</v>
      </c>
      <c r="D143" s="85"/>
      <c r="E143" s="83" t="s">
        <v>21</v>
      </c>
      <c r="F143" s="60" t="s">
        <v>21</v>
      </c>
      <c r="G143" s="61" t="s">
        <v>21</v>
      </c>
      <c r="H143" s="62" t="s">
        <v>21</v>
      </c>
      <c r="I143" s="63" t="s">
        <v>21</v>
      </c>
      <c r="J143" s="86">
        <v>0</v>
      </c>
      <c r="K143" s="65" t="s">
        <v>21</v>
      </c>
      <c r="L143" s="52"/>
      <c r="M143" s="53"/>
      <c r="N143" s="53"/>
      <c r="O143" s="54" t="str">
        <f t="shared" si="1"/>
        <v xml:space="preserve"> - </v>
      </c>
      <c r="P143" s="66"/>
    </row>
    <row r="144" spans="2:16" s="67" customFormat="1" ht="30" hidden="1" customHeight="1">
      <c r="B144" s="56" t="s">
        <v>21</v>
      </c>
      <c r="C144" s="57" t="s">
        <v>21</v>
      </c>
      <c r="D144" s="85"/>
      <c r="E144" s="83" t="s">
        <v>21</v>
      </c>
      <c r="F144" s="60" t="s">
        <v>21</v>
      </c>
      <c r="G144" s="61" t="s">
        <v>21</v>
      </c>
      <c r="H144" s="62" t="s">
        <v>21</v>
      </c>
      <c r="I144" s="63" t="s">
        <v>21</v>
      </c>
      <c r="J144" s="86">
        <v>0</v>
      </c>
      <c r="K144" s="65" t="s">
        <v>21</v>
      </c>
      <c r="L144" s="52"/>
      <c r="M144" s="53"/>
      <c r="N144" s="53"/>
      <c r="O144" s="54" t="str">
        <f t="shared" si="1"/>
        <v xml:space="preserve"> - </v>
      </c>
      <c r="P144" s="66"/>
    </row>
    <row r="145" spans="2:16" s="67" customFormat="1" ht="30" hidden="1" customHeight="1">
      <c r="B145" s="56" t="s">
        <v>21</v>
      </c>
      <c r="C145" s="57" t="s">
        <v>21</v>
      </c>
      <c r="D145" s="85"/>
      <c r="E145" s="83" t="s">
        <v>21</v>
      </c>
      <c r="F145" s="60" t="s">
        <v>21</v>
      </c>
      <c r="G145" s="61" t="s">
        <v>21</v>
      </c>
      <c r="H145" s="62" t="s">
        <v>21</v>
      </c>
      <c r="I145" s="63" t="s">
        <v>21</v>
      </c>
      <c r="J145" s="86">
        <v>0</v>
      </c>
      <c r="K145" s="65" t="s">
        <v>21</v>
      </c>
      <c r="L145" s="52"/>
      <c r="M145" s="53"/>
      <c r="N145" s="53"/>
      <c r="O145" s="54" t="str">
        <f t="shared" si="1"/>
        <v xml:space="preserve"> - </v>
      </c>
      <c r="P145" s="66"/>
    </row>
    <row r="146" spans="2:16" s="67" customFormat="1" ht="30" hidden="1" customHeight="1">
      <c r="B146" s="56" t="s">
        <v>21</v>
      </c>
      <c r="C146" s="57" t="s">
        <v>21</v>
      </c>
      <c r="D146" s="85"/>
      <c r="E146" s="83" t="s">
        <v>21</v>
      </c>
      <c r="F146" s="60" t="s">
        <v>21</v>
      </c>
      <c r="G146" s="61" t="s">
        <v>21</v>
      </c>
      <c r="H146" s="62" t="s">
        <v>21</v>
      </c>
      <c r="I146" s="63" t="s">
        <v>21</v>
      </c>
      <c r="J146" s="86">
        <v>0</v>
      </c>
      <c r="K146" s="65" t="s">
        <v>21</v>
      </c>
      <c r="L146" s="52"/>
      <c r="M146" s="53"/>
      <c r="N146" s="53"/>
      <c r="O146" s="54" t="str">
        <f t="shared" si="1"/>
        <v xml:space="preserve"> - </v>
      </c>
      <c r="P146" s="66"/>
    </row>
    <row r="147" spans="2:16" s="67" customFormat="1" ht="30" hidden="1" customHeight="1">
      <c r="B147" s="56" t="s">
        <v>21</v>
      </c>
      <c r="C147" s="57" t="s">
        <v>21</v>
      </c>
      <c r="D147" s="85"/>
      <c r="E147" s="83" t="s">
        <v>21</v>
      </c>
      <c r="F147" s="60" t="s">
        <v>21</v>
      </c>
      <c r="G147" s="61" t="s">
        <v>21</v>
      </c>
      <c r="H147" s="62" t="s">
        <v>21</v>
      </c>
      <c r="I147" s="63" t="s">
        <v>21</v>
      </c>
      <c r="J147" s="86">
        <v>0</v>
      </c>
      <c r="K147" s="65" t="s">
        <v>21</v>
      </c>
      <c r="L147" s="52"/>
      <c r="M147" s="53"/>
      <c r="N147" s="53"/>
      <c r="O147" s="54" t="str">
        <f t="shared" si="1"/>
        <v xml:space="preserve"> - </v>
      </c>
      <c r="P147" s="66"/>
    </row>
    <row r="148" spans="2:16" s="67" customFormat="1" ht="30" hidden="1" customHeight="1">
      <c r="B148" s="56" t="s">
        <v>21</v>
      </c>
      <c r="C148" s="57" t="s">
        <v>21</v>
      </c>
      <c r="D148" s="85"/>
      <c r="E148" s="83" t="s">
        <v>21</v>
      </c>
      <c r="F148" s="60" t="s">
        <v>21</v>
      </c>
      <c r="G148" s="61" t="s">
        <v>21</v>
      </c>
      <c r="H148" s="62" t="s">
        <v>21</v>
      </c>
      <c r="I148" s="63" t="s">
        <v>21</v>
      </c>
      <c r="J148" s="86">
        <v>0</v>
      </c>
      <c r="K148" s="65" t="s">
        <v>21</v>
      </c>
      <c r="L148" s="52"/>
      <c r="M148" s="53"/>
      <c r="N148" s="53"/>
      <c r="O148" s="54" t="str">
        <f t="shared" si="1"/>
        <v xml:space="preserve"> - </v>
      </c>
      <c r="P148" s="66"/>
    </row>
    <row r="149" spans="2:16" s="67" customFormat="1" ht="30" hidden="1" customHeight="1">
      <c r="B149" s="56" t="s">
        <v>21</v>
      </c>
      <c r="C149" s="57" t="s">
        <v>21</v>
      </c>
      <c r="D149" s="85"/>
      <c r="E149" s="83" t="s">
        <v>21</v>
      </c>
      <c r="F149" s="60" t="s">
        <v>21</v>
      </c>
      <c r="G149" s="61" t="s">
        <v>21</v>
      </c>
      <c r="H149" s="62" t="s">
        <v>21</v>
      </c>
      <c r="I149" s="63" t="s">
        <v>21</v>
      </c>
      <c r="J149" s="86">
        <v>0</v>
      </c>
      <c r="K149" s="65" t="s">
        <v>21</v>
      </c>
      <c r="L149" s="52"/>
      <c r="M149" s="53"/>
      <c r="N149" s="53"/>
      <c r="O149" s="54" t="str">
        <f t="shared" si="1"/>
        <v xml:space="preserve"> - </v>
      </c>
      <c r="P149" s="66"/>
    </row>
    <row r="150" spans="2:16" s="67" customFormat="1" ht="30" hidden="1" customHeight="1">
      <c r="B150" s="56" t="s">
        <v>21</v>
      </c>
      <c r="C150" s="57" t="s">
        <v>21</v>
      </c>
      <c r="D150" s="85"/>
      <c r="E150" s="83" t="s">
        <v>21</v>
      </c>
      <c r="F150" s="60" t="s">
        <v>21</v>
      </c>
      <c r="G150" s="61" t="s">
        <v>21</v>
      </c>
      <c r="H150" s="62" t="s">
        <v>21</v>
      </c>
      <c r="I150" s="63" t="s">
        <v>21</v>
      </c>
      <c r="J150" s="86">
        <v>0</v>
      </c>
      <c r="K150" s="65" t="s">
        <v>21</v>
      </c>
      <c r="L150" s="52"/>
      <c r="M150" s="53"/>
      <c r="N150" s="53"/>
      <c r="O150" s="54" t="str">
        <f t="shared" si="1"/>
        <v xml:space="preserve"> - </v>
      </c>
      <c r="P150" s="66"/>
    </row>
    <row r="151" spans="2:16" s="67" customFormat="1" ht="30" hidden="1" customHeight="1">
      <c r="B151" s="56" t="s">
        <v>21</v>
      </c>
      <c r="C151" s="57" t="s">
        <v>21</v>
      </c>
      <c r="D151" s="85"/>
      <c r="E151" s="83" t="s">
        <v>21</v>
      </c>
      <c r="F151" s="60" t="s">
        <v>21</v>
      </c>
      <c r="G151" s="61" t="s">
        <v>21</v>
      </c>
      <c r="H151" s="62" t="s">
        <v>21</v>
      </c>
      <c r="I151" s="63" t="s">
        <v>21</v>
      </c>
      <c r="J151" s="86">
        <v>0</v>
      </c>
      <c r="K151" s="65" t="s">
        <v>21</v>
      </c>
      <c r="L151" s="52"/>
      <c r="M151" s="53"/>
      <c r="N151" s="53"/>
      <c r="O151" s="54" t="str">
        <f t="shared" si="1"/>
        <v xml:space="preserve"> - </v>
      </c>
      <c r="P151" s="66"/>
    </row>
    <row r="152" spans="2:16" s="67" customFormat="1" ht="30" hidden="1" customHeight="1">
      <c r="B152" s="56" t="s">
        <v>21</v>
      </c>
      <c r="C152" s="57" t="s">
        <v>21</v>
      </c>
      <c r="D152" s="85"/>
      <c r="E152" s="83" t="s">
        <v>21</v>
      </c>
      <c r="F152" s="60" t="s">
        <v>21</v>
      </c>
      <c r="G152" s="61" t="s">
        <v>21</v>
      </c>
      <c r="H152" s="62" t="s">
        <v>21</v>
      </c>
      <c r="I152" s="63" t="s">
        <v>21</v>
      </c>
      <c r="J152" s="86">
        <v>0</v>
      </c>
      <c r="K152" s="65" t="s">
        <v>21</v>
      </c>
      <c r="L152" s="52"/>
      <c r="M152" s="53"/>
      <c r="N152" s="53"/>
      <c r="O152" s="54" t="str">
        <f t="shared" si="1"/>
        <v xml:space="preserve"> - </v>
      </c>
      <c r="P152" s="66"/>
    </row>
    <row r="153" spans="2:16" s="67" customFormat="1" ht="30" hidden="1" customHeight="1">
      <c r="B153" s="56" t="s">
        <v>21</v>
      </c>
      <c r="C153" s="57" t="s">
        <v>21</v>
      </c>
      <c r="D153" s="85"/>
      <c r="E153" s="83" t="s">
        <v>21</v>
      </c>
      <c r="F153" s="60" t="s">
        <v>21</v>
      </c>
      <c r="G153" s="61" t="s">
        <v>21</v>
      </c>
      <c r="H153" s="62" t="s">
        <v>21</v>
      </c>
      <c r="I153" s="63" t="s">
        <v>21</v>
      </c>
      <c r="J153" s="86">
        <v>0</v>
      </c>
      <c r="K153" s="65" t="s">
        <v>21</v>
      </c>
      <c r="L153" s="52"/>
      <c r="M153" s="53"/>
      <c r="N153" s="53"/>
      <c r="O153" s="54" t="str">
        <f t="shared" si="1"/>
        <v xml:space="preserve"> - </v>
      </c>
      <c r="P153" s="66"/>
    </row>
    <row r="154" spans="2:16" s="67" customFormat="1" ht="30" hidden="1" customHeight="1">
      <c r="B154" s="56" t="s">
        <v>21</v>
      </c>
      <c r="C154" s="57" t="s">
        <v>21</v>
      </c>
      <c r="D154" s="85"/>
      <c r="E154" s="83" t="s">
        <v>21</v>
      </c>
      <c r="F154" s="60" t="s">
        <v>21</v>
      </c>
      <c r="G154" s="61" t="s">
        <v>21</v>
      </c>
      <c r="H154" s="62" t="s">
        <v>21</v>
      </c>
      <c r="I154" s="63" t="s">
        <v>21</v>
      </c>
      <c r="J154" s="86">
        <v>0</v>
      </c>
      <c r="K154" s="65" t="s">
        <v>21</v>
      </c>
      <c r="L154" s="52"/>
      <c r="M154" s="53"/>
      <c r="N154" s="53"/>
      <c r="O154" s="54" t="str">
        <f t="shared" si="1"/>
        <v xml:space="preserve"> - </v>
      </c>
      <c r="P154" s="66"/>
    </row>
    <row r="155" spans="2:16" s="67" customFormat="1" ht="30" hidden="1" customHeight="1">
      <c r="B155" s="56" t="s">
        <v>21</v>
      </c>
      <c r="C155" s="57" t="s">
        <v>21</v>
      </c>
      <c r="D155" s="85"/>
      <c r="E155" s="83" t="s">
        <v>21</v>
      </c>
      <c r="F155" s="60" t="s">
        <v>21</v>
      </c>
      <c r="G155" s="61" t="s">
        <v>21</v>
      </c>
      <c r="H155" s="62" t="s">
        <v>21</v>
      </c>
      <c r="I155" s="63" t="s">
        <v>21</v>
      </c>
      <c r="J155" s="86">
        <v>0</v>
      </c>
      <c r="K155" s="65" t="s">
        <v>21</v>
      </c>
      <c r="L155" s="52"/>
      <c r="M155" s="53"/>
      <c r="N155" s="53"/>
      <c r="O155" s="54" t="str">
        <f t="shared" si="1"/>
        <v xml:space="preserve"> - </v>
      </c>
      <c r="P155" s="66"/>
    </row>
    <row r="156" spans="2:16" s="67" customFormat="1" ht="30" hidden="1" customHeight="1">
      <c r="B156" s="56" t="s">
        <v>21</v>
      </c>
      <c r="C156" s="57" t="s">
        <v>21</v>
      </c>
      <c r="D156" s="85"/>
      <c r="E156" s="83" t="s">
        <v>21</v>
      </c>
      <c r="F156" s="60" t="s">
        <v>21</v>
      </c>
      <c r="G156" s="61" t="s">
        <v>21</v>
      </c>
      <c r="H156" s="62" t="s">
        <v>21</v>
      </c>
      <c r="I156" s="63" t="s">
        <v>21</v>
      </c>
      <c r="J156" s="86">
        <v>0</v>
      </c>
      <c r="K156" s="65" t="s">
        <v>21</v>
      </c>
      <c r="L156" s="52"/>
      <c r="M156" s="53"/>
      <c r="N156" s="53"/>
      <c r="O156" s="54" t="str">
        <f t="shared" si="1"/>
        <v xml:space="preserve"> - </v>
      </c>
      <c r="P156" s="66"/>
    </row>
    <row r="157" spans="2:16" s="67" customFormat="1" ht="30" hidden="1" customHeight="1">
      <c r="B157" s="56" t="s">
        <v>21</v>
      </c>
      <c r="C157" s="57" t="s">
        <v>21</v>
      </c>
      <c r="D157" s="85"/>
      <c r="E157" s="83" t="s">
        <v>21</v>
      </c>
      <c r="F157" s="60" t="s">
        <v>21</v>
      </c>
      <c r="G157" s="61" t="s">
        <v>21</v>
      </c>
      <c r="H157" s="62" t="s">
        <v>21</v>
      </c>
      <c r="I157" s="63" t="s">
        <v>21</v>
      </c>
      <c r="J157" s="86">
        <v>0</v>
      </c>
      <c r="K157" s="65" t="s">
        <v>21</v>
      </c>
      <c r="L157" s="52"/>
      <c r="M157" s="53"/>
      <c r="N157" s="53"/>
      <c r="O157" s="54" t="str">
        <f t="shared" si="1"/>
        <v xml:space="preserve"> - </v>
      </c>
      <c r="P157" s="66"/>
    </row>
    <row r="158" spans="2:16" s="67" customFormat="1" ht="30" hidden="1" customHeight="1">
      <c r="B158" s="56" t="s">
        <v>21</v>
      </c>
      <c r="C158" s="57" t="s">
        <v>21</v>
      </c>
      <c r="D158" s="85"/>
      <c r="E158" s="83" t="s">
        <v>21</v>
      </c>
      <c r="F158" s="60" t="s">
        <v>21</v>
      </c>
      <c r="G158" s="61" t="s">
        <v>21</v>
      </c>
      <c r="H158" s="62" t="s">
        <v>21</v>
      </c>
      <c r="I158" s="63" t="s">
        <v>21</v>
      </c>
      <c r="J158" s="86">
        <v>0</v>
      </c>
      <c r="K158" s="65" t="s">
        <v>21</v>
      </c>
      <c r="L158" s="52"/>
      <c r="M158" s="53"/>
      <c r="N158" s="53"/>
      <c r="O158" s="54" t="str">
        <f t="shared" si="1"/>
        <v xml:space="preserve"> - </v>
      </c>
      <c r="P158" s="66"/>
    </row>
    <row r="159" spans="2:16" s="67" customFormat="1" ht="30" hidden="1" customHeight="1">
      <c r="B159" s="56" t="s">
        <v>21</v>
      </c>
      <c r="C159" s="57" t="s">
        <v>21</v>
      </c>
      <c r="D159" s="85"/>
      <c r="E159" s="83" t="s">
        <v>21</v>
      </c>
      <c r="F159" s="60" t="s">
        <v>21</v>
      </c>
      <c r="G159" s="61" t="s">
        <v>21</v>
      </c>
      <c r="H159" s="62" t="s">
        <v>21</v>
      </c>
      <c r="I159" s="63" t="s">
        <v>21</v>
      </c>
      <c r="J159" s="86">
        <v>0</v>
      </c>
      <c r="K159" s="65" t="s">
        <v>21</v>
      </c>
      <c r="L159" s="52"/>
      <c r="M159" s="53"/>
      <c r="N159" s="53"/>
      <c r="O159" s="54" t="str">
        <f t="shared" si="1"/>
        <v xml:space="preserve"> - </v>
      </c>
      <c r="P159" s="66"/>
    </row>
    <row r="160" spans="2:16" s="67" customFormat="1" ht="30" hidden="1" customHeight="1">
      <c r="B160" s="56" t="s">
        <v>21</v>
      </c>
      <c r="C160" s="57" t="s">
        <v>21</v>
      </c>
      <c r="D160" s="85"/>
      <c r="E160" s="83" t="s">
        <v>21</v>
      </c>
      <c r="F160" s="60" t="s">
        <v>21</v>
      </c>
      <c r="G160" s="61" t="s">
        <v>21</v>
      </c>
      <c r="H160" s="62" t="s">
        <v>21</v>
      </c>
      <c r="I160" s="63" t="s">
        <v>21</v>
      </c>
      <c r="J160" s="86">
        <v>0</v>
      </c>
      <c r="K160" s="65" t="s">
        <v>21</v>
      </c>
      <c r="L160" s="52"/>
      <c r="M160" s="53"/>
      <c r="N160" s="53"/>
      <c r="O160" s="54" t="str">
        <f t="shared" si="1"/>
        <v xml:space="preserve"> - </v>
      </c>
      <c r="P160" s="66"/>
    </row>
    <row r="161" spans="2:16" s="67" customFormat="1" ht="30" hidden="1" customHeight="1">
      <c r="B161" s="56" t="s">
        <v>21</v>
      </c>
      <c r="C161" s="57" t="s">
        <v>21</v>
      </c>
      <c r="D161" s="85"/>
      <c r="E161" s="83" t="s">
        <v>21</v>
      </c>
      <c r="F161" s="60" t="s">
        <v>21</v>
      </c>
      <c r="G161" s="61" t="s">
        <v>21</v>
      </c>
      <c r="H161" s="62" t="s">
        <v>21</v>
      </c>
      <c r="I161" s="63" t="s">
        <v>21</v>
      </c>
      <c r="J161" s="86">
        <v>0</v>
      </c>
      <c r="K161" s="65" t="s">
        <v>21</v>
      </c>
      <c r="L161" s="52"/>
      <c r="M161" s="53"/>
      <c r="N161" s="53"/>
      <c r="O161" s="54" t="str">
        <f t="shared" si="1"/>
        <v xml:space="preserve"> - </v>
      </c>
      <c r="P161" s="66"/>
    </row>
    <row r="162" spans="2:16" s="67" customFormat="1" ht="30" hidden="1" customHeight="1">
      <c r="B162" s="56" t="s">
        <v>21</v>
      </c>
      <c r="C162" s="57" t="s">
        <v>21</v>
      </c>
      <c r="D162" s="85"/>
      <c r="E162" s="83" t="s">
        <v>21</v>
      </c>
      <c r="F162" s="60" t="s">
        <v>21</v>
      </c>
      <c r="G162" s="61" t="s">
        <v>21</v>
      </c>
      <c r="H162" s="62" t="s">
        <v>21</v>
      </c>
      <c r="I162" s="63" t="s">
        <v>21</v>
      </c>
      <c r="J162" s="86">
        <v>0</v>
      </c>
      <c r="K162" s="65" t="s">
        <v>21</v>
      </c>
      <c r="L162" s="52"/>
      <c r="M162" s="53"/>
      <c r="N162" s="53"/>
      <c r="O162" s="54" t="str">
        <f t="shared" si="1"/>
        <v xml:space="preserve"> - </v>
      </c>
      <c r="P162" s="66"/>
    </row>
    <row r="163" spans="2:16" s="67" customFormat="1" ht="30" hidden="1" customHeight="1">
      <c r="B163" s="56" t="s">
        <v>21</v>
      </c>
      <c r="C163" s="57" t="s">
        <v>21</v>
      </c>
      <c r="D163" s="85"/>
      <c r="E163" s="83" t="s">
        <v>21</v>
      </c>
      <c r="F163" s="60" t="s">
        <v>21</v>
      </c>
      <c r="G163" s="61" t="s">
        <v>21</v>
      </c>
      <c r="H163" s="62" t="s">
        <v>21</v>
      </c>
      <c r="I163" s="63" t="s">
        <v>21</v>
      </c>
      <c r="J163" s="86">
        <v>0</v>
      </c>
      <c r="K163" s="65" t="s">
        <v>21</v>
      </c>
      <c r="L163" s="52"/>
      <c r="M163" s="53"/>
      <c r="N163" s="53"/>
      <c r="O163" s="54" t="str">
        <f t="shared" si="1"/>
        <v xml:space="preserve"> - </v>
      </c>
      <c r="P163" s="66"/>
    </row>
    <row r="164" spans="2:16" s="67" customFormat="1" ht="30" hidden="1" customHeight="1">
      <c r="B164" s="56" t="s">
        <v>21</v>
      </c>
      <c r="C164" s="57" t="s">
        <v>21</v>
      </c>
      <c r="D164" s="85"/>
      <c r="E164" s="83" t="s">
        <v>21</v>
      </c>
      <c r="F164" s="60" t="s">
        <v>21</v>
      </c>
      <c r="G164" s="61" t="s">
        <v>21</v>
      </c>
      <c r="H164" s="62" t="s">
        <v>21</v>
      </c>
      <c r="I164" s="63" t="s">
        <v>21</v>
      </c>
      <c r="J164" s="86">
        <v>0</v>
      </c>
      <c r="K164" s="65" t="s">
        <v>21</v>
      </c>
      <c r="L164" s="52"/>
      <c r="M164" s="53"/>
      <c r="N164" s="53"/>
      <c r="O164" s="54" t="str">
        <f t="shared" si="1"/>
        <v xml:space="preserve"> - </v>
      </c>
      <c r="P164" s="66"/>
    </row>
    <row r="165" spans="2:16" s="67" customFormat="1" ht="30" hidden="1" customHeight="1">
      <c r="B165" s="56" t="s">
        <v>21</v>
      </c>
      <c r="C165" s="57" t="s">
        <v>21</v>
      </c>
      <c r="D165" s="85"/>
      <c r="E165" s="83" t="s">
        <v>21</v>
      </c>
      <c r="F165" s="60" t="s">
        <v>21</v>
      </c>
      <c r="G165" s="61" t="s">
        <v>21</v>
      </c>
      <c r="H165" s="62" t="s">
        <v>21</v>
      </c>
      <c r="I165" s="63" t="s">
        <v>21</v>
      </c>
      <c r="J165" s="86">
        <v>0</v>
      </c>
      <c r="K165" s="65" t="s">
        <v>21</v>
      </c>
      <c r="L165" s="52"/>
      <c r="M165" s="53"/>
      <c r="N165" s="53"/>
      <c r="O165" s="54" t="str">
        <f t="shared" si="1"/>
        <v xml:space="preserve"> - </v>
      </c>
      <c r="P165" s="66"/>
    </row>
    <row r="166" spans="2:16" s="67" customFormat="1" ht="30" hidden="1" customHeight="1">
      <c r="B166" s="56" t="s">
        <v>21</v>
      </c>
      <c r="C166" s="57" t="s">
        <v>21</v>
      </c>
      <c r="D166" s="85"/>
      <c r="E166" s="83" t="s">
        <v>21</v>
      </c>
      <c r="F166" s="60" t="s">
        <v>21</v>
      </c>
      <c r="G166" s="61" t="s">
        <v>21</v>
      </c>
      <c r="H166" s="62" t="s">
        <v>21</v>
      </c>
      <c r="I166" s="63" t="s">
        <v>21</v>
      </c>
      <c r="J166" s="86">
        <v>0</v>
      </c>
      <c r="K166" s="65" t="s">
        <v>21</v>
      </c>
      <c r="L166" s="52"/>
      <c r="M166" s="53"/>
      <c r="N166" s="53"/>
      <c r="O166" s="54" t="str">
        <f t="shared" si="1"/>
        <v xml:space="preserve"> - </v>
      </c>
      <c r="P166" s="66"/>
    </row>
    <row r="167" spans="2:16" s="67" customFormat="1" ht="30" customHeight="1" thickBot="1">
      <c r="B167" s="87" t="s">
        <v>21</v>
      </c>
      <c r="C167" s="88" t="s">
        <v>21</v>
      </c>
      <c r="D167" s="89"/>
      <c r="E167" s="90"/>
      <c r="F167" s="91"/>
      <c r="G167" s="92"/>
      <c r="H167" s="93"/>
      <c r="I167" s="94"/>
      <c r="J167" s="95"/>
      <c r="K167" s="96"/>
      <c r="L167" s="97"/>
      <c r="M167" s="96"/>
      <c r="N167" s="96"/>
      <c r="O167" s="66"/>
      <c r="P167" s="73"/>
    </row>
    <row r="168" spans="2:16" s="6" customFormat="1" ht="30" customHeight="1" thickBot="1">
      <c r="H168" s="98" t="s">
        <v>230</v>
      </c>
      <c r="I168" s="99"/>
      <c r="J168" s="100">
        <v>8090073.4597199997</v>
      </c>
      <c r="K168" s="96"/>
      <c r="L168" s="97"/>
      <c r="M168" s="96"/>
      <c r="N168" s="96"/>
      <c r="O168" s="69"/>
      <c r="P168" s="66"/>
    </row>
    <row r="169" spans="2:16" s="6" customFormat="1" ht="15.75">
      <c r="K169" s="20"/>
      <c r="L169" s="21"/>
      <c r="M169" s="20"/>
      <c r="N169" s="20"/>
      <c r="O169" s="20"/>
    </row>
    <row r="170" spans="2:16" s="6" customFormat="1" ht="15.75">
      <c r="E170" s="101"/>
      <c r="K170" s="20"/>
      <c r="L170" s="21"/>
      <c r="M170" s="20"/>
      <c r="N170" s="20"/>
      <c r="O170" s="20"/>
    </row>
    <row r="171" spans="2:16" s="6" customFormat="1" ht="15.75">
      <c r="J171" s="102"/>
      <c r="K171" s="20"/>
      <c r="L171" s="21"/>
      <c r="M171" s="20"/>
      <c r="N171" s="20"/>
      <c r="O171" s="20"/>
    </row>
    <row r="172" spans="2:16" s="6" customFormat="1" ht="15.75">
      <c r="J172" s="102"/>
      <c r="K172" s="20"/>
      <c r="L172" s="21"/>
      <c r="M172" s="20"/>
      <c r="N172" s="20"/>
      <c r="O172" s="20"/>
    </row>
    <row r="173" spans="2:16" s="6" customFormat="1" ht="18.75">
      <c r="E173" s="103" t="s">
        <v>231</v>
      </c>
      <c r="J173" s="102"/>
      <c r="K173" s="20"/>
      <c r="L173" s="21"/>
      <c r="M173" s="20"/>
      <c r="N173" s="20"/>
      <c r="O173" s="20"/>
    </row>
    <row r="174" spans="2:16" ht="18.75">
      <c r="C174" s="18"/>
      <c r="D174" s="19"/>
      <c r="E174" s="14" t="s">
        <v>232</v>
      </c>
    </row>
  </sheetData>
  <mergeCells count="14">
    <mergeCell ref="J9:J11"/>
    <mergeCell ref="K9:K11"/>
    <mergeCell ref="H10:H11"/>
    <mergeCell ref="I10:I11"/>
    <mergeCell ref="B1:J1"/>
    <mergeCell ref="B3:K3"/>
    <mergeCell ref="B4:K4"/>
    <mergeCell ref="B9:B11"/>
    <mergeCell ref="C9:C11"/>
    <mergeCell ref="D9:D11"/>
    <mergeCell ref="E9:E11"/>
    <mergeCell ref="F9:F11"/>
    <mergeCell ref="G9:G11"/>
    <mergeCell ref="H9:I9"/>
  </mergeCells>
  <conditionalFormatting sqref="B31">
    <cfRule type="expression" dxfId="5" priority="5">
      <formula>$D$31=""</formula>
    </cfRule>
  </conditionalFormatting>
  <conditionalFormatting sqref="B12:B167">
    <cfRule type="expression" dxfId="4" priority="4">
      <formula>D12=""</formula>
    </cfRule>
  </conditionalFormatting>
  <conditionalFormatting sqref="J12:J167">
    <cfRule type="expression" dxfId="3" priority="3">
      <formula>D12=""</formula>
    </cfRule>
  </conditionalFormatting>
  <conditionalFormatting sqref="E12:E167">
    <cfRule type="expression" dxfId="2" priority="2">
      <formula>D12=""</formula>
    </cfRule>
  </conditionalFormatting>
  <conditionalFormatting sqref="O2:O3">
    <cfRule type="expression" dxfId="1" priority="1">
      <formula>N2=""</formula>
    </cfRule>
  </conditionalFormatting>
  <dataValidations disablePrompts="1" count="1">
    <dataValidation type="list" allowBlank="1" showInputMessage="1" showErrorMessage="1" sqref="C6">
      <formula1>"SEM DESONERAÇÃO,COM DESONERAÇÃO"</formula1>
    </dataValidation>
  </dataValidations>
  <pageMargins left="0.59055118110236227" right="0.59055118110236227" top="0.72" bottom="0.38" header="0.23622047244094491" footer="0.23"/>
  <pageSetup paperSize="9" scale="53" fitToHeight="0" orientation="landscape" r:id="rId1"/>
  <headerFooter>
    <oddHeader>&amp;L                                                           &amp;G&amp;C&amp;16PREFEITURA MUNICIPAL DA ESTÂNCIA BALNEÁRIA DE CARAGUATATUBA
ESTADO DE SÃO PAULO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2:AV43"/>
  <sheetViews>
    <sheetView view="pageBreakPreview" zoomScaleNormal="100" zoomScaleSheetLayoutView="100" workbookViewId="0">
      <selection activeCell="B36" sqref="B36:C36"/>
    </sheetView>
  </sheetViews>
  <sheetFormatPr defaultColWidth="9.140625" defaultRowHeight="12.75"/>
  <cols>
    <col min="1" max="1" width="9.140625" style="106"/>
    <col min="2" max="2" width="6.5703125" style="178" customWidth="1"/>
    <col min="3" max="3" width="58.85546875" style="179" customWidth="1"/>
    <col min="4" max="5" width="16.85546875" style="180" bestFit="1" customWidth="1"/>
    <col min="6" max="8" width="16.85546875" style="180" customWidth="1"/>
    <col min="9" max="9" width="14.42578125" style="180" customWidth="1"/>
    <col min="10" max="21" width="14.7109375" style="180" hidden="1" customWidth="1"/>
    <col min="22" max="22" width="21.42578125" style="178" customWidth="1"/>
    <col min="23" max="23" width="16" style="216" bestFit="1" customWidth="1"/>
    <col min="24" max="24" width="11.7109375" style="109" bestFit="1" customWidth="1"/>
    <col min="25" max="25" width="13.28515625" style="110" bestFit="1" customWidth="1"/>
    <col min="26" max="30" width="11.85546875" style="110" customWidth="1"/>
    <col min="31" max="31" width="9.140625" style="109"/>
    <col min="32" max="32" width="15.85546875" style="109" bestFit="1" customWidth="1"/>
    <col min="33" max="33" width="9.140625" style="109"/>
    <col min="34" max="34" width="11.85546875" style="109" bestFit="1" customWidth="1"/>
    <col min="35" max="35" width="9.140625" style="109"/>
    <col min="36" max="36" width="13" style="109" bestFit="1" customWidth="1"/>
    <col min="37" max="48" width="9.140625" style="109"/>
    <col min="49" max="16384" width="9.140625" style="106"/>
  </cols>
  <sheetData>
    <row r="2" spans="1:48" ht="24" customHeight="1">
      <c r="B2" s="107" t="s">
        <v>234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8"/>
    </row>
    <row r="3" spans="1:48" s="111" customFormat="1" ht="17.25" customHeight="1">
      <c r="B3" s="112" t="s">
        <v>235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3"/>
      <c r="X3" s="114"/>
      <c r="Y3" s="115"/>
      <c r="Z3" s="115"/>
      <c r="AA3" s="115"/>
      <c r="AB3" s="115"/>
      <c r="AC3" s="115"/>
      <c r="AD3" s="115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</row>
    <row r="4" spans="1:48" s="111" customFormat="1" ht="11.25" customHeight="1">
      <c r="B4" s="116"/>
      <c r="C4" s="117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8"/>
      <c r="X4" s="114"/>
      <c r="Y4" s="115"/>
      <c r="Z4" s="115"/>
      <c r="AA4" s="115"/>
      <c r="AB4" s="115"/>
      <c r="AC4" s="115"/>
      <c r="AD4" s="115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</row>
    <row r="5" spans="1:48" ht="21"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</row>
    <row r="6" spans="1:48" ht="6.75" customHeight="1">
      <c r="B6" s="119"/>
      <c r="C6" s="120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21"/>
      <c r="X6" s="122"/>
    </row>
    <row r="7" spans="1:48" s="123" customFormat="1" ht="21" customHeight="1">
      <c r="B7" s="124" t="s">
        <v>236</v>
      </c>
      <c r="C7" s="124"/>
      <c r="D7" s="124"/>
      <c r="E7" s="124"/>
      <c r="F7" s="124"/>
      <c r="G7" s="124"/>
      <c r="H7" s="124"/>
      <c r="I7" s="124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6" t="s">
        <v>237</v>
      </c>
      <c r="W7" s="127"/>
      <c r="X7" s="128"/>
      <c r="Y7" s="129"/>
      <c r="Z7" s="129"/>
      <c r="AA7" s="129"/>
      <c r="AB7" s="129"/>
      <c r="AC7" s="129"/>
      <c r="AD7" s="129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</row>
    <row r="8" spans="1:48" s="123" customFormat="1" ht="9.75" customHeight="1">
      <c r="B8" s="130"/>
      <c r="C8" s="131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2"/>
      <c r="W8" s="133"/>
      <c r="X8" s="128"/>
      <c r="Y8" s="129"/>
      <c r="Z8" s="129"/>
      <c r="AA8" s="129"/>
      <c r="AB8" s="129"/>
      <c r="AC8" s="129"/>
      <c r="AD8" s="129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</row>
    <row r="9" spans="1:48" s="123" customFormat="1" ht="33.75" customHeight="1">
      <c r="B9" s="134" t="s">
        <v>1</v>
      </c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3"/>
      <c r="X9" s="128"/>
      <c r="Y9" s="129"/>
      <c r="Z9" s="129"/>
      <c r="AA9" s="129"/>
      <c r="AB9" s="129"/>
      <c r="AC9" s="129"/>
      <c r="AD9" s="129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</row>
    <row r="10" spans="1:48" s="123" customFormat="1" ht="21.75" customHeight="1">
      <c r="B10" s="135" t="s">
        <v>2</v>
      </c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3"/>
      <c r="X10" s="128"/>
      <c r="Y10" s="129"/>
      <c r="Z10" s="129"/>
      <c r="AA10" s="129"/>
      <c r="AB10" s="129"/>
      <c r="AC10" s="129"/>
      <c r="AD10" s="129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</row>
    <row r="11" spans="1:48" s="136" customFormat="1" ht="15" customHeight="1">
      <c r="B11" s="137"/>
      <c r="C11" s="137"/>
      <c r="D11" s="137"/>
      <c r="E11" s="137"/>
      <c r="F11" s="137"/>
      <c r="G11" s="138"/>
      <c r="H11" s="138"/>
      <c r="I11" s="138"/>
      <c r="J11" s="138"/>
      <c r="K11" s="138"/>
      <c r="L11" s="139"/>
      <c r="M11" s="138"/>
      <c r="N11" s="138"/>
      <c r="P11" s="138"/>
      <c r="Q11" s="138"/>
      <c r="R11" s="138"/>
      <c r="S11" s="138"/>
      <c r="T11" s="138"/>
      <c r="U11" s="139"/>
      <c r="V11" s="140"/>
      <c r="W11" s="141"/>
      <c r="X11" s="142"/>
      <c r="Y11" s="143"/>
      <c r="Z11" s="143"/>
      <c r="AA11" s="143"/>
      <c r="AB11" s="143"/>
      <c r="AC11" s="143"/>
      <c r="AD11" s="143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</row>
    <row r="12" spans="1:48" s="136" customFormat="1" ht="2.25" customHeight="1">
      <c r="B12" s="137"/>
      <c r="C12" s="137"/>
      <c r="D12" s="137"/>
      <c r="E12" s="137"/>
      <c r="F12" s="137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40"/>
      <c r="W12" s="141"/>
      <c r="X12" s="142"/>
      <c r="Y12" s="143"/>
      <c r="Z12" s="143"/>
      <c r="AA12" s="143"/>
      <c r="AB12" s="143"/>
      <c r="AC12" s="143"/>
      <c r="AD12" s="143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</row>
    <row r="13" spans="1:48" s="145" customFormat="1" ht="23.25" customHeight="1">
      <c r="B13" s="146" t="s">
        <v>238</v>
      </c>
      <c r="C13" s="147" t="s">
        <v>239</v>
      </c>
      <c r="D13" s="148" t="s">
        <v>240</v>
      </c>
      <c r="E13" s="149"/>
      <c r="F13" s="149"/>
      <c r="G13" s="149"/>
      <c r="H13" s="149"/>
      <c r="I13" s="149"/>
      <c r="J13" s="150"/>
      <c r="K13" s="150"/>
      <c r="L13" s="150"/>
      <c r="M13" s="150"/>
      <c r="N13" s="150"/>
      <c r="O13" s="150"/>
      <c r="P13" s="150"/>
      <c r="Q13" s="150"/>
      <c r="R13" s="150"/>
      <c r="S13" s="150"/>
      <c r="T13" s="150"/>
      <c r="U13" s="151"/>
      <c r="V13" s="152" t="s">
        <v>241</v>
      </c>
      <c r="W13" s="153"/>
      <c r="X13" s="154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</row>
    <row r="14" spans="1:48" s="136" customFormat="1" ht="15.95" customHeight="1" thickBot="1">
      <c r="B14" s="155"/>
      <c r="C14" s="156"/>
      <c r="D14" s="157" t="s">
        <v>242</v>
      </c>
      <c r="E14" s="157" t="s">
        <v>243</v>
      </c>
      <c r="F14" s="157" t="s">
        <v>244</v>
      </c>
      <c r="G14" s="157" t="s">
        <v>245</v>
      </c>
      <c r="H14" s="157" t="s">
        <v>246</v>
      </c>
      <c r="I14" s="157" t="s">
        <v>247</v>
      </c>
      <c r="J14" s="157" t="s">
        <v>248</v>
      </c>
      <c r="K14" s="157" t="s">
        <v>249</v>
      </c>
      <c r="L14" s="157" t="s">
        <v>250</v>
      </c>
      <c r="M14" s="157" t="s">
        <v>251</v>
      </c>
      <c r="N14" s="157" t="s">
        <v>252</v>
      </c>
      <c r="O14" s="157" t="s">
        <v>253</v>
      </c>
      <c r="P14" s="157" t="s">
        <v>254</v>
      </c>
      <c r="Q14" s="157" t="s">
        <v>255</v>
      </c>
      <c r="R14" s="157" t="s">
        <v>256</v>
      </c>
      <c r="S14" s="157" t="s">
        <v>257</v>
      </c>
      <c r="T14" s="157" t="s">
        <v>258</v>
      </c>
      <c r="U14" s="157" t="s">
        <v>259</v>
      </c>
      <c r="V14" s="158">
        <v>0.22040000000000001</v>
      </c>
      <c r="W14" s="141"/>
      <c r="X14" s="142"/>
      <c r="Y14" s="143"/>
      <c r="Z14" s="143"/>
      <c r="AA14" s="143"/>
      <c r="AB14" s="143"/>
      <c r="AC14" s="143"/>
      <c r="AD14" s="143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</row>
    <row r="15" spans="1:48" s="165" customFormat="1" ht="18.75" customHeight="1">
      <c r="A15" s="144"/>
      <c r="B15" s="159" t="s">
        <v>20</v>
      </c>
      <c r="C15" s="160" t="s">
        <v>22</v>
      </c>
      <c r="D15" s="161">
        <v>31076.78</v>
      </c>
      <c r="E15" s="161">
        <v>21766.78</v>
      </c>
      <c r="F15" s="161">
        <v>130282.31</v>
      </c>
      <c r="G15" s="161">
        <v>156453.03</v>
      </c>
      <c r="H15" s="161">
        <v>118569.94</v>
      </c>
      <c r="I15" s="161">
        <v>5511.05</v>
      </c>
      <c r="J15" s="161">
        <v>0</v>
      </c>
      <c r="K15" s="161">
        <v>0</v>
      </c>
      <c r="L15" s="161">
        <v>0</v>
      </c>
      <c r="M15" s="161">
        <v>0</v>
      </c>
      <c r="N15" s="161">
        <v>0</v>
      </c>
      <c r="O15" s="161">
        <v>0</v>
      </c>
      <c r="P15" s="161">
        <v>0</v>
      </c>
      <c r="Q15" s="161">
        <v>0</v>
      </c>
      <c r="R15" s="161">
        <v>0</v>
      </c>
      <c r="S15" s="161">
        <v>0</v>
      </c>
      <c r="T15" s="161">
        <v>0</v>
      </c>
      <c r="U15" s="161">
        <v>0</v>
      </c>
      <c r="V15" s="162">
        <v>463659.91</v>
      </c>
      <c r="W15" s="163"/>
      <c r="X15" s="164"/>
      <c r="Y15" s="143"/>
      <c r="Z15" s="143"/>
      <c r="AA15" s="143"/>
      <c r="AB15" s="143"/>
      <c r="AC15" s="143"/>
      <c r="AD15" s="143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</row>
    <row r="16" spans="1:48" s="169" customFormat="1" ht="12" customHeight="1" thickBot="1">
      <c r="A16" s="144"/>
      <c r="B16" s="159"/>
      <c r="C16" s="160"/>
      <c r="D16" s="166">
        <v>6.7000000000000004E-2</v>
      </c>
      <c r="E16" s="166">
        <v>4.6899999999999997E-2</v>
      </c>
      <c r="F16" s="166">
        <v>0.28089999999999998</v>
      </c>
      <c r="G16" s="166">
        <v>0.33739999999999998</v>
      </c>
      <c r="H16" s="166">
        <v>0.25569999999999998</v>
      </c>
      <c r="I16" s="166">
        <v>1.18E-2</v>
      </c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2"/>
      <c r="W16" s="163"/>
      <c r="X16" s="164"/>
      <c r="Y16" s="143"/>
      <c r="Z16" s="143"/>
      <c r="AA16" s="143"/>
      <c r="AB16" s="143"/>
      <c r="AC16" s="143"/>
      <c r="AD16" s="143"/>
      <c r="AE16" s="144"/>
      <c r="AF16" s="144"/>
      <c r="AG16" s="144"/>
      <c r="AH16" s="168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</row>
    <row r="17" spans="2:48" s="144" customFormat="1" ht="18.75" customHeight="1">
      <c r="B17" s="159" t="s">
        <v>76</v>
      </c>
      <c r="C17" s="160" t="s">
        <v>77</v>
      </c>
      <c r="D17" s="161">
        <v>0</v>
      </c>
      <c r="E17" s="161">
        <v>0</v>
      </c>
      <c r="F17" s="161">
        <v>2902845.11</v>
      </c>
      <c r="G17" s="161">
        <v>1944822</v>
      </c>
      <c r="H17" s="161">
        <v>98799.47</v>
      </c>
      <c r="I17" s="161">
        <v>0</v>
      </c>
      <c r="J17" s="161">
        <v>0</v>
      </c>
      <c r="K17" s="161">
        <v>0</v>
      </c>
      <c r="L17" s="161">
        <v>0</v>
      </c>
      <c r="M17" s="161">
        <v>0</v>
      </c>
      <c r="N17" s="161">
        <v>0</v>
      </c>
      <c r="O17" s="161">
        <v>0</v>
      </c>
      <c r="P17" s="161">
        <v>0</v>
      </c>
      <c r="Q17" s="161">
        <v>0</v>
      </c>
      <c r="R17" s="161">
        <v>0</v>
      </c>
      <c r="S17" s="161">
        <v>0</v>
      </c>
      <c r="T17" s="161">
        <v>0</v>
      </c>
      <c r="U17" s="161">
        <v>0</v>
      </c>
      <c r="V17" s="162">
        <v>4946466.59</v>
      </c>
      <c r="W17" s="163"/>
      <c r="X17" s="164"/>
      <c r="Y17" s="143"/>
      <c r="Z17" s="143"/>
      <c r="AA17" s="143"/>
      <c r="AB17" s="143"/>
      <c r="AC17" s="143"/>
      <c r="AD17" s="143"/>
    </row>
    <row r="18" spans="2:48" s="144" customFormat="1" ht="12" customHeight="1">
      <c r="B18" s="159"/>
      <c r="C18" s="160"/>
      <c r="D18" s="166">
        <v>0</v>
      </c>
      <c r="E18" s="166">
        <v>0</v>
      </c>
      <c r="F18" s="166">
        <v>0.58679999999999999</v>
      </c>
      <c r="G18" s="166">
        <v>0.3931</v>
      </c>
      <c r="H18" s="166">
        <v>1.9900000000000001E-2</v>
      </c>
      <c r="I18" s="166">
        <v>0</v>
      </c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2"/>
      <c r="W18" s="163"/>
      <c r="X18" s="164"/>
      <c r="Y18" s="143"/>
      <c r="Z18" s="143"/>
      <c r="AA18" s="143"/>
      <c r="AB18" s="143"/>
      <c r="AC18" s="143"/>
      <c r="AD18" s="143"/>
    </row>
    <row r="19" spans="2:48" s="144" customFormat="1" ht="18.75" customHeight="1">
      <c r="B19" s="159" t="s">
        <v>111</v>
      </c>
      <c r="C19" s="160" t="s">
        <v>112</v>
      </c>
      <c r="D19" s="161">
        <v>0</v>
      </c>
      <c r="E19" s="161">
        <v>0</v>
      </c>
      <c r="F19" s="161">
        <v>0</v>
      </c>
      <c r="G19" s="161">
        <v>307623.98</v>
      </c>
      <c r="H19" s="161">
        <v>1106452.77</v>
      </c>
      <c r="I19" s="161">
        <v>406590.64</v>
      </c>
      <c r="J19" s="161">
        <v>0</v>
      </c>
      <c r="K19" s="161">
        <v>0</v>
      </c>
      <c r="L19" s="161">
        <v>0</v>
      </c>
      <c r="M19" s="161">
        <v>0</v>
      </c>
      <c r="N19" s="161">
        <v>0</v>
      </c>
      <c r="O19" s="161">
        <v>0</v>
      </c>
      <c r="P19" s="161">
        <v>0</v>
      </c>
      <c r="Q19" s="161">
        <v>0</v>
      </c>
      <c r="R19" s="161">
        <v>0</v>
      </c>
      <c r="S19" s="161">
        <v>0</v>
      </c>
      <c r="T19" s="161">
        <v>0</v>
      </c>
      <c r="U19" s="161">
        <v>0</v>
      </c>
      <c r="V19" s="162">
        <v>1820667.39</v>
      </c>
      <c r="W19" s="163"/>
      <c r="X19" s="164"/>
      <c r="Y19" s="170"/>
      <c r="Z19" s="143"/>
      <c r="AA19" s="143"/>
      <c r="AB19" s="143"/>
      <c r="AC19" s="143"/>
      <c r="AD19" s="143"/>
    </row>
    <row r="20" spans="2:48" s="144" customFormat="1" ht="12" customHeight="1">
      <c r="B20" s="159"/>
      <c r="C20" s="160"/>
      <c r="D20" s="166">
        <v>0</v>
      </c>
      <c r="E20" s="166">
        <v>0</v>
      </c>
      <c r="F20" s="166">
        <v>0</v>
      </c>
      <c r="G20" s="166">
        <v>0.16889999999999999</v>
      </c>
      <c r="H20" s="166">
        <v>0.60770000000000002</v>
      </c>
      <c r="I20" s="166">
        <v>0.2233</v>
      </c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2"/>
      <c r="W20" s="163"/>
      <c r="X20" s="164"/>
      <c r="Y20" s="143"/>
      <c r="Z20" s="143"/>
      <c r="AA20" s="143"/>
      <c r="AB20" s="143"/>
      <c r="AC20" s="143"/>
      <c r="AD20" s="143"/>
    </row>
    <row r="21" spans="2:48" s="144" customFormat="1" ht="18.75" customHeight="1">
      <c r="B21" s="159" t="s">
        <v>167</v>
      </c>
      <c r="C21" s="160" t="s">
        <v>168</v>
      </c>
      <c r="D21" s="161">
        <v>0</v>
      </c>
      <c r="E21" s="161">
        <v>0</v>
      </c>
      <c r="F21" s="161">
        <v>97005.91</v>
      </c>
      <c r="G21" s="161">
        <v>63771.76</v>
      </c>
      <c r="H21" s="161">
        <v>75355.31</v>
      </c>
      <c r="I21" s="161">
        <v>467968.88</v>
      </c>
      <c r="J21" s="161">
        <v>0</v>
      </c>
      <c r="K21" s="161">
        <v>0</v>
      </c>
      <c r="L21" s="161">
        <v>0</v>
      </c>
      <c r="M21" s="161">
        <v>0</v>
      </c>
      <c r="N21" s="161">
        <v>0</v>
      </c>
      <c r="O21" s="161">
        <v>0</v>
      </c>
      <c r="P21" s="161">
        <v>0</v>
      </c>
      <c r="Q21" s="161">
        <v>0</v>
      </c>
      <c r="R21" s="161">
        <v>0</v>
      </c>
      <c r="S21" s="161">
        <v>0</v>
      </c>
      <c r="T21" s="161">
        <v>0</v>
      </c>
      <c r="U21" s="161">
        <v>0</v>
      </c>
      <c r="V21" s="162">
        <v>704101.88</v>
      </c>
      <c r="W21" s="163"/>
      <c r="X21" s="164"/>
      <c r="Y21" s="170"/>
      <c r="Z21" s="143"/>
      <c r="AA21" s="143"/>
      <c r="AB21" s="143"/>
      <c r="AC21" s="143"/>
      <c r="AD21" s="143"/>
    </row>
    <row r="22" spans="2:48" s="144" customFormat="1" ht="12" customHeight="1">
      <c r="B22" s="159"/>
      <c r="C22" s="160"/>
      <c r="D22" s="166">
        <v>0</v>
      </c>
      <c r="E22" s="166">
        <v>0</v>
      </c>
      <c r="F22" s="166">
        <v>0.13769999999999999</v>
      </c>
      <c r="G22" s="166">
        <v>9.0499999999999997E-2</v>
      </c>
      <c r="H22" s="166">
        <v>0.107</v>
      </c>
      <c r="I22" s="166">
        <v>0.66459999999999997</v>
      </c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2"/>
      <c r="W22" s="163"/>
      <c r="X22" s="164"/>
      <c r="Y22" s="143"/>
      <c r="Z22" s="143"/>
      <c r="AA22" s="143"/>
      <c r="AB22" s="143"/>
      <c r="AC22" s="143"/>
      <c r="AD22" s="143"/>
    </row>
    <row r="23" spans="2:48" s="144" customFormat="1" ht="18.75" customHeight="1">
      <c r="B23" s="159" t="s">
        <v>209</v>
      </c>
      <c r="C23" s="160" t="s">
        <v>210</v>
      </c>
      <c r="D23" s="161">
        <v>49025.25</v>
      </c>
      <c r="E23" s="161">
        <v>87370.78</v>
      </c>
      <c r="F23" s="161">
        <v>18781.63</v>
      </c>
      <c r="G23" s="161">
        <v>0</v>
      </c>
      <c r="H23" s="161">
        <v>0</v>
      </c>
      <c r="I23" s="161">
        <v>0</v>
      </c>
      <c r="J23" s="161">
        <v>0</v>
      </c>
      <c r="K23" s="161">
        <v>0</v>
      </c>
      <c r="L23" s="161">
        <v>0</v>
      </c>
      <c r="M23" s="161">
        <v>0</v>
      </c>
      <c r="N23" s="161">
        <v>0</v>
      </c>
      <c r="O23" s="161">
        <v>0</v>
      </c>
      <c r="P23" s="161">
        <v>0</v>
      </c>
      <c r="Q23" s="161">
        <v>0</v>
      </c>
      <c r="R23" s="161">
        <v>0</v>
      </c>
      <c r="S23" s="161">
        <v>0</v>
      </c>
      <c r="T23" s="161">
        <v>0</v>
      </c>
      <c r="U23" s="161">
        <v>0</v>
      </c>
      <c r="V23" s="162">
        <v>155177.67000000001</v>
      </c>
      <c r="W23" s="163"/>
      <c r="X23" s="164"/>
      <c r="Y23" s="170"/>
      <c r="Z23" s="143"/>
      <c r="AA23" s="143"/>
      <c r="AB23" s="143"/>
      <c r="AC23" s="143"/>
      <c r="AD23" s="143"/>
    </row>
    <row r="24" spans="2:48" s="144" customFormat="1" ht="12" customHeight="1">
      <c r="B24" s="159"/>
      <c r="C24" s="160"/>
      <c r="D24" s="166">
        <v>0.31590000000000001</v>
      </c>
      <c r="E24" s="166">
        <v>0.56299999999999994</v>
      </c>
      <c r="F24" s="166">
        <v>0.121</v>
      </c>
      <c r="G24" s="166">
        <v>0</v>
      </c>
      <c r="H24" s="166">
        <v>0</v>
      </c>
      <c r="I24" s="166">
        <v>0</v>
      </c>
      <c r="J24" s="167"/>
      <c r="K24" s="167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2"/>
      <c r="W24" s="163"/>
      <c r="X24" s="164"/>
      <c r="Y24" s="143"/>
      <c r="Z24" s="143"/>
      <c r="AA24" s="143"/>
      <c r="AB24" s="143"/>
      <c r="AC24" s="143"/>
      <c r="AD24" s="143"/>
    </row>
    <row r="25" spans="2:48" s="123" customFormat="1" ht="22.5" customHeight="1">
      <c r="B25" s="171" t="s">
        <v>260</v>
      </c>
      <c r="C25" s="171"/>
      <c r="D25" s="172">
        <v>80102.03</v>
      </c>
      <c r="E25" s="172">
        <v>109137.56</v>
      </c>
      <c r="F25" s="172">
        <v>3148914.98</v>
      </c>
      <c r="G25" s="172">
        <v>2472670.7799999998</v>
      </c>
      <c r="H25" s="172">
        <v>1399177.51</v>
      </c>
      <c r="I25" s="172">
        <v>880070.58</v>
      </c>
      <c r="J25" s="172">
        <v>0</v>
      </c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  <c r="Q25" s="172">
        <v>0</v>
      </c>
      <c r="R25" s="172">
        <v>0</v>
      </c>
      <c r="S25" s="172">
        <v>0</v>
      </c>
      <c r="T25" s="172">
        <v>0</v>
      </c>
      <c r="U25" s="172">
        <v>0</v>
      </c>
      <c r="V25" s="173">
        <v>8090073.4500000002</v>
      </c>
      <c r="W25" s="174"/>
      <c r="X25" s="175"/>
      <c r="Y25" s="176"/>
      <c r="Z25" s="176"/>
      <c r="AA25" s="176"/>
      <c r="AB25" s="176"/>
      <c r="AC25" s="176"/>
      <c r="AD25" s="176"/>
      <c r="AE25" s="128"/>
      <c r="AF25" s="177"/>
      <c r="AG25" s="128"/>
      <c r="AH25" s="128"/>
      <c r="AI25" s="128"/>
      <c r="AJ25" s="175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</row>
    <row r="26" spans="2:48">
      <c r="W26" s="181"/>
      <c r="X26" s="122"/>
      <c r="AF26" s="182"/>
    </row>
    <row r="27" spans="2:48" ht="15" customHeight="1">
      <c r="B27" s="183" t="s">
        <v>261</v>
      </c>
      <c r="C27" s="183"/>
      <c r="D27" s="184">
        <v>2026</v>
      </c>
      <c r="E27" s="184"/>
      <c r="F27" s="184">
        <v>2027</v>
      </c>
      <c r="G27" s="184"/>
      <c r="H27" s="184"/>
      <c r="I27" s="184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6" t="s">
        <v>262</v>
      </c>
      <c r="W27" s="181"/>
      <c r="X27" s="122"/>
      <c r="AF27" s="182"/>
    </row>
    <row r="28" spans="2:48" ht="18" customHeight="1">
      <c r="B28" s="183"/>
      <c r="C28" s="183"/>
      <c r="D28" s="187">
        <v>189239.59</v>
      </c>
      <c r="E28" s="187"/>
      <c r="F28" s="187">
        <v>7900833.8600000003</v>
      </c>
      <c r="G28" s="187"/>
      <c r="H28" s="187"/>
      <c r="I28" s="187"/>
      <c r="J28" s="188"/>
      <c r="K28" s="188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90">
        <v>8090073.46</v>
      </c>
      <c r="W28" s="181"/>
      <c r="X28" s="122"/>
      <c r="AF28" s="182"/>
    </row>
    <row r="29" spans="2:48" ht="18" customHeight="1">
      <c r="B29" s="183" t="s">
        <v>263</v>
      </c>
      <c r="C29" s="183"/>
      <c r="D29" s="187">
        <v>52843.57</v>
      </c>
      <c r="E29" s="187"/>
      <c r="F29" s="187">
        <v>6947156.4299999997</v>
      </c>
      <c r="G29" s="187"/>
      <c r="H29" s="187"/>
      <c r="I29" s="187"/>
      <c r="J29" s="188"/>
      <c r="K29" s="188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90">
        <v>7000000</v>
      </c>
      <c r="W29" s="181"/>
      <c r="X29" s="122"/>
      <c r="AF29" s="182"/>
    </row>
    <row r="30" spans="2:48" ht="18" customHeight="1">
      <c r="B30" s="183" t="s">
        <v>264</v>
      </c>
      <c r="C30" s="183"/>
      <c r="D30" s="191">
        <v>136396.03</v>
      </c>
      <c r="E30" s="191"/>
      <c r="F30" s="191">
        <v>953677.43</v>
      </c>
      <c r="G30" s="191"/>
      <c r="H30" s="191"/>
      <c r="I30" s="191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90">
        <v>1090073.46</v>
      </c>
      <c r="W30" s="181"/>
      <c r="X30" s="122"/>
    </row>
    <row r="31" spans="2:48" ht="18" customHeight="1">
      <c r="B31" s="192"/>
      <c r="C31" s="193"/>
      <c r="D31" s="194"/>
      <c r="E31" s="194"/>
      <c r="F31" s="194"/>
      <c r="G31" s="194"/>
      <c r="H31" s="194"/>
      <c r="I31" s="194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4"/>
      <c r="W31" s="181"/>
      <c r="X31" s="122"/>
    </row>
    <row r="32" spans="2:48" ht="18" customHeight="1">
      <c r="B32" s="192"/>
      <c r="C32" s="193"/>
      <c r="D32" s="194"/>
      <c r="E32" s="194"/>
      <c r="F32" s="194"/>
      <c r="G32" s="194"/>
      <c r="H32" s="194"/>
      <c r="I32" s="194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4"/>
      <c r="W32" s="181"/>
      <c r="X32" s="122"/>
    </row>
    <row r="33" spans="1:48" ht="18" customHeight="1">
      <c r="B33" s="192"/>
      <c r="C33" s="193"/>
      <c r="D33" s="194"/>
      <c r="E33" s="194"/>
      <c r="F33" s="194"/>
      <c r="G33" s="194"/>
      <c r="H33" s="194"/>
      <c r="I33" s="194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4"/>
      <c r="W33" s="181"/>
      <c r="X33" s="122"/>
    </row>
    <row r="34" spans="1:48" ht="18" customHeight="1">
      <c r="B34" s="192"/>
      <c r="C34" s="193"/>
      <c r="D34" s="194"/>
      <c r="E34" s="194"/>
      <c r="F34" s="194"/>
      <c r="G34" s="194"/>
      <c r="H34" s="194"/>
      <c r="I34" s="194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4"/>
      <c r="W34" s="181"/>
      <c r="X34" s="122"/>
    </row>
    <row r="35" spans="1:48" ht="24.75" customHeight="1">
      <c r="B35" s="196"/>
      <c r="C35" s="197"/>
      <c r="D35" s="198"/>
      <c r="E35" s="198"/>
      <c r="F35" s="198"/>
      <c r="G35" s="199"/>
      <c r="H35" s="199"/>
      <c r="I35" s="199"/>
      <c r="J35" s="199"/>
      <c r="K35" s="199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200"/>
      <c r="W35" s="181"/>
      <c r="X35" s="122"/>
    </row>
    <row r="36" spans="1:48" ht="24.75" customHeight="1">
      <c r="B36" s="201" t="s">
        <v>231</v>
      </c>
      <c r="C36" s="201"/>
      <c r="D36" s="202"/>
      <c r="E36" s="202"/>
      <c r="G36" s="203"/>
      <c r="H36" s="203"/>
      <c r="I36" s="203"/>
      <c r="J36" s="203"/>
      <c r="K36" s="203"/>
      <c r="L36" s="204"/>
      <c r="M36" s="204"/>
      <c r="N36" s="204"/>
      <c r="O36" s="204"/>
      <c r="P36" s="204"/>
      <c r="Q36" s="204"/>
      <c r="R36" s="204"/>
      <c r="S36" s="205"/>
      <c r="T36" s="205"/>
      <c r="U36" s="205"/>
      <c r="V36" s="205"/>
      <c r="W36" s="181"/>
      <c r="X36" s="122"/>
    </row>
    <row r="37" spans="1:48" s="209" customFormat="1" ht="18" customHeight="1">
      <c r="B37" s="206" t="s">
        <v>232</v>
      </c>
      <c r="C37" s="206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8"/>
      <c r="R37" s="210"/>
      <c r="S37" s="202"/>
      <c r="T37" s="202"/>
      <c r="U37" s="202"/>
      <c r="V37" s="202"/>
      <c r="W37" s="211"/>
      <c r="X37" s="212"/>
      <c r="Y37" s="213"/>
      <c r="Z37" s="213"/>
      <c r="AA37" s="213"/>
      <c r="AB37" s="213"/>
      <c r="AC37" s="213"/>
      <c r="AD37" s="213"/>
      <c r="AE37" s="212"/>
      <c r="AF37" s="212"/>
      <c r="AG37" s="212"/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</row>
    <row r="38" spans="1:48">
      <c r="W38" s="181"/>
      <c r="X38" s="122"/>
    </row>
    <row r="39" spans="1:48">
      <c r="F39" s="214"/>
      <c r="G39" s="214"/>
      <c r="J39" s="214"/>
      <c r="K39" s="214"/>
      <c r="O39" s="214"/>
      <c r="P39" s="214"/>
      <c r="Q39" s="214"/>
      <c r="U39" s="214"/>
      <c r="V39" s="215"/>
      <c r="W39" s="181"/>
      <c r="X39" s="122"/>
    </row>
    <row r="40" spans="1:48">
      <c r="W40" s="181"/>
      <c r="X40" s="122"/>
    </row>
    <row r="41" spans="1:48" s="216" customFormat="1">
      <c r="A41" s="106"/>
      <c r="B41" s="178"/>
      <c r="C41" s="179"/>
      <c r="D41" s="180"/>
      <c r="E41" s="180"/>
      <c r="F41" s="180"/>
      <c r="G41" s="180"/>
      <c r="H41" s="180"/>
      <c r="I41" s="180"/>
      <c r="J41" s="214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78"/>
      <c r="X41" s="109"/>
      <c r="Y41" s="110"/>
      <c r="Z41" s="110"/>
      <c r="AA41" s="110"/>
      <c r="AB41" s="110"/>
      <c r="AC41" s="110"/>
      <c r="AD41" s="110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</row>
    <row r="43" spans="1:48" s="216" customFormat="1">
      <c r="A43" s="106"/>
      <c r="B43" s="178"/>
      <c r="C43" s="179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217"/>
      <c r="X43" s="109"/>
      <c r="Y43" s="110"/>
      <c r="Z43" s="110"/>
      <c r="AA43" s="110"/>
      <c r="AB43" s="110"/>
      <c r="AC43" s="110"/>
      <c r="AD43" s="110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</row>
  </sheetData>
  <mergeCells count="41">
    <mergeCell ref="B36:C36"/>
    <mergeCell ref="B37:C37"/>
    <mergeCell ref="B29:C29"/>
    <mergeCell ref="D29:E29"/>
    <mergeCell ref="F29:I29"/>
    <mergeCell ref="B30:C30"/>
    <mergeCell ref="D30:E30"/>
    <mergeCell ref="F30:I30"/>
    <mergeCell ref="B25:C25"/>
    <mergeCell ref="B27:C28"/>
    <mergeCell ref="D27:E27"/>
    <mergeCell ref="F27:I27"/>
    <mergeCell ref="D28:E28"/>
    <mergeCell ref="F28:I28"/>
    <mergeCell ref="B23:B24"/>
    <mergeCell ref="C23:C24"/>
    <mergeCell ref="V23:V24"/>
    <mergeCell ref="B21:B22"/>
    <mergeCell ref="C21:C22"/>
    <mergeCell ref="V21:V22"/>
    <mergeCell ref="B19:B20"/>
    <mergeCell ref="C19:C20"/>
    <mergeCell ref="V19:V20"/>
    <mergeCell ref="B17:B18"/>
    <mergeCell ref="C17:C18"/>
    <mergeCell ref="V17:V18"/>
    <mergeCell ref="B15:B16"/>
    <mergeCell ref="C15:C16"/>
    <mergeCell ref="V15:V16"/>
    <mergeCell ref="B10:V10"/>
    <mergeCell ref="B11:F11"/>
    <mergeCell ref="B12:F12"/>
    <mergeCell ref="B13:B14"/>
    <mergeCell ref="C13:C14"/>
    <mergeCell ref="D13:I13"/>
    <mergeCell ref="B2:V2"/>
    <mergeCell ref="B3:V3"/>
    <mergeCell ref="B5:L5"/>
    <mergeCell ref="M5:W5"/>
    <mergeCell ref="B7:I7"/>
    <mergeCell ref="B9:V9"/>
  </mergeCells>
  <conditionalFormatting sqref="C15 C17 C19 C21 C23">
    <cfRule type="expression" dxfId="0" priority="1">
      <formula>RIGHT(B15,SEARCH(".",B15))=".0"</formula>
    </cfRule>
  </conditionalFormatting>
  <printOptions horizontalCentered="1"/>
  <pageMargins left="0.31496062992125984" right="0.23622047244094491" top="0.23622047244094491" bottom="0.23622047244094491" header="0.15748031496062992" footer="0.15748031496062992"/>
  <pageSetup paperSize="9" scale="76" fitToHeight="1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Anexo II A - Planilha Orç</vt:lpstr>
      <vt:lpstr>Anexo II G - Cronograma</vt:lpstr>
      <vt:lpstr>Plan5</vt:lpstr>
      <vt:lpstr>'Anexo II A - Planilha Orç'!Area_de_impressao</vt:lpstr>
      <vt:lpstr>'Anexo II G - Cronograma'!Area_de_impressao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13965</dc:creator>
  <cp:lastModifiedBy>13965</cp:lastModifiedBy>
  <dcterms:created xsi:type="dcterms:W3CDTF">2026-07-22T14:28:07Z</dcterms:created>
  <dcterms:modified xsi:type="dcterms:W3CDTF">2026-07-22T14:47:46Z</dcterms:modified>
</cp:coreProperties>
</file>