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0" windowWidth="14670" windowHeight="12705"/>
  </bookViews>
  <sheets>
    <sheet name="Proposta" sheetId="1" r:id="rId1"/>
    <sheet name="Plan2" sheetId="6" state="hidden" r:id="rId2"/>
  </sheets>
  <definedNames>
    <definedName name="_xlnm.Print_Area" localSheetId="0">Proposta!$A$1:$H$40</definedName>
  </definedNames>
  <calcPr calcId="125725"/>
</workbook>
</file>

<file path=xl/calcChain.xml><?xml version="1.0" encoding="utf-8"?>
<calcChain xmlns="http://schemas.openxmlformats.org/spreadsheetml/2006/main">
  <c r="E38" i="1"/>
  <c r="E34"/>
  <c r="E110" l="1"/>
  <c r="E106"/>
  <c r="E102"/>
  <c r="E98"/>
  <c r="E94"/>
  <c r="E90"/>
  <c r="E86"/>
  <c r="E82"/>
  <c r="B113" s="1"/>
  <c r="E72"/>
  <c r="E68"/>
  <c r="E64"/>
  <c r="E60"/>
  <c r="B75" s="1"/>
  <c r="E50"/>
  <c r="E46"/>
  <c r="E42"/>
  <c r="B53" l="1"/>
  <c r="F115" l="1"/>
  <c r="G34" l="1"/>
  <c r="F53" s="1"/>
  <c r="G38"/>
  <c r="F38"/>
  <c r="H38" s="1"/>
  <c r="F34"/>
  <c r="F121"/>
  <c r="F110"/>
  <c r="F106"/>
  <c r="F102"/>
  <c r="F98"/>
  <c r="H98" s="1"/>
  <c r="F94"/>
  <c r="F90"/>
  <c r="F86"/>
  <c r="F82"/>
  <c r="F72"/>
  <c r="F68"/>
  <c r="F64"/>
  <c r="F60"/>
  <c r="F50"/>
  <c r="F46"/>
  <c r="F42"/>
  <c r="G110"/>
  <c r="G106"/>
  <c r="G102"/>
  <c r="G98"/>
  <c r="G94"/>
  <c r="G90"/>
  <c r="G86"/>
  <c r="G82"/>
  <c r="F113" s="1"/>
  <c r="G72"/>
  <c r="G68"/>
  <c r="G64"/>
  <c r="G60"/>
  <c r="F75" s="1"/>
  <c r="G50"/>
  <c r="G46"/>
  <c r="G42"/>
  <c r="D75" l="1"/>
  <c r="H75" s="1"/>
  <c r="H60"/>
  <c r="H50"/>
  <c r="H72"/>
  <c r="H94"/>
  <c r="H110"/>
  <c r="D113"/>
  <c r="H113" s="1"/>
  <c r="H82"/>
  <c r="H46"/>
  <c r="H68"/>
  <c r="H90"/>
  <c r="H106"/>
  <c r="D53"/>
  <c r="H53" s="1"/>
  <c r="H34"/>
  <c r="H42"/>
  <c r="H64"/>
  <c r="H86"/>
  <c r="H102"/>
</calcChain>
</file>

<file path=xl/sharedStrings.xml><?xml version="1.0" encoding="utf-8"?>
<sst xmlns="http://schemas.openxmlformats.org/spreadsheetml/2006/main" count="155" uniqueCount="79">
  <si>
    <t>Sistema CECAM</t>
  </si>
  <si>
    <t>Endereço:</t>
  </si>
  <si>
    <t>Bairro:</t>
  </si>
  <si>
    <t>Cidade:</t>
  </si>
  <si>
    <t>Estado:</t>
  </si>
  <si>
    <t>C.E.P.:</t>
  </si>
  <si>
    <t>Telefone:</t>
  </si>
  <si>
    <t>Inscr.Estadual:</t>
  </si>
  <si>
    <t>Inscr. Municipal:</t>
  </si>
  <si>
    <t>Item</t>
  </si>
  <si>
    <t>Qtde</t>
  </si>
  <si>
    <t>Unid.</t>
  </si>
  <si>
    <t>Vl.Unit.</t>
  </si>
  <si>
    <t>Desc.</t>
  </si>
  <si>
    <t>Imposto</t>
  </si>
  <si>
    <t>MARCA:</t>
  </si>
  <si>
    <t xml:space="preserve">Validade : </t>
  </si>
  <si>
    <t xml:space="preserve">Condição Pagto : </t>
  </si>
  <si>
    <t xml:space="preserve">Desconto : </t>
  </si>
  <si>
    <t xml:space="preserve">Prazo Entrega : </t>
  </si>
  <si>
    <t xml:space="preserve">Imposto : </t>
  </si>
  <si>
    <t>PREFEITURA MUNICIPAL DE CECAM</t>
  </si>
  <si>
    <t>Proc. Adm.:</t>
  </si>
  <si>
    <t>Nome/Razão Social:</t>
  </si>
  <si>
    <t>CPF/CNPJ:</t>
  </si>
  <si>
    <t>Nome:</t>
  </si>
  <si>
    <t xml:space="preserve">Valor da Garantia : </t>
  </si>
  <si>
    <t xml:space="preserve">Vl. T. Bruto : </t>
  </si>
  <si>
    <t xml:space="preserve">Vl. T. Líquido: </t>
  </si>
  <si>
    <t>Vl. T. Bruto</t>
  </si>
  <si>
    <t>Vl. T. Líquido</t>
  </si>
  <si>
    <t>Data do Orçamento:</t>
  </si>
  <si>
    <t>Descr. Objeto</t>
  </si>
  <si>
    <t>Modalidade:</t>
  </si>
  <si>
    <t>Nº/Ano:</t>
  </si>
  <si>
    <t>Dados da Licitação</t>
  </si>
  <si>
    <t>Dados do Licitante</t>
  </si>
  <si>
    <t>CPF:</t>
  </si>
  <si>
    <t>PROPOSTA DE LICITAÇÃO</t>
  </si>
  <si>
    <t>Edital:</t>
  </si>
  <si>
    <t>Dados da Entrega dos Envelopes</t>
  </si>
  <si>
    <t>Data de Entrega:</t>
  </si>
  <si>
    <t>Hora:</t>
  </si>
  <si>
    <t>Local de Entrega:</t>
  </si>
  <si>
    <t>Dados do Representante</t>
  </si>
  <si>
    <t>Desconto:</t>
  </si>
  <si>
    <t>Imposto:</t>
  </si>
  <si>
    <t>PREGÃO PRESENCIAL</t>
  </si>
  <si>
    <t>6</t>
  </si>
  <si>
    <t>3/2026</t>
  </si>
  <si>
    <t>557/2026</t>
  </si>
  <si>
    <t>aquisição de gêneros alimentícios produtos cárneos, destinados a atender aos alunos da rede municipal e estadual de ensino do município de Guapiara/SP</t>
  </si>
  <si>
    <t>30/03/2026</t>
  </si>
  <si>
    <t>Solicitamos que seja fornecido os valores unitários dos itens abaixo especificados para a presente licitação, cuja abertura dos envelopes de propostas está prevista para o dia 30/03/2026 às 08:20 horas.</t>
  </si>
  <si>
    <t>08:20</t>
  </si>
  <si>
    <t>Setor de Compras</t>
  </si>
  <si>
    <t>RUA EGÍDIO SEABRA DO AMARAL, 260 CENTRO - GUAPIARA</t>
  </si>
  <si>
    <t>1 - LOTE 01 – BOVINOS</t>
  </si>
  <si>
    <t>KG</t>
  </si>
  <si>
    <t>0</t>
  </si>
  <si>
    <t>ACÉM EM CUBOS</t>
  </si>
  <si>
    <t>MÚSCULO EM CUBOS CONGELADO</t>
  </si>
  <si>
    <t>CARNE CONGELADA IDE BOVINO, SEM OSSO PATINHO, BIFE</t>
  </si>
  <si>
    <t>BIFE A ROLÊ COM CENOURA E VAGEM – CONGELADO</t>
  </si>
  <si>
    <t>CARNE BOVINA MOÍDA – PATINHO CONGELADO</t>
  </si>
  <si>
    <t>2 - LOTE 2 – AVES E SUINOS</t>
  </si>
  <si>
    <t>FILÉ DE FRANGO SEM PELE, OSSO SASSAMI OU CUBOS</t>
  </si>
  <si>
    <t>Carne de Suíno Sem Osso em Cubos -Pernil</t>
  </si>
  <si>
    <t>Carne Suína In Natura Bife à Rolê</t>
  </si>
  <si>
    <t>SOBRECOXA DE FRANGO, CONGELADO</t>
  </si>
  <si>
    <t>3 - LOTE 3 – PROCESSADOS</t>
  </si>
  <si>
    <t>ALMÔNDEGA 100% DE CARNE BOVINA - CONGELADA</t>
  </si>
  <si>
    <t>HAMBÚRGUER BOVINO, CONGELADO</t>
  </si>
  <si>
    <t>ISCAS DE COXA E SOBRECOXA DE FRANGO</t>
  </si>
  <si>
    <t>ISCAS DE TILÁPIA EMPANADA CONGELADO</t>
  </si>
  <si>
    <t>KIBE CRÚ – 30g</t>
  </si>
  <si>
    <t>LINGUIÇA DE FRANGO</t>
  </si>
  <si>
    <t>salsicha: tipo hot dog</t>
  </si>
  <si>
    <t>EMPANADO DE CARNE DE FRANGO MINI</t>
  </si>
</sst>
</file>

<file path=xl/styles.xml><?xml version="1.0" encoding="utf-8"?>
<styleSheet xmlns="http://schemas.openxmlformats.org/spreadsheetml/2006/main">
  <numFmts count="2">
    <numFmt numFmtId="164" formatCode="&quot;R$&quot;\ #,##0.00"/>
    <numFmt numFmtId="165" formatCode="&quot;R$&quot;\ #,##0.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6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6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5" xfId="0" applyNumberFormat="1" applyFont="1" applyBorder="1" applyAlignment="1" applyProtection="1">
      <alignment horizontal="left"/>
      <protection locked="0"/>
    </xf>
    <xf numFmtId="49" fontId="0" fillId="0" borderId="1" xfId="0" applyNumberFormat="1" applyFont="1" applyBorder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6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0" fontId="1" fillId="2" borderId="0" xfId="0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left"/>
    </xf>
    <xf numFmtId="164" fontId="1" fillId="2" borderId="0" xfId="0" applyNumberFormat="1" applyFont="1" applyFill="1" applyBorder="1" applyAlignment="1"/>
    <xf numFmtId="164" fontId="4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14" fontId="0" fillId="0" borderId="0" xfId="0" applyNumberFormat="1" applyFont="1" applyBorder="1" applyAlignment="1" applyProtection="1">
      <alignment horizontal="left"/>
    </xf>
    <xf numFmtId="164" fontId="0" fillId="0" borderId="0" xfId="0" applyNumberFormat="1" applyFont="1" applyBorder="1" applyAlignment="1" applyProtection="1">
      <alignment horizontal="left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  <xf numFmtId="0" fontId="1" fillId="0" borderId="0" xfId="0" applyFont="1" applyBorder="1" applyAlignment="1" applyProtection="1">
      <alignment horizontal="right"/>
    </xf>
    <xf numFmtId="14" fontId="0" fillId="0" borderId="0" xfId="0" applyNumberFormat="1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1" fillId="2" borderId="0" xfId="0" applyFont="1" applyFill="1" applyBorder="1" applyAlignment="1">
      <alignment horizontal="center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0" borderId="5" xfId="0" applyNumberFormat="1" applyFont="1" applyBorder="1" applyAlignment="1" applyProtection="1">
      <alignment horizontal="left"/>
      <protection locked="0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5" xfId="0" applyNumberFormat="1" applyFont="1" applyBorder="1" applyAlignment="1">
      <alignment horizontal="left"/>
    </xf>
    <xf numFmtId="49" fontId="0" fillId="0" borderId="6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5" xfId="0" applyNumberFormat="1" applyFont="1" applyBorder="1" applyAlignment="1" applyProtection="1">
      <alignment horizontal="left"/>
    </xf>
    <xf numFmtId="49" fontId="0" fillId="0" borderId="6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0" fontId="1" fillId="2" borderId="0" xfId="0" applyFont="1" applyFill="1" applyBorder="1" applyAlignment="1"/>
    <xf numFmtId="49" fontId="0" fillId="4" borderId="5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5" xfId="0" applyNumberFormat="1" applyFont="1" applyFill="1" applyBorder="1" applyAlignment="1" applyProtection="1">
      <alignment horizontal="left"/>
      <protection locked="0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5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5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alignment horizontal="left"/>
    </xf>
    <xf numFmtId="164" fontId="0" fillId="0" borderId="0" xfId="0" applyNumberFormat="1" applyFont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1"/>
  <sheetViews>
    <sheetView showGridLines="0" tabSelected="1" topLeftCell="A51" workbookViewId="0">
      <selection activeCell="D38" sqref="D38"/>
    </sheetView>
  </sheetViews>
  <sheetFormatPr defaultRowHeight="15.75"/>
  <cols>
    <col min="1" max="1" width="27.140625" style="31" customWidth="1"/>
    <col min="2" max="2" width="16.7109375" style="26" customWidth="1"/>
    <col min="3" max="3" width="16.5703125" style="26" bestFit="1" customWidth="1"/>
    <col min="4" max="5" width="16" style="8" customWidth="1"/>
    <col min="6" max="6" width="17.42578125" style="9" customWidth="1"/>
    <col min="7" max="7" width="16.28515625" style="8" customWidth="1"/>
    <col min="8" max="8" width="19" style="8" bestFit="1" customWidth="1"/>
    <col min="9" max="11" width="9.140625" style="1"/>
    <col min="12" max="12" width="0" hidden="1"/>
    <col min="13" max="16384" width="9.140625" style="1"/>
  </cols>
  <sheetData>
    <row r="1" spans="1:13">
      <c r="A1" s="84" t="s">
        <v>21</v>
      </c>
      <c r="B1" s="84"/>
      <c r="C1" s="84"/>
      <c r="D1" s="84"/>
      <c r="E1" s="84"/>
      <c r="F1" s="84"/>
      <c r="G1" s="84"/>
      <c r="H1" s="35"/>
    </row>
    <row r="2" spans="1:13">
      <c r="A2" s="88"/>
      <c r="B2" s="88"/>
      <c r="C2" s="88"/>
      <c r="D2" s="88"/>
      <c r="E2" s="88"/>
      <c r="F2" s="88"/>
      <c r="G2" s="88"/>
      <c r="H2" s="88"/>
    </row>
    <row r="3" spans="1:13">
      <c r="A3" s="85" t="s">
        <v>38</v>
      </c>
      <c r="B3" s="85"/>
      <c r="C3" s="85"/>
      <c r="D3" s="85"/>
      <c r="E3" s="85"/>
      <c r="F3" s="85"/>
      <c r="G3" s="85"/>
      <c r="H3" s="85"/>
    </row>
    <row r="4" spans="1:13">
      <c r="A4" s="41"/>
      <c r="B4" s="42"/>
      <c r="C4" s="42"/>
      <c r="D4" s="43"/>
      <c r="E4" s="43"/>
      <c r="F4" s="44"/>
      <c r="G4" s="43"/>
      <c r="H4" s="45" t="s">
        <v>0</v>
      </c>
    </row>
    <row r="5" spans="1:13">
      <c r="A5" s="46"/>
      <c r="B5" s="47"/>
      <c r="C5" s="47"/>
      <c r="D5" s="48"/>
      <c r="E5" s="48"/>
      <c r="F5" s="49"/>
      <c r="G5" s="48"/>
      <c r="H5" s="68" t="s">
        <v>48</v>
      </c>
    </row>
    <row r="6" spans="1:13">
      <c r="A6" s="86" t="s">
        <v>35</v>
      </c>
      <c r="B6" s="87"/>
      <c r="C6" s="87"/>
      <c r="D6" s="87"/>
      <c r="E6" s="87"/>
      <c r="F6" s="87"/>
      <c r="G6" s="87"/>
      <c r="H6" s="87"/>
    </row>
    <row r="7" spans="1:13">
      <c r="A7" s="2" t="s">
        <v>33</v>
      </c>
      <c r="B7" s="90" t="s">
        <v>47</v>
      </c>
      <c r="C7" s="91"/>
      <c r="D7" s="91"/>
      <c r="E7" s="91"/>
      <c r="F7" s="91"/>
      <c r="G7" s="91"/>
      <c r="H7" s="92"/>
    </row>
    <row r="8" spans="1:13">
      <c r="A8" s="2" t="s">
        <v>34</v>
      </c>
      <c r="B8" s="90" t="s">
        <v>49</v>
      </c>
      <c r="C8" s="92"/>
      <c r="D8" s="57" t="s">
        <v>22</v>
      </c>
      <c r="E8" s="58" t="s">
        <v>50</v>
      </c>
      <c r="F8" s="57" t="s">
        <v>39</v>
      </c>
      <c r="G8" s="90" t="s">
        <v>49</v>
      </c>
      <c r="H8" s="92"/>
    </row>
    <row r="9" spans="1:13">
      <c r="A9" s="2" t="s">
        <v>32</v>
      </c>
      <c r="B9" s="90" t="s">
        <v>51</v>
      </c>
      <c r="C9" s="91"/>
      <c r="D9" s="91"/>
      <c r="E9" s="91"/>
      <c r="F9" s="91"/>
      <c r="G9" s="91"/>
      <c r="H9" s="92"/>
    </row>
    <row r="10" spans="1:13">
      <c r="A10" s="59"/>
      <c r="B10" s="60"/>
      <c r="C10" s="60"/>
      <c r="D10" s="60"/>
      <c r="E10" s="60"/>
      <c r="F10" s="60"/>
      <c r="G10" s="60"/>
      <c r="H10" s="60"/>
    </row>
    <row r="11" spans="1:13">
      <c r="A11" s="79" t="s">
        <v>40</v>
      </c>
      <c r="B11" s="79"/>
      <c r="C11" s="79"/>
      <c r="D11" s="79"/>
      <c r="E11" s="79"/>
      <c r="F11" s="79"/>
      <c r="G11" s="79"/>
      <c r="H11" s="79"/>
    </row>
    <row r="12" spans="1:13">
      <c r="A12" s="57" t="s">
        <v>41</v>
      </c>
      <c r="B12" s="63" t="s">
        <v>52</v>
      </c>
      <c r="C12" s="62" t="s">
        <v>42</v>
      </c>
      <c r="D12" s="64" t="s">
        <v>54</v>
      </c>
      <c r="E12" s="62" t="s">
        <v>43</v>
      </c>
      <c r="F12" s="93" t="s">
        <v>55</v>
      </c>
      <c r="G12" s="94"/>
      <c r="H12" s="95"/>
    </row>
    <row r="13" spans="1:13">
      <c r="A13" s="62" t="s">
        <v>1</v>
      </c>
      <c r="B13" s="90" t="s">
        <v>56</v>
      </c>
      <c r="C13" s="91"/>
      <c r="D13" s="91"/>
      <c r="E13" s="91"/>
      <c r="F13" s="91"/>
      <c r="G13" s="91"/>
      <c r="H13" s="92"/>
    </row>
    <row r="14" spans="1:13">
      <c r="A14" s="61"/>
      <c r="B14" s="20"/>
      <c r="C14" s="20"/>
      <c r="D14" s="3"/>
      <c r="E14" s="3"/>
      <c r="F14" s="4"/>
      <c r="G14" s="3"/>
      <c r="H14" s="3"/>
    </row>
    <row r="15" spans="1:13">
      <c r="A15" s="79" t="s">
        <v>36</v>
      </c>
      <c r="B15" s="79"/>
      <c r="C15" s="79"/>
      <c r="D15" s="79"/>
      <c r="E15" s="79"/>
      <c r="F15" s="79"/>
      <c r="G15" s="79"/>
      <c r="H15" s="79"/>
      <c r="M15" s="56"/>
    </row>
    <row r="16" spans="1:13">
      <c r="A16" s="33" t="s">
        <v>23</v>
      </c>
      <c r="B16" s="80"/>
      <c r="C16" s="80"/>
      <c r="D16" s="80"/>
      <c r="E16" s="80"/>
      <c r="F16" s="80"/>
      <c r="G16" s="80"/>
      <c r="H16" s="80"/>
      <c r="K16" s="56"/>
    </row>
    <row r="17" spans="1:12">
      <c r="A17" s="2" t="s">
        <v>1</v>
      </c>
      <c r="B17" s="81"/>
      <c r="C17" s="82"/>
      <c r="D17" s="82"/>
      <c r="E17" s="82"/>
      <c r="F17" s="82"/>
      <c r="G17" s="82"/>
      <c r="H17" s="83"/>
    </row>
    <row r="18" spans="1:12">
      <c r="A18" s="2" t="s">
        <v>3</v>
      </c>
      <c r="B18" s="81"/>
      <c r="C18" s="82"/>
      <c r="D18" s="82"/>
      <c r="E18" s="83"/>
      <c r="F18" s="5" t="s">
        <v>2</v>
      </c>
      <c r="G18" s="81"/>
      <c r="H18" s="83"/>
    </row>
    <row r="19" spans="1:12">
      <c r="A19" s="2" t="s">
        <v>5</v>
      </c>
      <c r="B19" s="81"/>
      <c r="C19" s="82"/>
      <c r="D19" s="82"/>
      <c r="E19" s="83"/>
      <c r="F19" s="5" t="s">
        <v>4</v>
      </c>
      <c r="G19" s="81"/>
      <c r="H19" s="83"/>
    </row>
    <row r="20" spans="1:12">
      <c r="A20" s="2" t="s">
        <v>24</v>
      </c>
      <c r="B20" s="81"/>
      <c r="C20" s="82"/>
      <c r="D20" s="82"/>
      <c r="E20" s="83"/>
      <c r="F20" s="5" t="s">
        <v>6</v>
      </c>
      <c r="G20" s="81"/>
      <c r="H20" s="83"/>
      <c r="L20" s="56"/>
    </row>
    <row r="21" spans="1:12">
      <c r="A21" s="2" t="s">
        <v>7</v>
      </c>
      <c r="B21" s="81"/>
      <c r="C21" s="82"/>
      <c r="D21" s="82"/>
      <c r="E21" s="83"/>
      <c r="F21" s="5" t="s">
        <v>8</v>
      </c>
      <c r="G21" s="81"/>
      <c r="H21" s="83"/>
    </row>
    <row r="22" spans="1:12">
      <c r="A22" s="28"/>
      <c r="B22" s="24"/>
      <c r="C22" s="24"/>
      <c r="D22" s="6"/>
      <c r="E22" s="6"/>
      <c r="F22" s="7"/>
      <c r="G22" s="6"/>
      <c r="H22" s="6"/>
    </row>
    <row r="23" spans="1:12">
      <c r="A23" s="79" t="s">
        <v>44</v>
      </c>
      <c r="B23" s="79"/>
      <c r="C23" s="79"/>
      <c r="D23" s="79"/>
      <c r="E23" s="79"/>
      <c r="F23" s="79"/>
      <c r="G23" s="79"/>
      <c r="H23" s="79"/>
    </row>
    <row r="24" spans="1:12">
      <c r="A24" s="2" t="s">
        <v>37</v>
      </c>
      <c r="B24" s="55"/>
      <c r="C24" s="50" t="s">
        <v>25</v>
      </c>
      <c r="D24" s="81"/>
      <c r="E24" s="82"/>
      <c r="F24" s="82"/>
      <c r="G24" s="82"/>
      <c r="H24" s="83"/>
    </row>
    <row r="25" spans="1:12">
      <c r="A25" s="29"/>
      <c r="B25" s="24"/>
      <c r="C25" s="24"/>
      <c r="D25" s="6"/>
      <c r="E25" s="6"/>
      <c r="F25" s="7"/>
      <c r="G25" s="6"/>
      <c r="H25" s="6"/>
    </row>
    <row r="26" spans="1:12" ht="28.5" customHeight="1">
      <c r="A26" s="89" t="s">
        <v>53</v>
      </c>
      <c r="B26" s="89"/>
      <c r="C26" s="89"/>
      <c r="D26" s="89"/>
      <c r="E26" s="89"/>
      <c r="F26" s="89"/>
      <c r="G26" s="89"/>
      <c r="H26" s="89"/>
    </row>
    <row r="27" spans="1:12">
      <c r="A27" s="30"/>
      <c r="B27" s="19"/>
      <c r="C27" s="19"/>
      <c r="D27" s="21"/>
      <c r="E27" s="21"/>
      <c r="F27" s="16"/>
      <c r="G27" s="21"/>
      <c r="H27" s="21"/>
    </row>
    <row r="28" spans="1:12">
      <c r="A28" s="2" t="s">
        <v>31</v>
      </c>
      <c r="B28" s="54"/>
      <c r="C28" s="25"/>
      <c r="D28" s="23"/>
      <c r="E28" s="23"/>
      <c r="F28" s="17"/>
      <c r="G28" s="23"/>
      <c r="H28" s="22"/>
    </row>
    <row r="29" spans="1:12">
      <c r="A29" s="69"/>
      <c r="B29" s="70"/>
      <c r="C29" s="47"/>
      <c r="D29" s="71"/>
      <c r="E29" s="71"/>
      <c r="F29" s="46"/>
      <c r="G29" s="71"/>
      <c r="H29" s="71"/>
    </row>
    <row r="30" spans="1:12">
      <c r="A30" s="79" t="s">
        <v>57</v>
      </c>
      <c r="B30" s="96"/>
      <c r="C30" s="96"/>
      <c r="D30" s="96"/>
      <c r="E30" s="96"/>
      <c r="F30" s="96"/>
      <c r="G30" s="96"/>
      <c r="H30" s="96"/>
    </row>
    <row r="31" spans="1:12">
      <c r="A31" s="74"/>
      <c r="B31" s="75"/>
      <c r="C31" s="76"/>
      <c r="D31" s="77"/>
      <c r="E31" s="77"/>
      <c r="F31" s="78"/>
      <c r="G31" s="77"/>
      <c r="H31" s="77"/>
    </row>
    <row r="32" spans="1:12">
      <c r="A32" s="27" t="s">
        <v>9</v>
      </c>
      <c r="B32" s="10" t="s">
        <v>10</v>
      </c>
      <c r="C32" s="10" t="s">
        <v>11</v>
      </c>
      <c r="D32" s="11" t="s">
        <v>12</v>
      </c>
      <c r="E32" s="11" t="s">
        <v>29</v>
      </c>
      <c r="F32" s="12" t="s">
        <v>13</v>
      </c>
      <c r="G32" s="11" t="s">
        <v>14</v>
      </c>
      <c r="H32" s="11" t="s">
        <v>30</v>
      </c>
    </row>
    <row r="33" spans="1:8">
      <c r="A33" s="69"/>
      <c r="B33" s="70"/>
      <c r="C33" s="47"/>
      <c r="D33" s="71"/>
      <c r="E33" s="71"/>
      <c r="F33" s="46"/>
      <c r="G33" s="71"/>
      <c r="H33" s="71"/>
    </row>
    <row r="34" spans="1:8">
      <c r="A34" s="36">
        <v>1</v>
      </c>
      <c r="B34" s="37">
        <v>10000</v>
      </c>
      <c r="C34" s="37" t="s">
        <v>58</v>
      </c>
      <c r="D34" s="72" t="s">
        <v>59</v>
      </c>
      <c r="E34" s="39">
        <f>(B34*D34)</f>
        <v>0</v>
      </c>
      <c r="F34" s="51" t="e">
        <f>(F117/F115*E34)</f>
        <v>#DIV/0!</v>
      </c>
      <c r="G34" s="39" t="e">
        <f>(F119/F115*E34)</f>
        <v>#DIV/0!</v>
      </c>
      <c r="H34" s="39" t="e">
        <f>(E34-F34+G34)</f>
        <v>#DIV/0!</v>
      </c>
    </row>
    <row r="35" spans="1:8" ht="15.75" customHeight="1">
      <c r="A35" s="97" t="s">
        <v>60</v>
      </c>
      <c r="B35" s="98"/>
      <c r="C35" s="98"/>
      <c r="D35" s="98"/>
      <c r="E35" s="98"/>
      <c r="F35" s="98"/>
      <c r="G35" s="98"/>
      <c r="H35" s="99"/>
    </row>
    <row r="36" spans="1:8" ht="15" customHeight="1">
      <c r="A36" s="38" t="s">
        <v>15</v>
      </c>
      <c r="B36" s="100"/>
      <c r="C36" s="101"/>
      <c r="D36" s="101"/>
      <c r="E36" s="101"/>
      <c r="F36" s="101"/>
      <c r="G36" s="101"/>
      <c r="H36" s="102"/>
    </row>
    <row r="37" spans="1:8">
      <c r="A37" s="69"/>
      <c r="B37" s="70"/>
      <c r="C37" s="47"/>
      <c r="D37" s="71"/>
      <c r="E37" s="71"/>
      <c r="F37" s="46"/>
      <c r="G37" s="71"/>
      <c r="H37" s="71"/>
    </row>
    <row r="38" spans="1:8">
      <c r="A38" s="13">
        <v>2</v>
      </c>
      <c r="B38" s="34">
        <v>10000</v>
      </c>
      <c r="C38" s="34" t="s">
        <v>58</v>
      </c>
      <c r="D38" s="73" t="s">
        <v>59</v>
      </c>
      <c r="E38" s="40">
        <f>(B38*D38)</f>
        <v>0</v>
      </c>
      <c r="F38" s="52" t="e">
        <f>(F117/F115*E38)</f>
        <v>#DIV/0!</v>
      </c>
      <c r="G38" s="40" t="e">
        <f>(F119/F115*E38)</f>
        <v>#DIV/0!</v>
      </c>
      <c r="H38" s="40" t="e">
        <f>(E38-F38+G38)</f>
        <v>#DIV/0!</v>
      </c>
    </row>
    <row r="39" spans="1:8">
      <c r="A39" s="103" t="s">
        <v>61</v>
      </c>
      <c r="B39" s="104"/>
      <c r="C39" s="104"/>
      <c r="D39" s="104"/>
      <c r="E39" s="104"/>
      <c r="F39" s="104"/>
      <c r="G39" s="104"/>
      <c r="H39" s="105"/>
    </row>
    <row r="40" spans="1:8">
      <c r="A40" s="14" t="s">
        <v>15</v>
      </c>
      <c r="B40" s="106"/>
      <c r="C40" s="107"/>
      <c r="D40" s="107"/>
      <c r="E40" s="107"/>
      <c r="F40" s="107"/>
      <c r="G40" s="107"/>
      <c r="H40" s="108"/>
    </row>
    <row r="41" spans="1:8">
      <c r="A41" s="69"/>
      <c r="B41" s="70"/>
      <c r="C41" s="47"/>
      <c r="D41" s="71"/>
      <c r="E41" s="71"/>
      <c r="F41" s="46"/>
      <c r="G41" s="71"/>
      <c r="H41" s="71"/>
    </row>
    <row r="42" spans="1:8">
      <c r="A42" s="36">
        <v>3</v>
      </c>
      <c r="B42" s="37">
        <v>6000</v>
      </c>
      <c r="C42" s="37" t="s">
        <v>58</v>
      </c>
      <c r="D42" s="72" t="s">
        <v>59</v>
      </c>
      <c r="E42" s="39">
        <f>(B42*D42)</f>
        <v>0</v>
      </c>
      <c r="F42" s="51" t="e">
        <f>(F117/F115*E42)</f>
        <v>#DIV/0!</v>
      </c>
      <c r="G42" s="39" t="e">
        <f>(F119/F115*E42)</f>
        <v>#DIV/0!</v>
      </c>
      <c r="H42" s="39" t="e">
        <f>(E42-F42+G42)</f>
        <v>#DIV/0!</v>
      </c>
    </row>
    <row r="43" spans="1:8" ht="15.75" customHeight="1">
      <c r="A43" s="97" t="s">
        <v>62</v>
      </c>
      <c r="B43" s="98"/>
      <c r="C43" s="98"/>
      <c r="D43" s="98"/>
      <c r="E43" s="98"/>
      <c r="F43" s="98"/>
      <c r="G43" s="98"/>
      <c r="H43" s="99"/>
    </row>
    <row r="44" spans="1:8" ht="15" customHeight="1">
      <c r="A44" s="38" t="s">
        <v>15</v>
      </c>
      <c r="B44" s="100"/>
      <c r="C44" s="101"/>
      <c r="D44" s="101"/>
      <c r="E44" s="101"/>
      <c r="F44" s="101"/>
      <c r="G44" s="101"/>
      <c r="H44" s="102"/>
    </row>
    <row r="45" spans="1:8">
      <c r="A45" s="69"/>
      <c r="B45" s="70"/>
      <c r="C45" s="47"/>
      <c r="D45" s="71"/>
      <c r="E45" s="71"/>
      <c r="F45" s="46"/>
      <c r="G45" s="71"/>
      <c r="H45" s="71"/>
    </row>
    <row r="46" spans="1:8">
      <c r="A46" s="13">
        <v>4</v>
      </c>
      <c r="B46" s="34">
        <v>3500</v>
      </c>
      <c r="C46" s="34" t="s">
        <v>58</v>
      </c>
      <c r="D46" s="73" t="s">
        <v>59</v>
      </c>
      <c r="E46" s="40">
        <f>(B46*D46)</f>
        <v>0</v>
      </c>
      <c r="F46" s="52" t="e">
        <f>(F117/F115*E46)</f>
        <v>#DIV/0!</v>
      </c>
      <c r="G46" s="40" t="e">
        <f>(F119/F115*E46)</f>
        <v>#DIV/0!</v>
      </c>
      <c r="H46" s="40" t="e">
        <f>(E46-F46+G46)</f>
        <v>#DIV/0!</v>
      </c>
    </row>
    <row r="47" spans="1:8">
      <c r="A47" s="103" t="s">
        <v>63</v>
      </c>
      <c r="B47" s="104"/>
      <c r="C47" s="104"/>
      <c r="D47" s="104"/>
      <c r="E47" s="104"/>
      <c r="F47" s="104"/>
      <c r="G47" s="104"/>
      <c r="H47" s="105"/>
    </row>
    <row r="48" spans="1:8">
      <c r="A48" s="14" t="s">
        <v>15</v>
      </c>
      <c r="B48" s="106"/>
      <c r="C48" s="107"/>
      <c r="D48" s="107"/>
      <c r="E48" s="107"/>
      <c r="F48" s="107"/>
      <c r="G48" s="107"/>
      <c r="H48" s="108"/>
    </row>
    <row r="49" spans="1:8">
      <c r="A49" s="69"/>
      <c r="B49" s="70"/>
      <c r="C49" s="47"/>
      <c r="D49" s="71"/>
      <c r="E49" s="71"/>
      <c r="F49" s="46"/>
      <c r="G49" s="71"/>
      <c r="H49" s="71"/>
    </row>
    <row r="50" spans="1:8">
      <c r="A50" s="36">
        <v>5</v>
      </c>
      <c r="B50" s="37">
        <v>15000</v>
      </c>
      <c r="C50" s="37" t="s">
        <v>58</v>
      </c>
      <c r="D50" s="72" t="s">
        <v>59</v>
      </c>
      <c r="E50" s="39">
        <f>(B50*D50)</f>
        <v>0</v>
      </c>
      <c r="F50" s="51" t="e">
        <f>(F117/F115*E50)</f>
        <v>#DIV/0!</v>
      </c>
      <c r="G50" s="39" t="e">
        <f>(F119/F115*E50)</f>
        <v>#DIV/0!</v>
      </c>
      <c r="H50" s="39" t="e">
        <f>(E50-F50+G50)</f>
        <v>#DIV/0!</v>
      </c>
    </row>
    <row r="51" spans="1:8" ht="15.75" customHeight="1">
      <c r="A51" s="97" t="s">
        <v>64</v>
      </c>
      <c r="B51" s="98"/>
      <c r="C51" s="98"/>
      <c r="D51" s="98"/>
      <c r="E51" s="98"/>
      <c r="F51" s="98"/>
      <c r="G51" s="98"/>
      <c r="H51" s="99"/>
    </row>
    <row r="52" spans="1:8" ht="15" customHeight="1">
      <c r="A52" s="38" t="s">
        <v>15</v>
      </c>
      <c r="B52" s="100"/>
      <c r="C52" s="101"/>
      <c r="D52" s="101"/>
      <c r="E52" s="101"/>
      <c r="F52" s="101"/>
      <c r="G52" s="101"/>
      <c r="H52" s="102"/>
    </row>
    <row r="53" spans="1:8">
      <c r="A53" s="65" t="s">
        <v>27</v>
      </c>
      <c r="B53" s="66">
        <f>SUM(E34,E38,E42,E46,E50)</f>
        <v>0</v>
      </c>
      <c r="C53" s="65" t="s">
        <v>45</v>
      </c>
      <c r="D53" s="66" t="e">
        <f>SUM(F34,F38,F42,F46,F50)</f>
        <v>#DIV/0!</v>
      </c>
      <c r="E53" s="65" t="s">
        <v>46</v>
      </c>
      <c r="F53" s="66" t="e">
        <f>SUM(G34,G38,G42,G46,G50)</f>
        <v>#DIV/0!</v>
      </c>
      <c r="G53" s="65" t="s">
        <v>28</v>
      </c>
      <c r="H53" s="67" t="e">
        <f>(B53-D53+F53)</f>
        <v>#DIV/0!</v>
      </c>
    </row>
    <row r="54" spans="1:8">
      <c r="A54" s="69"/>
      <c r="B54" s="70"/>
      <c r="C54" s="47"/>
      <c r="D54" s="71"/>
      <c r="E54" s="71"/>
      <c r="F54" s="46"/>
      <c r="G54" s="71"/>
      <c r="H54" s="71"/>
    </row>
    <row r="55" spans="1:8">
      <c r="A55" s="69"/>
      <c r="B55" s="70"/>
      <c r="C55" s="47"/>
      <c r="D55" s="71"/>
      <c r="E55" s="71"/>
      <c r="F55" s="46"/>
      <c r="G55" s="71"/>
      <c r="H55" s="71"/>
    </row>
    <row r="56" spans="1:8">
      <c r="A56" s="79" t="s">
        <v>65</v>
      </c>
      <c r="B56" s="96"/>
      <c r="C56" s="96"/>
      <c r="D56" s="96"/>
      <c r="E56" s="96"/>
      <c r="F56" s="96"/>
      <c r="G56" s="96"/>
      <c r="H56" s="96"/>
    </row>
    <row r="57" spans="1:8">
      <c r="A57" s="69"/>
      <c r="B57" s="70"/>
      <c r="C57" s="47"/>
      <c r="D57" s="71"/>
      <c r="E57" s="71"/>
      <c r="F57" s="46"/>
      <c r="G57" s="71"/>
      <c r="H57" s="71"/>
    </row>
    <row r="58" spans="1:8">
      <c r="A58" s="27" t="s">
        <v>9</v>
      </c>
      <c r="B58" s="10" t="s">
        <v>10</v>
      </c>
      <c r="C58" s="10" t="s">
        <v>11</v>
      </c>
      <c r="D58" s="11" t="s">
        <v>12</v>
      </c>
      <c r="E58" s="11" t="s">
        <v>29</v>
      </c>
      <c r="F58" s="12" t="s">
        <v>13</v>
      </c>
      <c r="G58" s="11" t="s">
        <v>14</v>
      </c>
      <c r="H58" s="11" t="s">
        <v>30</v>
      </c>
    </row>
    <row r="59" spans="1:8">
      <c r="A59" s="69"/>
      <c r="B59" s="70"/>
      <c r="C59" s="47"/>
      <c r="D59" s="71"/>
      <c r="E59" s="71"/>
      <c r="F59" s="46"/>
      <c r="G59" s="71"/>
      <c r="H59" s="71"/>
    </row>
    <row r="60" spans="1:8">
      <c r="A60" s="36">
        <v>6</v>
      </c>
      <c r="B60" s="37">
        <v>10000</v>
      </c>
      <c r="C60" s="37" t="s">
        <v>58</v>
      </c>
      <c r="D60" s="72" t="s">
        <v>59</v>
      </c>
      <c r="E60" s="39">
        <f>(B60*D60)</f>
        <v>0</v>
      </c>
      <c r="F60" s="51" t="e">
        <f>(F117/F115*E60)</f>
        <v>#DIV/0!</v>
      </c>
      <c r="G60" s="39" t="e">
        <f>(F119/F115*E60)</f>
        <v>#DIV/0!</v>
      </c>
      <c r="H60" s="39" t="e">
        <f>(E60-F60+G60)</f>
        <v>#DIV/0!</v>
      </c>
    </row>
    <row r="61" spans="1:8" ht="15.75" customHeight="1">
      <c r="A61" s="97" t="s">
        <v>66</v>
      </c>
      <c r="B61" s="98"/>
      <c r="C61" s="98"/>
      <c r="D61" s="98"/>
      <c r="E61" s="98"/>
      <c r="F61" s="98"/>
      <c r="G61" s="98"/>
      <c r="H61" s="99"/>
    </row>
    <row r="62" spans="1:8" ht="15" customHeight="1">
      <c r="A62" s="38" t="s">
        <v>15</v>
      </c>
      <c r="B62" s="100"/>
      <c r="C62" s="101"/>
      <c r="D62" s="101"/>
      <c r="E62" s="101"/>
      <c r="F62" s="101"/>
      <c r="G62" s="101"/>
      <c r="H62" s="102"/>
    </row>
    <row r="63" spans="1:8">
      <c r="A63" s="69"/>
      <c r="B63" s="70"/>
      <c r="C63" s="47"/>
      <c r="D63" s="71"/>
      <c r="E63" s="71"/>
      <c r="F63" s="46"/>
      <c r="G63" s="71"/>
      <c r="H63" s="71"/>
    </row>
    <row r="64" spans="1:8">
      <c r="A64" s="13">
        <v>7</v>
      </c>
      <c r="B64" s="34">
        <v>8000</v>
      </c>
      <c r="C64" s="34" t="s">
        <v>58</v>
      </c>
      <c r="D64" s="73" t="s">
        <v>59</v>
      </c>
      <c r="E64" s="40">
        <f>(B64*D64)</f>
        <v>0</v>
      </c>
      <c r="F64" s="52" t="e">
        <f>(F117/F115*E64)</f>
        <v>#DIV/0!</v>
      </c>
      <c r="G64" s="40" t="e">
        <f>(F119/F115*E64)</f>
        <v>#DIV/0!</v>
      </c>
      <c r="H64" s="40" t="e">
        <f>(E64-F64+G64)</f>
        <v>#DIV/0!</v>
      </c>
    </row>
    <row r="65" spans="1:8">
      <c r="A65" s="103" t="s">
        <v>67</v>
      </c>
      <c r="B65" s="104"/>
      <c r="C65" s="104"/>
      <c r="D65" s="104"/>
      <c r="E65" s="104"/>
      <c r="F65" s="104"/>
      <c r="G65" s="104"/>
      <c r="H65" s="105"/>
    </row>
    <row r="66" spans="1:8">
      <c r="A66" s="14" t="s">
        <v>15</v>
      </c>
      <c r="B66" s="106"/>
      <c r="C66" s="107"/>
      <c r="D66" s="107"/>
      <c r="E66" s="107"/>
      <c r="F66" s="107"/>
      <c r="G66" s="107"/>
      <c r="H66" s="108"/>
    </row>
    <row r="67" spans="1:8">
      <c r="A67" s="69"/>
      <c r="B67" s="70"/>
      <c r="C67" s="47"/>
      <c r="D67" s="71"/>
      <c r="E67" s="71"/>
      <c r="F67" s="46"/>
      <c r="G67" s="71"/>
      <c r="H67" s="71"/>
    </row>
    <row r="68" spans="1:8">
      <c r="A68" s="36">
        <v>8</v>
      </c>
      <c r="B68" s="37">
        <v>1000</v>
      </c>
      <c r="C68" s="37" t="s">
        <v>58</v>
      </c>
      <c r="D68" s="72" t="s">
        <v>59</v>
      </c>
      <c r="E68" s="39">
        <f>(B68*D68)</f>
        <v>0</v>
      </c>
      <c r="F68" s="51" t="e">
        <f>(F117/F115*E68)</f>
        <v>#DIV/0!</v>
      </c>
      <c r="G68" s="39" t="e">
        <f>(F119/F115*E68)</f>
        <v>#DIV/0!</v>
      </c>
      <c r="H68" s="39" t="e">
        <f>(E68-F68+G68)</f>
        <v>#DIV/0!</v>
      </c>
    </row>
    <row r="69" spans="1:8" ht="15.75" customHeight="1">
      <c r="A69" s="97" t="s">
        <v>68</v>
      </c>
      <c r="B69" s="98"/>
      <c r="C69" s="98"/>
      <c r="D69" s="98"/>
      <c r="E69" s="98"/>
      <c r="F69" s="98"/>
      <c r="G69" s="98"/>
      <c r="H69" s="99"/>
    </row>
    <row r="70" spans="1:8" ht="15" customHeight="1">
      <c r="A70" s="38" t="s">
        <v>15</v>
      </c>
      <c r="B70" s="100"/>
      <c r="C70" s="101"/>
      <c r="D70" s="101"/>
      <c r="E70" s="101"/>
      <c r="F70" s="101"/>
      <c r="G70" s="101"/>
      <c r="H70" s="102"/>
    </row>
    <row r="71" spans="1:8">
      <c r="A71" s="69"/>
      <c r="B71" s="70"/>
      <c r="C71" s="47"/>
      <c r="D71" s="71"/>
      <c r="E71" s="71"/>
      <c r="F71" s="46"/>
      <c r="G71" s="71"/>
      <c r="H71" s="71"/>
    </row>
    <row r="72" spans="1:8">
      <c r="A72" s="13">
        <v>14</v>
      </c>
      <c r="B72" s="34">
        <v>10000</v>
      </c>
      <c r="C72" s="34" t="s">
        <v>58</v>
      </c>
      <c r="D72" s="73" t="s">
        <v>59</v>
      </c>
      <c r="E72" s="40">
        <f>(B72*D72)</f>
        <v>0</v>
      </c>
      <c r="F72" s="52" t="e">
        <f>(F117/F115*E72)</f>
        <v>#DIV/0!</v>
      </c>
      <c r="G72" s="40" t="e">
        <f>(F119/F115*E72)</f>
        <v>#DIV/0!</v>
      </c>
      <c r="H72" s="40" t="e">
        <f>(E72-F72+G72)</f>
        <v>#DIV/0!</v>
      </c>
    </row>
    <row r="73" spans="1:8">
      <c r="A73" s="103" t="s">
        <v>69</v>
      </c>
      <c r="B73" s="104"/>
      <c r="C73" s="104"/>
      <c r="D73" s="104"/>
      <c r="E73" s="104"/>
      <c r="F73" s="104"/>
      <c r="G73" s="104"/>
      <c r="H73" s="105"/>
    </row>
    <row r="74" spans="1:8">
      <c r="A74" s="14" t="s">
        <v>15</v>
      </c>
      <c r="B74" s="106"/>
      <c r="C74" s="107"/>
      <c r="D74" s="107"/>
      <c r="E74" s="107"/>
      <c r="F74" s="107"/>
      <c r="G74" s="107"/>
      <c r="H74" s="108"/>
    </row>
    <row r="75" spans="1:8">
      <c r="A75" s="65" t="s">
        <v>27</v>
      </c>
      <c r="B75" s="66">
        <f>SUM(E60,E64,E68,E72)</f>
        <v>0</v>
      </c>
      <c r="C75" s="65" t="s">
        <v>45</v>
      </c>
      <c r="D75" s="66" t="e">
        <f>SUM(F60,F64,F68,F72)</f>
        <v>#DIV/0!</v>
      </c>
      <c r="E75" s="65" t="s">
        <v>46</v>
      </c>
      <c r="F75" s="66" t="e">
        <f>SUM(G60,G64,G68,G72)</f>
        <v>#DIV/0!</v>
      </c>
      <c r="G75" s="65" t="s">
        <v>28</v>
      </c>
      <c r="H75" s="67" t="e">
        <f>(B75-D75+F75)</f>
        <v>#DIV/0!</v>
      </c>
    </row>
    <row r="76" spans="1:8">
      <c r="A76" s="69"/>
      <c r="B76" s="70"/>
      <c r="C76" s="47"/>
      <c r="D76" s="71"/>
      <c r="E76" s="71"/>
      <c r="F76" s="46"/>
      <c r="G76" s="71"/>
      <c r="H76" s="71"/>
    </row>
    <row r="77" spans="1:8">
      <c r="A77" s="69"/>
      <c r="B77" s="70"/>
      <c r="C77" s="47"/>
      <c r="D77" s="71"/>
      <c r="E77" s="71"/>
      <c r="F77" s="46"/>
      <c r="G77" s="71"/>
      <c r="H77" s="71"/>
    </row>
    <row r="78" spans="1:8">
      <c r="A78" s="79" t="s">
        <v>70</v>
      </c>
      <c r="B78" s="96"/>
      <c r="C78" s="96"/>
      <c r="D78" s="96"/>
      <c r="E78" s="96"/>
      <c r="F78" s="96"/>
      <c r="G78" s="96"/>
      <c r="H78" s="96"/>
    </row>
    <row r="79" spans="1:8">
      <c r="A79" s="69"/>
      <c r="B79" s="70"/>
      <c r="C79" s="47"/>
      <c r="D79" s="71"/>
      <c r="E79" s="71"/>
      <c r="F79" s="46"/>
      <c r="G79" s="71"/>
      <c r="H79" s="71"/>
    </row>
    <row r="80" spans="1:8">
      <c r="A80" s="27" t="s">
        <v>9</v>
      </c>
      <c r="B80" s="10" t="s">
        <v>10</v>
      </c>
      <c r="C80" s="10" t="s">
        <v>11</v>
      </c>
      <c r="D80" s="11" t="s">
        <v>12</v>
      </c>
      <c r="E80" s="11" t="s">
        <v>29</v>
      </c>
      <c r="F80" s="12" t="s">
        <v>13</v>
      </c>
      <c r="G80" s="11" t="s">
        <v>14</v>
      </c>
      <c r="H80" s="11" t="s">
        <v>30</v>
      </c>
    </row>
    <row r="81" spans="1:8">
      <c r="A81" s="69"/>
      <c r="B81" s="70"/>
      <c r="C81" s="47"/>
      <c r="D81" s="71"/>
      <c r="E81" s="71"/>
      <c r="F81" s="46"/>
      <c r="G81" s="71"/>
      <c r="H81" s="71"/>
    </row>
    <row r="82" spans="1:8">
      <c r="A82" s="36">
        <v>9</v>
      </c>
      <c r="B82" s="37">
        <v>6000</v>
      </c>
      <c r="C82" s="37" t="s">
        <v>58</v>
      </c>
      <c r="D82" s="72" t="s">
        <v>59</v>
      </c>
      <c r="E82" s="39">
        <f>(B82*D82)</f>
        <v>0</v>
      </c>
      <c r="F82" s="51" t="e">
        <f>(F117/F115*E82)</f>
        <v>#DIV/0!</v>
      </c>
      <c r="G82" s="39" t="e">
        <f>(F119/F115*E82)</f>
        <v>#DIV/0!</v>
      </c>
      <c r="H82" s="39" t="e">
        <f>(E82-F82+G82)</f>
        <v>#DIV/0!</v>
      </c>
    </row>
    <row r="83" spans="1:8" ht="15.75" customHeight="1">
      <c r="A83" s="97" t="s">
        <v>71</v>
      </c>
      <c r="B83" s="98"/>
      <c r="C83" s="98"/>
      <c r="D83" s="98"/>
      <c r="E83" s="98"/>
      <c r="F83" s="98"/>
      <c r="G83" s="98"/>
      <c r="H83" s="99"/>
    </row>
    <row r="84" spans="1:8" ht="15" customHeight="1">
      <c r="A84" s="38" t="s">
        <v>15</v>
      </c>
      <c r="B84" s="100"/>
      <c r="C84" s="101"/>
      <c r="D84" s="101"/>
      <c r="E84" s="101"/>
      <c r="F84" s="101"/>
      <c r="G84" s="101"/>
      <c r="H84" s="102"/>
    </row>
    <row r="85" spans="1:8">
      <c r="A85" s="69"/>
      <c r="B85" s="70"/>
      <c r="C85" s="47"/>
      <c r="D85" s="71"/>
      <c r="E85" s="71"/>
      <c r="F85" s="46"/>
      <c r="G85" s="71"/>
      <c r="H85" s="71"/>
    </row>
    <row r="86" spans="1:8">
      <c r="A86" s="13">
        <v>10</v>
      </c>
      <c r="B86" s="34">
        <v>10000</v>
      </c>
      <c r="C86" s="34" t="s">
        <v>58</v>
      </c>
      <c r="D86" s="73" t="s">
        <v>59</v>
      </c>
      <c r="E86" s="40">
        <f>(B86*D86)</f>
        <v>0</v>
      </c>
      <c r="F86" s="52" t="e">
        <f>(F117/F115*E86)</f>
        <v>#DIV/0!</v>
      </c>
      <c r="G86" s="40" t="e">
        <f>(F119/F115*E86)</f>
        <v>#DIV/0!</v>
      </c>
      <c r="H86" s="40" t="e">
        <f>(E86-F86+G86)</f>
        <v>#DIV/0!</v>
      </c>
    </row>
    <row r="87" spans="1:8">
      <c r="A87" s="103" t="s">
        <v>72</v>
      </c>
      <c r="B87" s="104"/>
      <c r="C87" s="104"/>
      <c r="D87" s="104"/>
      <c r="E87" s="104"/>
      <c r="F87" s="104"/>
      <c r="G87" s="104"/>
      <c r="H87" s="105"/>
    </row>
    <row r="88" spans="1:8">
      <c r="A88" s="14" t="s">
        <v>15</v>
      </c>
      <c r="B88" s="106"/>
      <c r="C88" s="107"/>
      <c r="D88" s="107"/>
      <c r="E88" s="107"/>
      <c r="F88" s="107"/>
      <c r="G88" s="107"/>
      <c r="H88" s="108"/>
    </row>
    <row r="89" spans="1:8">
      <c r="A89" s="69"/>
      <c r="B89" s="70"/>
      <c r="C89" s="47"/>
      <c r="D89" s="71"/>
      <c r="E89" s="71"/>
      <c r="F89" s="46"/>
      <c r="G89" s="71"/>
      <c r="H89" s="71"/>
    </row>
    <row r="90" spans="1:8">
      <c r="A90" s="36">
        <v>11</v>
      </c>
      <c r="B90" s="37">
        <v>8000</v>
      </c>
      <c r="C90" s="37" t="s">
        <v>58</v>
      </c>
      <c r="D90" s="72" t="s">
        <v>59</v>
      </c>
      <c r="E90" s="39">
        <f>(B90*D90)</f>
        <v>0</v>
      </c>
      <c r="F90" s="51" t="e">
        <f>(F117/F115*E90)</f>
        <v>#DIV/0!</v>
      </c>
      <c r="G90" s="39" t="e">
        <f>(F119/F115*E90)</f>
        <v>#DIV/0!</v>
      </c>
      <c r="H90" s="39" t="e">
        <f>(E90-F90+G90)</f>
        <v>#DIV/0!</v>
      </c>
    </row>
    <row r="91" spans="1:8" ht="15.75" customHeight="1">
      <c r="A91" s="97" t="s">
        <v>73</v>
      </c>
      <c r="B91" s="98"/>
      <c r="C91" s="98"/>
      <c r="D91" s="98"/>
      <c r="E91" s="98"/>
      <c r="F91" s="98"/>
      <c r="G91" s="98"/>
      <c r="H91" s="99"/>
    </row>
    <row r="92" spans="1:8" ht="15" customHeight="1">
      <c r="A92" s="38" t="s">
        <v>15</v>
      </c>
      <c r="B92" s="100"/>
      <c r="C92" s="101"/>
      <c r="D92" s="101"/>
      <c r="E92" s="101"/>
      <c r="F92" s="101"/>
      <c r="G92" s="101"/>
      <c r="H92" s="102"/>
    </row>
    <row r="93" spans="1:8">
      <c r="A93" s="69"/>
      <c r="B93" s="70"/>
      <c r="C93" s="47"/>
      <c r="D93" s="71"/>
      <c r="E93" s="71"/>
      <c r="F93" s="46"/>
      <c r="G93" s="71"/>
      <c r="H93" s="71"/>
    </row>
    <row r="94" spans="1:8">
      <c r="A94" s="13">
        <v>12</v>
      </c>
      <c r="B94" s="34">
        <v>2000</v>
      </c>
      <c r="C94" s="34" t="s">
        <v>58</v>
      </c>
      <c r="D94" s="73" t="s">
        <v>59</v>
      </c>
      <c r="E94" s="40">
        <f>(B94*D94)</f>
        <v>0</v>
      </c>
      <c r="F94" s="52" t="e">
        <f>(F117/F115*E94)</f>
        <v>#DIV/0!</v>
      </c>
      <c r="G94" s="40" t="e">
        <f>(F119/F115*E94)</f>
        <v>#DIV/0!</v>
      </c>
      <c r="H94" s="40" t="e">
        <f>(E94-F94+G94)</f>
        <v>#DIV/0!</v>
      </c>
    </row>
    <row r="95" spans="1:8">
      <c r="A95" s="103" t="s">
        <v>74</v>
      </c>
      <c r="B95" s="104"/>
      <c r="C95" s="104"/>
      <c r="D95" s="104"/>
      <c r="E95" s="104"/>
      <c r="F95" s="104"/>
      <c r="G95" s="104"/>
      <c r="H95" s="105"/>
    </row>
    <row r="96" spans="1:8">
      <c r="A96" s="14" t="s">
        <v>15</v>
      </c>
      <c r="B96" s="106"/>
      <c r="C96" s="107"/>
      <c r="D96" s="107"/>
      <c r="E96" s="107"/>
      <c r="F96" s="107"/>
      <c r="G96" s="107"/>
      <c r="H96" s="108"/>
    </row>
    <row r="97" spans="1:8">
      <c r="A97" s="69"/>
      <c r="B97" s="70"/>
      <c r="C97" s="47"/>
      <c r="D97" s="71"/>
      <c r="E97" s="71"/>
      <c r="F97" s="46"/>
      <c r="G97" s="71"/>
      <c r="H97" s="71"/>
    </row>
    <row r="98" spans="1:8">
      <c r="A98" s="36">
        <v>13</v>
      </c>
      <c r="B98" s="37">
        <v>10000</v>
      </c>
      <c r="C98" s="37" t="s">
        <v>58</v>
      </c>
      <c r="D98" s="72" t="s">
        <v>59</v>
      </c>
      <c r="E98" s="39">
        <f>(B98*D98)</f>
        <v>0</v>
      </c>
      <c r="F98" s="51" t="e">
        <f>(F117/F115*E98)</f>
        <v>#DIV/0!</v>
      </c>
      <c r="G98" s="39" t="e">
        <f>(F119/F115*E98)</f>
        <v>#DIV/0!</v>
      </c>
      <c r="H98" s="39" t="e">
        <f>(E98-F98+G98)</f>
        <v>#DIV/0!</v>
      </c>
    </row>
    <row r="99" spans="1:8" ht="15.75" customHeight="1">
      <c r="A99" s="97" t="s">
        <v>75</v>
      </c>
      <c r="B99" s="98"/>
      <c r="C99" s="98"/>
      <c r="D99" s="98"/>
      <c r="E99" s="98"/>
      <c r="F99" s="98"/>
      <c r="G99" s="98"/>
      <c r="H99" s="99"/>
    </row>
    <row r="100" spans="1:8" ht="15" customHeight="1">
      <c r="A100" s="38" t="s">
        <v>15</v>
      </c>
      <c r="B100" s="100"/>
      <c r="C100" s="101"/>
      <c r="D100" s="101"/>
      <c r="E100" s="101"/>
      <c r="F100" s="101"/>
      <c r="G100" s="101"/>
      <c r="H100" s="102"/>
    </row>
    <row r="101" spans="1:8">
      <c r="A101" s="69"/>
      <c r="B101" s="70"/>
      <c r="C101" s="47"/>
      <c r="D101" s="71"/>
      <c r="E101" s="71"/>
      <c r="F101" s="46"/>
      <c r="G101" s="71"/>
      <c r="H101" s="71"/>
    </row>
    <row r="102" spans="1:8">
      <c r="A102" s="13">
        <v>15</v>
      </c>
      <c r="B102" s="34">
        <v>3000</v>
      </c>
      <c r="C102" s="34" t="s">
        <v>58</v>
      </c>
      <c r="D102" s="73" t="s">
        <v>59</v>
      </c>
      <c r="E102" s="40">
        <f>(B102*D102)</f>
        <v>0</v>
      </c>
      <c r="F102" s="52" t="e">
        <f>(F117/F115*E102)</f>
        <v>#DIV/0!</v>
      </c>
      <c r="G102" s="40" t="e">
        <f>(F119/F115*E102)</f>
        <v>#DIV/0!</v>
      </c>
      <c r="H102" s="40" t="e">
        <f>(E102-F102+G102)</f>
        <v>#DIV/0!</v>
      </c>
    </row>
    <row r="103" spans="1:8">
      <c r="A103" s="103" t="s">
        <v>76</v>
      </c>
      <c r="B103" s="104"/>
      <c r="C103" s="104"/>
      <c r="D103" s="104"/>
      <c r="E103" s="104"/>
      <c r="F103" s="104"/>
      <c r="G103" s="104"/>
      <c r="H103" s="105"/>
    </row>
    <row r="104" spans="1:8">
      <c r="A104" s="14" t="s">
        <v>15</v>
      </c>
      <c r="B104" s="106"/>
      <c r="C104" s="107"/>
      <c r="D104" s="107"/>
      <c r="E104" s="107"/>
      <c r="F104" s="107"/>
      <c r="G104" s="107"/>
      <c r="H104" s="108"/>
    </row>
    <row r="105" spans="1:8">
      <c r="A105" s="69"/>
      <c r="B105" s="70"/>
      <c r="C105" s="47"/>
      <c r="D105" s="71"/>
      <c r="E105" s="71"/>
      <c r="F105" s="46"/>
      <c r="G105" s="71"/>
      <c r="H105" s="71"/>
    </row>
    <row r="106" spans="1:8">
      <c r="A106" s="36">
        <v>16</v>
      </c>
      <c r="B106" s="37">
        <v>5000</v>
      </c>
      <c r="C106" s="37" t="s">
        <v>58</v>
      </c>
      <c r="D106" s="72" t="s">
        <v>59</v>
      </c>
      <c r="E106" s="39">
        <f>(B106*D106)</f>
        <v>0</v>
      </c>
      <c r="F106" s="51" t="e">
        <f>(F117/F115*E106)</f>
        <v>#DIV/0!</v>
      </c>
      <c r="G106" s="39" t="e">
        <f>(F119/F115*E106)</f>
        <v>#DIV/0!</v>
      </c>
      <c r="H106" s="39" t="e">
        <f>(E106-F106+G106)</f>
        <v>#DIV/0!</v>
      </c>
    </row>
    <row r="107" spans="1:8" ht="15.75" customHeight="1">
      <c r="A107" s="97" t="s">
        <v>77</v>
      </c>
      <c r="B107" s="98"/>
      <c r="C107" s="98"/>
      <c r="D107" s="98"/>
      <c r="E107" s="98"/>
      <c r="F107" s="98"/>
      <c r="G107" s="98"/>
      <c r="H107" s="99"/>
    </row>
    <row r="108" spans="1:8" ht="15" customHeight="1">
      <c r="A108" s="38" t="s">
        <v>15</v>
      </c>
      <c r="B108" s="100"/>
      <c r="C108" s="101"/>
      <c r="D108" s="101"/>
      <c r="E108" s="101"/>
      <c r="F108" s="101"/>
      <c r="G108" s="101"/>
      <c r="H108" s="102"/>
    </row>
    <row r="109" spans="1:8">
      <c r="A109" s="69"/>
      <c r="B109" s="70"/>
      <c r="C109" s="47"/>
      <c r="D109" s="71"/>
      <c r="E109" s="71"/>
      <c r="F109" s="46"/>
      <c r="G109" s="71"/>
      <c r="H109" s="71"/>
    </row>
    <row r="110" spans="1:8">
      <c r="A110" s="13">
        <v>17</v>
      </c>
      <c r="B110" s="34">
        <v>3000</v>
      </c>
      <c r="C110" s="34" t="s">
        <v>58</v>
      </c>
      <c r="D110" s="73" t="s">
        <v>59</v>
      </c>
      <c r="E110" s="40">
        <f>(B110*D110)</f>
        <v>0</v>
      </c>
      <c r="F110" s="52" t="e">
        <f>(F117/F115*E110)</f>
        <v>#DIV/0!</v>
      </c>
      <c r="G110" s="40" t="e">
        <f>(F119/F115*E110)</f>
        <v>#DIV/0!</v>
      </c>
      <c r="H110" s="40" t="e">
        <f>(E110-F110+G110)</f>
        <v>#DIV/0!</v>
      </c>
    </row>
    <row r="111" spans="1:8">
      <c r="A111" s="103" t="s">
        <v>78</v>
      </c>
      <c r="B111" s="104"/>
      <c r="C111" s="104"/>
      <c r="D111" s="104"/>
      <c r="E111" s="104"/>
      <c r="F111" s="104"/>
      <c r="G111" s="104"/>
      <c r="H111" s="105"/>
    </row>
    <row r="112" spans="1:8">
      <c r="A112" s="14" t="s">
        <v>15</v>
      </c>
      <c r="B112" s="106"/>
      <c r="C112" s="107"/>
      <c r="D112" s="107"/>
      <c r="E112" s="107"/>
      <c r="F112" s="107"/>
      <c r="G112" s="107"/>
      <c r="H112" s="108"/>
    </row>
    <row r="113" spans="1:8">
      <c r="A113" s="65" t="s">
        <v>27</v>
      </c>
      <c r="B113" s="66">
        <f>SUM(E82,E86,E90,E94,E98,E102,E106,E110)</f>
        <v>0</v>
      </c>
      <c r="C113" s="65" t="s">
        <v>45</v>
      </c>
      <c r="D113" s="66" t="e">
        <f>SUM(F82,F86,F90,F94,F98,F102,F106,F110)</f>
        <v>#DIV/0!</v>
      </c>
      <c r="E113" s="65" t="s">
        <v>46</v>
      </c>
      <c r="F113" s="66" t="e">
        <f>SUM(G82,G86,G90,G94,G98,G102,G106,G110)</f>
        <v>#DIV/0!</v>
      </c>
      <c r="G113" s="65" t="s">
        <v>28</v>
      </c>
      <c r="H113" s="67" t="e">
        <f>(B113-D113+F113)</f>
        <v>#DIV/0!</v>
      </c>
    </row>
    <row r="114" spans="1:8">
      <c r="A114" s="69"/>
      <c r="B114" s="70"/>
      <c r="C114" s="47"/>
      <c r="D114" s="71"/>
      <c r="E114" s="71"/>
      <c r="F114" s="46"/>
      <c r="G114" s="71"/>
      <c r="H114" s="71"/>
    </row>
    <row r="115" spans="1:8">
      <c r="A115" s="15" t="s">
        <v>16</v>
      </c>
      <c r="B115" s="109"/>
      <c r="C115" s="110"/>
      <c r="D115" s="15" t="s">
        <v>27</v>
      </c>
      <c r="E115" s="32"/>
      <c r="F115" s="18">
        <f>SUM(B53,B75,B113)</f>
        <v>0</v>
      </c>
    </row>
    <row r="117" spans="1:8">
      <c r="A117" s="15" t="s">
        <v>17</v>
      </c>
      <c r="B117" s="109"/>
      <c r="C117" s="110"/>
      <c r="D117" s="15" t="s">
        <v>18</v>
      </c>
      <c r="E117" s="32"/>
      <c r="F117" s="53">
        <v>0</v>
      </c>
    </row>
    <row r="119" spans="1:8">
      <c r="A119" s="15" t="s">
        <v>19</v>
      </c>
      <c r="B119" s="109"/>
      <c r="C119" s="110"/>
      <c r="D119" s="15" t="s">
        <v>20</v>
      </c>
      <c r="F119" s="53">
        <v>0</v>
      </c>
    </row>
    <row r="121" spans="1:8">
      <c r="A121" s="15" t="s">
        <v>26</v>
      </c>
      <c r="B121" s="111"/>
      <c r="C121" s="112"/>
      <c r="D121" s="15" t="s">
        <v>28</v>
      </c>
      <c r="F121" s="35">
        <f>(F115-F117+F119)</f>
        <v>0</v>
      </c>
    </row>
  </sheetData>
  <sheetProtection sheet="1" objects="1" scenarios="1" formatCells="0"/>
  <mergeCells count="67">
    <mergeCell ref="B112:H112"/>
    <mergeCell ref="B115:C115"/>
    <mergeCell ref="B117:C117"/>
    <mergeCell ref="B119:C119"/>
    <mergeCell ref="B121:C121"/>
    <mergeCell ref="A103:H103"/>
    <mergeCell ref="B104:H104"/>
    <mergeCell ref="A107:H107"/>
    <mergeCell ref="B108:H108"/>
    <mergeCell ref="A111:H111"/>
    <mergeCell ref="B92:H92"/>
    <mergeCell ref="A95:H95"/>
    <mergeCell ref="B96:H96"/>
    <mergeCell ref="A99:H99"/>
    <mergeCell ref="B100:H100"/>
    <mergeCell ref="A83:H83"/>
    <mergeCell ref="B84:H84"/>
    <mergeCell ref="A87:H87"/>
    <mergeCell ref="B88:H88"/>
    <mergeCell ref="A91:H91"/>
    <mergeCell ref="A69:H69"/>
    <mergeCell ref="B70:H70"/>
    <mergeCell ref="A73:H73"/>
    <mergeCell ref="B74:H74"/>
    <mergeCell ref="A78:H78"/>
    <mergeCell ref="A56:H56"/>
    <mergeCell ref="A61:H61"/>
    <mergeCell ref="B62:H62"/>
    <mergeCell ref="A65:H65"/>
    <mergeCell ref="B66:H66"/>
    <mergeCell ref="B44:H44"/>
    <mergeCell ref="A47:H47"/>
    <mergeCell ref="B48:H48"/>
    <mergeCell ref="A51:H51"/>
    <mergeCell ref="B52:H52"/>
    <mergeCell ref="A35:H35"/>
    <mergeCell ref="B36:H36"/>
    <mergeCell ref="A39:H39"/>
    <mergeCell ref="B40:H40"/>
    <mergeCell ref="A43:H43"/>
    <mergeCell ref="A1:G1"/>
    <mergeCell ref="A3:H3"/>
    <mergeCell ref="A6:H6"/>
    <mergeCell ref="A2:H2"/>
    <mergeCell ref="A26:H26"/>
    <mergeCell ref="B9:H9"/>
    <mergeCell ref="G8:H8"/>
    <mergeCell ref="B8:C8"/>
    <mergeCell ref="D24:H24"/>
    <mergeCell ref="A11:H11"/>
    <mergeCell ref="F12:H12"/>
    <mergeCell ref="B13:H13"/>
    <mergeCell ref="B7:H7"/>
    <mergeCell ref="A31:H31"/>
    <mergeCell ref="A15:H15"/>
    <mergeCell ref="B16:H16"/>
    <mergeCell ref="B17:H17"/>
    <mergeCell ref="B18:E18"/>
    <mergeCell ref="B21:E21"/>
    <mergeCell ref="G21:H21"/>
    <mergeCell ref="A23:H23"/>
    <mergeCell ref="G18:H18"/>
    <mergeCell ref="B19:E19"/>
    <mergeCell ref="G19:H19"/>
    <mergeCell ref="B20:E20"/>
    <mergeCell ref="G20:H20"/>
    <mergeCell ref="A30:H30"/>
  </mergeCells>
  <pageMargins left="0.51181102362204722" right="0.51181102362204722" top="0.78740157480314965" bottom="0.78740157480314965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PC PMG 04</cp:lastModifiedBy>
  <cp:lastPrinted>2018-02-23T11:35:09Z</cp:lastPrinted>
  <dcterms:created xsi:type="dcterms:W3CDTF">2018-02-22T13:41:35Z</dcterms:created>
  <dcterms:modified xsi:type="dcterms:W3CDTF">2026-03-16T17:07:35Z</dcterms:modified>
</cp:coreProperties>
</file>