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Esantos\Documents\PROJETOS\GUATAMBÚ\ELTON\"/>
    </mc:Choice>
  </mc:AlternateContent>
  <xr:revisionPtr revIDLastSave="0" documentId="13_ncr:1_{22FC1214-E781-42E4-A66A-7BC345FC82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1" sheetId="8" r:id="rId1"/>
    <sheet name="Planilha2" sheetId="9" r:id="rId2"/>
  </sheets>
  <definedNames>
    <definedName name="_xlnm.Print_Area" localSheetId="0">Planilha1!$B$2:$F$33</definedName>
  </definedNames>
  <calcPr calcId="181029"/>
</workbook>
</file>

<file path=xl/calcChain.xml><?xml version="1.0" encoding="utf-8"?>
<calcChain xmlns="http://schemas.openxmlformats.org/spreadsheetml/2006/main">
  <c r="E26" i="8" l="1"/>
  <c r="D27" i="8" l="1"/>
  <c r="D26" i="8"/>
  <c r="F26" i="8"/>
  <c r="C26" i="8" s="1"/>
  <c r="E18" i="9"/>
  <c r="E16" i="9"/>
  <c r="E14" i="9"/>
  <c r="E10" i="9"/>
  <c r="F27" i="8" l="1"/>
  <c r="C27" i="8"/>
  <c r="E12" i="9"/>
  <c r="E20" i="9" s="1"/>
</calcChain>
</file>

<file path=xl/sharedStrings.xml><?xml version="1.0" encoding="utf-8"?>
<sst xmlns="http://schemas.openxmlformats.org/spreadsheetml/2006/main" count="38" uniqueCount="37">
  <si>
    <t>TOTAL</t>
  </si>
  <si>
    <t>SERVIÇOS PRELIMINARES</t>
  </si>
  <si>
    <t>N° do Evento</t>
  </si>
  <si>
    <t>Título do Evento</t>
  </si>
  <si>
    <t>Nº da Frente de Obra</t>
  </si>
  <si>
    <t>FRESAGEM DO PAVIMENTO</t>
  </si>
  <si>
    <t>BASE, SUB-BASE, GRUIAS E SARJETAS DE TRECHO</t>
  </si>
  <si>
    <t>CAMADA DE REFORÇO BINDER</t>
  </si>
  <si>
    <t>RECAPEAMENTO EM CBUQ - ESPESSURA FINAL COMPACTADA 4 CM</t>
  </si>
  <si>
    <t>TRAVESSIA DE PEDESTRES E SINALIZAÇÃO</t>
  </si>
  <si>
    <t>Cronograma Físico-Financeiro</t>
  </si>
  <si>
    <t>N° do Período de Conclusão do Evento</t>
  </si>
  <si>
    <t>Percentual Parcela</t>
  </si>
  <si>
    <t>Valor Parcela</t>
  </si>
  <si>
    <t>Percentual Acumulado</t>
  </si>
  <si>
    <t>Valor Acumulado</t>
  </si>
  <si>
    <t>Valor do Evento</t>
  </si>
  <si>
    <t>OBRA: Recuperação e Recapeamento de Vias Urbanas</t>
  </si>
  <si>
    <t>BDI: 24,00%</t>
  </si>
  <si>
    <t>Nº do Período de Conclusão do Evento (mês)</t>
  </si>
  <si>
    <t>N° Macrosserviço / Serviço</t>
  </si>
  <si>
    <t>Descrição Macrosserviço / Serviço</t>
  </si>
  <si>
    <t>N° Evento</t>
  </si>
  <si>
    <t>Preço Total</t>
  </si>
  <si>
    <t>DRENAGEM SUPERFICIAL RUA DAS GRUMIXAVAS</t>
  </si>
  <si>
    <t>DRENAGEM SUPERFICIAL RUA DAS PEROBEIRAS</t>
  </si>
  <si>
    <t>RECAPEAMENTO EM CBUQ RUA DAS GRUMIXAVAS</t>
  </si>
  <si>
    <t>RECAPEAMENTO EM CBUQ RUA DAS PEROBEIRAS</t>
  </si>
  <si>
    <t>RECAPEAMENTO EM CBUQ RUA DAS PAINEIRAS</t>
  </si>
  <si>
    <t>RECAPEAMENTO EM CBUQ RUA DAS JACARANDÁS</t>
  </si>
  <si>
    <t>SINALIZAÇÃO RUA DAS GRUMIXAVAS</t>
  </si>
  <si>
    <t>SINALIZAÇÃO RUA DAS PEROBEIRAS</t>
  </si>
  <si>
    <t>SINALIZAÇÃO RUA DAS PAINEIRAS</t>
  </si>
  <si>
    <t>SINALIZAÇÃO RUA DAS JACARANDÁS</t>
  </si>
  <si>
    <t xml:space="preserve">REFERÊNCIA: </t>
  </si>
  <si>
    <t>ENDEREÇO: Ruas do Bairro Guatambu</t>
  </si>
  <si>
    <t>Piedade, XXXXXX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</si>
</sst>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9.85"/>
      <color indexed="8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i/>
      <sz val="2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Protection="0">
      <alignment vertical="center"/>
    </xf>
    <xf numFmtId="0" fontId="2" fillId="0" borderId="0"/>
    <xf numFmtId="0" fontId="2" fillId="0" borderId="0"/>
    <xf numFmtId="165" fontId="4" fillId="0" borderId="0" applyFont="0" applyFill="0" applyBorder="0" applyAlignment="0" applyProtection="0"/>
    <xf numFmtId="0" fontId="5" fillId="0" borderId="0"/>
    <xf numFmtId="0" fontId="2" fillId="0" borderId="0"/>
    <xf numFmtId="164" fontId="6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10" xfId="0" applyBorder="1"/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/>
    </xf>
    <xf numFmtId="164" fontId="7" fillId="0" borderId="14" xfId="1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0" fontId="7" fillId="0" borderId="16" xfId="0" applyNumberFormat="1" applyFont="1" applyBorder="1" applyAlignment="1">
      <alignment horizontal="center" vertical="center"/>
    </xf>
    <xf numFmtId="164" fontId="7" fillId="0" borderId="16" xfId="10" applyFont="1" applyBorder="1" applyAlignment="1">
      <alignment horizontal="center" vertical="center"/>
    </xf>
    <xf numFmtId="164" fontId="7" fillId="0" borderId="17" xfId="1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11" fillId="0" borderId="20" xfId="1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/>
    </xf>
    <xf numFmtId="0" fontId="11" fillId="0" borderId="19" xfId="0" applyFont="1" applyBorder="1" applyAlignment="1">
      <alignment horizontal="right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24" xfId="0" applyFont="1" applyFill="1" applyBorder="1" applyAlignment="1">
      <alignment wrapText="1"/>
    </xf>
    <xf numFmtId="0" fontId="12" fillId="0" borderId="24" xfId="0" applyFont="1" applyFill="1" applyBorder="1" applyAlignment="1"/>
    <xf numFmtId="0" fontId="12" fillId="0" borderId="24" xfId="0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1">
    <cellStyle name="Moeda" xfId="10" builtinId="4"/>
    <cellStyle name="Moeda 2" xfId="4" xr:uid="{00000000-0005-0000-0000-000000000000}"/>
    <cellStyle name="Normal" xfId="0" builtinId="0"/>
    <cellStyle name="Normal 2" xfId="1" xr:uid="{00000000-0005-0000-0000-000002000000}"/>
    <cellStyle name="Normal 2 2" xfId="9" xr:uid="{00000000-0005-0000-0000-000003000000}"/>
    <cellStyle name="Normal 2 3" xfId="6" xr:uid="{00000000-0005-0000-0000-000004000000}"/>
    <cellStyle name="Normal 2_3_-_PLANILHA_MODELO_e_Boletim_CPOS_157" xfId="5" xr:uid="{00000000-0005-0000-0000-000005000000}"/>
    <cellStyle name="Normal 3" xfId="3" xr:uid="{00000000-0005-0000-0000-000006000000}"/>
    <cellStyle name="Normal 3 2" xfId="8" xr:uid="{00000000-0005-0000-0000-000007000000}"/>
    <cellStyle name="Vírgula 2" xfId="2" xr:uid="{00000000-0005-0000-0000-000008000000}"/>
    <cellStyle name="Vírgula 3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688731</xdr:colOff>
      <xdr:row>1</xdr:row>
      <xdr:rowOff>57766</xdr:rowOff>
    </xdr:from>
    <xdr:to>
      <xdr:col>5</xdr:col>
      <xdr:colOff>1513115</xdr:colOff>
      <xdr:row>4</xdr:row>
      <xdr:rowOff>328665</xdr:rowOff>
    </xdr:to>
    <xdr:pic>
      <xdr:nvPicPr>
        <xdr:cNvPr id="3" name="Imagem 2" descr="Cabeçalho Secretaria Obras">
          <a:extLst>
            <a:ext uri="{FF2B5EF4-FFF2-40B4-BE49-F238E27FC236}">
              <a16:creationId xmlns:a16="http://schemas.microsoft.com/office/drawing/2014/main" id="{7CA71CC0-255A-42A0-B15E-FF4DF4BB0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6866" y="446093"/>
          <a:ext cx="8385768" cy="143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777717</xdr:colOff>
      <xdr:row>30</xdr:row>
      <xdr:rowOff>96024</xdr:rowOff>
    </xdr:from>
    <xdr:to>
      <xdr:col>5</xdr:col>
      <xdr:colOff>1593942</xdr:colOff>
      <xdr:row>32</xdr:row>
      <xdr:rowOff>109818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5048F61D-AA6F-4878-B399-38A45F1A2549}"/>
            </a:ext>
          </a:extLst>
        </xdr:cNvPr>
        <xdr:cNvSpPr txBox="1"/>
      </xdr:nvSpPr>
      <xdr:spPr>
        <a:xfrm>
          <a:off x="7518486" y="7049274"/>
          <a:ext cx="2244975" cy="3947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t-BR" sz="900">
              <a:latin typeface="Arial" panose="020B0604020202020204" pitchFamily="34" charset="0"/>
              <a:cs typeface="Arial" panose="020B0604020202020204" pitchFamily="34" charset="0"/>
            </a:rPr>
            <a:t>____________________________</a:t>
          </a:r>
        </a:p>
      </xdr:txBody>
    </xdr:sp>
    <xdr:clientData/>
  </xdr:twoCellAnchor>
  <xdr:twoCellAnchor>
    <xdr:from>
      <xdr:col>1</xdr:col>
      <xdr:colOff>827942</xdr:colOff>
      <xdr:row>30</xdr:row>
      <xdr:rowOff>58615</xdr:rowOff>
    </xdr:from>
    <xdr:to>
      <xdr:col>2</xdr:col>
      <xdr:colOff>1471245</xdr:colOff>
      <xdr:row>32</xdr:row>
      <xdr:rowOff>81077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28878EC8-ADCE-46CB-8867-EF364C2EC087}"/>
            </a:ext>
          </a:extLst>
        </xdr:cNvPr>
        <xdr:cNvSpPr txBox="1"/>
      </xdr:nvSpPr>
      <xdr:spPr>
        <a:xfrm>
          <a:off x="1436077" y="7011865"/>
          <a:ext cx="2101360" cy="403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t-BR" sz="800"/>
            <a:t> </a:t>
          </a:r>
          <a:r>
            <a:rPr lang="pt-BR" sz="1000">
              <a:latin typeface="Arial" panose="020B0604020202020204" pitchFamily="34" charset="0"/>
              <a:cs typeface="Arial" panose="020B0604020202020204" pitchFamily="34" charset="0"/>
            </a:rPr>
            <a:t>___________________________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99AE-3CD8-4D87-87EC-7EEAD77E0BAB}">
  <sheetPr>
    <pageSetUpPr fitToPage="1"/>
  </sheetPr>
  <dimension ref="A1:G33"/>
  <sheetViews>
    <sheetView showGridLines="0" tabSelected="1" view="pageBreakPreview" zoomScale="130" zoomScaleNormal="130" zoomScaleSheetLayoutView="130" workbookViewId="0">
      <selection activeCell="G25" sqref="G25"/>
    </sheetView>
  </sheetViews>
  <sheetFormatPr defaultRowHeight="15" x14ac:dyDescent="0.25"/>
  <cols>
    <col min="1" max="1" width="3.42578125" style="2" customWidth="1"/>
    <col min="2" max="2" width="21.85546875" style="1" customWidth="1"/>
    <col min="3" max="3" width="50.42578125" customWidth="1"/>
    <col min="4" max="4" width="19.7109375" style="1" customWidth="1"/>
    <col min="5" max="5" width="21.42578125" style="1" bestFit="1" customWidth="1"/>
    <col min="6" max="6" width="30.42578125" style="1" customWidth="1"/>
    <col min="7" max="7" width="35.5703125" style="1" bestFit="1" customWidth="1"/>
  </cols>
  <sheetData>
    <row r="1" spans="2:7" ht="17.25" customHeight="1" thickBot="1" x14ac:dyDescent="0.3"/>
    <row r="2" spans="2:7" ht="30.75" customHeight="1" x14ac:dyDescent="0.25">
      <c r="B2" s="11"/>
      <c r="C2" s="4"/>
      <c r="D2" s="12"/>
      <c r="E2" s="12"/>
      <c r="F2" s="13"/>
    </row>
    <row r="3" spans="2:7" ht="30.75" customHeight="1" x14ac:dyDescent="0.25">
      <c r="B3" s="14"/>
      <c r="C3" s="67"/>
      <c r="D3" s="68"/>
      <c r="E3" s="68"/>
      <c r="F3" s="15"/>
    </row>
    <row r="4" spans="2:7" ht="30.75" customHeight="1" x14ac:dyDescent="0.25">
      <c r="B4" s="14"/>
      <c r="C4" s="67"/>
      <c r="D4" s="68"/>
      <c r="E4" s="68"/>
      <c r="F4" s="15"/>
    </row>
    <row r="5" spans="2:7" ht="30.75" customHeight="1" thickBot="1" x14ac:dyDescent="0.3">
      <c r="B5" s="16"/>
      <c r="C5" s="8"/>
      <c r="D5" s="17"/>
      <c r="E5" s="17"/>
      <c r="F5" s="18"/>
    </row>
    <row r="6" spans="2:7" ht="21" customHeight="1" x14ac:dyDescent="0.25">
      <c r="B6" s="19" t="s">
        <v>17</v>
      </c>
      <c r="C6" s="4"/>
      <c r="D6" s="5"/>
      <c r="E6" s="5"/>
      <c r="F6" s="6"/>
    </row>
    <row r="7" spans="2:7" ht="21" customHeight="1" x14ac:dyDescent="0.25">
      <c r="B7" s="20" t="s">
        <v>35</v>
      </c>
      <c r="C7" s="67"/>
      <c r="D7" s="69"/>
      <c r="E7" s="69"/>
      <c r="F7" s="7"/>
    </row>
    <row r="8" spans="2:7" ht="21" customHeight="1" x14ac:dyDescent="0.25">
      <c r="B8" s="20" t="s">
        <v>34</v>
      </c>
      <c r="C8" s="67"/>
      <c r="D8" s="69"/>
      <c r="E8" s="69"/>
      <c r="F8" s="7"/>
    </row>
    <row r="9" spans="2:7" ht="21" customHeight="1" thickBot="1" x14ac:dyDescent="0.3">
      <c r="B9" s="21" t="s">
        <v>18</v>
      </c>
      <c r="C9" s="8"/>
      <c r="D9" s="9"/>
      <c r="E9" s="9"/>
      <c r="F9" s="10"/>
    </row>
    <row r="10" spans="2:7" ht="31.5" x14ac:dyDescent="0.25">
      <c r="B10" s="49" t="s">
        <v>10</v>
      </c>
      <c r="C10" s="50"/>
      <c r="D10" s="50"/>
      <c r="E10" s="50"/>
      <c r="F10" s="51"/>
    </row>
    <row r="11" spans="2:7" x14ac:dyDescent="0.25">
      <c r="B11" s="52"/>
      <c r="C11" s="53"/>
      <c r="D11" s="53"/>
      <c r="E11" s="53"/>
      <c r="F11" s="54"/>
    </row>
    <row r="12" spans="2:7" ht="29.25" customHeight="1" x14ac:dyDescent="0.25">
      <c r="B12" s="22" t="s">
        <v>2</v>
      </c>
      <c r="C12" s="23" t="s">
        <v>3</v>
      </c>
      <c r="D12" s="23" t="s">
        <v>16</v>
      </c>
      <c r="E12" s="24" t="s">
        <v>4</v>
      </c>
      <c r="F12" s="25" t="s">
        <v>19</v>
      </c>
      <c r="G12"/>
    </row>
    <row r="13" spans="2:7" ht="25.5" customHeight="1" x14ac:dyDescent="0.25">
      <c r="B13" s="22">
        <v>1</v>
      </c>
      <c r="C13" s="26" t="s">
        <v>1</v>
      </c>
      <c r="D13" s="27">
        <v>0</v>
      </c>
      <c r="E13" s="23">
        <v>1</v>
      </c>
      <c r="F13" s="28">
        <v>1</v>
      </c>
      <c r="G13"/>
    </row>
    <row r="14" spans="2:7" ht="15.75" x14ac:dyDescent="0.25">
      <c r="B14" s="22">
        <v>2</v>
      </c>
      <c r="C14" s="26" t="s">
        <v>24</v>
      </c>
      <c r="D14" s="27">
        <v>0</v>
      </c>
      <c r="E14" s="23">
        <v>1</v>
      </c>
      <c r="F14" s="28">
        <v>1</v>
      </c>
      <c r="G14"/>
    </row>
    <row r="15" spans="2:7" ht="15.75" x14ac:dyDescent="0.25">
      <c r="B15" s="22">
        <v>3</v>
      </c>
      <c r="C15" s="67" t="s">
        <v>25</v>
      </c>
      <c r="D15" s="27">
        <v>0</v>
      </c>
      <c r="E15" s="23">
        <v>1</v>
      </c>
      <c r="F15" s="28">
        <v>1</v>
      </c>
      <c r="G15"/>
    </row>
    <row r="16" spans="2:7" ht="15.75" x14ac:dyDescent="0.25">
      <c r="B16" s="22">
        <v>4</v>
      </c>
      <c r="C16" s="26" t="s">
        <v>26</v>
      </c>
      <c r="D16" s="27">
        <v>0</v>
      </c>
      <c r="E16" s="23">
        <v>1</v>
      </c>
      <c r="F16" s="28">
        <v>1</v>
      </c>
      <c r="G16"/>
    </row>
    <row r="17" spans="2:7" ht="15.75" x14ac:dyDescent="0.25">
      <c r="B17" s="22">
        <v>5</v>
      </c>
      <c r="C17" s="26" t="s">
        <v>27</v>
      </c>
      <c r="D17" s="27">
        <v>0</v>
      </c>
      <c r="E17" s="23">
        <v>1</v>
      </c>
      <c r="F17" s="28">
        <v>1</v>
      </c>
      <c r="G17"/>
    </row>
    <row r="18" spans="2:7" ht="15.75" x14ac:dyDescent="0.25">
      <c r="B18" s="22">
        <v>6</v>
      </c>
      <c r="C18" s="26" t="s">
        <v>28</v>
      </c>
      <c r="D18" s="27">
        <v>0</v>
      </c>
      <c r="E18" s="23">
        <v>1</v>
      </c>
      <c r="F18" s="28">
        <v>2</v>
      </c>
      <c r="G18"/>
    </row>
    <row r="19" spans="2:7" ht="15.75" x14ac:dyDescent="0.25">
      <c r="B19" s="22">
        <v>7</v>
      </c>
      <c r="C19" s="26" t="s">
        <v>29</v>
      </c>
      <c r="D19" s="27">
        <v>0</v>
      </c>
      <c r="E19" s="23">
        <v>1</v>
      </c>
      <c r="F19" s="28">
        <v>2</v>
      </c>
      <c r="G19"/>
    </row>
    <row r="20" spans="2:7" ht="15.75" x14ac:dyDescent="0.25">
      <c r="B20" s="22">
        <v>8</v>
      </c>
      <c r="C20" s="63" t="s">
        <v>30</v>
      </c>
      <c r="D20" s="27">
        <v>0</v>
      </c>
      <c r="E20" s="23">
        <v>1</v>
      </c>
      <c r="F20" s="28">
        <v>2</v>
      </c>
      <c r="G20"/>
    </row>
    <row r="21" spans="2:7" ht="15.75" x14ac:dyDescent="0.25">
      <c r="B21" s="22">
        <v>9</v>
      </c>
      <c r="C21" s="64" t="s">
        <v>31</v>
      </c>
      <c r="D21" s="27">
        <v>0</v>
      </c>
      <c r="E21" s="23">
        <v>1</v>
      </c>
      <c r="F21" s="28">
        <v>2</v>
      </c>
      <c r="G21"/>
    </row>
    <row r="22" spans="2:7" ht="15.75" x14ac:dyDescent="0.25">
      <c r="B22" s="22">
        <v>10</v>
      </c>
      <c r="C22" s="64" t="s">
        <v>32</v>
      </c>
      <c r="D22" s="27">
        <v>0</v>
      </c>
      <c r="E22" s="23">
        <v>1</v>
      </c>
      <c r="F22" s="28">
        <v>2</v>
      </c>
      <c r="G22"/>
    </row>
    <row r="23" spans="2:7" ht="15.75" x14ac:dyDescent="0.25">
      <c r="B23" s="22">
        <v>11</v>
      </c>
      <c r="C23" s="65" t="s">
        <v>33</v>
      </c>
      <c r="D23" s="27">
        <v>0</v>
      </c>
      <c r="E23" s="23">
        <v>1</v>
      </c>
      <c r="F23" s="28">
        <v>2</v>
      </c>
      <c r="G23" s="66"/>
    </row>
    <row r="24" spans="2:7" ht="15.75" x14ac:dyDescent="0.25">
      <c r="B24" s="55"/>
      <c r="C24" s="56"/>
      <c r="D24" s="56"/>
      <c r="E24" s="56"/>
      <c r="F24" s="57"/>
    </row>
    <row r="25" spans="2:7" ht="33" customHeight="1" x14ac:dyDescent="0.25">
      <c r="B25" s="29" t="s">
        <v>11</v>
      </c>
      <c r="C25" s="23" t="s">
        <v>12</v>
      </c>
      <c r="D25" s="27" t="s">
        <v>13</v>
      </c>
      <c r="E25" s="24" t="s">
        <v>14</v>
      </c>
      <c r="F25" s="28" t="s">
        <v>15</v>
      </c>
    </row>
    <row r="26" spans="2:7" ht="15.75" x14ac:dyDescent="0.25">
      <c r="B26" s="22">
        <v>1</v>
      </c>
      <c r="C26" s="30" t="e">
        <f>(D13+D14)/F26</f>
        <v>#DIV/0!</v>
      </c>
      <c r="D26" s="27">
        <f>D13+D14+D15+D16+D17</f>
        <v>0</v>
      </c>
      <c r="E26" s="30" t="e">
        <f>D26/F27</f>
        <v>#DIV/0!</v>
      </c>
      <c r="F26" s="31">
        <f>D13+D14+D15+D23</f>
        <v>0</v>
      </c>
    </row>
    <row r="27" spans="2:7" ht="16.5" thickBot="1" x14ac:dyDescent="0.3">
      <c r="B27" s="32">
        <v>2</v>
      </c>
      <c r="C27" s="33" t="e">
        <f>(D15+D23)/F26</f>
        <v>#DIV/0!</v>
      </c>
      <c r="D27" s="34">
        <f>D18+D19+D20+D21+D22+D23</f>
        <v>0</v>
      </c>
      <c r="E27" s="33">
        <v>1</v>
      </c>
      <c r="F27" s="35">
        <f>D27+D26</f>
        <v>0</v>
      </c>
    </row>
    <row r="28" spans="2:7" x14ac:dyDescent="0.25">
      <c r="B28" s="11"/>
      <c r="C28" s="4"/>
      <c r="D28" s="12"/>
      <c r="E28" s="12"/>
      <c r="F28" s="13"/>
    </row>
    <row r="29" spans="2:7" x14ac:dyDescent="0.25">
      <c r="B29" s="36"/>
      <c r="C29" s="70" t="s">
        <v>36</v>
      </c>
      <c r="D29" s="70"/>
      <c r="E29" s="70"/>
      <c r="F29" s="7"/>
    </row>
    <row r="30" spans="2:7" x14ac:dyDescent="0.25">
      <c r="B30" s="36"/>
      <c r="C30" s="67"/>
      <c r="D30" s="69"/>
      <c r="E30" s="69"/>
      <c r="F30" s="7"/>
    </row>
    <row r="31" spans="2:7" x14ac:dyDescent="0.25">
      <c r="B31" s="36"/>
      <c r="C31" s="67"/>
      <c r="D31" s="69"/>
      <c r="E31" s="69"/>
      <c r="F31" s="7"/>
    </row>
    <row r="32" spans="2:7" x14ac:dyDescent="0.25">
      <c r="B32" s="36"/>
      <c r="C32" s="67"/>
      <c r="D32" s="69"/>
      <c r="E32" s="69"/>
      <c r="F32" s="7"/>
    </row>
    <row r="33" spans="2:6" ht="15.75" thickBot="1" x14ac:dyDescent="0.3">
      <c r="B33" s="37"/>
      <c r="C33" s="8"/>
      <c r="D33" s="9"/>
      <c r="E33" s="9"/>
      <c r="F33" s="10"/>
    </row>
  </sheetData>
  <mergeCells count="4">
    <mergeCell ref="B10:F10"/>
    <mergeCell ref="B11:F11"/>
    <mergeCell ref="B24:F24"/>
    <mergeCell ref="C29:E29"/>
  </mergeCells>
  <pageMargins left="0.87" right="0.25" top="0.75" bottom="0.75" header="0.32" footer="0.3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4CA76-5222-4174-857E-E7C43A3D22EF}">
  <dimension ref="B6:E20"/>
  <sheetViews>
    <sheetView showGridLines="0" zoomScale="130" zoomScaleNormal="130" workbookViewId="0">
      <selection activeCell="E20" sqref="E20"/>
    </sheetView>
  </sheetViews>
  <sheetFormatPr defaultRowHeight="15" x14ac:dyDescent="0.25"/>
  <cols>
    <col min="1" max="1" width="9.140625" style="1"/>
    <col min="2" max="2" width="23.42578125" style="1" bestFit="1" customWidth="1"/>
    <col min="3" max="3" width="58" style="3" bestFit="1" customWidth="1"/>
    <col min="4" max="4" width="12.5703125" style="1" bestFit="1" customWidth="1"/>
    <col min="5" max="5" width="21.28515625" style="1" bestFit="1" customWidth="1"/>
    <col min="6" max="16384" width="9.140625" style="1"/>
  </cols>
  <sheetData>
    <row r="6" spans="2:5" ht="15.75" thickBot="1" x14ac:dyDescent="0.3"/>
    <row r="7" spans="2:5" ht="37.5" x14ac:dyDescent="0.25">
      <c r="B7" s="39" t="s">
        <v>20</v>
      </c>
      <c r="C7" s="40" t="s">
        <v>21</v>
      </c>
      <c r="D7" s="41" t="s">
        <v>22</v>
      </c>
      <c r="E7" s="42" t="s">
        <v>23</v>
      </c>
    </row>
    <row r="8" spans="2:5" ht="18.75" x14ac:dyDescent="0.25">
      <c r="B8" s="43">
        <v>1</v>
      </c>
      <c r="C8" s="44" t="s">
        <v>1</v>
      </c>
      <c r="D8" s="38">
        <v>1</v>
      </c>
      <c r="E8" s="45">
        <v>3571.84</v>
      </c>
    </row>
    <row r="9" spans="2:5" ht="9.75" customHeight="1" x14ac:dyDescent="0.25">
      <c r="B9" s="60"/>
      <c r="C9" s="61"/>
      <c r="D9" s="61"/>
      <c r="E9" s="62"/>
    </row>
    <row r="10" spans="2:5" ht="18.75" x14ac:dyDescent="0.25">
      <c r="B10" s="43">
        <v>2</v>
      </c>
      <c r="C10" s="44" t="s">
        <v>5</v>
      </c>
      <c r="D10" s="38">
        <v>2</v>
      </c>
      <c r="E10" s="45">
        <f>Planilha1!D14</f>
        <v>0</v>
      </c>
    </row>
    <row r="11" spans="2:5" ht="9.75" customHeight="1" x14ac:dyDescent="0.25">
      <c r="B11" s="60"/>
      <c r="C11" s="61"/>
      <c r="D11" s="61"/>
      <c r="E11" s="62"/>
    </row>
    <row r="12" spans="2:5" ht="18.75" x14ac:dyDescent="0.25">
      <c r="B12" s="43">
        <v>3</v>
      </c>
      <c r="C12" s="44" t="s">
        <v>6</v>
      </c>
      <c r="D12" s="38">
        <v>3</v>
      </c>
      <c r="E12" s="45">
        <f>Planilha1!D15</f>
        <v>0</v>
      </c>
    </row>
    <row r="13" spans="2:5" ht="9.75" customHeight="1" x14ac:dyDescent="0.25">
      <c r="B13" s="60"/>
      <c r="C13" s="61"/>
      <c r="D13" s="61"/>
      <c r="E13" s="62"/>
    </row>
    <row r="14" spans="2:5" ht="18.75" x14ac:dyDescent="0.25">
      <c r="B14" s="43">
        <v>4</v>
      </c>
      <c r="C14" s="44" t="s">
        <v>7</v>
      </c>
      <c r="D14" s="38">
        <v>4</v>
      </c>
      <c r="E14" s="45">
        <f>Planilha1!D23</f>
        <v>0</v>
      </c>
    </row>
    <row r="15" spans="2:5" ht="9.75" customHeight="1" x14ac:dyDescent="0.25">
      <c r="B15" s="60"/>
      <c r="C15" s="61"/>
      <c r="D15" s="61"/>
      <c r="E15" s="62"/>
    </row>
    <row r="16" spans="2:5" ht="37.5" x14ac:dyDescent="0.25">
      <c r="B16" s="43">
        <v>5</v>
      </c>
      <c r="C16" s="44" t="s">
        <v>8</v>
      </c>
      <c r="D16" s="38">
        <v>5</v>
      </c>
      <c r="E16" s="45" t="e">
        <f>Planilha1!#REF!</f>
        <v>#REF!</v>
      </c>
    </row>
    <row r="17" spans="2:5" ht="9.75" customHeight="1" x14ac:dyDescent="0.25">
      <c r="B17" s="60"/>
      <c r="C17" s="61"/>
      <c r="D17" s="61"/>
      <c r="E17" s="62"/>
    </row>
    <row r="18" spans="2:5" ht="18.75" x14ac:dyDescent="0.25">
      <c r="B18" s="43">
        <v>6</v>
      </c>
      <c r="C18" s="44" t="s">
        <v>9</v>
      </c>
      <c r="D18" s="38">
        <v>6</v>
      </c>
      <c r="E18" s="45" t="e">
        <f>Planilha1!#REF!</f>
        <v>#REF!</v>
      </c>
    </row>
    <row r="19" spans="2:5" ht="13.5" customHeight="1" thickBot="1" x14ac:dyDescent="0.3">
      <c r="B19" s="46"/>
      <c r="C19" s="47"/>
      <c r="D19" s="46"/>
      <c r="E19" s="46"/>
    </row>
    <row r="20" spans="2:5" ht="19.5" thickBot="1" x14ac:dyDescent="0.3">
      <c r="B20" s="58" t="s">
        <v>0</v>
      </c>
      <c r="C20" s="59"/>
      <c r="D20" s="59"/>
      <c r="E20" s="48" t="e">
        <f>SUM(E8:E18)</f>
        <v>#REF!</v>
      </c>
    </row>
  </sheetData>
  <mergeCells count="6">
    <mergeCell ref="B20:D20"/>
    <mergeCell ref="B9:E9"/>
    <mergeCell ref="B11:E11"/>
    <mergeCell ref="B17:E17"/>
    <mergeCell ref="B15:E15"/>
    <mergeCell ref="B13:E1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Planilha1</vt:lpstr>
      <vt:lpstr>Planilha2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Elton dos Santos</cp:lastModifiedBy>
  <cp:lastPrinted>2026-04-01T17:16:56Z</cp:lastPrinted>
  <dcterms:created xsi:type="dcterms:W3CDTF">2016-10-20T17:19:53Z</dcterms:created>
  <dcterms:modified xsi:type="dcterms:W3CDTF">2026-07-13T13:22:39Z</dcterms:modified>
</cp:coreProperties>
</file>