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10050"/>
  </bookViews>
  <sheets>
    <sheet name="Plan. Funções" sheetId="3" r:id="rId1"/>
    <sheet name="Consolidado" sheetId="7" r:id="rId2"/>
  </sheets>
  <definedNames>
    <definedName name="_xlnm.Print_Area" localSheetId="1">Consolidado!$A$1:$G$11</definedName>
    <definedName name="_xlnm.Print_Area" localSheetId="0">'Plan. Funções'!$B$2:$M$154</definedName>
  </definedNames>
  <calcPr calcId="152511"/>
</workbook>
</file>

<file path=xl/calcChain.xml><?xml version="1.0" encoding="utf-8"?>
<calcChain xmlns="http://schemas.openxmlformats.org/spreadsheetml/2006/main">
  <c r="L117" i="3" l="1"/>
  <c r="L116" i="3"/>
  <c r="L115" i="3"/>
  <c r="L105" i="3" l="1"/>
  <c r="M149" i="3" s="1"/>
  <c r="L100" i="3"/>
  <c r="M148" i="3" s="1"/>
  <c r="L134" i="3" l="1"/>
  <c r="L114" i="3" l="1"/>
  <c r="L113" i="3"/>
  <c r="L112" i="3"/>
  <c r="L111" i="3"/>
  <c r="L110" i="3"/>
  <c r="L109" i="3"/>
  <c r="L95" i="3" l="1"/>
  <c r="M147" i="3" s="1"/>
  <c r="L34" i="3" l="1"/>
  <c r="L51" i="3"/>
  <c r="L41" i="3"/>
  <c r="M7" i="3" l="1"/>
  <c r="M8" i="3" s="1"/>
  <c r="L60" i="3" l="1"/>
  <c r="M22" i="3"/>
  <c r="M23" i="3" s="1"/>
  <c r="M40" i="3"/>
  <c r="M39" i="3"/>
  <c r="L135" i="3" l="1"/>
  <c r="L82" i="3" l="1"/>
  <c r="L76" i="3"/>
  <c r="L70" i="3"/>
  <c r="L90" i="3" l="1"/>
  <c r="L118" i="3"/>
  <c r="L119" i="3" s="1"/>
  <c r="L48" i="3"/>
  <c r="L20" i="3"/>
  <c r="L23" i="3"/>
  <c r="L30" i="3" s="1"/>
  <c r="L52" i="3" l="1"/>
  <c r="L120" i="3"/>
  <c r="M45" i="3" l="1"/>
  <c r="M44" i="3"/>
  <c r="M38" i="3"/>
  <c r="M36" i="3"/>
  <c r="M33" i="3"/>
  <c r="M29" i="3"/>
  <c r="M27" i="3"/>
  <c r="M25" i="3"/>
  <c r="M18" i="3"/>
  <c r="M16" i="3"/>
  <c r="M14" i="3"/>
  <c r="M12" i="3"/>
  <c r="M50" i="3"/>
  <c r="M51" i="3" s="1"/>
  <c r="M47" i="3"/>
  <c r="M46" i="3"/>
  <c r="M43" i="3"/>
  <c r="M37" i="3"/>
  <c r="M28" i="3"/>
  <c r="M26" i="3"/>
  <c r="M19" i="3"/>
  <c r="M17" i="3"/>
  <c r="M15" i="3"/>
  <c r="M13" i="3"/>
  <c r="M143" i="3"/>
  <c r="M41" i="3" l="1"/>
  <c r="M48" i="3"/>
  <c r="M20" i="3"/>
  <c r="L62" i="3" l="1"/>
  <c r="M145" i="3" l="1"/>
  <c r="M144" i="3"/>
  <c r="M142" i="3"/>
  <c r="M146" i="3" l="1"/>
  <c r="M139" i="3"/>
  <c r="L121" i="3" l="1"/>
  <c r="M30" i="3"/>
  <c r="M32" i="3"/>
  <c r="M34" i="3" s="1"/>
  <c r="M150" i="3" l="1"/>
  <c r="M151" i="3" s="1"/>
  <c r="M52" i="3"/>
  <c r="M53" i="3" s="1"/>
  <c r="M140" i="3" l="1"/>
  <c r="M141" i="3" s="1"/>
  <c r="M152" i="3" s="1"/>
  <c r="M154" i="3" s="1"/>
  <c r="M134" i="3" l="1"/>
  <c r="M135" i="3"/>
  <c r="M153" i="3" s="1"/>
  <c r="F11" i="7" l="1"/>
  <c r="G11" i="7"/>
</calcChain>
</file>

<file path=xl/sharedStrings.xml><?xml version="1.0" encoding="utf-8"?>
<sst xmlns="http://schemas.openxmlformats.org/spreadsheetml/2006/main" count="173" uniqueCount="146">
  <si>
    <t>1 – MEMÓRIA DE CÁLCULO – MÃO DE OBRA</t>
  </si>
  <si>
    <t>CUSTO TOTAL DO MÊS</t>
  </si>
  <si>
    <t>TOTAL</t>
  </si>
  <si>
    <t>2 – MEMÓRIA DE CÁLCULO – ENCARGOS SOCIAIS</t>
  </si>
  <si>
    <t>ITEM</t>
  </si>
  <si>
    <t xml:space="preserve">INCIDÊNCIA </t>
  </si>
  <si>
    <t>PERCENTUAL</t>
  </si>
  <si>
    <t xml:space="preserve"> VALOR </t>
  </si>
  <si>
    <t>GRUPO “A” – BÁSICOS</t>
  </si>
  <si>
    <t>INSS</t>
  </si>
  <si>
    <t>F.G.T. S</t>
  </si>
  <si>
    <t>SALÁRIO EDUCAÇÃO</t>
  </si>
  <si>
    <t>SESI/SESC</t>
  </si>
  <si>
    <t>SENA/SENAC</t>
  </si>
  <si>
    <t>INCRA</t>
  </si>
  <si>
    <t>SEGURO ACIDENTES DO TRABALHO</t>
  </si>
  <si>
    <t>SEBRAE</t>
  </si>
  <si>
    <t>TOTAL GRUPO “A”</t>
  </si>
  <si>
    <t xml:space="preserve">GRUPO “B” </t>
  </si>
  <si>
    <t>FÉRIAS SEM ABONO CONSTITUCIONAL</t>
  </si>
  <si>
    <t>TOTAL GRUPO “B”</t>
  </si>
  <si>
    <t>GRUPO “B1”</t>
  </si>
  <si>
    <t>FALTAS ABONADAS</t>
  </si>
  <si>
    <t>LICENÇA PATERNIDADE</t>
  </si>
  <si>
    <t>FALTAS LEGAIS</t>
  </si>
  <si>
    <t>AUXILIO ACIDENTE DE TRABALHO</t>
  </si>
  <si>
    <t>AVISO PRÉVIO TRABALHADO</t>
  </si>
  <si>
    <t>TOTAL GRUPO “B1”</t>
  </si>
  <si>
    <t>GRUPO “C”</t>
  </si>
  <si>
    <t>ADICIONAL 1/3 DE FÉRIAS</t>
  </si>
  <si>
    <t>13º SALÁRIO</t>
  </si>
  <si>
    <t>TOTAL GRUPO “C”</t>
  </si>
  <si>
    <t>GRUPO “D”</t>
  </si>
  <si>
    <t>AVISO PRÉVIO INDENIZADO + 13° SALÁRIO, FÉRIAS E 1/3 CONSTITUCIONAL</t>
  </si>
  <si>
    <t>INDENIZAÇÃO COMPENSATÓRIA</t>
  </si>
  <si>
    <t>TOTAL GRUPO “D”</t>
  </si>
  <si>
    <t>GRUPO “E”</t>
  </si>
  <si>
    <t>INCIDÊNCIA DO GRUPO A SOBRE GRUPO B LICENÇA MATERNIDADE</t>
  </si>
  <si>
    <t>TOTAL GRUPO “E”</t>
  </si>
  <si>
    <t>GRUPO “F” (INCIDÊNCIA CUMULATIVA)</t>
  </si>
  <si>
    <t>GRUPO A x (GRUPO B + GRUPO B1 + GRUPO C)</t>
  </si>
  <si>
    <t>TOTAL GRUPO “F”</t>
  </si>
  <si>
    <t>TOTAL DOS ENCARGOS SOCIAIS</t>
  </si>
  <si>
    <t>3 – MEMÓRIA DE CÁLCULO – VALE TRANSPORTE</t>
  </si>
  <si>
    <t>QUANTIDADE DE PASSAGENS/MÊS</t>
  </si>
  <si>
    <t>NÚMERO DE DIAS TRABALHADOS</t>
  </si>
  <si>
    <t>VALOR DA PASSAGEM DE ÔNIBUS URBANO</t>
  </si>
  <si>
    <t>VALOR MENSAL GASTO COM TRANSPORTE</t>
  </si>
  <si>
    <t xml:space="preserve">VALOR DESCONTADO DO EMPREGADO </t>
  </si>
  <si>
    <t>CRÉDITO PIS/COFINS</t>
  </si>
  <si>
    <t>VALOR SUBSIDIADO PELA EMPRESA/MÊS (C/ DESCONTO CRÉDITO PIS/COFINS)</t>
  </si>
  <si>
    <t>4 – MEMÓRIA DE CÁLCULO – CESTA BÁSICA</t>
  </si>
  <si>
    <t>QUANTIDADE MENSAL</t>
  </si>
  <si>
    <t xml:space="preserve">VALOR UNITÁRIO </t>
  </si>
  <si>
    <t>QUATIDADE DE ITENS</t>
  </si>
  <si>
    <t>INCIDÊNCIA DE CRÉDITO PIS/COFINS/ICMS</t>
  </si>
  <si>
    <t>VALOR SUBSIDIADO PELA EMPRESA/MÊS (C/ DESCONTO CRÉDITO PIS/COFINS/ICMS)</t>
  </si>
  <si>
    <t>INCIDÊNCIA DE CRÉDITO PIS/COFINS/IRPJ</t>
  </si>
  <si>
    <t>VALOR SUBSIDIADO PELA EMPRESA/MÊS (C/ DESCONTO CRÉDITO PIS/COFINS/IRPJ)</t>
  </si>
  <si>
    <t>6 – MEMÓRIA DE CÁLCULO – AUXÍLIO CRECHE</t>
  </si>
  <si>
    <t>INCIDÊNCIA DE OCORRÊNCIA</t>
  </si>
  <si>
    <t xml:space="preserve">VALOR SUBSIDIADO PELA EMPRESA/MÊS </t>
  </si>
  <si>
    <t>7 – MEMÓRIA DE CÁLCULO – VALE REFEIÇÃO</t>
  </si>
  <si>
    <t>VALOR MENSAL GASTO COM VALE REFEIÇÃO</t>
  </si>
  <si>
    <t>VALOR DESCONTADO DO EMPREGADO</t>
  </si>
  <si>
    <t>QUANTIDADE</t>
  </si>
  <si>
    <t>VIDA ÚTIL</t>
  </si>
  <si>
    <t xml:space="preserve">ESPECIFICAÇÃO </t>
  </si>
  <si>
    <t>VR. UNITÁRIO</t>
  </si>
  <si>
    <t>VALOR TOTAL</t>
  </si>
  <si>
    <t>180 dias</t>
  </si>
  <si>
    <t>CALÇA</t>
  </si>
  <si>
    <t>BLUSA</t>
  </si>
  <si>
    <t>90 dias</t>
  </si>
  <si>
    <t>LUVA</t>
  </si>
  <si>
    <t>360 dias</t>
  </si>
  <si>
    <t>BOTA</t>
  </si>
  <si>
    <t>CRACHA DE IDENTIFICAÇÃO</t>
  </si>
  <si>
    <t>MÁSCARA DE PROTEÇÃO</t>
  </si>
  <si>
    <t>VALOR MENSAL GASTO COM UNIFORMES/EPI’S</t>
  </si>
  <si>
    <t>VALOR FINAL MENSAL SOBRE O SERVIÇO</t>
  </si>
  <si>
    <t>ESPECIFICAÇÃO</t>
  </si>
  <si>
    <t>VALOR</t>
  </si>
  <si>
    <t xml:space="preserve">ADMINISTRAÇÃO </t>
  </si>
  <si>
    <t>SEGUROS</t>
  </si>
  <si>
    <t>DESPESAS ADMINISTRATIVAS</t>
  </si>
  <si>
    <t xml:space="preserve">SUBTOTAL                                                                                                 </t>
  </si>
  <si>
    <t xml:space="preserve">LUCRO                                                                                                        </t>
  </si>
  <si>
    <t xml:space="preserve">PIS (INSERIR ALÍQUOTA %) </t>
  </si>
  <si>
    <t>COFINS (INSERIR ALÍQUOTA %)</t>
  </si>
  <si>
    <t>ISSQN (INSERIR ALÍQUOTA %)</t>
  </si>
  <si>
    <t>INSERIR REGIME DE TRIBUTAÇÃO</t>
  </si>
  <si>
    <t xml:space="preserve">TOTAL DE DESPESAS FISCAIS                                                             </t>
  </si>
  <si>
    <t>TOTAL B.D.I.</t>
  </si>
  <si>
    <t>I - MEMÓRIA DE CÁLCULO FINAL</t>
  </si>
  <si>
    <t>MÃO DE OBRA</t>
  </si>
  <si>
    <t>ENCARGOS SOCIAIS GERAIS</t>
  </si>
  <si>
    <t>MONTANTE I (1 + 2)</t>
  </si>
  <si>
    <t>VALE TRANSPORTE</t>
  </si>
  <si>
    <t>CESTA BÁSICA</t>
  </si>
  <si>
    <t>ASSISTENCIA SOCIAL FAMILIAR SINDICAL</t>
  </si>
  <si>
    <t>AUXÍLIO CRECHE</t>
  </si>
  <si>
    <t>VALE REFEIÇÃO</t>
  </si>
  <si>
    <t>TOTAL MONTANTE I + II</t>
  </si>
  <si>
    <t>INCIDÊNCIA DO FGTS SOBRE O ACIDENTE DE TRABALHO (IGUAL O MENOR QUE 15 DIAS)</t>
  </si>
  <si>
    <t>FGTS SOBRE REFLEXO AVISO PRÉVIO + 13° SALÁRIO INDENIZADO</t>
  </si>
  <si>
    <t>INCIDÊNCIA  DO FGTS SOBRE AVISO PRÉVIO</t>
  </si>
  <si>
    <t>INCIDÊNCIA DA MULTA FGTS E DA CONTRIBUIÇÃO SOCIAL SOBRE OS DEPOSITOS DE FGTS</t>
  </si>
  <si>
    <t>PERCENTUAL REFERENTE ABONO PECUNIÁRIO</t>
  </si>
  <si>
    <t>Nº</t>
  </si>
  <si>
    <t>Valor Gobal:</t>
  </si>
  <si>
    <t>INCIDÊNCIA DA MULTA FGTS E DA CONTRIBUIÇÃO SOCIAL SOBRE O AVISO PRÉVIO INDENIZADO/TRABALHADO</t>
  </si>
  <si>
    <t>VALOR UNITÁRIO (CONFOR,E CLAUSULA CONVENÇÃO COLETIVA SINDICATO - TICKET)</t>
  </si>
  <si>
    <t>VALOR TOTAL DO POSTO</t>
  </si>
  <si>
    <t>MONTANTE III - SOBRE ITEM 11 + TAXA BDI</t>
  </si>
  <si>
    <t>20.1</t>
  </si>
  <si>
    <t>Incidência da multa FGTS e da Contribuição Social sobre o aviso-prévio trabalhado</t>
  </si>
  <si>
    <t>ADICIONAL DE INSALUBRIDADE</t>
  </si>
  <si>
    <t>8 – MEMÓRIA DE CÁLCULO – BENEFICIO MEDICO AMBULATORIAL E ODONTOLÓGICO</t>
  </si>
  <si>
    <t>DIA DA CATEGORIA (16 DE MAIO)</t>
  </si>
  <si>
    <t>12 - MEMÓRIA DE CÁLCULO - B.D.I</t>
  </si>
  <si>
    <t>ASSISTÊNCIA MÉDICA FAMILIAR</t>
  </si>
  <si>
    <t>COMPOSIÇÃO</t>
  </si>
  <si>
    <t>10 – MEMÓRIA DE CÁLCULO – EQUIPAMENTOS</t>
  </si>
  <si>
    <t>11 – MEMÓRIA DE CUSTO – UNIFORMES/EPI’S</t>
  </si>
  <si>
    <t>MATERIAIS/PRODUTOS DE LIMPEZA</t>
  </si>
  <si>
    <t>UNIFORMES E EPI´s</t>
  </si>
  <si>
    <t xml:space="preserve">FUNÇÃO – </t>
  </si>
  <si>
    <t>ADICIONAL DE PERICULOSIDADE</t>
  </si>
  <si>
    <t>R$</t>
  </si>
  <si>
    <t>Funções</t>
  </si>
  <si>
    <t>Valor Unitário</t>
  </si>
  <si>
    <t>Valor Global</t>
  </si>
  <si>
    <t>CONSOLIDADO</t>
  </si>
  <si>
    <t>Carimbar, assinar e datar.</t>
  </si>
  <si>
    <t>MONTANTE II (3 ATÉ 11)</t>
  </si>
  <si>
    <t>VALOR TOTAL DA MÃO DE OBRA (REMUNERAÇÃO + ENCARGOS SOCIAIS)</t>
  </si>
  <si>
    <t xml:space="preserve">EQUIPAMENTOS </t>
  </si>
  <si>
    <t>9 – MEMÓRIA DE CÁLCULO – MATERIAIS/PRODUTOS DE LIMPEZA</t>
  </si>
  <si>
    <t>Quantidade</t>
  </si>
  <si>
    <t>5 – MEMÓRIA DE CÁLCULO –BENEFICIO SOCIAL FAMILIAR SINDICAL E AUXILIO NATALIDADE</t>
  </si>
  <si>
    <t>CAPACETE</t>
  </si>
  <si>
    <t>PERNEIRA</t>
  </si>
  <si>
    <t>INCLUIR TODOS OS EPI´S NECESSÁRIOS</t>
  </si>
  <si>
    <t>xxxx</t>
  </si>
  <si>
    <t xml:space="preserve"> PLANILHA DE COMPOSIÇÃO DE CUSTOS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</si>
</sst>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164" formatCode="0.0000%"/>
    <numFmt numFmtId="165" formatCode="_-&quot;R$&quot;\ * #,##0.0000_-;\-&quot;R$&quot;\ * #,##0.0000_-;_-&quot;R$&quot;\ * &quot;-&quot;????_-;_-@_-"/>
    <numFmt numFmtId="166" formatCode="&quot;R$&quot;\ 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sz val="9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name val="Arial"/>
      <family val="2"/>
    </font>
    <font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left" vertical="top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4" fillId="0" borderId="0" xfId="0" applyFont="1"/>
    <xf numFmtId="166" fontId="4" fillId="0" borderId="1" xfId="0" applyNumberFormat="1" applyFont="1" applyBorder="1" applyAlignment="1">
      <alignment horizontal="center" vertical="center"/>
    </xf>
    <xf numFmtId="166" fontId="0" fillId="0" borderId="6" xfId="0" applyNumberFormat="1" applyBorder="1"/>
    <xf numFmtId="166" fontId="4" fillId="4" borderId="8" xfId="0" applyNumberFormat="1" applyFont="1" applyFill="1" applyBorder="1" applyAlignment="1">
      <alignment horizontal="center" vertical="center"/>
    </xf>
    <xf numFmtId="166" fontId="4" fillId="4" borderId="9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6" fillId="0" borderId="0" xfId="0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166" fontId="7" fillId="5" borderId="0" xfId="0" applyNumberFormat="1" applyFont="1" applyFill="1"/>
    <xf numFmtId="166" fontId="9" fillId="5" borderId="0" xfId="0" applyNumberFormat="1" applyFont="1" applyFill="1"/>
    <xf numFmtId="0" fontId="6" fillId="0" borderId="0" xfId="0" applyFont="1" applyAlignment="1">
      <alignment vertical="center"/>
    </xf>
    <xf numFmtId="0" fontId="3" fillId="4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166" fontId="4" fillId="0" borderId="11" xfId="0" applyNumberFormat="1" applyFont="1" applyBorder="1" applyAlignment="1">
      <alignment horizontal="center" vertical="center"/>
    </xf>
    <xf numFmtId="166" fontId="0" fillId="0" borderId="12" xfId="0" applyNumberFormat="1" applyBorder="1"/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44" fontId="6" fillId="0" borderId="1" xfId="0" applyNumberFormat="1" applyFont="1" applyBorder="1" applyAlignment="1">
      <alignment vertical="center"/>
    </xf>
    <xf numFmtId="44" fontId="3" fillId="3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6" fillId="0" borderId="1" xfId="2" applyNumberFormat="1" applyFont="1" applyBorder="1" applyAlignment="1">
      <alignment vertical="center"/>
    </xf>
    <xf numFmtId="44" fontId="6" fillId="0" borderId="1" xfId="1" applyFont="1" applyBorder="1" applyAlignment="1">
      <alignment vertical="center"/>
    </xf>
    <xf numFmtId="164" fontId="3" fillId="0" borderId="1" xfId="2" applyNumberFormat="1" applyFont="1" applyBorder="1" applyAlignment="1">
      <alignment vertical="center"/>
    </xf>
    <xf numFmtId="44" fontId="3" fillId="0" borderId="1" xfId="1" applyFont="1" applyBorder="1" applyAlignment="1">
      <alignment vertical="center"/>
    </xf>
    <xf numFmtId="164" fontId="6" fillId="0" borderId="1" xfId="0" applyNumberFormat="1" applyFont="1" applyBorder="1" applyAlignment="1">
      <alignment vertical="center"/>
    </xf>
    <xf numFmtId="165" fontId="6" fillId="0" borderId="1" xfId="1" applyNumberFormat="1" applyFont="1" applyBorder="1" applyAlignment="1">
      <alignment vertical="center"/>
    </xf>
    <xf numFmtId="164" fontId="3" fillId="5" borderId="1" xfId="2" applyNumberFormat="1" applyFont="1" applyFill="1" applyBorder="1" applyAlignment="1">
      <alignment vertical="center"/>
    </xf>
    <xf numFmtId="4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/>
    </xf>
    <xf numFmtId="44" fontId="6" fillId="0" borderId="1" xfId="0" applyNumberFormat="1" applyFont="1" applyBorder="1" applyAlignment="1">
      <alignment vertical="center" wrapText="1"/>
    </xf>
    <xf numFmtId="10" fontId="6" fillId="5" borderId="1" xfId="0" applyNumberFormat="1" applyFont="1" applyFill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44" fontId="3" fillId="0" borderId="1" xfId="0" applyNumberFormat="1" applyFont="1" applyBorder="1" applyAlignment="1">
      <alignment vertical="center" wrapText="1"/>
    </xf>
    <xf numFmtId="44" fontId="6" fillId="0" borderId="1" xfId="1" applyFont="1" applyBorder="1" applyAlignment="1">
      <alignment horizontal="center" vertical="center"/>
    </xf>
    <xf numFmtId="10" fontId="6" fillId="0" borderId="1" xfId="2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6" borderId="1" xfId="0" applyFont="1" applyFill="1" applyBorder="1" applyAlignment="1">
      <alignment vertical="center"/>
    </xf>
    <xf numFmtId="0" fontId="6" fillId="6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44" fontId="6" fillId="0" borderId="1" xfId="0" applyNumberFormat="1" applyFont="1" applyBorder="1" applyAlignment="1">
      <alignment vertical="center"/>
    </xf>
    <xf numFmtId="44" fontId="3" fillId="0" borderId="1" xfId="0" applyNumberFormat="1" applyFont="1" applyBorder="1" applyAlignment="1">
      <alignment vertical="center"/>
    </xf>
    <xf numFmtId="44" fontId="6" fillId="5" borderId="1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44" fontId="6" fillId="5" borderId="1" xfId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44" fontId="3" fillId="5" borderId="1" xfId="1" applyFont="1" applyFill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44" fontId="6" fillId="0" borderId="1" xfId="1" applyFont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10" fontId="6" fillId="0" borderId="1" xfId="1" applyNumberFormat="1" applyFont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/>
    </xf>
    <xf numFmtId="4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4" fontId="6" fillId="5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1"/>
  <sheetViews>
    <sheetView showGridLines="0" tabSelected="1" zoomScale="75" zoomScaleNormal="75" workbookViewId="0"/>
  </sheetViews>
  <sheetFormatPr defaultColWidth="9.140625" defaultRowHeight="14.25" x14ac:dyDescent="0.25"/>
  <cols>
    <col min="1" max="1" width="9.140625" style="18"/>
    <col min="2" max="2" width="9.42578125" style="12" bestFit="1" customWidth="1"/>
    <col min="3" max="6" width="9.140625" style="12"/>
    <col min="7" max="7" width="36" style="12" customWidth="1"/>
    <col min="8" max="8" width="15.42578125" style="12" bestFit="1" customWidth="1"/>
    <col min="9" max="9" width="34.5703125" style="12" customWidth="1"/>
    <col min="10" max="10" width="15.42578125" style="12" customWidth="1"/>
    <col min="11" max="11" width="9.140625" style="12"/>
    <col min="12" max="12" width="15.42578125" style="12" customWidth="1"/>
    <col min="13" max="13" width="19.85546875" style="12" bestFit="1" customWidth="1"/>
    <col min="14" max="16384" width="9.140625" style="12"/>
  </cols>
  <sheetData>
    <row r="1" spans="2:13" s="18" customFormat="1" ht="13.9" x14ac:dyDescent="0.3"/>
    <row r="2" spans="2:13" ht="15.75" x14ac:dyDescent="0.25">
      <c r="B2" s="83" t="s">
        <v>145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2:13" ht="15" x14ac:dyDescent="0.25">
      <c r="B3" s="57" t="s">
        <v>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2:13" ht="15" x14ac:dyDescent="0.25">
      <c r="B4" s="56" t="s">
        <v>127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28"/>
    </row>
    <row r="5" spans="2:13" ht="13.9" x14ac:dyDescent="0.3">
      <c r="B5" s="51" t="s">
        <v>128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28" t="s">
        <v>129</v>
      </c>
    </row>
    <row r="6" spans="2:13" ht="13.9" x14ac:dyDescent="0.3">
      <c r="B6" s="51" t="s">
        <v>117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28">
        <v>0</v>
      </c>
    </row>
    <row r="7" spans="2:13" x14ac:dyDescent="0.25">
      <c r="B7" s="51" t="s">
        <v>1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28">
        <f>SUM(M4:M5)</f>
        <v>0</v>
      </c>
    </row>
    <row r="8" spans="2:13" ht="13.9" x14ac:dyDescent="0.3">
      <c r="B8" s="84" t="s">
        <v>2</v>
      </c>
      <c r="C8" s="84"/>
      <c r="D8" s="84"/>
      <c r="E8" s="84"/>
      <c r="F8" s="84"/>
      <c r="G8" s="84"/>
      <c r="H8" s="84"/>
      <c r="I8" s="84"/>
      <c r="J8" s="84"/>
      <c r="K8" s="84"/>
      <c r="L8" s="84"/>
      <c r="M8" s="29">
        <f>SUM(M6:M7)</f>
        <v>0</v>
      </c>
    </row>
    <row r="9" spans="2:13" ht="15" x14ac:dyDescent="0.25">
      <c r="B9" s="57" t="s">
        <v>3</v>
      </c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</row>
    <row r="10" spans="2:13" ht="15" x14ac:dyDescent="0.25">
      <c r="B10" s="52" t="s">
        <v>4</v>
      </c>
      <c r="C10" s="52"/>
      <c r="D10" s="52" t="s">
        <v>5</v>
      </c>
      <c r="E10" s="52"/>
      <c r="F10" s="52"/>
      <c r="G10" s="52"/>
      <c r="H10" s="52"/>
      <c r="I10" s="52"/>
      <c r="J10" s="52"/>
      <c r="K10" s="52"/>
      <c r="L10" s="30" t="s">
        <v>6</v>
      </c>
      <c r="M10" s="30" t="s">
        <v>7</v>
      </c>
    </row>
    <row r="11" spans="2:13" ht="15" x14ac:dyDescent="0.25">
      <c r="B11" s="57" t="s">
        <v>8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</row>
    <row r="12" spans="2:13" ht="13.9" x14ac:dyDescent="0.3">
      <c r="B12" s="50">
        <v>1</v>
      </c>
      <c r="C12" s="50"/>
      <c r="D12" s="51" t="s">
        <v>9</v>
      </c>
      <c r="E12" s="51"/>
      <c r="F12" s="51"/>
      <c r="G12" s="51"/>
      <c r="H12" s="51"/>
      <c r="I12" s="51"/>
      <c r="J12" s="51"/>
      <c r="K12" s="51"/>
      <c r="L12" s="31"/>
      <c r="M12" s="32">
        <f>ROUND(L12*$M$8,2)</f>
        <v>0</v>
      </c>
    </row>
    <row r="13" spans="2:13" ht="13.9" x14ac:dyDescent="0.3">
      <c r="B13" s="50">
        <v>2</v>
      </c>
      <c r="C13" s="50"/>
      <c r="D13" s="51" t="s">
        <v>10</v>
      </c>
      <c r="E13" s="51"/>
      <c r="F13" s="51"/>
      <c r="G13" s="51"/>
      <c r="H13" s="51"/>
      <c r="I13" s="51"/>
      <c r="J13" s="51"/>
      <c r="K13" s="51"/>
      <c r="L13" s="31"/>
      <c r="M13" s="32">
        <f t="shared" ref="M13:M19" si="0">ROUND(L13*$M$8,2)</f>
        <v>0</v>
      </c>
    </row>
    <row r="14" spans="2:13" x14ac:dyDescent="0.25">
      <c r="B14" s="50">
        <v>3</v>
      </c>
      <c r="C14" s="50"/>
      <c r="D14" s="51" t="s">
        <v>11</v>
      </c>
      <c r="E14" s="51"/>
      <c r="F14" s="51"/>
      <c r="G14" s="51"/>
      <c r="H14" s="51"/>
      <c r="I14" s="51"/>
      <c r="J14" s="51"/>
      <c r="K14" s="51"/>
      <c r="L14" s="31"/>
      <c r="M14" s="32">
        <f t="shared" si="0"/>
        <v>0</v>
      </c>
    </row>
    <row r="15" spans="2:13" ht="13.9" x14ac:dyDescent="0.3">
      <c r="B15" s="50">
        <v>4</v>
      </c>
      <c r="C15" s="50"/>
      <c r="D15" s="51" t="s">
        <v>12</v>
      </c>
      <c r="E15" s="51"/>
      <c r="F15" s="51"/>
      <c r="G15" s="51"/>
      <c r="H15" s="51"/>
      <c r="I15" s="51"/>
      <c r="J15" s="51"/>
      <c r="K15" s="51"/>
      <c r="L15" s="31"/>
      <c r="M15" s="32">
        <f t="shared" si="0"/>
        <v>0</v>
      </c>
    </row>
    <row r="16" spans="2:13" ht="13.9" x14ac:dyDescent="0.3">
      <c r="B16" s="50">
        <v>5</v>
      </c>
      <c r="C16" s="50"/>
      <c r="D16" s="51" t="s">
        <v>13</v>
      </c>
      <c r="E16" s="51"/>
      <c r="F16" s="51"/>
      <c r="G16" s="51"/>
      <c r="H16" s="51"/>
      <c r="I16" s="51"/>
      <c r="J16" s="51"/>
      <c r="K16" s="51"/>
      <c r="L16" s="31"/>
      <c r="M16" s="32">
        <f t="shared" si="0"/>
        <v>0</v>
      </c>
    </row>
    <row r="17" spans="2:13" ht="13.9" x14ac:dyDescent="0.3">
      <c r="B17" s="50">
        <v>6</v>
      </c>
      <c r="C17" s="50"/>
      <c r="D17" s="51" t="s">
        <v>14</v>
      </c>
      <c r="E17" s="51"/>
      <c r="F17" s="51"/>
      <c r="G17" s="51"/>
      <c r="H17" s="51"/>
      <c r="I17" s="51"/>
      <c r="J17" s="51"/>
      <c r="K17" s="51"/>
      <c r="L17" s="31"/>
      <c r="M17" s="32">
        <f t="shared" si="0"/>
        <v>0</v>
      </c>
    </row>
    <row r="18" spans="2:13" ht="13.9" x14ac:dyDescent="0.3">
      <c r="B18" s="50">
        <v>7</v>
      </c>
      <c r="C18" s="50"/>
      <c r="D18" s="51" t="s">
        <v>15</v>
      </c>
      <c r="E18" s="51"/>
      <c r="F18" s="51"/>
      <c r="G18" s="51"/>
      <c r="H18" s="51"/>
      <c r="I18" s="51"/>
      <c r="J18" s="51"/>
      <c r="K18" s="51"/>
      <c r="L18" s="31"/>
      <c r="M18" s="32">
        <f t="shared" si="0"/>
        <v>0</v>
      </c>
    </row>
    <row r="19" spans="2:13" ht="13.9" x14ac:dyDescent="0.3">
      <c r="B19" s="50">
        <v>8</v>
      </c>
      <c r="C19" s="50"/>
      <c r="D19" s="51" t="s">
        <v>16</v>
      </c>
      <c r="E19" s="51"/>
      <c r="F19" s="51"/>
      <c r="G19" s="51"/>
      <c r="H19" s="51"/>
      <c r="I19" s="51"/>
      <c r="J19" s="51"/>
      <c r="K19" s="51"/>
      <c r="L19" s="31"/>
      <c r="M19" s="32">
        <f t="shared" si="0"/>
        <v>0</v>
      </c>
    </row>
    <row r="20" spans="2:13" ht="15" x14ac:dyDescent="0.25">
      <c r="B20" s="52" t="s">
        <v>17</v>
      </c>
      <c r="C20" s="52"/>
      <c r="D20" s="52"/>
      <c r="E20" s="52"/>
      <c r="F20" s="52"/>
      <c r="G20" s="52"/>
      <c r="H20" s="52"/>
      <c r="I20" s="52"/>
      <c r="J20" s="52"/>
      <c r="K20" s="52"/>
      <c r="L20" s="33">
        <f>SUM(L12:L19)</f>
        <v>0</v>
      </c>
      <c r="M20" s="34">
        <f>SUM(M12:M19)</f>
        <v>0</v>
      </c>
    </row>
    <row r="21" spans="2:13" ht="15" x14ac:dyDescent="0.25">
      <c r="B21" s="57" t="s">
        <v>18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</row>
    <row r="22" spans="2:13" x14ac:dyDescent="0.25">
      <c r="B22" s="50">
        <v>9</v>
      </c>
      <c r="C22" s="50"/>
      <c r="D22" s="51" t="s">
        <v>19</v>
      </c>
      <c r="E22" s="51"/>
      <c r="F22" s="51"/>
      <c r="G22" s="51"/>
      <c r="H22" s="51"/>
      <c r="I22" s="51"/>
      <c r="J22" s="51"/>
      <c r="K22" s="51"/>
      <c r="L22" s="31"/>
      <c r="M22" s="32">
        <f t="shared" ref="M22" si="1">ROUND(L22*$M$8,2)</f>
        <v>0</v>
      </c>
    </row>
    <row r="23" spans="2:13" ht="15" x14ac:dyDescent="0.25">
      <c r="B23" s="85" t="s">
        <v>20</v>
      </c>
      <c r="C23" s="85"/>
      <c r="D23" s="85"/>
      <c r="E23" s="85"/>
      <c r="F23" s="85"/>
      <c r="G23" s="85"/>
      <c r="H23" s="85"/>
      <c r="I23" s="85"/>
      <c r="J23" s="85"/>
      <c r="K23" s="85"/>
      <c r="L23" s="33">
        <f>L22</f>
        <v>0</v>
      </c>
      <c r="M23" s="34">
        <f>M22</f>
        <v>0</v>
      </c>
    </row>
    <row r="24" spans="2:13" ht="15" x14ac:dyDescent="0.25">
      <c r="B24" s="57" t="s">
        <v>21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</row>
    <row r="25" spans="2:13" ht="13.9" x14ac:dyDescent="0.3">
      <c r="B25" s="50">
        <v>10</v>
      </c>
      <c r="C25" s="50"/>
      <c r="D25" s="51" t="s">
        <v>22</v>
      </c>
      <c r="E25" s="51"/>
      <c r="F25" s="51"/>
      <c r="G25" s="51"/>
      <c r="H25" s="51"/>
      <c r="I25" s="51"/>
      <c r="J25" s="51"/>
      <c r="K25" s="51"/>
      <c r="L25" s="31"/>
      <c r="M25" s="32">
        <f t="shared" ref="M25:M29" si="2">ROUND(L25*$M$8,2)</f>
        <v>0</v>
      </c>
    </row>
    <row r="26" spans="2:13" x14ac:dyDescent="0.25">
      <c r="B26" s="50">
        <v>11</v>
      </c>
      <c r="C26" s="50"/>
      <c r="D26" s="51" t="s">
        <v>23</v>
      </c>
      <c r="E26" s="51"/>
      <c r="F26" s="51"/>
      <c r="G26" s="51"/>
      <c r="H26" s="51"/>
      <c r="I26" s="51"/>
      <c r="J26" s="51"/>
      <c r="K26" s="51"/>
      <c r="L26" s="31"/>
      <c r="M26" s="32">
        <f t="shared" si="2"/>
        <v>0</v>
      </c>
    </row>
    <row r="27" spans="2:13" ht="13.9" x14ac:dyDescent="0.3">
      <c r="B27" s="50">
        <v>12</v>
      </c>
      <c r="C27" s="50"/>
      <c r="D27" s="51" t="s">
        <v>24</v>
      </c>
      <c r="E27" s="51"/>
      <c r="F27" s="51"/>
      <c r="G27" s="51"/>
      <c r="H27" s="51"/>
      <c r="I27" s="51"/>
      <c r="J27" s="51"/>
      <c r="K27" s="51"/>
      <c r="L27" s="31"/>
      <c r="M27" s="32">
        <f t="shared" si="2"/>
        <v>0</v>
      </c>
    </row>
    <row r="28" spans="2:13" x14ac:dyDescent="0.25">
      <c r="B28" s="50">
        <v>13</v>
      </c>
      <c r="C28" s="50"/>
      <c r="D28" s="51" t="s">
        <v>25</v>
      </c>
      <c r="E28" s="51"/>
      <c r="F28" s="51"/>
      <c r="G28" s="51"/>
      <c r="H28" s="51"/>
      <c r="I28" s="51"/>
      <c r="J28" s="51"/>
      <c r="K28" s="51"/>
      <c r="L28" s="31"/>
      <c r="M28" s="32">
        <f t="shared" si="2"/>
        <v>0</v>
      </c>
    </row>
    <row r="29" spans="2:13" x14ac:dyDescent="0.25">
      <c r="B29" s="50">
        <v>14</v>
      </c>
      <c r="C29" s="50"/>
      <c r="D29" s="51" t="s">
        <v>26</v>
      </c>
      <c r="E29" s="51"/>
      <c r="F29" s="51"/>
      <c r="G29" s="51"/>
      <c r="H29" s="51"/>
      <c r="I29" s="51"/>
      <c r="J29" s="51"/>
      <c r="K29" s="51"/>
      <c r="L29" s="31"/>
      <c r="M29" s="32">
        <f t="shared" si="2"/>
        <v>0</v>
      </c>
    </row>
    <row r="30" spans="2:13" ht="15" x14ac:dyDescent="0.25">
      <c r="B30" s="52" t="s">
        <v>27</v>
      </c>
      <c r="C30" s="52"/>
      <c r="D30" s="52"/>
      <c r="E30" s="52"/>
      <c r="F30" s="52"/>
      <c r="G30" s="52"/>
      <c r="H30" s="52"/>
      <c r="I30" s="52"/>
      <c r="J30" s="52"/>
      <c r="K30" s="52"/>
      <c r="L30" s="33">
        <f>SUM(L25:L29)+L23</f>
        <v>0</v>
      </c>
      <c r="M30" s="34">
        <f>SUM(M25:M29)</f>
        <v>0</v>
      </c>
    </row>
    <row r="31" spans="2:13" ht="15" x14ac:dyDescent="0.25">
      <c r="B31" s="57" t="s">
        <v>28</v>
      </c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</row>
    <row r="32" spans="2:13" x14ac:dyDescent="0.25">
      <c r="B32" s="50">
        <v>15</v>
      </c>
      <c r="C32" s="50"/>
      <c r="D32" s="51" t="s">
        <v>29</v>
      </c>
      <c r="E32" s="51"/>
      <c r="F32" s="51"/>
      <c r="G32" s="51"/>
      <c r="H32" s="51"/>
      <c r="I32" s="51"/>
      <c r="J32" s="51"/>
      <c r="K32" s="51"/>
      <c r="L32" s="31"/>
      <c r="M32" s="32">
        <f t="shared" ref="M32:M33" si="3">ROUND(L32*$M$8,2)</f>
        <v>0</v>
      </c>
    </row>
    <row r="33" spans="2:13" x14ac:dyDescent="0.25">
      <c r="B33" s="50">
        <v>16</v>
      </c>
      <c r="C33" s="50"/>
      <c r="D33" s="51" t="s">
        <v>30</v>
      </c>
      <c r="E33" s="51"/>
      <c r="F33" s="51"/>
      <c r="G33" s="51"/>
      <c r="H33" s="51"/>
      <c r="I33" s="51"/>
      <c r="J33" s="51"/>
      <c r="K33" s="51"/>
      <c r="L33" s="31"/>
      <c r="M33" s="32">
        <f t="shared" si="3"/>
        <v>0</v>
      </c>
    </row>
    <row r="34" spans="2:13" ht="15" x14ac:dyDescent="0.25">
      <c r="B34" s="52" t="s">
        <v>31</v>
      </c>
      <c r="C34" s="52"/>
      <c r="D34" s="52"/>
      <c r="E34" s="52"/>
      <c r="F34" s="52"/>
      <c r="G34" s="52"/>
      <c r="H34" s="52"/>
      <c r="I34" s="52"/>
      <c r="J34" s="52"/>
      <c r="K34" s="52"/>
      <c r="L34" s="33">
        <f>SUM(L32:L33)</f>
        <v>0</v>
      </c>
      <c r="M34" s="34">
        <f>SUM(M32:M33)</f>
        <v>0</v>
      </c>
    </row>
    <row r="35" spans="2:13" ht="15" x14ac:dyDescent="0.25">
      <c r="B35" s="57" t="s">
        <v>32</v>
      </c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</row>
    <row r="36" spans="2:13" x14ac:dyDescent="0.25">
      <c r="B36" s="50">
        <v>17</v>
      </c>
      <c r="C36" s="50"/>
      <c r="D36" s="80" t="s">
        <v>34</v>
      </c>
      <c r="E36" s="81"/>
      <c r="F36" s="81"/>
      <c r="G36" s="81"/>
      <c r="H36" s="81"/>
      <c r="I36" s="81"/>
      <c r="J36" s="81"/>
      <c r="K36" s="82"/>
      <c r="L36" s="35"/>
      <c r="M36" s="32">
        <f t="shared" ref="M36:M38" si="4">ROUND(L36*$M$8,2)</f>
        <v>0</v>
      </c>
    </row>
    <row r="37" spans="2:13" x14ac:dyDescent="0.25">
      <c r="B37" s="50">
        <v>18</v>
      </c>
      <c r="C37" s="50"/>
      <c r="D37" s="80" t="s">
        <v>106</v>
      </c>
      <c r="E37" s="81"/>
      <c r="F37" s="81"/>
      <c r="G37" s="81"/>
      <c r="H37" s="81"/>
      <c r="I37" s="81"/>
      <c r="J37" s="81"/>
      <c r="K37" s="82"/>
      <c r="L37" s="35"/>
      <c r="M37" s="32">
        <f t="shared" si="4"/>
        <v>0</v>
      </c>
    </row>
    <row r="38" spans="2:13" x14ac:dyDescent="0.25">
      <c r="B38" s="50">
        <v>19</v>
      </c>
      <c r="C38" s="50"/>
      <c r="D38" s="77" t="s">
        <v>107</v>
      </c>
      <c r="E38" s="78"/>
      <c r="F38" s="78"/>
      <c r="G38" s="78"/>
      <c r="H38" s="78"/>
      <c r="I38" s="78"/>
      <c r="J38" s="48"/>
      <c r="K38" s="49"/>
      <c r="L38" s="35"/>
      <c r="M38" s="32">
        <f t="shared" si="4"/>
        <v>0</v>
      </c>
    </row>
    <row r="39" spans="2:13" x14ac:dyDescent="0.25">
      <c r="B39" s="50">
        <v>20</v>
      </c>
      <c r="C39" s="50"/>
      <c r="D39" s="77" t="s">
        <v>111</v>
      </c>
      <c r="E39" s="78"/>
      <c r="F39" s="78"/>
      <c r="G39" s="78"/>
      <c r="H39" s="78"/>
      <c r="I39" s="78"/>
      <c r="J39" s="48"/>
      <c r="K39" s="49"/>
      <c r="L39" s="35"/>
      <c r="M39" s="32">
        <f>ROUND(L39*$M$8,2)</f>
        <v>0</v>
      </c>
    </row>
    <row r="40" spans="2:13" x14ac:dyDescent="0.25">
      <c r="B40" s="50" t="s">
        <v>115</v>
      </c>
      <c r="C40" s="50"/>
      <c r="D40" s="77" t="s">
        <v>116</v>
      </c>
      <c r="E40" s="78"/>
      <c r="F40" s="78"/>
      <c r="G40" s="78"/>
      <c r="H40" s="78"/>
      <c r="I40" s="78"/>
      <c r="J40" s="48"/>
      <c r="K40" s="49"/>
      <c r="L40" s="35"/>
      <c r="M40" s="36">
        <f>L40*M8</f>
        <v>0</v>
      </c>
    </row>
    <row r="41" spans="2:13" ht="15" x14ac:dyDescent="0.25">
      <c r="B41" s="52" t="s">
        <v>35</v>
      </c>
      <c r="C41" s="52"/>
      <c r="D41" s="52"/>
      <c r="E41" s="52"/>
      <c r="F41" s="52"/>
      <c r="G41" s="52"/>
      <c r="H41" s="52"/>
      <c r="I41" s="52"/>
      <c r="J41" s="52"/>
      <c r="K41" s="52"/>
      <c r="L41" s="33">
        <f>SUM(L36:L40)</f>
        <v>0</v>
      </c>
      <c r="M41" s="34">
        <f>SUM(M36:M40)</f>
        <v>0</v>
      </c>
    </row>
    <row r="42" spans="2:13" ht="15" x14ac:dyDescent="0.25">
      <c r="B42" s="57" t="s">
        <v>36</v>
      </c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</row>
    <row r="43" spans="2:13" x14ac:dyDescent="0.25">
      <c r="B43" s="50">
        <v>21</v>
      </c>
      <c r="C43" s="50"/>
      <c r="D43" s="51" t="s">
        <v>37</v>
      </c>
      <c r="E43" s="51"/>
      <c r="F43" s="51"/>
      <c r="G43" s="51"/>
      <c r="H43" s="51"/>
      <c r="I43" s="51"/>
      <c r="J43" s="51"/>
      <c r="K43" s="51"/>
      <c r="L43" s="35"/>
      <c r="M43" s="32">
        <f t="shared" ref="M43:M46" si="5">ROUND(L43*$M$8,2)</f>
        <v>0</v>
      </c>
    </row>
    <row r="44" spans="2:13" x14ac:dyDescent="0.25">
      <c r="B44" s="50">
        <v>22</v>
      </c>
      <c r="C44" s="50"/>
      <c r="D44" s="51" t="s">
        <v>104</v>
      </c>
      <c r="E44" s="51"/>
      <c r="F44" s="51"/>
      <c r="G44" s="51"/>
      <c r="H44" s="51"/>
      <c r="I44" s="51"/>
      <c r="J44" s="51"/>
      <c r="K44" s="51"/>
      <c r="L44" s="35"/>
      <c r="M44" s="32">
        <f t="shared" si="5"/>
        <v>0</v>
      </c>
    </row>
    <row r="45" spans="2:13" x14ac:dyDescent="0.25">
      <c r="B45" s="50">
        <v>23</v>
      </c>
      <c r="C45" s="50"/>
      <c r="D45" s="77" t="s">
        <v>108</v>
      </c>
      <c r="E45" s="78"/>
      <c r="F45" s="78"/>
      <c r="G45" s="78"/>
      <c r="H45" s="78"/>
      <c r="I45" s="78"/>
      <c r="J45" s="78"/>
      <c r="K45" s="79"/>
      <c r="L45" s="35"/>
      <c r="M45" s="32">
        <f>ROUND(L45*$M$8,2)</f>
        <v>0</v>
      </c>
    </row>
    <row r="46" spans="2:13" x14ac:dyDescent="0.25">
      <c r="B46" s="50">
        <v>24</v>
      </c>
      <c r="C46" s="50"/>
      <c r="D46" s="53" t="s">
        <v>33</v>
      </c>
      <c r="E46" s="53"/>
      <c r="F46" s="53"/>
      <c r="G46" s="53"/>
      <c r="H46" s="53"/>
      <c r="I46" s="53"/>
      <c r="J46" s="53"/>
      <c r="K46" s="53"/>
      <c r="L46" s="35"/>
      <c r="M46" s="32">
        <f t="shared" si="5"/>
        <v>0</v>
      </c>
    </row>
    <row r="47" spans="2:13" x14ac:dyDescent="0.25">
      <c r="B47" s="50">
        <v>25</v>
      </c>
      <c r="C47" s="50"/>
      <c r="D47" s="51" t="s">
        <v>105</v>
      </c>
      <c r="E47" s="51"/>
      <c r="F47" s="51"/>
      <c r="G47" s="51"/>
      <c r="H47" s="51"/>
      <c r="I47" s="51"/>
      <c r="J47" s="51"/>
      <c r="K47" s="51"/>
      <c r="L47" s="35"/>
      <c r="M47" s="32">
        <f>ROUND(L47*$M$8,2)</f>
        <v>0</v>
      </c>
    </row>
    <row r="48" spans="2:13" ht="15" x14ac:dyDescent="0.25">
      <c r="B48" s="52" t="s">
        <v>38</v>
      </c>
      <c r="C48" s="52"/>
      <c r="D48" s="52"/>
      <c r="E48" s="52"/>
      <c r="F48" s="52"/>
      <c r="G48" s="52"/>
      <c r="H48" s="52"/>
      <c r="I48" s="52"/>
      <c r="J48" s="52"/>
      <c r="K48" s="52"/>
      <c r="L48" s="33">
        <f>SUM(L43:L47)</f>
        <v>0</v>
      </c>
      <c r="M48" s="34">
        <f>SUM(M43:M47)</f>
        <v>0</v>
      </c>
    </row>
    <row r="49" spans="2:13" ht="15" x14ac:dyDescent="0.25">
      <c r="B49" s="57" t="s">
        <v>39</v>
      </c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</row>
    <row r="50" spans="2:13" ht="15" x14ac:dyDescent="0.25">
      <c r="B50" s="50">
        <v>26</v>
      </c>
      <c r="C50" s="50"/>
      <c r="D50" s="51" t="s">
        <v>40</v>
      </c>
      <c r="E50" s="51"/>
      <c r="F50" s="51"/>
      <c r="G50" s="51"/>
      <c r="H50" s="51"/>
      <c r="I50" s="51"/>
      <c r="J50" s="51"/>
      <c r="K50" s="51"/>
      <c r="L50" s="33"/>
      <c r="M50" s="32">
        <f>ROUND(L50*$M$8,2)</f>
        <v>0</v>
      </c>
    </row>
    <row r="51" spans="2:13" ht="15" x14ac:dyDescent="0.25">
      <c r="B51" s="52" t="s">
        <v>41</v>
      </c>
      <c r="C51" s="52"/>
      <c r="D51" s="52"/>
      <c r="E51" s="52"/>
      <c r="F51" s="52"/>
      <c r="G51" s="52"/>
      <c r="H51" s="52"/>
      <c r="I51" s="52"/>
      <c r="J51" s="52"/>
      <c r="K51" s="52"/>
      <c r="L51" s="33">
        <f>L50</f>
        <v>0</v>
      </c>
      <c r="M51" s="34">
        <f>M50</f>
        <v>0</v>
      </c>
    </row>
    <row r="52" spans="2:13" ht="15" x14ac:dyDescent="0.25">
      <c r="B52" s="57" t="s">
        <v>42</v>
      </c>
      <c r="C52" s="57"/>
      <c r="D52" s="57"/>
      <c r="E52" s="57"/>
      <c r="F52" s="57"/>
      <c r="G52" s="57"/>
      <c r="H52" s="57"/>
      <c r="I52" s="57"/>
      <c r="J52" s="57"/>
      <c r="K52" s="57"/>
      <c r="L52" s="37">
        <f>SUM(L20,L30,L34,L41,L48,L51)</f>
        <v>0</v>
      </c>
      <c r="M52" s="34">
        <f>M20+M23+M30+M34+M41+M48+M51</f>
        <v>0</v>
      </c>
    </row>
    <row r="53" spans="2:13" ht="15" x14ac:dyDescent="0.25">
      <c r="B53" s="57" t="s">
        <v>136</v>
      </c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38">
        <f>M52+M8</f>
        <v>0</v>
      </c>
    </row>
    <row r="54" spans="2:13" x14ac:dyDescent="0.25">
      <c r="B54" s="58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60"/>
    </row>
    <row r="55" spans="2:13" ht="15" x14ac:dyDescent="0.25">
      <c r="B55" s="57" t="s">
        <v>43</v>
      </c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</row>
    <row r="56" spans="2:13" x14ac:dyDescent="0.25">
      <c r="B56" s="51" t="s">
        <v>44</v>
      </c>
      <c r="C56" s="51"/>
      <c r="D56" s="51"/>
      <c r="E56" s="51"/>
      <c r="F56" s="51"/>
      <c r="G56" s="51"/>
      <c r="H56" s="51"/>
      <c r="I56" s="51"/>
      <c r="J56" s="51"/>
      <c r="K56" s="51"/>
      <c r="L56" s="50"/>
      <c r="M56" s="50"/>
    </row>
    <row r="57" spans="2:13" x14ac:dyDescent="0.25">
      <c r="B57" s="51" t="s">
        <v>45</v>
      </c>
      <c r="C57" s="51"/>
      <c r="D57" s="51"/>
      <c r="E57" s="51"/>
      <c r="F57" s="51"/>
      <c r="G57" s="51"/>
      <c r="H57" s="51"/>
      <c r="I57" s="51"/>
      <c r="J57" s="51"/>
      <c r="K57" s="51"/>
      <c r="L57" s="50"/>
      <c r="M57" s="50"/>
    </row>
    <row r="58" spans="2:13" x14ac:dyDescent="0.25">
      <c r="B58" s="51" t="s">
        <v>46</v>
      </c>
      <c r="C58" s="51"/>
      <c r="D58" s="51"/>
      <c r="E58" s="51"/>
      <c r="F58" s="51"/>
      <c r="G58" s="51"/>
      <c r="H58" s="51"/>
      <c r="I58" s="51"/>
      <c r="J58" s="51"/>
      <c r="K58" s="51"/>
      <c r="L58" s="69"/>
      <c r="M58" s="69"/>
    </row>
    <row r="59" spans="2:13" x14ac:dyDescent="0.25">
      <c r="B59" s="51" t="s">
        <v>47</v>
      </c>
      <c r="C59" s="51"/>
      <c r="D59" s="51"/>
      <c r="E59" s="51"/>
      <c r="F59" s="51"/>
      <c r="G59" s="51"/>
      <c r="H59" s="51"/>
      <c r="I59" s="51"/>
      <c r="J59" s="51"/>
      <c r="K59" s="51"/>
      <c r="L59" s="69"/>
      <c r="M59" s="69"/>
    </row>
    <row r="60" spans="2:13" x14ac:dyDescent="0.25">
      <c r="B60" s="51" t="s">
        <v>48</v>
      </c>
      <c r="C60" s="51"/>
      <c r="D60" s="51"/>
      <c r="E60" s="51"/>
      <c r="F60" s="51"/>
      <c r="G60" s="51"/>
      <c r="H60" s="51"/>
      <c r="I60" s="51"/>
      <c r="J60" s="51"/>
      <c r="K60" s="51"/>
      <c r="L60" s="69">
        <f>-(6%*M8)</f>
        <v>0</v>
      </c>
      <c r="M60" s="69"/>
    </row>
    <row r="61" spans="2:13" x14ac:dyDescent="0.25">
      <c r="B61" s="51" t="s">
        <v>49</v>
      </c>
      <c r="C61" s="51"/>
      <c r="D61" s="51"/>
      <c r="E61" s="51"/>
      <c r="F61" s="51"/>
      <c r="G61" s="51"/>
      <c r="H61" s="51"/>
      <c r="I61" s="51"/>
      <c r="J61" s="51"/>
      <c r="K61" s="51"/>
      <c r="L61" s="73"/>
      <c r="M61" s="50"/>
    </row>
    <row r="62" spans="2:13" ht="15" x14ac:dyDescent="0.25">
      <c r="B62" s="52" t="s">
        <v>50</v>
      </c>
      <c r="C62" s="52"/>
      <c r="D62" s="52"/>
      <c r="E62" s="52"/>
      <c r="F62" s="52"/>
      <c r="G62" s="52"/>
      <c r="H62" s="52"/>
      <c r="I62" s="52"/>
      <c r="J62" s="52"/>
      <c r="K62" s="52"/>
      <c r="L62" s="72">
        <f>L59+L60+L61</f>
        <v>0</v>
      </c>
      <c r="M62" s="52"/>
    </row>
    <row r="63" spans="2:13" x14ac:dyDescent="0.25">
      <c r="B63" s="58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60"/>
    </row>
    <row r="64" spans="2:13" ht="15" x14ac:dyDescent="0.25">
      <c r="B64" s="57" t="s">
        <v>51</v>
      </c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</row>
    <row r="65" spans="2:13" x14ac:dyDescent="0.25">
      <c r="B65" s="51" t="s">
        <v>52</v>
      </c>
      <c r="C65" s="51"/>
      <c r="D65" s="51"/>
      <c r="E65" s="51"/>
      <c r="F65" s="51"/>
      <c r="G65" s="51"/>
      <c r="H65" s="51"/>
      <c r="I65" s="51"/>
      <c r="J65" s="51"/>
      <c r="K65" s="51"/>
      <c r="L65" s="50"/>
      <c r="M65" s="50"/>
    </row>
    <row r="66" spans="2:13" x14ac:dyDescent="0.25">
      <c r="B66" s="51" t="s">
        <v>112</v>
      </c>
      <c r="C66" s="51"/>
      <c r="D66" s="51"/>
      <c r="E66" s="51"/>
      <c r="F66" s="51"/>
      <c r="G66" s="51"/>
      <c r="H66" s="51"/>
      <c r="I66" s="51"/>
      <c r="J66" s="51"/>
      <c r="K66" s="51"/>
      <c r="L66" s="69"/>
      <c r="M66" s="69"/>
    </row>
    <row r="67" spans="2:13" x14ac:dyDescent="0.25">
      <c r="B67" s="74" t="s">
        <v>122</v>
      </c>
      <c r="C67" s="74"/>
      <c r="D67" s="74"/>
      <c r="E67" s="74"/>
      <c r="F67" s="74"/>
      <c r="G67" s="74"/>
      <c r="H67" s="74"/>
      <c r="I67" s="74"/>
      <c r="J67" s="74"/>
      <c r="K67" s="74"/>
      <c r="L67" s="75"/>
      <c r="M67" s="76"/>
    </row>
    <row r="68" spans="2:13" x14ac:dyDescent="0.25">
      <c r="B68" s="51" t="s">
        <v>54</v>
      </c>
      <c r="C68" s="51"/>
      <c r="D68" s="51"/>
      <c r="E68" s="51"/>
      <c r="F68" s="51"/>
      <c r="G68" s="51"/>
      <c r="H68" s="51"/>
      <c r="I68" s="51"/>
      <c r="J68" s="51"/>
      <c r="K68" s="51"/>
      <c r="L68" s="50"/>
      <c r="M68" s="50"/>
    </row>
    <row r="69" spans="2:13" x14ac:dyDescent="0.25">
      <c r="B69" s="51" t="s">
        <v>55</v>
      </c>
      <c r="C69" s="51"/>
      <c r="D69" s="51"/>
      <c r="E69" s="51"/>
      <c r="F69" s="51"/>
      <c r="G69" s="51"/>
      <c r="H69" s="51"/>
      <c r="I69" s="51"/>
      <c r="J69" s="51"/>
      <c r="K69" s="51"/>
      <c r="L69" s="73"/>
      <c r="M69" s="50"/>
    </row>
    <row r="70" spans="2:13" ht="15" x14ac:dyDescent="0.25">
      <c r="B70" s="52" t="s">
        <v>56</v>
      </c>
      <c r="C70" s="52"/>
      <c r="D70" s="52"/>
      <c r="E70" s="52"/>
      <c r="F70" s="52"/>
      <c r="G70" s="52"/>
      <c r="H70" s="52"/>
      <c r="I70" s="52"/>
      <c r="J70" s="52"/>
      <c r="K70" s="52"/>
      <c r="L70" s="72">
        <f>L66+L69</f>
        <v>0</v>
      </c>
      <c r="M70" s="52"/>
    </row>
    <row r="71" spans="2:13" x14ac:dyDescent="0.25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60"/>
    </row>
    <row r="72" spans="2:13" ht="15" x14ac:dyDescent="0.25">
      <c r="B72" s="57" t="s">
        <v>140</v>
      </c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</row>
    <row r="73" spans="2:13" x14ac:dyDescent="0.25">
      <c r="B73" s="51" t="s">
        <v>52</v>
      </c>
      <c r="C73" s="51"/>
      <c r="D73" s="51"/>
      <c r="E73" s="51"/>
      <c r="F73" s="51"/>
      <c r="G73" s="51"/>
      <c r="H73" s="51"/>
      <c r="I73" s="51"/>
      <c r="J73" s="51"/>
      <c r="K73" s="51"/>
      <c r="L73" s="50"/>
      <c r="M73" s="50"/>
    </row>
    <row r="74" spans="2:13" x14ac:dyDescent="0.25">
      <c r="B74" s="51" t="s">
        <v>53</v>
      </c>
      <c r="C74" s="51"/>
      <c r="D74" s="51"/>
      <c r="E74" s="51"/>
      <c r="F74" s="51"/>
      <c r="G74" s="51"/>
      <c r="H74" s="51"/>
      <c r="I74" s="51"/>
      <c r="J74" s="51"/>
      <c r="K74" s="51"/>
      <c r="L74" s="69"/>
      <c r="M74" s="69"/>
    </row>
    <row r="75" spans="2:13" x14ac:dyDescent="0.25">
      <c r="B75" s="51" t="s">
        <v>57</v>
      </c>
      <c r="C75" s="51"/>
      <c r="D75" s="51"/>
      <c r="E75" s="51"/>
      <c r="F75" s="51"/>
      <c r="G75" s="51"/>
      <c r="H75" s="51"/>
      <c r="I75" s="51"/>
      <c r="J75" s="51"/>
      <c r="K75" s="51"/>
      <c r="L75" s="69"/>
      <c r="M75" s="69"/>
    </row>
    <row r="76" spans="2:13" ht="15" x14ac:dyDescent="0.25">
      <c r="B76" s="52" t="s">
        <v>58</v>
      </c>
      <c r="C76" s="52"/>
      <c r="D76" s="52"/>
      <c r="E76" s="52"/>
      <c r="F76" s="52"/>
      <c r="G76" s="52"/>
      <c r="H76" s="52"/>
      <c r="I76" s="52"/>
      <c r="J76" s="52"/>
      <c r="K76" s="52"/>
      <c r="L76" s="68">
        <f>L74+L75</f>
        <v>0</v>
      </c>
      <c r="M76" s="68"/>
    </row>
    <row r="77" spans="2:13" x14ac:dyDescent="0.25">
      <c r="B77" s="58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60"/>
    </row>
    <row r="78" spans="2:13" ht="15" x14ac:dyDescent="0.25">
      <c r="B78" s="57" t="s">
        <v>59</v>
      </c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</row>
    <row r="79" spans="2:13" x14ac:dyDescent="0.25">
      <c r="B79" s="51" t="s">
        <v>52</v>
      </c>
      <c r="C79" s="51"/>
      <c r="D79" s="51"/>
      <c r="E79" s="51"/>
      <c r="F79" s="51"/>
      <c r="G79" s="51"/>
      <c r="H79" s="51"/>
      <c r="I79" s="51"/>
      <c r="J79" s="51"/>
      <c r="K79" s="51"/>
      <c r="L79" s="50"/>
      <c r="M79" s="50"/>
    </row>
    <row r="80" spans="2:13" x14ac:dyDescent="0.25">
      <c r="B80" s="51" t="s">
        <v>53</v>
      </c>
      <c r="C80" s="51"/>
      <c r="D80" s="51"/>
      <c r="E80" s="51"/>
      <c r="F80" s="51"/>
      <c r="G80" s="51"/>
      <c r="H80" s="51"/>
      <c r="I80" s="51"/>
      <c r="J80" s="51"/>
      <c r="K80" s="51"/>
      <c r="L80" s="69"/>
      <c r="M80" s="69"/>
    </row>
    <row r="81" spans="2:13" x14ac:dyDescent="0.25">
      <c r="B81" s="51" t="s">
        <v>60</v>
      </c>
      <c r="C81" s="51"/>
      <c r="D81" s="51"/>
      <c r="E81" s="51"/>
      <c r="F81" s="51"/>
      <c r="G81" s="51"/>
      <c r="H81" s="51"/>
      <c r="I81" s="51"/>
      <c r="J81" s="51"/>
      <c r="K81" s="51"/>
      <c r="L81" s="71"/>
      <c r="M81" s="71"/>
    </row>
    <row r="82" spans="2:13" ht="15" x14ac:dyDescent="0.25">
      <c r="B82" s="52" t="s">
        <v>61</v>
      </c>
      <c r="C82" s="52"/>
      <c r="D82" s="52"/>
      <c r="E82" s="52"/>
      <c r="F82" s="52"/>
      <c r="G82" s="52"/>
      <c r="H82" s="52"/>
      <c r="I82" s="52"/>
      <c r="J82" s="52"/>
      <c r="K82" s="52"/>
      <c r="L82" s="68">
        <f>L80</f>
        <v>0</v>
      </c>
      <c r="M82" s="68"/>
    </row>
    <row r="83" spans="2:13" x14ac:dyDescent="0.25">
      <c r="B83" s="58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60"/>
    </row>
    <row r="84" spans="2:13" ht="15" x14ac:dyDescent="0.25">
      <c r="B84" s="57" t="s">
        <v>62</v>
      </c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</row>
    <row r="85" spans="2:13" x14ac:dyDescent="0.25">
      <c r="B85" s="51" t="s">
        <v>53</v>
      </c>
      <c r="C85" s="51"/>
      <c r="D85" s="51"/>
      <c r="E85" s="51"/>
      <c r="F85" s="51"/>
      <c r="G85" s="51"/>
      <c r="H85" s="51"/>
      <c r="I85" s="51"/>
      <c r="J85" s="51"/>
      <c r="K85" s="51"/>
      <c r="L85" s="69"/>
      <c r="M85" s="69"/>
    </row>
    <row r="86" spans="2:13" x14ac:dyDescent="0.25">
      <c r="B86" s="51" t="s">
        <v>63</v>
      </c>
      <c r="C86" s="51"/>
      <c r="D86" s="51"/>
      <c r="E86" s="51"/>
      <c r="F86" s="51"/>
      <c r="G86" s="51"/>
      <c r="H86" s="51"/>
      <c r="I86" s="51"/>
      <c r="J86" s="51"/>
      <c r="K86" s="51"/>
      <c r="L86" s="61"/>
      <c r="M86" s="61"/>
    </row>
    <row r="87" spans="2:13" x14ac:dyDescent="0.25">
      <c r="B87" s="70" t="s">
        <v>119</v>
      </c>
      <c r="C87" s="70"/>
      <c r="D87" s="70"/>
      <c r="E87" s="70"/>
      <c r="F87" s="70"/>
      <c r="G87" s="70"/>
      <c r="H87" s="70"/>
      <c r="I87" s="70"/>
      <c r="J87" s="70"/>
      <c r="K87" s="70"/>
      <c r="L87" s="63"/>
      <c r="M87" s="63"/>
    </row>
    <row r="88" spans="2:13" x14ac:dyDescent="0.25">
      <c r="B88" s="51" t="s">
        <v>64</v>
      </c>
      <c r="C88" s="51"/>
      <c r="D88" s="51"/>
      <c r="E88" s="51"/>
      <c r="F88" s="51"/>
      <c r="G88" s="51"/>
      <c r="H88" s="51"/>
      <c r="I88" s="51"/>
      <c r="J88" s="51"/>
      <c r="K88" s="51"/>
      <c r="L88" s="69"/>
      <c r="M88" s="69"/>
    </row>
    <row r="89" spans="2:13" x14ac:dyDescent="0.25">
      <c r="B89" s="51" t="s">
        <v>57</v>
      </c>
      <c r="C89" s="51"/>
      <c r="D89" s="51"/>
      <c r="E89" s="51"/>
      <c r="F89" s="51"/>
      <c r="G89" s="51"/>
      <c r="H89" s="51"/>
      <c r="I89" s="51"/>
      <c r="J89" s="51"/>
      <c r="K89" s="51"/>
      <c r="L89" s="69"/>
      <c r="M89" s="69"/>
    </row>
    <row r="90" spans="2:13" ht="15" x14ac:dyDescent="0.25">
      <c r="B90" s="52" t="s">
        <v>50</v>
      </c>
      <c r="C90" s="52"/>
      <c r="D90" s="52"/>
      <c r="E90" s="52"/>
      <c r="F90" s="52"/>
      <c r="G90" s="52"/>
      <c r="H90" s="52"/>
      <c r="I90" s="52"/>
      <c r="J90" s="52"/>
      <c r="K90" s="52"/>
      <c r="L90" s="68">
        <f>L86+L87+L88+L89</f>
        <v>0</v>
      </c>
      <c r="M90" s="68"/>
    </row>
    <row r="91" spans="2:13" ht="15" x14ac:dyDescent="0.25">
      <c r="B91" s="86"/>
      <c r="C91" s="87"/>
      <c r="D91" s="87"/>
      <c r="E91" s="87"/>
      <c r="F91" s="87"/>
      <c r="G91" s="87"/>
      <c r="H91" s="87"/>
      <c r="I91" s="87"/>
      <c r="J91" s="87"/>
      <c r="K91" s="87"/>
      <c r="L91" s="87"/>
      <c r="M91" s="88"/>
    </row>
    <row r="92" spans="2:13" ht="15" x14ac:dyDescent="0.25">
      <c r="B92" s="57" t="s">
        <v>118</v>
      </c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</row>
    <row r="93" spans="2:13" x14ac:dyDescent="0.25">
      <c r="B93" s="64" t="s">
        <v>53</v>
      </c>
      <c r="C93" s="64"/>
      <c r="D93" s="64"/>
      <c r="E93" s="64"/>
      <c r="F93" s="64"/>
      <c r="G93" s="64"/>
      <c r="H93" s="64"/>
      <c r="I93" s="64"/>
      <c r="J93" s="64"/>
      <c r="K93" s="64"/>
      <c r="L93" s="65"/>
      <c r="M93" s="65"/>
    </row>
    <row r="94" spans="2:13" x14ac:dyDescent="0.25">
      <c r="B94" s="64" t="s">
        <v>57</v>
      </c>
      <c r="C94" s="64"/>
      <c r="D94" s="64"/>
      <c r="E94" s="64"/>
      <c r="F94" s="64"/>
      <c r="G94" s="64"/>
      <c r="H94" s="64"/>
      <c r="I94" s="64"/>
      <c r="J94" s="64"/>
      <c r="K94" s="64"/>
      <c r="L94" s="65"/>
      <c r="M94" s="65"/>
    </row>
    <row r="95" spans="2:13" ht="15" x14ac:dyDescent="0.25">
      <c r="B95" s="66" t="s">
        <v>50</v>
      </c>
      <c r="C95" s="66"/>
      <c r="D95" s="66"/>
      <c r="E95" s="66"/>
      <c r="F95" s="66"/>
      <c r="G95" s="66"/>
      <c r="H95" s="66"/>
      <c r="I95" s="66"/>
      <c r="J95" s="66"/>
      <c r="K95" s="66"/>
      <c r="L95" s="67">
        <f>SUM(L93:M94)</f>
        <v>0</v>
      </c>
      <c r="M95" s="67"/>
    </row>
    <row r="96" spans="2:13" s="18" customFormat="1" x14ac:dyDescent="0.25">
      <c r="B96" s="58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60"/>
    </row>
    <row r="97" spans="2:13" s="18" customFormat="1" ht="15" x14ac:dyDescent="0.25">
      <c r="B97" s="57" t="s">
        <v>138</v>
      </c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</row>
    <row r="98" spans="2:13" s="18" customFormat="1" x14ac:dyDescent="0.25">
      <c r="B98" s="64" t="s">
        <v>53</v>
      </c>
      <c r="C98" s="64"/>
      <c r="D98" s="64"/>
      <c r="E98" s="64"/>
      <c r="F98" s="64"/>
      <c r="G98" s="64"/>
      <c r="H98" s="64"/>
      <c r="I98" s="64"/>
      <c r="J98" s="64"/>
      <c r="K98" s="64"/>
      <c r="L98" s="65"/>
      <c r="M98" s="65"/>
    </row>
    <row r="99" spans="2:13" s="18" customFormat="1" x14ac:dyDescent="0.25">
      <c r="B99" s="64" t="s">
        <v>57</v>
      </c>
      <c r="C99" s="64"/>
      <c r="D99" s="64"/>
      <c r="E99" s="64"/>
      <c r="F99" s="64"/>
      <c r="G99" s="64"/>
      <c r="H99" s="64"/>
      <c r="I99" s="64"/>
      <c r="J99" s="64"/>
      <c r="K99" s="64"/>
      <c r="L99" s="65"/>
      <c r="M99" s="65"/>
    </row>
    <row r="100" spans="2:13" s="18" customFormat="1" ht="15" x14ac:dyDescent="0.25">
      <c r="B100" s="66" t="s">
        <v>50</v>
      </c>
      <c r="C100" s="66"/>
      <c r="D100" s="66"/>
      <c r="E100" s="66"/>
      <c r="F100" s="66"/>
      <c r="G100" s="66"/>
      <c r="H100" s="66"/>
      <c r="I100" s="66"/>
      <c r="J100" s="66"/>
      <c r="K100" s="66"/>
      <c r="L100" s="67">
        <f>SUM(L98:M99)</f>
        <v>0</v>
      </c>
      <c r="M100" s="67"/>
    </row>
    <row r="101" spans="2:13" s="18" customFormat="1" x14ac:dyDescent="0.25">
      <c r="B101" s="58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60"/>
    </row>
    <row r="102" spans="2:13" s="18" customFormat="1" ht="15" x14ac:dyDescent="0.25">
      <c r="B102" s="57" t="s">
        <v>123</v>
      </c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</row>
    <row r="103" spans="2:13" s="18" customFormat="1" x14ac:dyDescent="0.25">
      <c r="B103" s="64" t="s">
        <v>53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5"/>
      <c r="M103" s="65"/>
    </row>
    <row r="104" spans="2:13" s="18" customFormat="1" x14ac:dyDescent="0.25">
      <c r="B104" s="64" t="s">
        <v>57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5"/>
      <c r="M104" s="65"/>
    </row>
    <row r="105" spans="2:13" s="18" customFormat="1" ht="15" x14ac:dyDescent="0.25">
      <c r="B105" s="66" t="s">
        <v>50</v>
      </c>
      <c r="C105" s="66"/>
      <c r="D105" s="66"/>
      <c r="E105" s="66"/>
      <c r="F105" s="66"/>
      <c r="G105" s="66"/>
      <c r="H105" s="66"/>
      <c r="I105" s="66"/>
      <c r="J105" s="66"/>
      <c r="K105" s="66"/>
      <c r="L105" s="67">
        <f>SUM(L103:M104)</f>
        <v>0</v>
      </c>
      <c r="M105" s="67"/>
    </row>
    <row r="106" spans="2:13" s="18" customFormat="1" x14ac:dyDescent="0.25">
      <c r="B106" s="58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60"/>
    </row>
    <row r="107" spans="2:13" ht="15" x14ac:dyDescent="0.25">
      <c r="B107" s="57" t="s">
        <v>124</v>
      </c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</row>
    <row r="108" spans="2:13" ht="15" x14ac:dyDescent="0.25">
      <c r="B108" s="52" t="s">
        <v>4</v>
      </c>
      <c r="C108" s="52"/>
      <c r="D108" s="52" t="s">
        <v>65</v>
      </c>
      <c r="E108" s="52"/>
      <c r="F108" s="52" t="s">
        <v>66</v>
      </c>
      <c r="G108" s="52"/>
      <c r="H108" s="52" t="s">
        <v>67</v>
      </c>
      <c r="I108" s="52"/>
      <c r="J108" s="52" t="s">
        <v>68</v>
      </c>
      <c r="K108" s="52"/>
      <c r="L108" s="52" t="s">
        <v>69</v>
      </c>
      <c r="M108" s="52"/>
    </row>
    <row r="109" spans="2:13" x14ac:dyDescent="0.25">
      <c r="B109" s="50">
        <v>1</v>
      </c>
      <c r="C109" s="50"/>
      <c r="D109" s="50"/>
      <c r="E109" s="50"/>
      <c r="F109" s="50" t="s">
        <v>70</v>
      </c>
      <c r="G109" s="50"/>
      <c r="H109" s="50" t="s">
        <v>71</v>
      </c>
      <c r="I109" s="50"/>
      <c r="J109" s="63"/>
      <c r="K109" s="63"/>
      <c r="L109" s="61">
        <f>J109*D109/6</f>
        <v>0</v>
      </c>
      <c r="M109" s="51"/>
    </row>
    <row r="110" spans="2:13" x14ac:dyDescent="0.25">
      <c r="B110" s="50">
        <v>2</v>
      </c>
      <c r="C110" s="50"/>
      <c r="D110" s="50"/>
      <c r="E110" s="50"/>
      <c r="F110" s="50" t="s">
        <v>70</v>
      </c>
      <c r="G110" s="50"/>
      <c r="H110" s="50" t="s">
        <v>72</v>
      </c>
      <c r="I110" s="50"/>
      <c r="J110" s="63"/>
      <c r="K110" s="63"/>
      <c r="L110" s="61">
        <f>J110*D110/6</f>
        <v>0</v>
      </c>
      <c r="M110" s="51"/>
    </row>
    <row r="111" spans="2:13" x14ac:dyDescent="0.25">
      <c r="B111" s="50">
        <v>4</v>
      </c>
      <c r="C111" s="50"/>
      <c r="D111" s="50"/>
      <c r="E111" s="50"/>
      <c r="F111" s="50" t="s">
        <v>73</v>
      </c>
      <c r="G111" s="50"/>
      <c r="H111" s="50" t="s">
        <v>74</v>
      </c>
      <c r="I111" s="50"/>
      <c r="J111" s="63"/>
      <c r="K111" s="63"/>
      <c r="L111" s="61">
        <f>J111*D111/3</f>
        <v>0</v>
      </c>
      <c r="M111" s="51"/>
    </row>
    <row r="112" spans="2:13" x14ac:dyDescent="0.25">
      <c r="B112" s="50">
        <v>5</v>
      </c>
      <c r="C112" s="50"/>
      <c r="D112" s="50"/>
      <c r="E112" s="50"/>
      <c r="F112" s="50" t="s">
        <v>75</v>
      </c>
      <c r="G112" s="50"/>
      <c r="H112" s="50" t="s">
        <v>76</v>
      </c>
      <c r="I112" s="50"/>
      <c r="J112" s="63"/>
      <c r="K112" s="63"/>
      <c r="L112" s="61">
        <f>J112*D112/12</f>
        <v>0</v>
      </c>
      <c r="M112" s="51"/>
    </row>
    <row r="113" spans="2:13" x14ac:dyDescent="0.25">
      <c r="B113" s="50">
        <v>7</v>
      </c>
      <c r="C113" s="50"/>
      <c r="D113" s="50"/>
      <c r="E113" s="50"/>
      <c r="F113" s="50" t="s">
        <v>75</v>
      </c>
      <c r="G113" s="50"/>
      <c r="H113" s="50" t="s">
        <v>77</v>
      </c>
      <c r="I113" s="50"/>
      <c r="J113" s="63"/>
      <c r="K113" s="63"/>
      <c r="L113" s="61">
        <f>J113*D113/12</f>
        <v>0</v>
      </c>
      <c r="M113" s="51"/>
    </row>
    <row r="114" spans="2:13" x14ac:dyDescent="0.25">
      <c r="B114" s="50">
        <v>8</v>
      </c>
      <c r="C114" s="50"/>
      <c r="D114" s="50"/>
      <c r="E114" s="50"/>
      <c r="F114" s="50" t="s">
        <v>73</v>
      </c>
      <c r="G114" s="50"/>
      <c r="H114" s="50" t="s">
        <v>78</v>
      </c>
      <c r="I114" s="50"/>
      <c r="J114" s="63"/>
      <c r="K114" s="63"/>
      <c r="L114" s="61">
        <f>J114*D114/3</f>
        <v>0</v>
      </c>
      <c r="M114" s="51"/>
    </row>
    <row r="115" spans="2:13" s="18" customFormat="1" ht="15.75" customHeight="1" x14ac:dyDescent="0.25">
      <c r="B115" s="50">
        <v>9</v>
      </c>
      <c r="C115" s="50"/>
      <c r="D115" s="50"/>
      <c r="E115" s="50"/>
      <c r="F115" s="50" t="s">
        <v>70</v>
      </c>
      <c r="G115" s="50"/>
      <c r="H115" s="50" t="s">
        <v>141</v>
      </c>
      <c r="I115" s="50"/>
      <c r="J115" s="90"/>
      <c r="K115" s="90"/>
      <c r="L115" s="61">
        <f t="shared" ref="L115:L117" si="6">J115*D115/3</f>
        <v>0</v>
      </c>
      <c r="M115" s="51"/>
    </row>
    <row r="116" spans="2:13" s="18" customFormat="1" ht="15.75" customHeight="1" x14ac:dyDescent="0.25">
      <c r="B116" s="50">
        <v>10</v>
      </c>
      <c r="C116" s="50"/>
      <c r="D116" s="50"/>
      <c r="E116" s="50"/>
      <c r="F116" s="50" t="s">
        <v>70</v>
      </c>
      <c r="G116" s="50"/>
      <c r="H116" s="50" t="s">
        <v>142</v>
      </c>
      <c r="I116" s="50"/>
      <c r="J116" s="90"/>
      <c r="K116" s="90"/>
      <c r="L116" s="61">
        <f t="shared" si="6"/>
        <v>0</v>
      </c>
      <c r="M116" s="51"/>
    </row>
    <row r="117" spans="2:13" s="18" customFormat="1" ht="15.75" customHeight="1" x14ac:dyDescent="0.25">
      <c r="B117" s="50">
        <v>11</v>
      </c>
      <c r="C117" s="50"/>
      <c r="D117" s="50"/>
      <c r="E117" s="50"/>
      <c r="F117" s="50" t="s">
        <v>144</v>
      </c>
      <c r="G117" s="50"/>
      <c r="H117" s="89" t="s">
        <v>143</v>
      </c>
      <c r="I117" s="89"/>
      <c r="J117" s="90"/>
      <c r="K117" s="90"/>
      <c r="L117" s="61">
        <f t="shared" si="6"/>
        <v>0</v>
      </c>
      <c r="M117" s="51"/>
    </row>
    <row r="118" spans="2:13" x14ac:dyDescent="0.25">
      <c r="B118" s="50" t="s">
        <v>79</v>
      </c>
      <c r="C118" s="50"/>
      <c r="D118" s="50"/>
      <c r="E118" s="50"/>
      <c r="F118" s="50"/>
      <c r="G118" s="50"/>
      <c r="H118" s="50"/>
      <c r="I118" s="50"/>
      <c r="J118" s="50"/>
      <c r="K118" s="50"/>
      <c r="L118" s="61">
        <f>SUM(L109:M114)</f>
        <v>0</v>
      </c>
      <c r="M118" s="51"/>
    </row>
    <row r="119" spans="2:13" x14ac:dyDescent="0.25">
      <c r="B119" s="50" t="s">
        <v>55</v>
      </c>
      <c r="C119" s="50"/>
      <c r="D119" s="50"/>
      <c r="E119" s="50"/>
      <c r="F119" s="50"/>
      <c r="G119" s="50"/>
      <c r="H119" s="50"/>
      <c r="I119" s="50"/>
      <c r="J119" s="50"/>
      <c r="K119" s="50"/>
      <c r="L119" s="61">
        <f>-L118*0.0925</f>
        <v>0</v>
      </c>
      <c r="M119" s="51"/>
    </row>
    <row r="120" spans="2:13" x14ac:dyDescent="0.25">
      <c r="B120" s="50" t="s">
        <v>56</v>
      </c>
      <c r="C120" s="50"/>
      <c r="D120" s="50"/>
      <c r="E120" s="50"/>
      <c r="F120" s="50"/>
      <c r="G120" s="50"/>
      <c r="H120" s="50"/>
      <c r="I120" s="50"/>
      <c r="J120" s="50"/>
      <c r="K120" s="50"/>
      <c r="L120" s="61">
        <f>L118+L119</f>
        <v>0</v>
      </c>
      <c r="M120" s="51"/>
    </row>
    <row r="121" spans="2:13" ht="15" x14ac:dyDescent="0.25">
      <c r="B121" s="50" t="s">
        <v>80</v>
      </c>
      <c r="C121" s="50"/>
      <c r="D121" s="50"/>
      <c r="E121" s="50"/>
      <c r="F121" s="50"/>
      <c r="G121" s="50"/>
      <c r="H121" s="50"/>
      <c r="I121" s="50"/>
      <c r="J121" s="50"/>
      <c r="K121" s="50"/>
      <c r="L121" s="62">
        <f>L120</f>
        <v>0</v>
      </c>
      <c r="M121" s="56"/>
    </row>
    <row r="122" spans="2:13" x14ac:dyDescent="0.25">
      <c r="B122" s="58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60"/>
    </row>
    <row r="123" spans="2:13" ht="15" x14ac:dyDescent="0.25">
      <c r="B123" s="57" t="s">
        <v>120</v>
      </c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</row>
    <row r="124" spans="2:13" ht="15" x14ac:dyDescent="0.25">
      <c r="B124" s="52" t="s">
        <v>81</v>
      </c>
      <c r="C124" s="52"/>
      <c r="D124" s="52"/>
      <c r="E124" s="52"/>
      <c r="F124" s="52"/>
      <c r="G124" s="52"/>
      <c r="H124" s="52"/>
      <c r="I124" s="52"/>
      <c r="J124" s="52"/>
      <c r="K124" s="52"/>
      <c r="L124" s="30" t="s">
        <v>6</v>
      </c>
      <c r="M124" s="39" t="s">
        <v>82</v>
      </c>
    </row>
    <row r="125" spans="2:13" x14ac:dyDescent="0.25">
      <c r="B125" s="51" t="s">
        <v>83</v>
      </c>
      <c r="C125" s="51"/>
      <c r="D125" s="51"/>
      <c r="E125" s="51"/>
      <c r="F125" s="51"/>
      <c r="G125" s="51"/>
      <c r="H125" s="51"/>
      <c r="I125" s="51"/>
      <c r="J125" s="51"/>
      <c r="K125" s="51"/>
      <c r="L125" s="40"/>
      <c r="M125" s="41"/>
    </row>
    <row r="126" spans="2:13" x14ac:dyDescent="0.25">
      <c r="B126" s="51" t="s">
        <v>84</v>
      </c>
      <c r="C126" s="51"/>
      <c r="D126" s="51"/>
      <c r="E126" s="51"/>
      <c r="F126" s="51"/>
      <c r="G126" s="51"/>
      <c r="H126" s="51"/>
      <c r="I126" s="51"/>
      <c r="J126" s="51"/>
      <c r="K126" s="51"/>
      <c r="L126" s="42"/>
      <c r="M126" s="41"/>
    </row>
    <row r="127" spans="2:13" x14ac:dyDescent="0.25">
      <c r="B127" s="51" t="s">
        <v>85</v>
      </c>
      <c r="C127" s="51"/>
      <c r="D127" s="51"/>
      <c r="E127" s="51"/>
      <c r="F127" s="51"/>
      <c r="G127" s="51"/>
      <c r="H127" s="51"/>
      <c r="I127" s="51"/>
      <c r="J127" s="51"/>
      <c r="K127" s="51"/>
      <c r="L127" s="40"/>
      <c r="M127" s="41"/>
    </row>
    <row r="128" spans="2:13" ht="15" x14ac:dyDescent="0.25">
      <c r="B128" s="56" t="s">
        <v>86</v>
      </c>
      <c r="C128" s="56"/>
      <c r="D128" s="56"/>
      <c r="E128" s="56"/>
      <c r="F128" s="56"/>
      <c r="G128" s="56"/>
      <c r="H128" s="56"/>
      <c r="I128" s="56"/>
      <c r="J128" s="56"/>
      <c r="K128" s="56"/>
      <c r="L128" s="43"/>
      <c r="M128" s="44"/>
    </row>
    <row r="129" spans="2:13" x14ac:dyDescent="0.25">
      <c r="B129" s="51" t="s">
        <v>87</v>
      </c>
      <c r="C129" s="51"/>
      <c r="D129" s="51"/>
      <c r="E129" s="51"/>
      <c r="F129" s="51"/>
      <c r="G129" s="51"/>
      <c r="H129" s="51"/>
      <c r="I129" s="51"/>
      <c r="J129" s="51"/>
      <c r="K129" s="51"/>
      <c r="L129" s="42"/>
      <c r="M129" s="45"/>
    </row>
    <row r="130" spans="2:13" x14ac:dyDescent="0.25">
      <c r="B130" s="51" t="s">
        <v>88</v>
      </c>
      <c r="C130" s="51"/>
      <c r="D130" s="51"/>
      <c r="E130" s="51"/>
      <c r="F130" s="51"/>
      <c r="G130" s="51"/>
      <c r="H130" s="51"/>
      <c r="I130" s="51"/>
      <c r="J130" s="51"/>
      <c r="K130" s="51"/>
      <c r="L130" s="46"/>
      <c r="M130" s="45"/>
    </row>
    <row r="131" spans="2:13" x14ac:dyDescent="0.25">
      <c r="B131" s="51" t="s">
        <v>89</v>
      </c>
      <c r="C131" s="51"/>
      <c r="D131" s="51"/>
      <c r="E131" s="51"/>
      <c r="F131" s="51"/>
      <c r="G131" s="51"/>
      <c r="H131" s="51"/>
      <c r="I131" s="51"/>
      <c r="J131" s="51"/>
      <c r="K131" s="51"/>
      <c r="L131" s="46"/>
      <c r="M131" s="45"/>
    </row>
    <row r="132" spans="2:13" x14ac:dyDescent="0.25">
      <c r="B132" s="51" t="s">
        <v>90</v>
      </c>
      <c r="C132" s="51"/>
      <c r="D132" s="51"/>
      <c r="E132" s="51"/>
      <c r="F132" s="51"/>
      <c r="G132" s="51"/>
      <c r="H132" s="51"/>
      <c r="I132" s="51"/>
      <c r="J132" s="51"/>
      <c r="K132" s="51"/>
      <c r="L132" s="46"/>
      <c r="M132" s="45"/>
    </row>
    <row r="133" spans="2:13" x14ac:dyDescent="0.25">
      <c r="B133" s="54" t="s">
        <v>91</v>
      </c>
      <c r="C133" s="54"/>
      <c r="D133" s="54"/>
      <c r="E133" s="54"/>
      <c r="F133" s="54"/>
      <c r="G133" s="54"/>
      <c r="H133" s="54"/>
      <c r="I133" s="54"/>
      <c r="J133" s="54"/>
      <c r="K133" s="54"/>
      <c r="L133" s="55"/>
      <c r="M133" s="55"/>
    </row>
    <row r="134" spans="2:13" ht="15" x14ac:dyDescent="0.25">
      <c r="B134" s="56" t="s">
        <v>92</v>
      </c>
      <c r="C134" s="56"/>
      <c r="D134" s="56"/>
      <c r="E134" s="56"/>
      <c r="F134" s="56"/>
      <c r="G134" s="56"/>
      <c r="H134" s="56"/>
      <c r="I134" s="56"/>
      <c r="J134" s="56"/>
      <c r="K134" s="56"/>
      <c r="L134" s="47">
        <f>SUM(L130:L132)</f>
        <v>0</v>
      </c>
      <c r="M134" s="44">
        <f>SUM(M130:M132)</f>
        <v>0</v>
      </c>
    </row>
    <row r="135" spans="2:13" ht="15" x14ac:dyDescent="0.25">
      <c r="B135" s="56" t="s">
        <v>93</v>
      </c>
      <c r="C135" s="56"/>
      <c r="D135" s="56"/>
      <c r="E135" s="56"/>
      <c r="F135" s="56"/>
      <c r="G135" s="56"/>
      <c r="H135" s="56"/>
      <c r="I135" s="56"/>
      <c r="J135" s="56"/>
      <c r="K135" s="56"/>
      <c r="L135" s="47">
        <f>SUM(L125:L132)</f>
        <v>0</v>
      </c>
      <c r="M135" s="44">
        <f>SUM(M126:M132)</f>
        <v>0</v>
      </c>
    </row>
    <row r="136" spans="2:13" x14ac:dyDescent="0.25">
      <c r="B136" s="58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60"/>
    </row>
    <row r="137" spans="2:13" ht="15" x14ac:dyDescent="0.25">
      <c r="B137" s="57" t="s">
        <v>94</v>
      </c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</row>
    <row r="138" spans="2:13" ht="15" x14ac:dyDescent="0.25">
      <c r="B138" s="52" t="s">
        <v>4</v>
      </c>
      <c r="C138" s="52"/>
      <c r="D138" s="52" t="s">
        <v>81</v>
      </c>
      <c r="E138" s="52"/>
      <c r="F138" s="52"/>
      <c r="G138" s="52"/>
      <c r="H138" s="52"/>
      <c r="I138" s="52"/>
      <c r="J138" s="52"/>
      <c r="K138" s="52"/>
      <c r="L138" s="52"/>
      <c r="M138" s="30" t="s">
        <v>7</v>
      </c>
    </row>
    <row r="139" spans="2:13" x14ac:dyDescent="0.25">
      <c r="B139" s="50">
        <v>1</v>
      </c>
      <c r="C139" s="50"/>
      <c r="D139" s="51" t="s">
        <v>95</v>
      </c>
      <c r="E139" s="51"/>
      <c r="F139" s="51"/>
      <c r="G139" s="51"/>
      <c r="H139" s="51"/>
      <c r="I139" s="51"/>
      <c r="J139" s="51"/>
      <c r="K139" s="51"/>
      <c r="L139" s="51"/>
      <c r="M139" s="28">
        <f>M8</f>
        <v>0</v>
      </c>
    </row>
    <row r="140" spans="2:13" x14ac:dyDescent="0.25">
      <c r="B140" s="50">
        <v>2</v>
      </c>
      <c r="C140" s="50"/>
      <c r="D140" s="51" t="s">
        <v>96</v>
      </c>
      <c r="E140" s="51"/>
      <c r="F140" s="51"/>
      <c r="G140" s="51"/>
      <c r="H140" s="51"/>
      <c r="I140" s="51"/>
      <c r="J140" s="51"/>
      <c r="K140" s="51"/>
      <c r="L140" s="51"/>
      <c r="M140" s="28">
        <f>M52</f>
        <v>0</v>
      </c>
    </row>
    <row r="141" spans="2:13" ht="15" x14ac:dyDescent="0.25">
      <c r="B141" s="52" t="s">
        <v>97</v>
      </c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38">
        <f>M139+M140</f>
        <v>0</v>
      </c>
    </row>
    <row r="142" spans="2:13" x14ac:dyDescent="0.25">
      <c r="B142" s="50">
        <v>3</v>
      </c>
      <c r="C142" s="50"/>
      <c r="D142" s="51" t="s">
        <v>98</v>
      </c>
      <c r="E142" s="51"/>
      <c r="F142" s="51"/>
      <c r="G142" s="51"/>
      <c r="H142" s="51"/>
      <c r="I142" s="51"/>
      <c r="J142" s="51"/>
      <c r="K142" s="51"/>
      <c r="L142" s="51"/>
      <c r="M142" s="28">
        <f>L62</f>
        <v>0</v>
      </c>
    </row>
    <row r="143" spans="2:13" x14ac:dyDescent="0.25">
      <c r="B143" s="50">
        <v>4</v>
      </c>
      <c r="C143" s="50"/>
      <c r="D143" s="51" t="s">
        <v>99</v>
      </c>
      <c r="E143" s="51"/>
      <c r="F143" s="51"/>
      <c r="G143" s="51"/>
      <c r="H143" s="51"/>
      <c r="I143" s="51"/>
      <c r="J143" s="51"/>
      <c r="K143" s="51"/>
      <c r="L143" s="51"/>
      <c r="M143" s="28">
        <f>L70</f>
        <v>0</v>
      </c>
    </row>
    <row r="144" spans="2:13" x14ac:dyDescent="0.25">
      <c r="B144" s="50">
        <v>5</v>
      </c>
      <c r="C144" s="50"/>
      <c r="D144" s="51" t="s">
        <v>100</v>
      </c>
      <c r="E144" s="51"/>
      <c r="F144" s="51"/>
      <c r="G144" s="51"/>
      <c r="H144" s="51"/>
      <c r="I144" s="51"/>
      <c r="J144" s="51"/>
      <c r="K144" s="51"/>
      <c r="L144" s="51"/>
      <c r="M144" s="28">
        <f>L76</f>
        <v>0</v>
      </c>
    </row>
    <row r="145" spans="2:13" x14ac:dyDescent="0.25">
      <c r="B145" s="50">
        <v>6</v>
      </c>
      <c r="C145" s="50"/>
      <c r="D145" s="51" t="s">
        <v>101</v>
      </c>
      <c r="E145" s="51"/>
      <c r="F145" s="51"/>
      <c r="G145" s="51"/>
      <c r="H145" s="51"/>
      <c r="I145" s="51"/>
      <c r="J145" s="51"/>
      <c r="K145" s="51"/>
      <c r="L145" s="51"/>
      <c r="M145" s="28">
        <f>L82</f>
        <v>0</v>
      </c>
    </row>
    <row r="146" spans="2:13" x14ac:dyDescent="0.25">
      <c r="B146" s="50">
        <v>7</v>
      </c>
      <c r="C146" s="50"/>
      <c r="D146" s="51" t="s">
        <v>102</v>
      </c>
      <c r="E146" s="51"/>
      <c r="F146" s="51"/>
      <c r="G146" s="51"/>
      <c r="H146" s="51"/>
      <c r="I146" s="51"/>
      <c r="J146" s="51"/>
      <c r="K146" s="51"/>
      <c r="L146" s="51"/>
      <c r="M146" s="28">
        <f>L90</f>
        <v>0</v>
      </c>
    </row>
    <row r="147" spans="2:13" x14ac:dyDescent="0.25">
      <c r="B147" s="50">
        <v>8</v>
      </c>
      <c r="C147" s="50"/>
      <c r="D147" s="53" t="s">
        <v>121</v>
      </c>
      <c r="E147" s="53"/>
      <c r="F147" s="53"/>
      <c r="G147" s="53"/>
      <c r="H147" s="53"/>
      <c r="I147" s="53"/>
      <c r="J147" s="53"/>
      <c r="K147" s="53"/>
      <c r="L147" s="53"/>
      <c r="M147" s="28">
        <f>L95</f>
        <v>0</v>
      </c>
    </row>
    <row r="148" spans="2:13" x14ac:dyDescent="0.25">
      <c r="B148" s="50">
        <v>9</v>
      </c>
      <c r="C148" s="50"/>
      <c r="D148" s="51" t="s">
        <v>125</v>
      </c>
      <c r="E148" s="51"/>
      <c r="F148" s="51"/>
      <c r="G148" s="51"/>
      <c r="H148" s="51"/>
      <c r="I148" s="51"/>
      <c r="J148" s="51"/>
      <c r="K148" s="51"/>
      <c r="L148" s="51"/>
      <c r="M148" s="28">
        <f>L100</f>
        <v>0</v>
      </c>
    </row>
    <row r="149" spans="2:13" x14ac:dyDescent="0.25">
      <c r="B149" s="50">
        <v>10</v>
      </c>
      <c r="C149" s="50"/>
      <c r="D149" s="51" t="s">
        <v>137</v>
      </c>
      <c r="E149" s="51"/>
      <c r="F149" s="51"/>
      <c r="G149" s="51"/>
      <c r="H149" s="51"/>
      <c r="I149" s="51"/>
      <c r="J149" s="51"/>
      <c r="K149" s="51"/>
      <c r="L149" s="51"/>
      <c r="M149" s="28">
        <f>L105</f>
        <v>0</v>
      </c>
    </row>
    <row r="150" spans="2:13" x14ac:dyDescent="0.25">
      <c r="B150" s="50">
        <v>11</v>
      </c>
      <c r="C150" s="50"/>
      <c r="D150" s="51" t="s">
        <v>126</v>
      </c>
      <c r="E150" s="51"/>
      <c r="F150" s="51"/>
      <c r="G150" s="51"/>
      <c r="H150" s="51"/>
      <c r="I150" s="51"/>
      <c r="J150" s="51"/>
      <c r="K150" s="51"/>
      <c r="L150" s="51"/>
      <c r="M150" s="28">
        <f>L121</f>
        <v>0</v>
      </c>
    </row>
    <row r="151" spans="2:13" ht="15" x14ac:dyDescent="0.25">
      <c r="B151" s="52" t="s">
        <v>135</v>
      </c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38">
        <f>SUM(M142:M150)</f>
        <v>0</v>
      </c>
    </row>
    <row r="152" spans="2:13" x14ac:dyDescent="0.25">
      <c r="B152" s="50">
        <v>12</v>
      </c>
      <c r="C152" s="50"/>
      <c r="D152" s="51" t="s">
        <v>103</v>
      </c>
      <c r="E152" s="51"/>
      <c r="F152" s="51"/>
      <c r="G152" s="51"/>
      <c r="H152" s="51"/>
      <c r="I152" s="51"/>
      <c r="J152" s="51"/>
      <c r="K152" s="51"/>
      <c r="L152" s="51"/>
      <c r="M152" s="28">
        <f>M151+M141</f>
        <v>0</v>
      </c>
    </row>
    <row r="153" spans="2:13" x14ac:dyDescent="0.25">
      <c r="B153" s="50">
        <v>13</v>
      </c>
      <c r="C153" s="50"/>
      <c r="D153" s="51" t="s">
        <v>114</v>
      </c>
      <c r="E153" s="51"/>
      <c r="F153" s="51"/>
      <c r="G153" s="51"/>
      <c r="H153" s="51"/>
      <c r="I153" s="51"/>
      <c r="J153" s="51"/>
      <c r="K153" s="51"/>
      <c r="L153" s="51"/>
      <c r="M153" s="28">
        <f>M135</f>
        <v>0</v>
      </c>
    </row>
    <row r="154" spans="2:13" ht="15" x14ac:dyDescent="0.25">
      <c r="B154" s="50">
        <v>14</v>
      </c>
      <c r="C154" s="50"/>
      <c r="D154" s="51" t="s">
        <v>113</v>
      </c>
      <c r="E154" s="51"/>
      <c r="F154" s="51"/>
      <c r="G154" s="51"/>
      <c r="H154" s="51"/>
      <c r="I154" s="51"/>
      <c r="J154" s="51"/>
      <c r="K154" s="51"/>
      <c r="L154" s="51"/>
      <c r="M154" s="38" t="e">
        <f>M152/#REF!</f>
        <v>#REF!</v>
      </c>
    </row>
    <row r="155" spans="2:13" x14ac:dyDescent="0.25">
      <c r="M155" s="13"/>
    </row>
    <row r="156" spans="2:13" x14ac:dyDescent="0.25">
      <c r="H156" s="14"/>
      <c r="I156" s="14"/>
      <c r="J156" s="14"/>
      <c r="K156" s="14"/>
      <c r="L156" s="14"/>
    </row>
    <row r="157" spans="2:13" x14ac:dyDescent="0.25">
      <c r="H157" s="14"/>
      <c r="I157" s="14"/>
      <c r="J157" s="14"/>
      <c r="K157" s="14"/>
      <c r="L157" s="15"/>
    </row>
    <row r="158" spans="2:13" x14ac:dyDescent="0.25">
      <c r="H158" s="14"/>
      <c r="I158" s="14"/>
      <c r="J158" s="14"/>
      <c r="K158" s="14"/>
      <c r="L158" s="15"/>
    </row>
    <row r="159" spans="2:13" x14ac:dyDescent="0.25">
      <c r="H159" s="14"/>
      <c r="I159" s="14"/>
      <c r="J159" s="14"/>
      <c r="K159" s="14"/>
      <c r="L159" s="15"/>
      <c r="M159" s="13"/>
    </row>
    <row r="160" spans="2:13" x14ac:dyDescent="0.25">
      <c r="H160" s="14"/>
      <c r="I160" s="14"/>
      <c r="J160" s="14"/>
      <c r="K160" s="14"/>
      <c r="L160" s="15"/>
      <c r="M160" s="13"/>
    </row>
    <row r="161" spans="8:13" x14ac:dyDescent="0.25">
      <c r="H161" s="14"/>
      <c r="I161" s="14"/>
      <c r="J161" s="14"/>
      <c r="K161" s="14"/>
      <c r="L161" s="15"/>
      <c r="M161" s="13"/>
    </row>
  </sheetData>
  <mergeCells count="287">
    <mergeCell ref="B96:M96"/>
    <mergeCell ref="B91:M91"/>
    <mergeCell ref="B83:M83"/>
    <mergeCell ref="B77:M77"/>
    <mergeCell ref="H115:I115"/>
    <mergeCell ref="H116:I116"/>
    <mergeCell ref="H117:I117"/>
    <mergeCell ref="J115:K115"/>
    <mergeCell ref="J116:K116"/>
    <mergeCell ref="J117:K117"/>
    <mergeCell ref="L115:M115"/>
    <mergeCell ref="L116:M116"/>
    <mergeCell ref="L117:M117"/>
    <mergeCell ref="B115:C115"/>
    <mergeCell ref="B116:C116"/>
    <mergeCell ref="B117:C117"/>
    <mergeCell ref="D115:E115"/>
    <mergeCell ref="D116:E116"/>
    <mergeCell ref="D117:E117"/>
    <mergeCell ref="F115:G115"/>
    <mergeCell ref="F116:G116"/>
    <mergeCell ref="F117:G117"/>
    <mergeCell ref="B104:K104"/>
    <mergeCell ref="L104:M104"/>
    <mergeCell ref="B17:C17"/>
    <mergeCell ref="D17:K17"/>
    <mergeCell ref="B22:C22"/>
    <mergeCell ref="D22:K22"/>
    <mergeCell ref="B23:K23"/>
    <mergeCell ref="B24:M24"/>
    <mergeCell ref="B25:C25"/>
    <mergeCell ref="D25:K25"/>
    <mergeCell ref="B18:C18"/>
    <mergeCell ref="D18:K18"/>
    <mergeCell ref="B19:C19"/>
    <mergeCell ref="D19:K19"/>
    <mergeCell ref="B20:K20"/>
    <mergeCell ref="B21:M21"/>
    <mergeCell ref="B2:M2"/>
    <mergeCell ref="B3:M3"/>
    <mergeCell ref="B4:L4"/>
    <mergeCell ref="B5:L5"/>
    <mergeCell ref="B6:L6"/>
    <mergeCell ref="B7:L7"/>
    <mergeCell ref="B15:C15"/>
    <mergeCell ref="D15:K15"/>
    <mergeCell ref="B16:C16"/>
    <mergeCell ref="D16:K16"/>
    <mergeCell ref="B12:C12"/>
    <mergeCell ref="D12:K12"/>
    <mergeCell ref="B13:C13"/>
    <mergeCell ref="D13:K13"/>
    <mergeCell ref="B14:C14"/>
    <mergeCell ref="D14:K14"/>
    <mergeCell ref="B8:L8"/>
    <mergeCell ref="B9:M9"/>
    <mergeCell ref="B10:C10"/>
    <mergeCell ref="D10:K10"/>
    <mergeCell ref="B11:M11"/>
    <mergeCell ref="B31:M31"/>
    <mergeCell ref="B32:C32"/>
    <mergeCell ref="D32:K32"/>
    <mergeCell ref="B26:C26"/>
    <mergeCell ref="D26:K26"/>
    <mergeCell ref="B27:C27"/>
    <mergeCell ref="D27:K27"/>
    <mergeCell ref="B28:C28"/>
    <mergeCell ref="D28:K28"/>
    <mergeCell ref="B29:C29"/>
    <mergeCell ref="D29:K29"/>
    <mergeCell ref="B30:K30"/>
    <mergeCell ref="B37:C37"/>
    <mergeCell ref="D37:K37"/>
    <mergeCell ref="B39:C39"/>
    <mergeCell ref="D36:K36"/>
    <mergeCell ref="B41:K41"/>
    <mergeCell ref="B42:M42"/>
    <mergeCell ref="B33:C33"/>
    <mergeCell ref="D33:K33"/>
    <mergeCell ref="B34:K34"/>
    <mergeCell ref="B35:M35"/>
    <mergeCell ref="B36:C36"/>
    <mergeCell ref="D39:I39"/>
    <mergeCell ref="B38:C38"/>
    <mergeCell ref="D38:I38"/>
    <mergeCell ref="B40:C40"/>
    <mergeCell ref="D40:I40"/>
    <mergeCell ref="B48:K48"/>
    <mergeCell ref="B49:M49"/>
    <mergeCell ref="B50:C50"/>
    <mergeCell ref="D50:K50"/>
    <mergeCell ref="B51:K51"/>
    <mergeCell ref="B52:K52"/>
    <mergeCell ref="B43:C43"/>
    <mergeCell ref="D43:K43"/>
    <mergeCell ref="B44:C44"/>
    <mergeCell ref="D44:K44"/>
    <mergeCell ref="B47:C47"/>
    <mergeCell ref="D47:K47"/>
    <mergeCell ref="B45:C45"/>
    <mergeCell ref="B46:C46"/>
    <mergeCell ref="D46:K46"/>
    <mergeCell ref="D45:K45"/>
    <mergeCell ref="B55:M55"/>
    <mergeCell ref="B53:L53"/>
    <mergeCell ref="B54:M54"/>
    <mergeCell ref="B59:K59"/>
    <mergeCell ref="L59:M59"/>
    <mergeCell ref="B60:K60"/>
    <mergeCell ref="L60:M60"/>
    <mergeCell ref="B61:K61"/>
    <mergeCell ref="L61:M61"/>
    <mergeCell ref="B56:K56"/>
    <mergeCell ref="L56:M56"/>
    <mergeCell ref="B57:K57"/>
    <mergeCell ref="L57:M57"/>
    <mergeCell ref="B58:K58"/>
    <mergeCell ref="L58:M58"/>
    <mergeCell ref="B64:M64"/>
    <mergeCell ref="B62:K62"/>
    <mergeCell ref="L62:M62"/>
    <mergeCell ref="B63:M63"/>
    <mergeCell ref="B68:K68"/>
    <mergeCell ref="L68:M68"/>
    <mergeCell ref="B69:K69"/>
    <mergeCell ref="L69:M69"/>
    <mergeCell ref="B70:K70"/>
    <mergeCell ref="L70:M70"/>
    <mergeCell ref="B65:K65"/>
    <mergeCell ref="L65:M65"/>
    <mergeCell ref="B66:K66"/>
    <mergeCell ref="L66:M66"/>
    <mergeCell ref="B67:K67"/>
    <mergeCell ref="L67:M67"/>
    <mergeCell ref="B72:M72"/>
    <mergeCell ref="B73:K73"/>
    <mergeCell ref="L73:M73"/>
    <mergeCell ref="B74:K74"/>
    <mergeCell ref="L74:M74"/>
    <mergeCell ref="B75:K75"/>
    <mergeCell ref="L75:M75"/>
    <mergeCell ref="B71:M71"/>
    <mergeCell ref="B78:M78"/>
    <mergeCell ref="B76:K76"/>
    <mergeCell ref="L76:M76"/>
    <mergeCell ref="B82:K82"/>
    <mergeCell ref="L82:M82"/>
    <mergeCell ref="B79:K79"/>
    <mergeCell ref="L79:M79"/>
    <mergeCell ref="B80:K80"/>
    <mergeCell ref="L80:M80"/>
    <mergeCell ref="B81:K81"/>
    <mergeCell ref="L81:M81"/>
    <mergeCell ref="B85:K85"/>
    <mergeCell ref="L85:M85"/>
    <mergeCell ref="B86:K86"/>
    <mergeCell ref="L86:M86"/>
    <mergeCell ref="B88:K88"/>
    <mergeCell ref="L88:M88"/>
    <mergeCell ref="B84:M84"/>
    <mergeCell ref="B87:K87"/>
    <mergeCell ref="L87:M87"/>
    <mergeCell ref="B89:K89"/>
    <mergeCell ref="L89:M89"/>
    <mergeCell ref="B90:K90"/>
    <mergeCell ref="L90:M90"/>
    <mergeCell ref="B92:M92"/>
    <mergeCell ref="B93:K93"/>
    <mergeCell ref="L93:M93"/>
    <mergeCell ref="B94:K94"/>
    <mergeCell ref="L94:M94"/>
    <mergeCell ref="B95:K95"/>
    <mergeCell ref="L95:M95"/>
    <mergeCell ref="B108:C108"/>
    <mergeCell ref="D108:E108"/>
    <mergeCell ref="F108:G108"/>
    <mergeCell ref="H108:I108"/>
    <mergeCell ref="J108:K108"/>
    <mergeCell ref="L108:M108"/>
    <mergeCell ref="B107:M107"/>
    <mergeCell ref="B97:M97"/>
    <mergeCell ref="B98:K98"/>
    <mergeCell ref="L98:M98"/>
    <mergeCell ref="B99:K99"/>
    <mergeCell ref="L99:M99"/>
    <mergeCell ref="B100:K100"/>
    <mergeCell ref="L100:M100"/>
    <mergeCell ref="B102:M102"/>
    <mergeCell ref="B103:K103"/>
    <mergeCell ref="L103:M103"/>
    <mergeCell ref="B106:M106"/>
    <mergeCell ref="B101:M101"/>
    <mergeCell ref="B105:K105"/>
    <mergeCell ref="L105:M105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12:C112"/>
    <mergeCell ref="D112:E112"/>
    <mergeCell ref="F112:G112"/>
    <mergeCell ref="H112:I112"/>
    <mergeCell ref="J112:K112"/>
    <mergeCell ref="L112:M112"/>
    <mergeCell ref="B111:C111"/>
    <mergeCell ref="D111:E111"/>
    <mergeCell ref="F111:G111"/>
    <mergeCell ref="H111:I111"/>
    <mergeCell ref="J111:K111"/>
    <mergeCell ref="L111:M111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9:K119"/>
    <mergeCell ref="L119:M119"/>
    <mergeCell ref="B120:K120"/>
    <mergeCell ref="L120:M120"/>
    <mergeCell ref="B121:K121"/>
    <mergeCell ref="L121:M121"/>
    <mergeCell ref="B118:K118"/>
    <mergeCell ref="L118:M118"/>
    <mergeCell ref="B129:K129"/>
    <mergeCell ref="B122:M122"/>
    <mergeCell ref="B130:K130"/>
    <mergeCell ref="B131:K131"/>
    <mergeCell ref="B132:K132"/>
    <mergeCell ref="B123:M123"/>
    <mergeCell ref="B124:K124"/>
    <mergeCell ref="B125:K125"/>
    <mergeCell ref="B126:K126"/>
    <mergeCell ref="B127:K127"/>
    <mergeCell ref="B128:K128"/>
    <mergeCell ref="B133:K133"/>
    <mergeCell ref="L133:M133"/>
    <mergeCell ref="B134:K134"/>
    <mergeCell ref="B135:K135"/>
    <mergeCell ref="B138:C138"/>
    <mergeCell ref="D138:L138"/>
    <mergeCell ref="B139:C139"/>
    <mergeCell ref="D139:L139"/>
    <mergeCell ref="B140:C140"/>
    <mergeCell ref="D140:L140"/>
    <mergeCell ref="B137:M137"/>
    <mergeCell ref="B136:M136"/>
    <mergeCell ref="B145:C145"/>
    <mergeCell ref="D145:L145"/>
    <mergeCell ref="B146:C146"/>
    <mergeCell ref="D146:L146"/>
    <mergeCell ref="B148:C148"/>
    <mergeCell ref="D148:L148"/>
    <mergeCell ref="B141:L141"/>
    <mergeCell ref="B142:C142"/>
    <mergeCell ref="D142:L142"/>
    <mergeCell ref="B143:C143"/>
    <mergeCell ref="D143:L143"/>
    <mergeCell ref="B144:C144"/>
    <mergeCell ref="D144:L144"/>
    <mergeCell ref="B147:C147"/>
    <mergeCell ref="D147:L147"/>
    <mergeCell ref="B153:C153"/>
    <mergeCell ref="D153:L153"/>
    <mergeCell ref="B154:C154"/>
    <mergeCell ref="D154:L154"/>
    <mergeCell ref="B149:C149"/>
    <mergeCell ref="D149:L149"/>
    <mergeCell ref="B150:C150"/>
    <mergeCell ref="D150:L150"/>
    <mergeCell ref="B151:L151"/>
    <mergeCell ref="B152:C152"/>
    <mergeCell ref="D152:L152"/>
  </mergeCells>
  <printOptions horizontalCentered="1" verticalCentered="1"/>
  <pageMargins left="0" right="0" top="0.94488188976377963" bottom="0.55118110236220474" header="0.70866141732283472" footer="0.31496062992125984"/>
  <pageSetup paperSize="9" scale="50" firstPageNumber="92" orientation="portrait" useFirstPageNumber="1" horizontalDpi="1200" verticalDpi="1200" r:id="rId1"/>
  <headerFooter>
    <oddHeader>&amp;C&amp;"Arial,Negrito"&amp;24ANEXO VII
MODELO DE PLANILHA DE COMPOSIÇÃO DE CUSTOS</oddHeader>
    <oddFooter>&amp;R&amp;24&amp;P</oddFooter>
  </headerFooter>
  <rowBreaks count="1" manualBreakCount="1">
    <brk id="77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showGridLines="0" zoomScaleNormal="100" workbookViewId="0">
      <selection activeCell="C13" sqref="C13"/>
    </sheetView>
  </sheetViews>
  <sheetFormatPr defaultRowHeight="15" x14ac:dyDescent="0.25"/>
  <cols>
    <col min="1" max="1" width="10.28515625" customWidth="1"/>
    <col min="2" max="2" width="20.28515625" customWidth="1"/>
    <col min="3" max="3" width="9.7109375" customWidth="1"/>
    <col min="5" max="5" width="12.7109375" bestFit="1" customWidth="1"/>
    <col min="6" max="6" width="18.7109375" customWidth="1"/>
    <col min="7" max="7" width="22.140625" customWidth="1"/>
  </cols>
  <sheetData>
    <row r="1" spans="1:7" ht="14.45" x14ac:dyDescent="0.3">
      <c r="A1" s="1"/>
      <c r="B1" s="1"/>
      <c r="C1" s="1"/>
      <c r="D1" s="1"/>
      <c r="E1" s="1"/>
      <c r="F1" s="1"/>
      <c r="G1" s="1"/>
    </row>
    <row r="3" spans="1:7" ht="14.45" x14ac:dyDescent="0.3">
      <c r="A3" s="91" t="s">
        <v>133</v>
      </c>
      <c r="B3" s="91"/>
      <c r="C3" s="91"/>
      <c r="D3" s="91"/>
      <c r="E3" s="91"/>
      <c r="F3" s="91"/>
      <c r="G3" s="91"/>
    </row>
    <row r="4" spans="1:7" thickBot="1" x14ac:dyDescent="0.35"/>
    <row r="5" spans="1:7" x14ac:dyDescent="0.25">
      <c r="A5" s="2" t="s">
        <v>109</v>
      </c>
      <c r="B5" s="96" t="s">
        <v>130</v>
      </c>
      <c r="C5" s="96"/>
      <c r="D5" s="96"/>
      <c r="E5" s="19" t="s">
        <v>139</v>
      </c>
      <c r="F5" s="3" t="s">
        <v>131</v>
      </c>
      <c r="G5" s="4" t="s">
        <v>132</v>
      </c>
    </row>
    <row r="6" spans="1:7" ht="14.45" x14ac:dyDescent="0.3">
      <c r="A6" s="5">
        <v>1</v>
      </c>
      <c r="B6" s="97"/>
      <c r="C6" s="97"/>
      <c r="D6" s="97"/>
      <c r="E6" s="20"/>
      <c r="F6" s="7"/>
      <c r="G6" s="8"/>
    </row>
    <row r="7" spans="1:7" ht="14.45" x14ac:dyDescent="0.3">
      <c r="A7" s="5">
        <v>2</v>
      </c>
      <c r="B7" s="97"/>
      <c r="C7" s="97"/>
      <c r="D7" s="97"/>
      <c r="E7" s="20"/>
      <c r="F7" s="7"/>
      <c r="G7" s="8"/>
    </row>
    <row r="8" spans="1:7" ht="14.45" x14ac:dyDescent="0.3">
      <c r="A8" s="5">
        <v>3</v>
      </c>
      <c r="B8" s="97"/>
      <c r="C8" s="97"/>
      <c r="D8" s="97"/>
      <c r="E8" s="20"/>
      <c r="F8" s="7"/>
      <c r="G8" s="8"/>
    </row>
    <row r="9" spans="1:7" ht="14.45" x14ac:dyDescent="0.3">
      <c r="A9" s="22">
        <v>4</v>
      </c>
      <c r="B9" s="92"/>
      <c r="C9" s="93"/>
      <c r="D9" s="94"/>
      <c r="E9" s="25"/>
      <c r="F9" s="23"/>
      <c r="G9" s="24"/>
    </row>
    <row r="10" spans="1:7" ht="14.45" x14ac:dyDescent="0.3">
      <c r="A10" s="22">
        <v>5</v>
      </c>
      <c r="B10" s="26"/>
      <c r="C10" s="27"/>
      <c r="D10" s="25"/>
      <c r="E10" s="25"/>
      <c r="F10" s="23"/>
      <c r="G10" s="24"/>
    </row>
    <row r="11" spans="1:7" thickBot="1" x14ac:dyDescent="0.35">
      <c r="A11" s="98" t="s">
        <v>110</v>
      </c>
      <c r="B11" s="99"/>
      <c r="C11" s="99"/>
      <c r="D11" s="99"/>
      <c r="E11" s="21"/>
      <c r="F11" s="9">
        <f>SUM(F6:F8)</f>
        <v>0</v>
      </c>
      <c r="G11" s="10">
        <f>SUM(G6:G8)</f>
        <v>0</v>
      </c>
    </row>
    <row r="12" spans="1:7" ht="14.45" x14ac:dyDescent="0.3">
      <c r="F12" s="16"/>
      <c r="G12" s="11"/>
    </row>
    <row r="13" spans="1:7" ht="14.45" x14ac:dyDescent="0.3">
      <c r="F13" s="17"/>
      <c r="G13" s="11"/>
    </row>
    <row r="14" spans="1:7" ht="14.45" x14ac:dyDescent="0.3">
      <c r="A14" t="s">
        <v>134</v>
      </c>
    </row>
    <row r="15" spans="1:7" ht="14.45" x14ac:dyDescent="0.3">
      <c r="B15" s="100"/>
      <c r="C15" s="100"/>
      <c r="D15" s="100"/>
      <c r="E15" s="100"/>
      <c r="F15" s="100"/>
      <c r="G15" s="100"/>
    </row>
    <row r="16" spans="1:7" ht="14.45" x14ac:dyDescent="0.3">
      <c r="B16" s="6"/>
      <c r="C16" s="6"/>
      <c r="D16" s="6"/>
      <c r="E16" s="6"/>
      <c r="F16" s="6"/>
      <c r="G16" s="6"/>
    </row>
    <row r="17" spans="1:7" x14ac:dyDescent="0.25">
      <c r="A17" s="95"/>
      <c r="B17" s="95"/>
      <c r="C17" s="95"/>
      <c r="D17" s="95"/>
      <c r="E17" s="95"/>
      <c r="F17" s="95"/>
      <c r="G17" s="95"/>
    </row>
    <row r="18" spans="1:7" x14ac:dyDescent="0.25">
      <c r="A18" s="95"/>
      <c r="B18" s="95"/>
      <c r="C18" s="95"/>
      <c r="D18" s="95"/>
      <c r="E18" s="95"/>
      <c r="F18" s="95"/>
      <c r="G18" s="95"/>
    </row>
    <row r="19" spans="1:7" x14ac:dyDescent="0.25">
      <c r="A19" s="95"/>
      <c r="B19" s="95"/>
      <c r="C19" s="95"/>
      <c r="D19" s="95"/>
      <c r="E19" s="95"/>
      <c r="F19" s="95"/>
      <c r="G19" s="95"/>
    </row>
  </sheetData>
  <mergeCells count="9">
    <mergeCell ref="A3:G3"/>
    <mergeCell ref="B9:D9"/>
    <mergeCell ref="A17:G19"/>
    <mergeCell ref="B5:D5"/>
    <mergeCell ref="B6:D6"/>
    <mergeCell ref="B7:D7"/>
    <mergeCell ref="B8:D8"/>
    <mergeCell ref="A11:D11"/>
    <mergeCell ref="B15:G15"/>
  </mergeCells>
  <printOptions horizontalCentered="1"/>
  <pageMargins left="0" right="0" top="0.78740157480314965" bottom="0.78740157480314965" header="0.47244094488188981" footer="0.31496062992125984"/>
  <pageSetup paperSize="9" scale="88" firstPageNumber="71" orientation="portrait" useFirstPageNumber="1" horizontalDpi="1200" verticalDpi="1200" r:id="rId1"/>
  <headerFooter>
    <oddHeader>&amp;C&amp;"Arial,Negrito"&amp;13ANEXO VII
MODELO DE PLANILHA DE COMPOSIÇÃO DE CUSTOS</oddHeader>
    <oddFooter>&amp;R&amp;13&amp;P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Plan. Funções</vt:lpstr>
      <vt:lpstr>Consolidado</vt:lpstr>
      <vt:lpstr>Consolidado!Area_de_impressao</vt:lpstr>
      <vt:lpstr>'Plan. Funções'!Area_de_impressao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2025-05-08T12:40:24Z</dcterms:modified>
</cp:coreProperties>
</file>