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W:\DS\GC\Paulo Roberto\2026\Abertas\SC 4385 - 4440 - 4442 - 4443 - 4444 - 4445 - materiais de escritório - SAS\"/>
    </mc:Choice>
  </mc:AlternateContent>
  <bookViews>
    <workbookView xWindow="0" yWindow="0" windowWidth="20490" windowHeight="7635"/>
  </bookViews>
  <sheets>
    <sheet name="Orçamento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8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" i="1" l="1"/>
  <c r="C3" i="1" l="1"/>
</calcChain>
</file>

<file path=xl/sharedStrings.xml><?xml version="1.0" encoding="utf-8"?>
<sst xmlns="http://schemas.openxmlformats.org/spreadsheetml/2006/main" count="181" uniqueCount="113">
  <si>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</si>
  <si>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</si>
  <si>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</si>
  <si>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</si>
  <si>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</si>
  <si>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</si>
  <si>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</si>
  <si>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</si>
  <si>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</si>
  <si>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</si>
  <si>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</si>
  <si>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</si>
  <si>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</si>
  <si>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</si>
  <si>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</si>
  <si>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</si>
  <si>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</si>
  <si>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</si>
  <si>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</si>
  <si>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</si>
  <si>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</si>
  <si>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</si>
  <si>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</si>
  <si>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</si>
  <si>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</si>
  <si>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</si>
  <si>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</si>
  <si>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</si>
  <si>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</si>
  <si>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</si>
  <si>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</si>
  <si>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</si>
  <si>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</si>
  <si>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 xml:space="preserve">               MARCA, PREÇO UNITÁRIO, PROPOSTA ORÇAMENTÁRIA, DADOS DO FORNECEDOR E DADOS BANCÁRIOS)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</si>
  <si>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</si>
  <si>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</si>
  <si>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</si>
  <si>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</si>
  <si>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</si>
  <si>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Administração e Recursos Humanos
Gerência de Compras</t>
  </si>
  <si>
    <t>SENHOR FORNECEDOR, GENTILEZA CARIMBAR E ASSINAR A PROPOSTA</t>
  </si>
  <si>
    <t>Und</t>
  </si>
  <si>
    <t>Sr. Fornecedor favor cotar os itens abaixo o mais breve possível. Favor ainda preencher todos os campos abaixo mencionados. Caso haja dificuldade em orçar os itens solicitados, favor entrar em contato. Observação: favor assinar e informar a data neste documento</t>
  </si>
  <si>
    <t>10 dias a partir do recebimento da AF</t>
  </si>
  <si>
    <t>APAGADOR QUADRO BRANCO E LOUSA - corpo em plástico resistente, base em feltro substituível, para uso em quadro branco.</t>
  </si>
  <si>
    <t>BARBANTE ESCOLAR ALGODÃO CRU Nº 8 - 1kg - rolo com peso aproximado de 1 kg, resistente, para uso escolar e administrativo.</t>
  </si>
  <si>
    <t>BLOCO PARA FLIP CHART- Papel branco, 64 X 880CM, 56G, com no mínimo 50 folhas.</t>
  </si>
  <si>
    <t xml:space="preserve">CARTOLINA DE PAPELARIA  BRANCA - 50X66CM gramatura mínima de 150 g/m². </t>
  </si>
  <si>
    <t>EXTRATOR DE GRAMPOS TIPO ESPATULA EM ACO ZINCADO - confeccionado em aço galvanizado ou zincado, resistente à corrosão.</t>
  </si>
  <si>
    <t>FLIP CHART DUPLO COM QUADRO BRANCO - estrutura meltalica com Lousa em formica  em ambas as faces, medida aproximada de 70cm x 100cm, cavalete 180cm.</t>
  </si>
  <si>
    <t>GRAMPEADOR DE MESA -  estrutura metálica, base antiderrapante, compatível com grampos 26/6, capacidade mínima para grampear 20 folhas de papel 75 g/m².</t>
  </si>
  <si>
    <t>GRAMPEADOR DE METAL - estrutura metálica, capacidade mínima para 100 folhas de papel 75 g/m², compatível com grampos recomendados pelo fabricante.</t>
  </si>
  <si>
    <t>GRAMPO PARA GRAMPEADOR, GALVANIZADO, 26/6 - acondicionado em caixa com no mínimo 5000 unidades</t>
  </si>
  <si>
    <t>LIVRO ATA - capa dura, aproximadamente 220 x 320 mm, contendo 100 folhas numeradas.</t>
  </si>
  <si>
    <t>LIVRO PROTOCOLO, capa dura, aproximadamente 145 x 205 mm, contendo 100 folhas.</t>
  </si>
  <si>
    <t>PAPEL ADESIVO TRANSPARENTE  -  em rolo, autoadesivo, transparente,com 45 cm de largura e rolos de 2  metros de comprimento, com espessura entre 60 e 80 micras</t>
  </si>
  <si>
    <t>PAPEL VERGÊ A4,  gramatura 180 g/m², cor branca , pacote contendo 50 folhas.</t>
  </si>
  <si>
    <t>PILHA AA - tensão de 1,5 V, caixa contendo 8 unidades, validade mínima conforme fabricante</t>
  </si>
  <si>
    <t>PILHA AAA - tensão de 1,5 V, caixa contendo 16 unidades, validade mínima conforme fabricante.</t>
  </si>
  <si>
    <t>PRANCHETA TAMANHO OFICIO , confeccionada em fibra de madeira de alta densidade (MDF ou similar), com prendedor metálico de alta resistência. E</t>
  </si>
  <si>
    <t>QUADRO BRANCO medindo aproximadamente 120 x 90 cm, moldura em alumínio, superfície lisa para escrita com marcador apagável, acompanhado de kit para fixação.</t>
  </si>
  <si>
    <t>BLOCO DE RECADO AUTO ADESIVO OFF-SET,aproximadamente 38 x 51 mm, cor amarela, contendo no mínimo 100 folhas.</t>
  </si>
  <si>
    <t>BLOCO DE RECADO AUTO ADESIVO OFF-SET,aproximadamente 76 x 76 mm, cor amarela, contendo no mínimo 100 folhas.</t>
  </si>
  <si>
    <t>REGUA confeccionada em plástico transparente, comprimento de 30 cm, graduação em milímetros.</t>
  </si>
  <si>
    <t>SULFITE COLORIDO A4 - gramatura 75 g/m², pacote contendo 100 folhas, cores variadas.</t>
  </si>
  <si>
    <t>SUPORTE GRANDE PARA FITA ADESIVA, tamanho grande, base antiderrapante, compatível com fitas largas de uso em escritório.</t>
  </si>
  <si>
    <t>TESOURA,  lâmina em aço inoxidável, comprimento aproximado de 20 cm, cabo anatômico em plástico resistente.</t>
  </si>
  <si>
    <t>APONTADOR PARA LAPIS, corpo em plástico rígido resistente, com depósito para resíduos, lâmina em aço temperado, para lápis comum.</t>
  </si>
  <si>
    <t>BORRACHA BRANCA MACIA Nº 40, isenta de PVC (preferencialmente), para apagar escrita a lápis, sem borrar ou danificar o papel.</t>
  </si>
  <si>
    <t>CADERNO CAPA DURA UNIVERSITÁRIO capa dura, espiral, contendo 80 folhas, formato aproximado de 200 x 275 mm.</t>
  </si>
  <si>
    <t>CAIXA ARQUIVO MORTO,  confeccionada em polipropileno (polionda), cor azul, desmontável, tamanho padrão para documentos formato ofício/A4.</t>
  </si>
  <si>
    <t>CANETA ESFEROGRÁFICA AZUL, corpo transparente , ponta média de 1,0 mm, tinta de secagem rápida, escrita macia, tampa ventilada na cor da tinta.</t>
  </si>
  <si>
    <t>CANETA ESFEROGRÁFICA PRETA, corpo transparente , ponta média de 1,0 mm, tinta de secagem rápida, escrita macia, tampa ventilada na cor da tinta.</t>
  </si>
  <si>
    <t>CANETA ESFEROGRÁFICA VERMELHA, corpo transparente , ponta média de 1,0 mm, tinta de secagem rápida, escrita macia, tampa ventilada na cor da tinta.</t>
  </si>
  <si>
    <t>CANETA MARCA TEXTO AMARELA, ponta chanfrada, traço aproximado de 1 a 5 mm, tinta fluorescente de secagem rápida.</t>
  </si>
  <si>
    <t>CANETA MARCA TEXTO LARANJA, ponta chanfrada, traço aproximado de 1 a 5 mm, tinta fluorescente de secagem rápida.</t>
  </si>
  <si>
    <t>CANETA MARCA TEXTO ROSA, ponta chanfrada, traço aproximado de 1 a 5 mm, tinta fluorescente de secagem rápida.</t>
  </si>
  <si>
    <t>CANETA MARCA TEXTO VERDE, ponta chanfrada, traço aproximado de 1 a 5 mm, tinta fluorescente de secagem rápida.</t>
  </si>
  <si>
    <t>CORRETIVO EM FITA, largura aproximada de 5 mm, comprimento mínimo de 6 metros, aplicação seca, corpo plástico resistente.</t>
  </si>
  <si>
    <t>CORRETIVO LIQUIDO, à base de água, atóxico, secagem rápida, frasco contendo 18 ml.</t>
  </si>
  <si>
    <t>LAPIS PRETO N°2,corpo sextavado em madeira reflorestada ou material equivalente, grafite resistente, apontado.</t>
  </si>
  <si>
    <t>PERFURADOR DE PAPE, estrutura metálica, dois furos, capacidade mínima para perfurar 20 folhas de papel 75 g/m², com base antiderrapante e depósito para resíduos.</t>
  </si>
  <si>
    <t>PINCEL ATÔMICO COR AZUL , tinta permanente, ponta de feltro, escrita grossa, corpo plástico resistente</t>
  </si>
  <si>
    <t>PINCEL ATÔMICO COR PRETO, tinta permanente, ponta de feltro, escrita grossa, corpo plástico resistente</t>
  </si>
  <si>
    <t>PINCEL ATÔMICO COR VERMELHO  , tinta permanente, ponta de feltro, escrita grossa, corpo plástico resistente</t>
  </si>
  <si>
    <t>PINCEL PARA QUADRO BRANCO NA COR AZUL, tinta apagável a seco, ponta redonda ou chanfrada, corpo plástico resistente.</t>
  </si>
  <si>
    <t>PINCEL PARA QUADRO BRANCO NA COR PRETA, tinta apagável a seco, ponta redonda ou chanfrada, corpo plástico resistente.</t>
  </si>
  <si>
    <t>PINCEL PARA QUADRO BRANCO NA COR  VERMELHO, tinta apagável a seco, ponta redonda ou chanfrada, corpo plástico resistente.</t>
  </si>
  <si>
    <t>TINTA PARA CARIMBO NA COR PRETA à base de água, frasco contendo 40 ml.</t>
  </si>
  <si>
    <t>TINTA PARA CARIMBO NA COR VERMELHO  à base de água, frasco contendo 40 ml.</t>
  </si>
  <si>
    <t>CLIPS PARA PAPEL 10/0, confeccionado em arame de aço galvanizado ou niquelado, acondicionado em caixa com 500gr unidades.</t>
  </si>
  <si>
    <t xml:space="preserve">CLIPS PARA PAPEL 4/0,confeccionado em arame de aço galvanizado ou niquelado, acondicionado em caixa com com 500gr </t>
  </si>
  <si>
    <t xml:space="preserve">CLIPS PARA PAPEL 6/0,confeccionado em arame de aço galvanizado ou niquelado, acondicionado em caixa com com 500gr </t>
  </si>
  <si>
    <t xml:space="preserve">CLIPS PARA PAPEL 8/0,confeccionado em arame de aço galvanizado ou niquelado, acondicionado em caixa com com 500gr </t>
  </si>
  <si>
    <t>COLA  EM BASTÃO INCOLOR LAVÁVEL E ATÓXICA , acondicionada em tubo plástico, peso mínimo de 20 g.</t>
  </si>
  <si>
    <t xml:space="preserve">COLA LIQUIDA  BRANCA, LAVÁVEL, ATOXICA, acondicionada em embalagem com bico  com no mínimo  90G, </t>
  </si>
  <si>
    <t>ENVELOPE  BRANCO DE PAPELARIA,  confeccionado em papel offset, gramatura mínima de 75 g/m², medindo aproximadamente 114 x 229 mm.</t>
  </si>
  <si>
    <t>ENVELOPE DE PAPELARIA SACO KRAFT PARDO,  confeccionado em papel kraft, gramatura mínima de 75 g/m², medindo aproximadamente 185 x 248 mm.</t>
  </si>
  <si>
    <t>ENVELOPE DE PAPELARIA SACO KRAFT PARDO,  confeccionado em papel kraft, gramatura mínima de 80 g/m², medindo aproximadamente 240 x 340 mm.</t>
  </si>
  <si>
    <t>ENVELOPE PLASTICO PARA PASTA CATALOGO, confeccionado em polipropileno transparente, espessura mínima de 0,12 mm, tamanho ofício, com furação universal.</t>
  </si>
  <si>
    <t>FITA ADESIVA CREPE 18MM, medindo aproximadamente 18 mm x 50 m, cor branca ou palha, boa aderência.</t>
  </si>
  <si>
    <t>FITA ADESIVA CREPE 48MM,medindo aproximadamente 48 mm x 50 m, cor branca ou palha, boa aderência.</t>
  </si>
  <si>
    <t>FITA ADESIVA DUPLA FACE 19MM,medindo aproximadamente 19 mm x 30 m, alta aderência</t>
  </si>
  <si>
    <t>FITA ADESIVA TRANSPARENTE 18MM, confeccionada em filme de polipropileno, medindo aproximadamente 18 mm x 50 m, transparente</t>
  </si>
  <si>
    <t>FITA ADESIVA TRANSPARENTE 48 MM,confeccionada em filme de polipropileno, medindo aproximadamente 48 mm x 50 m, transparente.</t>
  </si>
  <si>
    <t>PASTA CATÁLOGO  PRETA  COM 50 ENVELOPES PLÁSTICOS , NO TAMANHO OFÍCIO, capa em polipropileno ou PVC resistente, cor preta, contendo 50 envelopes plásticos, tamanho ofício</t>
  </si>
  <si>
    <t>PASTA EM L FUME, TAMANHO OFÍCIO, ", confeccionada em polipropileno transparente fumê, tamanho ofício, espessura mínima de 0,15 mm.</t>
  </si>
  <si>
    <t>PASTA ORGANIZADORA SANFONADA, confeccionada em polipropileno resistente, tamanho A4, contendo 37 divisórias, fechamento por elástico, cor preta.</t>
  </si>
  <si>
    <t>PASTA PAPELÃO PLASTIFICADA, tamanho ofício, com grampo trilho metálico, nas cores azul ou vermelha.</t>
  </si>
  <si>
    <t>PASTA PLÁSTICA COM ABA E ELASTICO, confeccionada em polipropileno, tamanho ofício, transparente .</t>
  </si>
  <si>
    <t xml:space="preserve">PASTA PLÁSTICA COM ELASTICOconfeccionada em polipropileno, lombada de aproximadamente 55 mm, tamanho ofício, cor azul., </t>
  </si>
  <si>
    <t>PASTA PLÁSTICA COM GRAMPO E TRILHO, confeccionada em polipropileno, tamanho ofício, com grampo plástico ou metálico.</t>
  </si>
  <si>
    <t>PASTA SUSPENSA MARMORIZADA PLASTIFICADA, confeccionada em papel cartão marmorizado plastificado, acompanhada de visor, etiqueta de identificação e hastes resistentes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</si>
</sst>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FF0000"/>
      <name val="Calibri"/>
      <scheme val="minor"/>
    </font>
    <font>
      <sz val="10"/>
      <color theme="1"/>
      <name val="Calibri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164" fontId="9" fillId="4" borderId="4" xfId="0" applyNumberFormat="1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18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center" vertical="top" wrapText="1"/>
    </xf>
    <xf numFmtId="0" fontId="5" fillId="2" borderId="22" xfId="0" applyFont="1" applyFill="1" applyBorder="1" applyAlignment="1">
      <alignment horizontal="center" vertical="top" wrapText="1"/>
    </xf>
    <xf numFmtId="0" fontId="6" fillId="0" borderId="19" xfId="0" applyFont="1" applyBorder="1" applyAlignment="1">
      <alignment vertical="center"/>
    </xf>
    <xf numFmtId="0" fontId="6" fillId="0" borderId="19" xfId="0" applyFont="1" applyBorder="1" applyAlignment="1">
      <alignment horizontal="center" vertical="center"/>
    </xf>
    <xf numFmtId="0" fontId="0" fillId="0" borderId="19" xfId="0" applyBorder="1"/>
    <xf numFmtId="0" fontId="9" fillId="3" borderId="19" xfId="0" applyFont="1" applyFill="1" applyBorder="1" applyAlignment="1">
      <alignment wrapText="1"/>
    </xf>
    <xf numFmtId="164" fontId="9" fillId="3" borderId="19" xfId="0" applyNumberFormat="1" applyFont="1" applyFill="1" applyBorder="1" applyAlignment="1">
      <alignment wrapText="1"/>
    </xf>
    <xf numFmtId="164" fontId="9" fillId="4" borderId="19" xfId="0" applyNumberFormat="1" applyFont="1" applyFill="1" applyBorder="1" applyAlignment="1">
      <alignment wrapText="1"/>
    </xf>
    <xf numFmtId="0" fontId="14" fillId="0" borderId="19" xfId="0" applyFont="1" applyBorder="1" applyAlignment="1">
      <alignment vertical="center"/>
    </xf>
    <xf numFmtId="3" fontId="14" fillId="0" borderId="19" xfId="0" applyNumberFormat="1" applyFont="1" applyBorder="1" applyAlignment="1">
      <alignment vertical="center"/>
    </xf>
    <xf numFmtId="0" fontId="13" fillId="3" borderId="19" xfId="0" applyFont="1" applyFill="1" applyBorder="1" applyAlignment="1">
      <alignment wrapText="1"/>
    </xf>
    <xf numFmtId="164" fontId="13" fillId="3" borderId="19" xfId="0" applyNumberFormat="1" applyFont="1" applyFill="1" applyBorder="1" applyAlignment="1">
      <alignment wrapText="1"/>
    </xf>
    <xf numFmtId="164" fontId="13" fillId="4" borderId="19" xfId="0" applyNumberFormat="1" applyFont="1" applyFill="1" applyBorder="1" applyAlignment="1">
      <alignment wrapText="1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2" fillId="0" borderId="15" xfId="0" applyFont="1" applyBorder="1" applyAlignment="1">
      <alignment horizontal="center" wrapText="1"/>
    </xf>
    <xf numFmtId="0" fontId="12" fillId="0" borderId="16" xfId="0" applyFont="1" applyBorder="1" applyAlignment="1">
      <alignment horizontal="center" wrapText="1"/>
    </xf>
    <xf numFmtId="0" fontId="12" fillId="0" borderId="17" xfId="0" applyFont="1" applyBorder="1" applyAlignment="1">
      <alignment horizontal="center" wrapText="1"/>
    </xf>
    <xf numFmtId="0" fontId="1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wrapText="1"/>
    </xf>
    <xf numFmtId="0" fontId="15" fillId="5" borderId="19" xfId="0" applyFont="1" applyFill="1" applyBorder="1" applyAlignment="1">
      <alignment horizontal="left" vertical="center" wrapText="1"/>
    </xf>
    <xf numFmtId="0" fontId="15" fillId="6" borderId="19" xfId="0" applyFont="1" applyFill="1" applyBorder="1" applyAlignment="1">
      <alignment horizontal="left" vertical="center" wrapText="1"/>
    </xf>
    <xf numFmtId="0" fontId="15" fillId="5" borderId="19" xfId="0" applyFont="1" applyFill="1" applyBorder="1" applyAlignment="1">
      <alignment vertical="center" wrapText="1"/>
    </xf>
    <xf numFmtId="0" fontId="15" fillId="5" borderId="23" xfId="0" applyFont="1" applyFill="1" applyBorder="1" applyAlignment="1">
      <alignment horizontal="left" vertical="center" wrapText="1"/>
    </xf>
    <xf numFmtId="0" fontId="15" fillId="5" borderId="19" xfId="0" applyFont="1" applyFill="1" applyBorder="1" applyAlignment="1">
      <alignment horizontal="left" vertical="top" wrapText="1"/>
    </xf>
    <xf numFmtId="0" fontId="16" fillId="6" borderId="19" xfId="0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center" wrapText="1"/>
    </xf>
    <xf numFmtId="0" fontId="15" fillId="5" borderId="19" xfId="0" applyFont="1" applyFill="1" applyBorder="1" applyAlignment="1">
      <alignment horizont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6" totalsRowShown="0" headerRowDxfId="9" headerRowBorderDxfId="8">
  <autoFilter ref="A6:H76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114"/>
  <sheetViews>
    <sheetView showGridLines="0" tabSelected="1" zoomScale="98" zoomScaleNormal="98" workbookViewId="0">
      <selection activeCell="D1" sqref="D1:H1"/>
    </sheetView>
  </sheetViews>
  <sheetFormatPr defaultRowHeight="15" x14ac:dyDescent="0.25"/>
  <cols>
    <col min="1" max="1" width="5.42578125" customWidth="1"/>
    <col min="2" max="2" width="5.85546875" customWidth="1"/>
    <col min="3" max="3" width="5.5703125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3"/>
      <c r="B1" s="34"/>
      <c r="C1" s="34"/>
      <c r="D1" s="35" t="s">
        <v>39</v>
      </c>
      <c r="E1" s="36"/>
      <c r="F1" s="36"/>
      <c r="G1" s="36"/>
      <c r="H1" s="37"/>
    </row>
    <row r="2" spans="1:8" ht="12" customHeight="1" x14ac:dyDescent="0.25">
      <c r="A2" s="1"/>
      <c r="B2" s="1"/>
      <c r="C2" s="1"/>
      <c r="D2" s="10"/>
      <c r="E2" s="2"/>
      <c r="F2" s="2"/>
      <c r="G2" s="2"/>
      <c r="H2" s="2"/>
    </row>
    <row r="3" spans="1:8" x14ac:dyDescent="0.25">
      <c r="A3" s="43" t="s">
        <v>31</v>
      </c>
      <c r="B3" s="43"/>
      <c r="C3" s="44">
        <f ca="1">TODAY()</f>
        <v>46302</v>
      </c>
      <c r="D3" s="44"/>
      <c r="E3" s="2"/>
      <c r="F3" s="2"/>
      <c r="G3" s="2"/>
      <c r="H3" s="2"/>
    </row>
    <row r="4" spans="1:8" ht="42" customHeight="1" x14ac:dyDescent="0.25">
      <c r="A4" s="38" t="s">
        <v>42</v>
      </c>
      <c r="B4" s="39"/>
      <c r="C4" s="39"/>
      <c r="D4" s="39"/>
      <c r="E4" s="39"/>
      <c r="F4" s="39"/>
      <c r="G4" s="39"/>
      <c r="H4" s="39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x14ac:dyDescent="0.25">
      <c r="A6" s="16" t="s">
        <v>0</v>
      </c>
      <c r="B6" s="17" t="s">
        <v>1</v>
      </c>
      <c r="C6" s="17" t="s">
        <v>2</v>
      </c>
      <c r="D6" s="17" t="s">
        <v>3</v>
      </c>
      <c r="E6" s="14" t="s">
        <v>4</v>
      </c>
      <c r="F6" s="18" t="s">
        <v>5</v>
      </c>
      <c r="G6" s="18" t="s">
        <v>6</v>
      </c>
      <c r="H6" s="15" t="s">
        <v>7</v>
      </c>
    </row>
    <row r="7" spans="1:8" ht="25.5" x14ac:dyDescent="0.25">
      <c r="A7" s="19">
        <v>1</v>
      </c>
      <c r="B7" s="60">
        <v>18</v>
      </c>
      <c r="C7" s="20" t="s">
        <v>41</v>
      </c>
      <c r="D7" s="55" t="s">
        <v>44</v>
      </c>
      <c r="E7" s="21"/>
      <c r="F7" s="22"/>
      <c r="G7" s="23"/>
      <c r="H7" s="24">
        <f>Tabela2[[#This Row],[PREÇO UNITÁRIO]]*Tabela2[[#This Row],[QTDE  ]]</f>
        <v>0</v>
      </c>
    </row>
    <row r="8" spans="1:8" ht="25.5" x14ac:dyDescent="0.25">
      <c r="A8" s="19">
        <v>2</v>
      </c>
      <c r="B8" s="60">
        <v>3</v>
      </c>
      <c r="C8" s="20" t="s">
        <v>41</v>
      </c>
      <c r="D8" s="56" t="s">
        <v>45</v>
      </c>
      <c r="E8" s="21"/>
      <c r="F8" s="22"/>
      <c r="G8" s="23"/>
      <c r="H8" s="24">
        <f>Tabela2[[#This Row],[PREÇO UNITÁRIO]]*Tabela2[[#This Row],[QTDE  ]]</f>
        <v>0</v>
      </c>
    </row>
    <row r="9" spans="1:8" ht="25.5" x14ac:dyDescent="0.25">
      <c r="A9" s="25">
        <v>3</v>
      </c>
      <c r="B9" s="60">
        <v>3</v>
      </c>
      <c r="C9" s="20" t="s">
        <v>41</v>
      </c>
      <c r="D9" s="56" t="s">
        <v>46</v>
      </c>
      <c r="E9" s="21"/>
      <c r="F9" s="27"/>
      <c r="G9" s="28"/>
      <c r="H9" s="24">
        <f>Tabela2[[#This Row],[PREÇO UNITÁRIO]]*Tabela2[[#This Row],[QTDE  ]]</f>
        <v>0</v>
      </c>
    </row>
    <row r="10" spans="1:8" ht="25.5" x14ac:dyDescent="0.25">
      <c r="A10" s="19">
        <v>4</v>
      </c>
      <c r="B10" s="60">
        <v>290</v>
      </c>
      <c r="C10" s="20" t="s">
        <v>41</v>
      </c>
      <c r="D10" s="56" t="s">
        <v>47</v>
      </c>
      <c r="E10" s="21"/>
      <c r="F10" s="22"/>
      <c r="G10" s="23"/>
      <c r="H10" s="24">
        <f>Tabela2[[#This Row],[PREÇO UNITÁRIO]]*Tabela2[[#This Row],[QTDE  ]]</f>
        <v>0</v>
      </c>
    </row>
    <row r="11" spans="1:8" ht="25.5" x14ac:dyDescent="0.25">
      <c r="A11" s="19">
        <v>5</v>
      </c>
      <c r="B11" s="60">
        <v>45</v>
      </c>
      <c r="C11" s="20" t="s">
        <v>41</v>
      </c>
      <c r="D11" s="56" t="s">
        <v>48</v>
      </c>
      <c r="E11" s="21"/>
      <c r="F11" s="22"/>
      <c r="G11" s="23"/>
      <c r="H11" s="24">
        <f>Tabela2[[#This Row],[PREÇO UNITÁRIO]]*Tabela2[[#This Row],[QTDE  ]]</f>
        <v>0</v>
      </c>
    </row>
    <row r="12" spans="1:8" ht="38.25" x14ac:dyDescent="0.25">
      <c r="A12" s="25">
        <v>6</v>
      </c>
      <c r="B12" s="60">
        <v>1</v>
      </c>
      <c r="C12" s="20" t="s">
        <v>41</v>
      </c>
      <c r="D12" s="55" t="s">
        <v>49</v>
      </c>
      <c r="E12" s="21"/>
      <c r="F12" s="27"/>
      <c r="G12" s="28"/>
      <c r="H12" s="24">
        <f>Tabela2[[#This Row],[PREÇO UNITÁRIO]]*Tabela2[[#This Row],[QTDE  ]]</f>
        <v>0</v>
      </c>
    </row>
    <row r="13" spans="1:8" ht="38.25" x14ac:dyDescent="0.25">
      <c r="A13" s="19">
        <v>7</v>
      </c>
      <c r="B13" s="60">
        <v>47</v>
      </c>
      <c r="C13" s="20" t="s">
        <v>41</v>
      </c>
      <c r="D13" s="55" t="s">
        <v>50</v>
      </c>
      <c r="E13" s="21"/>
      <c r="F13" s="27"/>
      <c r="G13" s="28"/>
      <c r="H13" s="24">
        <f>Tabela2[[#This Row],[PREÇO UNITÁRIO]]*Tabela2[[#This Row],[QTDE  ]]</f>
        <v>0</v>
      </c>
    </row>
    <row r="14" spans="1:8" ht="38.25" x14ac:dyDescent="0.25">
      <c r="A14" s="19">
        <v>8</v>
      </c>
      <c r="B14" s="60">
        <v>3</v>
      </c>
      <c r="C14" s="20" t="s">
        <v>41</v>
      </c>
      <c r="D14" s="55" t="s">
        <v>51</v>
      </c>
      <c r="E14" s="21"/>
      <c r="F14" s="27"/>
      <c r="G14" s="28"/>
      <c r="H14" s="24">
        <f>Tabela2[[#This Row],[PREÇO UNITÁRIO]]*Tabela2[[#This Row],[QTDE  ]]</f>
        <v>0</v>
      </c>
    </row>
    <row r="15" spans="1:8" ht="25.5" x14ac:dyDescent="0.25">
      <c r="A15" s="25">
        <v>9</v>
      </c>
      <c r="B15" s="60">
        <v>60</v>
      </c>
      <c r="C15" s="20" t="s">
        <v>41</v>
      </c>
      <c r="D15" s="55" t="s">
        <v>52</v>
      </c>
      <c r="E15" s="21"/>
      <c r="F15" s="27"/>
      <c r="G15" s="28"/>
      <c r="H15" s="24">
        <f>Tabela2[[#This Row],[PREÇO UNITÁRIO]]*Tabela2[[#This Row],[QTDE  ]]</f>
        <v>0</v>
      </c>
    </row>
    <row r="16" spans="1:8" ht="25.5" x14ac:dyDescent="0.25">
      <c r="A16" s="19">
        <v>10</v>
      </c>
      <c r="B16" s="60">
        <v>77</v>
      </c>
      <c r="C16" s="20" t="s">
        <v>41</v>
      </c>
      <c r="D16" s="55" t="s">
        <v>53</v>
      </c>
      <c r="E16" s="21"/>
      <c r="F16" s="27"/>
      <c r="G16" s="28"/>
      <c r="H16" s="24">
        <f>Tabela2[[#This Row],[PREÇO UNITÁRIO]]*Tabela2[[#This Row],[QTDE  ]]</f>
        <v>0</v>
      </c>
    </row>
    <row r="17" spans="1:8" ht="25.5" x14ac:dyDescent="0.25">
      <c r="A17" s="19">
        <v>11</v>
      </c>
      <c r="B17" s="60">
        <v>37</v>
      </c>
      <c r="C17" s="20" t="s">
        <v>41</v>
      </c>
      <c r="D17" s="55" t="s">
        <v>54</v>
      </c>
      <c r="E17" s="21"/>
      <c r="F17" s="27"/>
      <c r="G17" s="28"/>
      <c r="H17" s="24">
        <f>Tabela2[[#This Row],[PREÇO UNITÁRIO]]*Tabela2[[#This Row],[QTDE  ]]</f>
        <v>0</v>
      </c>
    </row>
    <row r="18" spans="1:8" ht="38.25" x14ac:dyDescent="0.25">
      <c r="A18" s="25">
        <v>12</v>
      </c>
      <c r="B18" s="60">
        <v>4</v>
      </c>
      <c r="C18" s="20" t="s">
        <v>41</v>
      </c>
      <c r="D18" s="55" t="s">
        <v>55</v>
      </c>
      <c r="E18" s="21"/>
      <c r="F18" s="27"/>
      <c r="G18" s="28"/>
      <c r="H18" s="24">
        <f>Tabela2[[#This Row],[PREÇO UNITÁRIO]]*Tabela2[[#This Row],[QTDE  ]]</f>
        <v>0</v>
      </c>
    </row>
    <row r="19" spans="1:8" ht="25.5" x14ac:dyDescent="0.25">
      <c r="A19" s="19">
        <v>13</v>
      </c>
      <c r="B19" s="60">
        <v>2</v>
      </c>
      <c r="C19" s="20" t="s">
        <v>41</v>
      </c>
      <c r="D19" s="55" t="s">
        <v>56</v>
      </c>
      <c r="E19" s="21"/>
      <c r="F19" s="27"/>
      <c r="G19" s="28"/>
      <c r="H19" s="24">
        <f>Tabela2[[#This Row],[PREÇO UNITÁRIO]]*Tabela2[[#This Row],[QTDE  ]]</f>
        <v>0</v>
      </c>
    </row>
    <row r="20" spans="1:8" ht="25.5" x14ac:dyDescent="0.25">
      <c r="A20" s="19">
        <v>14</v>
      </c>
      <c r="B20" s="60">
        <v>8</v>
      </c>
      <c r="C20" s="20" t="s">
        <v>41</v>
      </c>
      <c r="D20" s="55" t="s">
        <v>57</v>
      </c>
      <c r="E20" s="21"/>
      <c r="F20" s="27"/>
      <c r="G20" s="28"/>
      <c r="H20" s="24">
        <f>Tabela2[[#This Row],[PREÇO UNITÁRIO]]*Tabela2[[#This Row],[QTDE  ]]</f>
        <v>0</v>
      </c>
    </row>
    <row r="21" spans="1:8" ht="25.5" x14ac:dyDescent="0.25">
      <c r="A21" s="25">
        <v>15</v>
      </c>
      <c r="B21" s="60">
        <v>6</v>
      </c>
      <c r="C21" s="20" t="s">
        <v>41</v>
      </c>
      <c r="D21" s="55" t="s">
        <v>58</v>
      </c>
      <c r="E21" s="21"/>
      <c r="F21" s="27"/>
      <c r="G21" s="28"/>
      <c r="H21" s="24">
        <f>Tabela2[[#This Row],[PREÇO UNITÁRIO]]*Tabela2[[#This Row],[QTDE  ]]</f>
        <v>0</v>
      </c>
    </row>
    <row r="22" spans="1:8" ht="38.25" x14ac:dyDescent="0.25">
      <c r="A22" s="19">
        <v>16</v>
      </c>
      <c r="B22" s="60">
        <v>73</v>
      </c>
      <c r="C22" s="20" t="s">
        <v>41</v>
      </c>
      <c r="D22" s="55" t="s">
        <v>59</v>
      </c>
      <c r="E22" s="21"/>
      <c r="F22" s="27"/>
      <c r="G22" s="28"/>
      <c r="H22" s="24">
        <f>Tabela2[[#This Row],[PREÇO UNITÁRIO]]*Tabela2[[#This Row],[QTDE  ]]</f>
        <v>0</v>
      </c>
    </row>
    <row r="23" spans="1:8" ht="38.25" x14ac:dyDescent="0.25">
      <c r="A23" s="19">
        <v>17</v>
      </c>
      <c r="B23" s="60">
        <v>6</v>
      </c>
      <c r="C23" s="20" t="s">
        <v>41</v>
      </c>
      <c r="D23" s="55" t="s">
        <v>60</v>
      </c>
      <c r="E23" s="21"/>
      <c r="F23" s="27"/>
      <c r="G23" s="28"/>
      <c r="H23" s="24">
        <f>Tabela2[[#This Row],[PREÇO UNITÁRIO]]*Tabela2[[#This Row],[QTDE  ]]</f>
        <v>0</v>
      </c>
    </row>
    <row r="24" spans="1:8" ht="25.5" x14ac:dyDescent="0.25">
      <c r="A24" s="25">
        <v>18</v>
      </c>
      <c r="B24" s="60">
        <v>213</v>
      </c>
      <c r="C24" s="20" t="s">
        <v>41</v>
      </c>
      <c r="D24" s="55" t="s">
        <v>61</v>
      </c>
      <c r="E24" s="21"/>
      <c r="F24" s="27"/>
      <c r="G24" s="28"/>
      <c r="H24" s="24">
        <f>Tabela2[[#This Row],[PREÇO UNITÁRIO]]*Tabela2[[#This Row],[QTDE  ]]</f>
        <v>0</v>
      </c>
    </row>
    <row r="25" spans="1:8" ht="25.5" x14ac:dyDescent="0.25">
      <c r="A25" s="19">
        <v>19</v>
      </c>
      <c r="B25" s="60">
        <v>170</v>
      </c>
      <c r="C25" s="20" t="s">
        <v>41</v>
      </c>
      <c r="D25" s="55" t="s">
        <v>62</v>
      </c>
      <c r="E25" s="21"/>
      <c r="F25" s="27"/>
      <c r="G25" s="28"/>
      <c r="H25" s="24">
        <f>Tabela2[[#This Row],[PREÇO UNITÁRIO]]*Tabela2[[#This Row],[QTDE  ]]</f>
        <v>0</v>
      </c>
    </row>
    <row r="26" spans="1:8" ht="25.5" x14ac:dyDescent="0.25">
      <c r="A26" s="19">
        <v>20</v>
      </c>
      <c r="B26" s="60">
        <v>85</v>
      </c>
      <c r="C26" s="20" t="s">
        <v>41</v>
      </c>
      <c r="D26" s="55" t="s">
        <v>63</v>
      </c>
      <c r="E26" s="21"/>
      <c r="F26" s="27"/>
      <c r="G26" s="28"/>
      <c r="H26" s="24">
        <f>Tabela2[[#This Row],[PREÇO UNITÁRIO]]*Tabela2[[#This Row],[QTDE  ]]</f>
        <v>0</v>
      </c>
    </row>
    <row r="27" spans="1:8" ht="25.5" x14ac:dyDescent="0.25">
      <c r="A27" s="25">
        <v>21</v>
      </c>
      <c r="B27" s="60">
        <v>5</v>
      </c>
      <c r="C27" s="20" t="s">
        <v>41</v>
      </c>
      <c r="D27" s="57" t="s">
        <v>64</v>
      </c>
      <c r="E27" s="21"/>
      <c r="F27" s="27"/>
      <c r="G27" s="28"/>
      <c r="H27" s="24">
        <f>Tabela2[[#This Row],[PREÇO UNITÁRIO]]*Tabela2[[#This Row],[QTDE  ]]</f>
        <v>0</v>
      </c>
    </row>
    <row r="28" spans="1:8" ht="25.5" x14ac:dyDescent="0.25">
      <c r="A28" s="19">
        <v>22</v>
      </c>
      <c r="B28" s="60">
        <v>6</v>
      </c>
      <c r="C28" s="20" t="s">
        <v>41</v>
      </c>
      <c r="D28" s="55" t="s">
        <v>65</v>
      </c>
      <c r="E28" s="21"/>
      <c r="F28" s="27"/>
      <c r="G28" s="28"/>
      <c r="H28" s="24">
        <f>Tabela2[[#This Row],[PREÇO UNITÁRIO]]*Tabela2[[#This Row],[QTDE  ]]</f>
        <v>0</v>
      </c>
    </row>
    <row r="29" spans="1:8" ht="26.25" thickBot="1" x14ac:dyDescent="0.3">
      <c r="A29" s="19">
        <v>23</v>
      </c>
      <c r="B29" s="60">
        <v>48</v>
      </c>
      <c r="C29" s="20" t="s">
        <v>41</v>
      </c>
      <c r="D29" s="58" t="s">
        <v>66</v>
      </c>
      <c r="E29" s="21"/>
      <c r="F29" s="27"/>
      <c r="G29" s="28"/>
      <c r="H29" s="24">
        <f>Tabela2[[#This Row],[PREÇO UNITÁRIO]]*Tabela2[[#This Row],[QTDE  ]]</f>
        <v>0</v>
      </c>
    </row>
    <row r="30" spans="1:8" ht="25.5" x14ac:dyDescent="0.25">
      <c r="A30" s="25">
        <v>24</v>
      </c>
      <c r="B30" s="60">
        <v>114</v>
      </c>
      <c r="C30" s="20" t="s">
        <v>41</v>
      </c>
      <c r="D30" s="55" t="s">
        <v>67</v>
      </c>
      <c r="E30" s="21"/>
      <c r="F30" s="27"/>
      <c r="G30" s="28"/>
      <c r="H30" s="24">
        <f>Tabela2[[#This Row],[PREÇO UNITÁRIO]]*Tabela2[[#This Row],[QTDE  ]]</f>
        <v>0</v>
      </c>
    </row>
    <row r="31" spans="1:8" ht="25.5" x14ac:dyDescent="0.25">
      <c r="A31" s="19">
        <v>25</v>
      </c>
      <c r="B31" s="60">
        <v>110</v>
      </c>
      <c r="C31" s="20" t="s">
        <v>41</v>
      </c>
      <c r="D31" s="55" t="s">
        <v>68</v>
      </c>
      <c r="E31" s="21"/>
      <c r="F31" s="27"/>
      <c r="G31" s="28"/>
      <c r="H31" s="24">
        <f>Tabela2[[#This Row],[PREÇO UNITÁRIO]]*Tabela2[[#This Row],[QTDE  ]]</f>
        <v>0</v>
      </c>
    </row>
    <row r="32" spans="1:8" ht="25.5" x14ac:dyDescent="0.25">
      <c r="A32" s="19">
        <v>26</v>
      </c>
      <c r="B32" s="60">
        <v>164</v>
      </c>
      <c r="C32" s="20" t="s">
        <v>41</v>
      </c>
      <c r="D32" s="55" t="s">
        <v>69</v>
      </c>
      <c r="E32" s="21"/>
      <c r="F32" s="27"/>
      <c r="G32" s="28"/>
      <c r="H32" s="24">
        <f>Tabela2[[#This Row],[PREÇO UNITÁRIO]]*Tabela2[[#This Row],[QTDE  ]]</f>
        <v>0</v>
      </c>
    </row>
    <row r="33" spans="1:8" ht="38.25" x14ac:dyDescent="0.25">
      <c r="A33" s="25">
        <v>27</v>
      </c>
      <c r="B33" s="60">
        <v>455</v>
      </c>
      <c r="C33" s="20" t="s">
        <v>41</v>
      </c>
      <c r="D33" s="55" t="s">
        <v>70</v>
      </c>
      <c r="E33" s="21"/>
      <c r="F33" s="27"/>
      <c r="G33" s="28"/>
      <c r="H33" s="24">
        <f>Tabela2[[#This Row],[PREÇO UNITÁRIO]]*Tabela2[[#This Row],[QTDE  ]]</f>
        <v>0</v>
      </c>
    </row>
    <row r="34" spans="1:8" ht="38.25" x14ac:dyDescent="0.25">
      <c r="A34" s="19">
        <v>28</v>
      </c>
      <c r="B34" s="60">
        <v>1200</v>
      </c>
      <c r="C34" s="20" t="s">
        <v>41</v>
      </c>
      <c r="D34" s="55" t="s">
        <v>71</v>
      </c>
      <c r="E34" s="21"/>
      <c r="F34" s="27"/>
      <c r="G34" s="28"/>
      <c r="H34" s="24">
        <f>Tabela2[[#This Row],[PREÇO UNITÁRIO]]*Tabela2[[#This Row],[QTDE  ]]</f>
        <v>0</v>
      </c>
    </row>
    <row r="35" spans="1:8" ht="38.25" x14ac:dyDescent="0.25">
      <c r="A35" s="19">
        <v>29</v>
      </c>
      <c r="B35" s="60">
        <v>450</v>
      </c>
      <c r="C35" s="20" t="s">
        <v>41</v>
      </c>
      <c r="D35" s="55" t="s">
        <v>72</v>
      </c>
      <c r="E35" s="21"/>
      <c r="F35" s="27"/>
      <c r="G35" s="28"/>
      <c r="H35" s="24">
        <f>Tabela2[[#This Row],[PREÇO UNITÁRIO]]*Tabela2[[#This Row],[QTDE  ]]</f>
        <v>0</v>
      </c>
    </row>
    <row r="36" spans="1:8" ht="38.25" x14ac:dyDescent="0.25">
      <c r="A36" s="25">
        <v>30</v>
      </c>
      <c r="B36" s="60">
        <v>450</v>
      </c>
      <c r="C36" s="20" t="s">
        <v>41</v>
      </c>
      <c r="D36" s="55" t="s">
        <v>73</v>
      </c>
      <c r="E36" s="21"/>
      <c r="F36" s="27"/>
      <c r="G36" s="28"/>
      <c r="H36" s="24">
        <f>Tabela2[[#This Row],[PREÇO UNITÁRIO]]*Tabela2[[#This Row],[QTDE  ]]</f>
        <v>0</v>
      </c>
    </row>
    <row r="37" spans="1:8" ht="25.5" x14ac:dyDescent="0.25">
      <c r="A37" s="19">
        <v>31</v>
      </c>
      <c r="B37" s="60">
        <v>224</v>
      </c>
      <c r="C37" s="20" t="s">
        <v>41</v>
      </c>
      <c r="D37" s="55" t="s">
        <v>74</v>
      </c>
      <c r="E37" s="21"/>
      <c r="F37" s="27"/>
      <c r="G37" s="28"/>
      <c r="H37" s="24">
        <f>Tabela2[[#This Row],[PREÇO UNITÁRIO]]*Tabela2[[#This Row],[QTDE  ]]</f>
        <v>0</v>
      </c>
    </row>
    <row r="38" spans="1:8" ht="25.5" x14ac:dyDescent="0.25">
      <c r="A38" s="19">
        <v>32</v>
      </c>
      <c r="B38" s="60">
        <v>111</v>
      </c>
      <c r="C38" s="20" t="s">
        <v>41</v>
      </c>
      <c r="D38" s="55" t="s">
        <v>75</v>
      </c>
      <c r="E38" s="21"/>
      <c r="F38" s="27"/>
      <c r="G38" s="28"/>
      <c r="H38" s="24">
        <f>Tabela2[[#This Row],[PREÇO UNITÁRIO]]*Tabela2[[#This Row],[QTDE  ]]</f>
        <v>0</v>
      </c>
    </row>
    <row r="39" spans="1:8" ht="25.5" x14ac:dyDescent="0.25">
      <c r="A39" s="25">
        <v>33</v>
      </c>
      <c r="B39" s="60">
        <v>111</v>
      </c>
      <c r="C39" s="20" t="s">
        <v>41</v>
      </c>
      <c r="D39" s="55" t="s">
        <v>76</v>
      </c>
      <c r="E39" s="21"/>
      <c r="F39" s="27"/>
      <c r="G39" s="28"/>
      <c r="H39" s="24">
        <f>Tabela2[[#This Row],[PREÇO UNITÁRIO]]*Tabela2[[#This Row],[QTDE  ]]</f>
        <v>0</v>
      </c>
    </row>
    <row r="40" spans="1:8" ht="25.5" x14ac:dyDescent="0.25">
      <c r="A40" s="19">
        <v>34</v>
      </c>
      <c r="B40" s="60">
        <v>111</v>
      </c>
      <c r="C40" s="20" t="s">
        <v>41</v>
      </c>
      <c r="D40" s="55" t="s">
        <v>77</v>
      </c>
      <c r="E40" s="21"/>
      <c r="F40" s="27"/>
      <c r="G40" s="28"/>
      <c r="H40" s="24">
        <f>Tabela2[[#This Row],[PREÇO UNITÁRIO]]*Tabela2[[#This Row],[QTDE  ]]</f>
        <v>0</v>
      </c>
    </row>
    <row r="41" spans="1:8" ht="25.5" x14ac:dyDescent="0.25">
      <c r="A41" s="19">
        <v>35</v>
      </c>
      <c r="B41" s="61">
        <v>326</v>
      </c>
      <c r="C41" s="20" t="s">
        <v>41</v>
      </c>
      <c r="D41" s="55" t="s">
        <v>78</v>
      </c>
      <c r="E41" s="21"/>
      <c r="F41" s="27"/>
      <c r="G41" s="28"/>
      <c r="H41" s="24">
        <f>Tabela2[[#This Row],[PREÇO UNITÁRIO]]*Tabela2[[#This Row],[QTDE  ]]</f>
        <v>0</v>
      </c>
    </row>
    <row r="42" spans="1:8" ht="25.5" x14ac:dyDescent="0.25">
      <c r="A42" s="25">
        <v>36</v>
      </c>
      <c r="B42" s="61">
        <v>64</v>
      </c>
      <c r="C42" s="20" t="s">
        <v>41</v>
      </c>
      <c r="D42" s="55" t="s">
        <v>79</v>
      </c>
      <c r="E42" s="21"/>
      <c r="F42" s="27"/>
      <c r="G42" s="28"/>
      <c r="H42" s="24">
        <f>Tabela2[[#This Row],[PREÇO UNITÁRIO]]*Tabela2[[#This Row],[QTDE  ]]</f>
        <v>0</v>
      </c>
    </row>
    <row r="43" spans="1:8" ht="25.5" x14ac:dyDescent="0.25">
      <c r="A43" s="19">
        <v>37</v>
      </c>
      <c r="B43" s="61">
        <v>700</v>
      </c>
      <c r="C43" s="20" t="s">
        <v>41</v>
      </c>
      <c r="D43" s="56" t="s">
        <v>80</v>
      </c>
      <c r="E43" s="21"/>
      <c r="F43" s="27"/>
      <c r="G43" s="28"/>
      <c r="H43" s="24">
        <f>Tabela2[[#This Row],[PREÇO UNITÁRIO]]*Tabela2[[#This Row],[QTDE  ]]</f>
        <v>0</v>
      </c>
    </row>
    <row r="44" spans="1:8" ht="38.25" x14ac:dyDescent="0.25">
      <c r="A44" s="19">
        <v>38</v>
      </c>
      <c r="B44" s="61">
        <v>7</v>
      </c>
      <c r="C44" s="20" t="s">
        <v>41</v>
      </c>
      <c r="D44" s="56" t="s">
        <v>81</v>
      </c>
      <c r="E44" s="21"/>
      <c r="F44" s="27"/>
      <c r="G44" s="28"/>
      <c r="H44" s="24">
        <f>Tabela2[[#This Row],[PREÇO UNITÁRIO]]*Tabela2[[#This Row],[QTDE  ]]</f>
        <v>0</v>
      </c>
    </row>
    <row r="45" spans="1:8" ht="25.5" x14ac:dyDescent="0.25">
      <c r="A45" s="25">
        <v>39</v>
      </c>
      <c r="B45" s="61">
        <v>54</v>
      </c>
      <c r="C45" s="20" t="s">
        <v>41</v>
      </c>
      <c r="D45" s="55" t="s">
        <v>82</v>
      </c>
      <c r="E45" s="21"/>
      <c r="F45" s="27"/>
      <c r="G45" s="28"/>
      <c r="H45" s="24">
        <f>Tabela2[[#This Row],[PREÇO UNITÁRIO]]*Tabela2[[#This Row],[QTDE  ]]</f>
        <v>0</v>
      </c>
    </row>
    <row r="46" spans="1:8" ht="25.5" x14ac:dyDescent="0.25">
      <c r="A46" s="19">
        <v>40</v>
      </c>
      <c r="B46" s="61">
        <v>49</v>
      </c>
      <c r="C46" s="20" t="s">
        <v>41</v>
      </c>
      <c r="D46" s="55" t="s">
        <v>83</v>
      </c>
      <c r="E46" s="21"/>
      <c r="F46" s="27"/>
      <c r="G46" s="28"/>
      <c r="H46" s="24">
        <f>Tabela2[[#This Row],[PREÇO UNITÁRIO]]*Tabela2[[#This Row],[QTDE  ]]</f>
        <v>0</v>
      </c>
    </row>
    <row r="47" spans="1:8" ht="25.5" x14ac:dyDescent="0.25">
      <c r="A47" s="19">
        <v>41</v>
      </c>
      <c r="B47" s="61">
        <v>47</v>
      </c>
      <c r="C47" s="20" t="s">
        <v>41</v>
      </c>
      <c r="D47" s="55" t="s">
        <v>84</v>
      </c>
      <c r="E47" s="21"/>
      <c r="F47" s="27"/>
      <c r="G47" s="28"/>
      <c r="H47" s="24">
        <f>Tabela2[[#This Row],[PREÇO UNITÁRIO]]*Tabela2[[#This Row],[QTDE  ]]</f>
        <v>0</v>
      </c>
    </row>
    <row r="48" spans="1:8" ht="25.5" x14ac:dyDescent="0.25">
      <c r="A48" s="25">
        <v>42</v>
      </c>
      <c r="B48" s="61">
        <v>47</v>
      </c>
      <c r="C48" s="20" t="s">
        <v>41</v>
      </c>
      <c r="D48" s="55" t="s">
        <v>85</v>
      </c>
      <c r="E48" s="21"/>
      <c r="F48" s="27"/>
      <c r="G48" s="28"/>
      <c r="H48" s="24">
        <f>Tabela2[[#This Row],[PREÇO UNITÁRIO]]*Tabela2[[#This Row],[QTDE  ]]</f>
        <v>0</v>
      </c>
    </row>
    <row r="49" spans="1:8" ht="25.5" x14ac:dyDescent="0.25">
      <c r="A49" s="19">
        <v>43</v>
      </c>
      <c r="B49" s="61">
        <v>45</v>
      </c>
      <c r="C49" s="20" t="s">
        <v>41</v>
      </c>
      <c r="D49" s="55" t="s">
        <v>86</v>
      </c>
      <c r="E49" s="21"/>
      <c r="F49" s="27"/>
      <c r="G49" s="28"/>
      <c r="H49" s="24">
        <f>Tabela2[[#This Row],[PREÇO UNITÁRIO]]*Tabela2[[#This Row],[QTDE  ]]</f>
        <v>0</v>
      </c>
    </row>
    <row r="50" spans="1:8" ht="25.5" x14ac:dyDescent="0.25">
      <c r="A50" s="19">
        <v>44</v>
      </c>
      <c r="B50" s="61">
        <v>41</v>
      </c>
      <c r="C50" s="20" t="s">
        <v>41</v>
      </c>
      <c r="D50" s="55" t="s">
        <v>87</v>
      </c>
      <c r="E50" s="21"/>
      <c r="F50" s="27"/>
      <c r="G50" s="28"/>
      <c r="H50" s="24">
        <f>Tabela2[[#This Row],[PREÇO UNITÁRIO]]*Tabela2[[#This Row],[QTDE  ]]</f>
        <v>0</v>
      </c>
    </row>
    <row r="51" spans="1:8" ht="25.5" x14ac:dyDescent="0.25">
      <c r="A51" s="25">
        <v>45</v>
      </c>
      <c r="B51" s="61">
        <v>28</v>
      </c>
      <c r="C51" s="20" t="s">
        <v>41</v>
      </c>
      <c r="D51" s="55" t="s">
        <v>88</v>
      </c>
      <c r="E51" s="21"/>
      <c r="F51" s="27"/>
      <c r="G51" s="28"/>
      <c r="H51" s="24">
        <f>Tabela2[[#This Row],[PREÇO UNITÁRIO]]*Tabela2[[#This Row],[QTDE  ]]</f>
        <v>0</v>
      </c>
    </row>
    <row r="52" spans="1:8" ht="26.25" thickBot="1" x14ac:dyDescent="0.3">
      <c r="A52" s="19">
        <v>46</v>
      </c>
      <c r="B52" s="61">
        <v>16</v>
      </c>
      <c r="C52" s="20" t="s">
        <v>41</v>
      </c>
      <c r="D52" s="58" t="s">
        <v>89</v>
      </c>
      <c r="E52" s="21"/>
      <c r="F52" s="27"/>
      <c r="G52" s="28"/>
      <c r="H52" s="24">
        <f>Tabela2[[#This Row],[PREÇO UNITÁRIO]]*Tabela2[[#This Row],[QTDE  ]]</f>
        <v>0</v>
      </c>
    </row>
    <row r="53" spans="1:8" ht="25.5" x14ac:dyDescent="0.25">
      <c r="A53" s="19">
        <v>47</v>
      </c>
      <c r="B53" s="61">
        <v>2</v>
      </c>
      <c r="C53" s="20" t="s">
        <v>41</v>
      </c>
      <c r="D53" s="55" t="s">
        <v>90</v>
      </c>
      <c r="E53" s="21"/>
      <c r="F53" s="27"/>
      <c r="G53" s="28"/>
      <c r="H53" s="24">
        <f>Tabela2[[#This Row],[PREÇO UNITÁRIO]]*Tabela2[[#This Row],[QTDE  ]]</f>
        <v>0</v>
      </c>
    </row>
    <row r="54" spans="1:8" ht="25.5" x14ac:dyDescent="0.25">
      <c r="A54" s="25">
        <v>48</v>
      </c>
      <c r="B54" s="61">
        <v>29</v>
      </c>
      <c r="C54" s="20" t="s">
        <v>41</v>
      </c>
      <c r="D54" s="55" t="s">
        <v>91</v>
      </c>
      <c r="E54" s="21"/>
      <c r="F54" s="27"/>
      <c r="G54" s="28"/>
      <c r="H54" s="24">
        <f>Tabela2[[#This Row],[PREÇO UNITÁRIO]]*Tabela2[[#This Row],[QTDE  ]]</f>
        <v>0</v>
      </c>
    </row>
    <row r="55" spans="1:8" ht="25.5" x14ac:dyDescent="0.25">
      <c r="A55" s="19">
        <v>49</v>
      </c>
      <c r="B55" s="61">
        <v>4</v>
      </c>
      <c r="C55" s="20" t="s">
        <v>41</v>
      </c>
      <c r="D55" s="55" t="s">
        <v>92</v>
      </c>
      <c r="E55" s="21"/>
      <c r="F55" s="27"/>
      <c r="G55" s="28"/>
      <c r="H55" s="24">
        <f>Tabela2[[#This Row],[PREÇO UNITÁRIO]]*Tabela2[[#This Row],[QTDE  ]]</f>
        <v>0</v>
      </c>
    </row>
    <row r="56" spans="1:8" ht="25.5" x14ac:dyDescent="0.25">
      <c r="A56" s="19">
        <v>50</v>
      </c>
      <c r="B56" s="61">
        <v>24</v>
      </c>
      <c r="C56" s="20" t="s">
        <v>41</v>
      </c>
      <c r="D56" s="55" t="s">
        <v>93</v>
      </c>
      <c r="E56" s="21"/>
      <c r="F56" s="27"/>
      <c r="G56" s="28"/>
      <c r="H56" s="24">
        <f>Tabela2[[#This Row],[PREÇO UNITÁRIO]]*Tabela2[[#This Row],[QTDE  ]]</f>
        <v>0</v>
      </c>
    </row>
    <row r="57" spans="1:8" ht="25.5" x14ac:dyDescent="0.25">
      <c r="A57" s="25">
        <v>51</v>
      </c>
      <c r="B57" s="61">
        <v>274</v>
      </c>
      <c r="C57" s="20" t="s">
        <v>41</v>
      </c>
      <c r="D57" s="55" t="s">
        <v>94</v>
      </c>
      <c r="E57" s="21"/>
      <c r="F57" s="27"/>
      <c r="G57" s="28"/>
      <c r="H57" s="24">
        <f>Tabela2[[#This Row],[PREÇO UNITÁRIO]]*Tabela2[[#This Row],[QTDE  ]]</f>
        <v>0</v>
      </c>
    </row>
    <row r="58" spans="1:8" ht="25.5" x14ac:dyDescent="0.25">
      <c r="A58" s="19">
        <v>52</v>
      </c>
      <c r="B58" s="61">
        <v>151</v>
      </c>
      <c r="C58" s="20" t="s">
        <v>41</v>
      </c>
      <c r="D58" s="55" t="s">
        <v>95</v>
      </c>
      <c r="E58" s="21"/>
      <c r="F58" s="27"/>
      <c r="G58" s="28"/>
      <c r="H58" s="24">
        <f>Tabela2[[#This Row],[PREÇO UNITÁRIO]]*Tabela2[[#This Row],[QTDE  ]]</f>
        <v>0</v>
      </c>
    </row>
    <row r="59" spans="1:8" ht="38.25" x14ac:dyDescent="0.25">
      <c r="A59" s="19">
        <v>53</v>
      </c>
      <c r="B59" s="61">
        <v>6300</v>
      </c>
      <c r="C59" s="20" t="s">
        <v>41</v>
      </c>
      <c r="D59" s="55" t="s">
        <v>96</v>
      </c>
      <c r="E59" s="21"/>
      <c r="F59" s="27"/>
      <c r="G59" s="28"/>
      <c r="H59" s="24">
        <f>Tabela2[[#This Row],[PREÇO UNITÁRIO]]*Tabela2[[#This Row],[QTDE  ]]</f>
        <v>0</v>
      </c>
    </row>
    <row r="60" spans="1:8" ht="38.25" x14ac:dyDescent="0.25">
      <c r="A60" s="25">
        <v>54</v>
      </c>
      <c r="B60" s="61">
        <v>2250</v>
      </c>
      <c r="C60" s="20" t="s">
        <v>41</v>
      </c>
      <c r="D60" s="55" t="s">
        <v>97</v>
      </c>
      <c r="E60" s="21"/>
      <c r="F60" s="27"/>
      <c r="G60" s="28"/>
      <c r="H60" s="24">
        <f>Tabela2[[#This Row],[PREÇO UNITÁRIO]]*Tabela2[[#This Row],[QTDE  ]]</f>
        <v>0</v>
      </c>
    </row>
    <row r="61" spans="1:8" ht="38.25" x14ac:dyDescent="0.25">
      <c r="A61" s="19">
        <v>55</v>
      </c>
      <c r="B61" s="61">
        <v>2450</v>
      </c>
      <c r="C61" s="20" t="s">
        <v>41</v>
      </c>
      <c r="D61" s="55" t="s">
        <v>98</v>
      </c>
      <c r="E61" s="21"/>
      <c r="F61" s="27"/>
      <c r="G61" s="28"/>
      <c r="H61" s="24">
        <f>Tabela2[[#This Row],[PREÇO UNITÁRIO]]*Tabela2[[#This Row],[QTDE  ]]</f>
        <v>0</v>
      </c>
    </row>
    <row r="62" spans="1:8" ht="38.25" x14ac:dyDescent="0.25">
      <c r="A62" s="19">
        <v>56</v>
      </c>
      <c r="B62" s="61">
        <v>1200</v>
      </c>
      <c r="C62" s="20" t="s">
        <v>41</v>
      </c>
      <c r="D62" s="55" t="s">
        <v>99</v>
      </c>
      <c r="E62" s="21"/>
      <c r="F62" s="27"/>
      <c r="G62" s="28"/>
      <c r="H62" s="24">
        <f>Tabela2[[#This Row],[PREÇO UNITÁRIO]]*Tabela2[[#This Row],[QTDE  ]]</f>
        <v>0</v>
      </c>
    </row>
    <row r="63" spans="1:8" ht="25.5" x14ac:dyDescent="0.25">
      <c r="A63" s="25">
        <v>57</v>
      </c>
      <c r="B63" s="61">
        <v>77</v>
      </c>
      <c r="C63" s="20" t="s">
        <v>41</v>
      </c>
      <c r="D63" s="55" t="s">
        <v>100</v>
      </c>
      <c r="E63" s="21"/>
      <c r="F63" s="27"/>
      <c r="G63" s="28"/>
      <c r="H63" s="24">
        <f>Tabela2[[#This Row],[PREÇO UNITÁRIO]]*Tabela2[[#This Row],[QTDE  ]]</f>
        <v>0</v>
      </c>
    </row>
    <row r="64" spans="1:8" ht="25.5" x14ac:dyDescent="0.25">
      <c r="A64" s="19">
        <v>58</v>
      </c>
      <c r="B64" s="61">
        <v>97</v>
      </c>
      <c r="C64" s="20" t="s">
        <v>41</v>
      </c>
      <c r="D64" s="55" t="s">
        <v>101</v>
      </c>
      <c r="E64" s="21"/>
      <c r="F64" s="27"/>
      <c r="G64" s="28"/>
      <c r="H64" s="24">
        <f>Tabela2[[#This Row],[PREÇO UNITÁRIO]]*Tabela2[[#This Row],[QTDE  ]]</f>
        <v>0</v>
      </c>
    </row>
    <row r="65" spans="1:8" ht="25.5" x14ac:dyDescent="0.25">
      <c r="A65" s="19">
        <v>59</v>
      </c>
      <c r="B65" s="61">
        <v>171</v>
      </c>
      <c r="C65" s="20" t="s">
        <v>41</v>
      </c>
      <c r="D65" s="55" t="s">
        <v>102</v>
      </c>
      <c r="E65" s="21"/>
      <c r="F65" s="27"/>
      <c r="G65" s="28"/>
      <c r="H65" s="24">
        <f>Tabela2[[#This Row],[PREÇO UNITÁRIO]]*Tabela2[[#This Row],[QTDE  ]]</f>
        <v>0</v>
      </c>
    </row>
    <row r="66" spans="1:8" ht="38.25" x14ac:dyDescent="0.25">
      <c r="A66" s="25">
        <v>60</v>
      </c>
      <c r="B66" s="61">
        <v>157</v>
      </c>
      <c r="C66" s="20" t="s">
        <v>41</v>
      </c>
      <c r="D66" s="55" t="s">
        <v>103</v>
      </c>
      <c r="E66" s="21"/>
      <c r="F66" s="27"/>
      <c r="G66" s="28"/>
      <c r="H66" s="24">
        <f>Tabela2[[#This Row],[PREÇO UNITÁRIO]]*Tabela2[[#This Row],[QTDE  ]]</f>
        <v>0</v>
      </c>
    </row>
    <row r="67" spans="1:8" ht="38.25" x14ac:dyDescent="0.25">
      <c r="A67" s="19">
        <v>61</v>
      </c>
      <c r="B67" s="60">
        <v>163</v>
      </c>
      <c r="C67" s="20" t="s">
        <v>41</v>
      </c>
      <c r="D67" s="55" t="s">
        <v>104</v>
      </c>
      <c r="E67" s="21"/>
      <c r="F67" s="27"/>
      <c r="G67" s="28"/>
      <c r="H67" s="24">
        <f>Tabela2[[#This Row],[PREÇO UNITÁRIO]]*Tabela2[[#This Row],[QTDE  ]]</f>
        <v>0</v>
      </c>
    </row>
    <row r="68" spans="1:8" ht="38.25" x14ac:dyDescent="0.25">
      <c r="A68" s="19">
        <v>62</v>
      </c>
      <c r="B68" s="60">
        <v>56</v>
      </c>
      <c r="C68" s="20" t="s">
        <v>41</v>
      </c>
      <c r="D68" s="59" t="s">
        <v>105</v>
      </c>
      <c r="E68" s="21"/>
      <c r="F68" s="27"/>
      <c r="G68" s="28"/>
      <c r="H68" s="24">
        <f>Tabela2[[#This Row],[PREÇO UNITÁRIO]]*Tabela2[[#This Row],[QTDE  ]]</f>
        <v>0</v>
      </c>
    </row>
    <row r="69" spans="1:8" ht="38.25" x14ac:dyDescent="0.25">
      <c r="A69" s="25">
        <v>63</v>
      </c>
      <c r="B69" s="60">
        <v>760</v>
      </c>
      <c r="C69" s="20" t="s">
        <v>41</v>
      </c>
      <c r="D69" s="55" t="s">
        <v>106</v>
      </c>
      <c r="E69" s="21"/>
      <c r="F69" s="27"/>
      <c r="G69" s="28"/>
      <c r="H69" s="24">
        <f>Tabela2[[#This Row],[PREÇO UNITÁRIO]]*Tabela2[[#This Row],[QTDE  ]]</f>
        <v>0</v>
      </c>
    </row>
    <row r="70" spans="1:8" ht="38.25" x14ac:dyDescent="0.25">
      <c r="A70" s="19">
        <v>64</v>
      </c>
      <c r="B70" s="61">
        <v>4</v>
      </c>
      <c r="C70" s="20" t="s">
        <v>41</v>
      </c>
      <c r="D70" s="55" t="s">
        <v>107</v>
      </c>
      <c r="E70" s="21"/>
      <c r="F70" s="27"/>
      <c r="G70" s="28"/>
      <c r="H70" s="24">
        <f>Tabela2[[#This Row],[PREÇO UNITÁRIO]]*Tabela2[[#This Row],[QTDE  ]]</f>
        <v>0</v>
      </c>
    </row>
    <row r="71" spans="1:8" ht="25.5" x14ac:dyDescent="0.25">
      <c r="A71" s="19">
        <v>65</v>
      </c>
      <c r="B71" s="61">
        <v>20</v>
      </c>
      <c r="C71" s="20" t="s">
        <v>41</v>
      </c>
      <c r="D71" s="55" t="s">
        <v>108</v>
      </c>
      <c r="E71" s="21"/>
      <c r="F71" s="27"/>
      <c r="G71" s="28"/>
      <c r="H71" s="24">
        <f>Tabela2[[#This Row],[PREÇO UNITÁRIO]]*Tabela2[[#This Row],[QTDE  ]]</f>
        <v>0</v>
      </c>
    </row>
    <row r="72" spans="1:8" ht="25.5" x14ac:dyDescent="0.25">
      <c r="A72" s="25">
        <v>66</v>
      </c>
      <c r="B72" s="61">
        <v>87</v>
      </c>
      <c r="C72" s="20" t="s">
        <v>41</v>
      </c>
      <c r="D72" s="55" t="s">
        <v>109</v>
      </c>
      <c r="E72" s="21"/>
      <c r="F72" s="27"/>
      <c r="G72" s="28"/>
      <c r="H72" s="24">
        <f>Tabela2[[#This Row],[PREÇO UNITÁRIO]]*Tabela2[[#This Row],[QTDE  ]]</f>
        <v>0</v>
      </c>
    </row>
    <row r="73" spans="1:8" ht="25.5" x14ac:dyDescent="0.25">
      <c r="A73" s="19">
        <v>67</v>
      </c>
      <c r="B73" s="61">
        <v>100</v>
      </c>
      <c r="C73" s="20" t="s">
        <v>41</v>
      </c>
      <c r="D73" s="55" t="s">
        <v>110</v>
      </c>
      <c r="E73" s="21"/>
      <c r="F73" s="27"/>
      <c r="G73" s="28"/>
      <c r="H73" s="24">
        <f>Tabela2[[#This Row],[PREÇO UNITÁRIO]]*Tabela2[[#This Row],[QTDE  ]]</f>
        <v>0</v>
      </c>
    </row>
    <row r="74" spans="1:8" ht="25.5" x14ac:dyDescent="0.25">
      <c r="A74" s="19">
        <v>68</v>
      </c>
      <c r="B74" s="61">
        <v>98</v>
      </c>
      <c r="C74" s="20" t="s">
        <v>41</v>
      </c>
      <c r="D74" s="55" t="s">
        <v>111</v>
      </c>
      <c r="E74" s="21"/>
      <c r="F74" s="27"/>
      <c r="G74" s="28"/>
      <c r="H74" s="24">
        <f>Tabela2[[#This Row],[PREÇO UNITÁRIO]]*Tabela2[[#This Row],[QTDE  ]]</f>
        <v>0</v>
      </c>
    </row>
    <row r="75" spans="1:8" ht="39" thickBot="1" x14ac:dyDescent="0.3">
      <c r="A75" s="25">
        <v>69</v>
      </c>
      <c r="B75" s="62">
        <v>151</v>
      </c>
      <c r="C75" s="20" t="s">
        <v>41</v>
      </c>
      <c r="D75" s="58" t="s">
        <v>112</v>
      </c>
      <c r="E75" s="21"/>
      <c r="F75" s="27"/>
      <c r="G75" s="28"/>
      <c r="H75" s="24">
        <f>Tabela2[[#This Row],[PREÇO UNITÁRIO]]*Tabela2[[#This Row],[QTDE  ]]</f>
        <v>0</v>
      </c>
    </row>
    <row r="76" spans="1:8" x14ac:dyDescent="0.25">
      <c r="A76" s="19">
        <v>70</v>
      </c>
      <c r="B76" s="26"/>
      <c r="C76" s="53"/>
      <c r="D76" s="54"/>
      <c r="E76" s="21"/>
      <c r="F76" s="27"/>
      <c r="G76" s="28"/>
      <c r="H76" s="29">
        <f>Tabela2[[#This Row],[PREÇO UNITÁRIO]]*Tabela2[[#This Row],[QTDE  ]]</f>
        <v>0</v>
      </c>
    </row>
    <row r="77" spans="1:8" ht="15.75" thickBot="1" x14ac:dyDescent="0.3">
      <c r="A77" s="3"/>
      <c r="B77" s="3"/>
      <c r="C77" s="1"/>
      <c r="D77" s="4"/>
    </row>
    <row r="78" spans="1:8" s="3" customFormat="1" ht="78.75" customHeight="1" thickBot="1" x14ac:dyDescent="0.3">
      <c r="C78" s="1"/>
      <c r="D78" s="45"/>
      <c r="E78" s="46"/>
      <c r="F78" s="46"/>
      <c r="G78" s="12" t="s">
        <v>8</v>
      </c>
      <c r="H78" s="13">
        <f>SUM(H7:H77)</f>
        <v>0</v>
      </c>
    </row>
    <row r="79" spans="1:8" ht="6" customHeight="1" x14ac:dyDescent="0.25">
      <c r="A79" s="3"/>
      <c r="B79" s="3"/>
      <c r="C79" s="1"/>
      <c r="D79" s="4"/>
      <c r="F79" s="4"/>
      <c r="G79" s="4"/>
      <c r="H79" s="4"/>
    </row>
    <row r="80" spans="1:8" ht="15.75" thickBot="1" x14ac:dyDescent="0.3">
      <c r="A80" s="3"/>
      <c r="B80" s="3"/>
      <c r="C80" s="1"/>
      <c r="D80" s="5" t="s">
        <v>9</v>
      </c>
      <c r="F80" s="4"/>
      <c r="G80" s="4"/>
      <c r="H80" s="4"/>
    </row>
    <row r="81" spans="1:8" x14ac:dyDescent="0.25">
      <c r="A81" s="3"/>
      <c r="B81" s="3"/>
      <c r="C81" s="1"/>
      <c r="D81" s="6" t="s">
        <v>10</v>
      </c>
      <c r="E81" s="40" t="s">
        <v>30</v>
      </c>
      <c r="F81" s="41"/>
      <c r="G81" s="42"/>
      <c r="H81" s="4"/>
    </row>
    <row r="82" spans="1:8" x14ac:dyDescent="0.25">
      <c r="A82" s="3"/>
      <c r="B82" s="3"/>
      <c r="C82" s="1"/>
      <c r="D82" s="7" t="s">
        <v>35</v>
      </c>
      <c r="E82" s="30" t="s">
        <v>43</v>
      </c>
      <c r="F82" s="31"/>
      <c r="G82" s="32"/>
      <c r="H82" s="4"/>
    </row>
    <row r="83" spans="1:8" x14ac:dyDescent="0.25">
      <c r="A83" s="3"/>
      <c r="B83" s="3"/>
      <c r="C83" s="1"/>
      <c r="D83" s="7" t="s">
        <v>11</v>
      </c>
      <c r="E83" s="30" t="s">
        <v>34</v>
      </c>
      <c r="F83" s="31"/>
      <c r="G83" s="32"/>
      <c r="H83" s="4"/>
    </row>
    <row r="84" spans="1:8" x14ac:dyDescent="0.25">
      <c r="A84" s="3"/>
      <c r="B84" s="3"/>
      <c r="C84" s="1"/>
      <c r="D84" s="7" t="s">
        <v>36</v>
      </c>
      <c r="E84" s="30"/>
      <c r="F84" s="31"/>
      <c r="G84" s="32"/>
      <c r="H84" s="4"/>
    </row>
    <row r="85" spans="1:8" ht="15.75" thickBot="1" x14ac:dyDescent="0.3">
      <c r="A85" s="3"/>
      <c r="B85" s="3"/>
      <c r="C85" s="1"/>
      <c r="D85" s="7" t="s">
        <v>12</v>
      </c>
      <c r="E85" s="47"/>
      <c r="F85" s="48"/>
      <c r="G85" s="49"/>
      <c r="H85" s="4"/>
    </row>
    <row r="86" spans="1:8" ht="3" customHeight="1" x14ac:dyDescent="0.25">
      <c r="A86" s="3"/>
      <c r="B86" s="3"/>
      <c r="C86" s="1"/>
      <c r="D86" s="7"/>
      <c r="F86" s="4"/>
      <c r="G86" s="4"/>
      <c r="H86" s="4"/>
    </row>
    <row r="87" spans="1:8" ht="15.75" thickBot="1" x14ac:dyDescent="0.3">
      <c r="A87" s="3"/>
      <c r="B87" s="3"/>
      <c r="C87" s="1"/>
      <c r="D87" s="8" t="s">
        <v>13</v>
      </c>
      <c r="F87" s="4"/>
      <c r="G87" s="4"/>
      <c r="H87" s="4"/>
    </row>
    <row r="88" spans="1:8" x14ac:dyDescent="0.25">
      <c r="A88" s="3"/>
      <c r="B88" s="3"/>
      <c r="C88" s="1"/>
      <c r="D88" s="7" t="s">
        <v>14</v>
      </c>
      <c r="E88" s="40"/>
      <c r="F88" s="41"/>
      <c r="G88" s="42"/>
      <c r="H88" s="4"/>
    </row>
    <row r="89" spans="1:8" x14ac:dyDescent="0.25">
      <c r="A89" s="3"/>
      <c r="B89" s="3"/>
      <c r="C89" s="1"/>
      <c r="D89" s="7" t="s">
        <v>15</v>
      </c>
      <c r="E89" s="30"/>
      <c r="F89" s="31"/>
      <c r="G89" s="32"/>
      <c r="H89" s="4"/>
    </row>
    <row r="90" spans="1:8" x14ac:dyDescent="0.25">
      <c r="A90" s="3"/>
      <c r="B90" s="3"/>
      <c r="C90" s="1"/>
      <c r="D90" s="7" t="s">
        <v>16</v>
      </c>
      <c r="E90" s="30"/>
      <c r="F90" s="31"/>
      <c r="G90" s="32"/>
      <c r="H90" s="4"/>
    </row>
    <row r="91" spans="1:8" x14ac:dyDescent="0.25">
      <c r="A91" s="3"/>
      <c r="B91" s="3"/>
      <c r="C91" s="1"/>
      <c r="D91" s="7" t="s">
        <v>17</v>
      </c>
      <c r="E91" s="30"/>
      <c r="F91" s="31"/>
      <c r="G91" s="32"/>
      <c r="H91" s="4"/>
    </row>
    <row r="92" spans="1:8" x14ac:dyDescent="0.25">
      <c r="A92" s="3"/>
      <c r="B92" s="3"/>
      <c r="C92" s="1"/>
      <c r="D92" s="7" t="s">
        <v>18</v>
      </c>
      <c r="E92" s="30"/>
      <c r="F92" s="31"/>
      <c r="G92" s="32"/>
      <c r="H92" s="4"/>
    </row>
    <row r="93" spans="1:8" x14ac:dyDescent="0.25">
      <c r="A93" s="3"/>
      <c r="B93" s="3"/>
      <c r="C93" s="1"/>
      <c r="D93" s="7" t="s">
        <v>19</v>
      </c>
      <c r="E93" s="30"/>
      <c r="F93" s="31"/>
      <c r="G93" s="32"/>
      <c r="H93" s="4"/>
    </row>
    <row r="94" spans="1:8" x14ac:dyDescent="0.25">
      <c r="A94" s="3"/>
      <c r="B94" s="3"/>
      <c r="C94" s="1"/>
      <c r="D94" s="7" t="s">
        <v>20</v>
      </c>
      <c r="E94" s="30"/>
      <c r="F94" s="31"/>
      <c r="G94" s="32"/>
      <c r="H94" s="4"/>
    </row>
    <row r="95" spans="1:8" x14ac:dyDescent="0.25">
      <c r="A95" s="3"/>
      <c r="B95" s="3"/>
      <c r="C95" s="1"/>
      <c r="D95" s="7" t="s">
        <v>21</v>
      </c>
      <c r="E95" s="30"/>
      <c r="F95" s="31"/>
      <c r="G95" s="32"/>
      <c r="H95" s="4"/>
    </row>
    <row r="96" spans="1:8" x14ac:dyDescent="0.25">
      <c r="A96" s="3"/>
      <c r="B96" s="3"/>
      <c r="C96" s="1"/>
      <c r="D96" s="7" t="s">
        <v>22</v>
      </c>
      <c r="E96" s="30"/>
      <c r="F96" s="31"/>
      <c r="G96" s="32"/>
      <c r="H96" s="4"/>
    </row>
    <row r="97" spans="1:8" x14ac:dyDescent="0.25">
      <c r="A97" s="3"/>
      <c r="B97" s="3"/>
      <c r="C97" s="1"/>
      <c r="D97" s="7" t="s">
        <v>23</v>
      </c>
      <c r="E97" s="30"/>
      <c r="F97" s="31"/>
      <c r="G97" s="32"/>
      <c r="H97" s="4"/>
    </row>
    <row r="98" spans="1:8" ht="15.75" thickBot="1" x14ac:dyDescent="0.3">
      <c r="A98" s="3"/>
      <c r="B98" s="3"/>
      <c r="C98" s="1"/>
      <c r="D98" s="7" t="s">
        <v>24</v>
      </c>
      <c r="E98" s="47"/>
      <c r="F98" s="48"/>
      <c r="G98" s="49"/>
      <c r="H98" s="4"/>
    </row>
    <row r="99" spans="1:8" ht="3" customHeight="1" x14ac:dyDescent="0.25">
      <c r="A99" s="3"/>
      <c r="B99" s="3"/>
      <c r="C99" s="1"/>
      <c r="D99" s="7"/>
      <c r="F99" s="4"/>
      <c r="G99" s="4"/>
      <c r="H99" s="4"/>
    </row>
    <row r="100" spans="1:8" ht="29.25" customHeight="1" thickBot="1" x14ac:dyDescent="0.3">
      <c r="A100" s="3"/>
      <c r="B100" s="3"/>
      <c r="C100" s="1"/>
      <c r="D100" s="9" t="s">
        <v>37</v>
      </c>
      <c r="F100" s="4"/>
      <c r="G100" s="4"/>
      <c r="H100" s="4"/>
    </row>
    <row r="101" spans="1:8" x14ac:dyDescent="0.25">
      <c r="A101" s="3"/>
      <c r="B101" s="3"/>
      <c r="C101" s="1"/>
      <c r="D101" s="7" t="s">
        <v>25</v>
      </c>
      <c r="E101" s="40"/>
      <c r="F101" s="41"/>
      <c r="G101" s="42"/>
      <c r="H101" s="4"/>
    </row>
    <row r="102" spans="1:8" x14ac:dyDescent="0.25">
      <c r="A102" s="3"/>
      <c r="B102" s="3"/>
      <c r="C102" s="1"/>
      <c r="D102" s="7" t="s">
        <v>26</v>
      </c>
      <c r="E102" s="30"/>
      <c r="F102" s="31"/>
      <c r="G102" s="32"/>
      <c r="H102" s="4"/>
    </row>
    <row r="103" spans="1:8" x14ac:dyDescent="0.25">
      <c r="A103" s="3"/>
      <c r="B103" s="3"/>
      <c r="C103" s="1"/>
      <c r="D103" s="7" t="s">
        <v>27</v>
      </c>
      <c r="E103" s="30"/>
      <c r="F103" s="31"/>
      <c r="G103" s="32"/>
      <c r="H103" s="4"/>
    </row>
    <row r="104" spans="1:8" x14ac:dyDescent="0.25">
      <c r="A104" s="3"/>
      <c r="B104" s="3"/>
      <c r="C104" s="1"/>
      <c r="D104" s="7" t="s">
        <v>28</v>
      </c>
      <c r="E104" s="30"/>
      <c r="F104" s="31"/>
      <c r="G104" s="32"/>
      <c r="H104" s="4"/>
    </row>
    <row r="105" spans="1:8" ht="15.75" thickBot="1" x14ac:dyDescent="0.3">
      <c r="A105" s="3"/>
      <c r="B105" s="3"/>
      <c r="C105" s="1"/>
      <c r="D105" s="7" t="s">
        <v>29</v>
      </c>
      <c r="E105" s="47"/>
      <c r="F105" s="48"/>
      <c r="G105" s="49"/>
      <c r="H105" s="4"/>
    </row>
    <row r="106" spans="1:8" x14ac:dyDescent="0.25">
      <c r="A106" s="3"/>
      <c r="B106" s="3" t="s">
        <v>38</v>
      </c>
      <c r="C106" s="1"/>
      <c r="D106" s="4"/>
      <c r="F106" s="4"/>
      <c r="G106" s="4"/>
    </row>
    <row r="107" spans="1:8" ht="5.25" customHeight="1" x14ac:dyDescent="0.25">
      <c r="A107" s="3"/>
      <c r="B107" s="3"/>
      <c r="C107" s="1"/>
      <c r="D107" s="4"/>
      <c r="F107" s="4"/>
      <c r="G107" s="4"/>
    </row>
    <row r="108" spans="1:8" x14ac:dyDescent="0.25">
      <c r="A108" s="11" t="s">
        <v>32</v>
      </c>
      <c r="D108" s="4"/>
      <c r="F108" s="4"/>
      <c r="G108" s="4"/>
    </row>
    <row r="109" spans="1:8" x14ac:dyDescent="0.25">
      <c r="A109" t="s">
        <v>33</v>
      </c>
    </row>
    <row r="111" spans="1:8" ht="15.75" thickBot="1" x14ac:dyDescent="0.3"/>
    <row r="112" spans="1:8" x14ac:dyDescent="0.25">
      <c r="D112" s="50" t="s">
        <v>40</v>
      </c>
    </row>
    <row r="113" spans="4:4" x14ac:dyDescent="0.25">
      <c r="D113" s="51"/>
    </row>
    <row r="114" spans="4:4" ht="15.75" thickBot="1" x14ac:dyDescent="0.3">
      <c r="D114" s="52"/>
    </row>
  </sheetData>
  <protectedRanges>
    <protectedRange sqref="E101:G105 E88:G98 E81:G85" name="Editavel"/>
    <protectedRange sqref="E101:G105 E82:G82 E85:G85 E88:G98" name="Intervalo2"/>
    <protectedRange sqref="E81:G85 E88:G98 E101:G105" name="REGISTRO_PREÇO_CALHA"/>
  </protectedRanges>
  <mergeCells count="28">
    <mergeCell ref="D112:D114"/>
    <mergeCell ref="E101:G101"/>
    <mergeCell ref="E102:G102"/>
    <mergeCell ref="E103:G103"/>
    <mergeCell ref="E104:G104"/>
    <mergeCell ref="E105:G105"/>
    <mergeCell ref="E98:G98"/>
    <mergeCell ref="E85:G85"/>
    <mergeCell ref="E88:G88"/>
    <mergeCell ref="E89:G89"/>
    <mergeCell ref="E90:G90"/>
    <mergeCell ref="E91:G91"/>
    <mergeCell ref="E92:G92"/>
    <mergeCell ref="E93:G93"/>
    <mergeCell ref="E94:G94"/>
    <mergeCell ref="E95:G95"/>
    <mergeCell ref="E96:G96"/>
    <mergeCell ref="E97:G97"/>
    <mergeCell ref="E84:G84"/>
    <mergeCell ref="A1:C1"/>
    <mergeCell ref="D1:H1"/>
    <mergeCell ref="A4:H4"/>
    <mergeCell ref="E81:G81"/>
    <mergeCell ref="E82:G82"/>
    <mergeCell ref="A3:B3"/>
    <mergeCell ref="C3:D3"/>
    <mergeCell ref="D78:F78"/>
    <mergeCell ref="E83:G83"/>
  </mergeCells>
  <dataValidations count="1">
    <dataValidation type="list" allowBlank="1" showInputMessage="1" showErrorMessage="1" sqref="C7:C76">
      <formula1>"Cap, Sachê, Fr, Und, Rolo, Kg, "</formula1>
    </dataValidation>
  </dataValidations>
  <pageMargins left="0.511811024" right="0.511811024" top="0.78740157499999996" bottom="0.78740157499999996" header="0.31496062000000002" footer="0.31496062000000002"/>
  <pageSetup paperSize="9" scale="68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Paulo Roberto da Silva Junior</cp:lastModifiedBy>
  <cp:lastPrinted>2026-06-12T11:47:09Z</cp:lastPrinted>
  <dcterms:created xsi:type="dcterms:W3CDTF">2022-08-01T11:30:46Z</dcterms:created>
  <dcterms:modified xsi:type="dcterms:W3CDTF">2026-10-07T19:18:56Z</dcterms:modified>
</cp:coreProperties>
</file>