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1"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<sst xmlns="http://schemas.openxmlformats.org/spreadsheetml/2006/main" count="58" uniqueCount="53">
  <si>
    <t xml:space="preserve">DEMONSTRATIVO DE ESTIMATIVA DE DESPESA </t>
  </si>
  <si>
    <t xml:space="preserve">Em conformidade com o Decreto 67.888 de 17 de agosto de 2023</t>
  </si>
  <si>
    <t xml:space="preserve">Responsável(is) pela pesquisa de preço:</t>
  </si>
  <si>
    <t xml:space="preserve">Simone Aparecida Taino Mioni, Sarah Fortino Lasmar Cunha, Gabriel Ferreira De Azevedo Clemente, Julcimara Vinturim Pastorelli, Juliana Salenave, Magda De Souza Alcantara Pires, Glaucia De Oliveira, Dario Xavier Martinelli, Vanessa Gomes De Oliveira, Elisabete Hiromi Habaro, Thayane Carla Rodrigues Costa Caobianco, Amanda Beatriz Quadre, Thiago Luiz Parolin</t>
  </si>
  <si>
    <t xml:space="preserve">Método matemático aplicado para a definição do valor estimado:</t>
  </si>
  <si>
    <t xml:space="preserve">Média Aritmética Simples</t>
  </si>
  <si>
    <t xml:space="preserve">Justificativa de escolha dos fornecedores (no caso de pesquisa direta):
</t>
  </si>
  <si>
    <t xml:space="preserve">Foram consultadas empresas especializadas no fornecimento, instalação, manutenção e limpeza de cortinas e persianas, com atuação consolidada na região, para obter preços compatíveis com a realidade do mercado local e com condições efetivas de execução do objeto.</t>
  </si>
  <si>
    <t xml:space="preserve">GRUPO 01 – CONFECÇÃO</t>
  </si>
  <si>
    <t xml:space="preserve">Cotação Fornecedores</t>
  </si>
  <si>
    <t xml:space="preserve">Item</t>
  </si>
  <si>
    <t xml:space="preserve">Material</t>
  </si>
  <si>
    <t xml:space="preserve">Quantidade</t>
  </si>
  <si>
    <t xml:space="preserve">Empresa 1:Paulo César Silveira</t>
  </si>
  <si>
    <t xml:space="preserve">Empresa 2: Realce Cortinas e Persianas</t>
  </si>
  <si>
    <t xml:space="preserve">Empresa 3: Layana Paula Cortinas</t>
  </si>
  <si>
    <t xml:space="preserve">Média Aritmética</t>
  </si>
  <si>
    <t xml:space="preserve">(UNIDADES)</t>
  </si>
  <si>
    <t xml:space="preserve">Valor unitário </t>
  </si>
  <si>
    <t xml:space="preserve">Valor total</t>
  </si>
  <si>
    <t xml:space="preserve">Valor unitário</t>
  </si>
  <si>
    <t xml:space="preserve">1
DCCE</t>
  </si>
  <si>
    <t xml:space="preserve">Confecção e instalação de 13 (treze) persianas verticais para o DCCE no Tecido 100% poliéster, com bandô, suporte L, e abertura central.
Medidas: 2,20 x 1,40m (cada cortina)</t>
  </si>
  <si>
    <t xml:space="preserve">2
DCCE</t>
  </si>
  <si>
    <t xml:space="preserve">Confecção e instalação de 1 (uma) persiana vertical para o DCCE no Tecido 100% poliéster, com bandô, suporte L, e abertura central.
Medidas: 2,05 x 1,16m</t>
  </si>
  <si>
    <t xml:space="preserve">3
DCB</t>
  </si>
  <si>
    <t xml:space="preserve">Confecção e instalação de 2 (duas) persianas rolô blackout com película de borracha, sem bandô com barra estabilizadora.
Medida: 2,10 x 2,20
Cor: palha
Local: secretaria  e copa do departamento.</t>
  </si>
  <si>
    <t xml:space="preserve">4
DCB</t>
  </si>
  <si>
    <t xml:space="preserve">Confecção e instalação de 1 (uma) persianas rolô blackout com película de borracha, sem bandô com barra estabilizadora.
Medida: 2,10 x 1,55
Cor: palha
Local: secretaria  do departamento.</t>
  </si>
  <si>
    <t xml:space="preserve">5
DCB</t>
  </si>
  <si>
    <t xml:space="preserve">Confecção e instalação de 1 (uma) persianas rolô blackout com película de borracha, sem bandô com barra estabilizadora.
Medida: 1,87 x 2,20
Cor: palha
Local: laboratório de Genética.</t>
  </si>
  <si>
    <t xml:space="preserve">6
DCB</t>
  </si>
  <si>
    <t xml:space="preserve">Confecção e instalação de 4 (quatro) persianas rolô blackout com película de borracha, sem bandô com barra estabilizadora.
Medida: 2,00 x 2,20
Cor: palha
Local: Laboratórios ala 11 e sala 19 da ala 11.</t>
  </si>
  <si>
    <t xml:space="preserve">7
DLM</t>
  </si>
  <si>
    <t xml:space="preserve">Confecção e instalação de 1 (uma) persiana vertical para o DLM (secretaria) no tecido 100% poliéster, com bandô, suporte L e abertura central.
Medidas: 180cm x 220cm
Cor: azul com tonalidade a definir.</t>
  </si>
  <si>
    <t xml:space="preserve">8
DLM</t>
  </si>
  <si>
    <t xml:space="preserve">Confecção e instalação de 5 (cinco) persianas verticais para o DLM (nos gabinetes) no tecido 100% poliéster, com bandô, suporte L e abertura central.
Medidas: 200cm x 220cm (cada cortina).
Cor: azul com tonalidade a definir</t>
  </si>
  <si>
    <t xml:space="preserve">9
DLM</t>
  </si>
  <si>
    <t xml:space="preserve">Confecção e instalação de 4 (quatro) persianas verticais para o DLM (nos gabinetes) no tecido 100% poliéster, com bandô, suporte L e abertura central.
Medidas: 210cm x 220cm (cada cortina).
Cor: azul com tonalidade a definir</t>
  </si>
  <si>
    <t xml:space="preserve">10
CEI</t>
  </si>
  <si>
    <t xml:space="preserve">Confecção e instalação de  persiana rolô blackout com película de borracha, sem bandô com barra estabilizadora
Local: Cine-vídeo
Cor: palha
medidas: 180 cm x 125cm</t>
  </si>
  <si>
    <t xml:space="preserve">11
CEI</t>
  </si>
  <si>
    <t xml:space="preserve">Confecção e instalação de  persiana rolô blackout com película de borracha, sem bandô com barra estabilizadora
Local: Cine-vídeo
Cor: palha
Medida: 200cm x 175cm</t>
  </si>
  <si>
    <t xml:space="preserve">12
CEI</t>
  </si>
  <si>
    <t xml:space="preserve">Confecção e instalação de  persianas rolô, sem bandô com barra estabilizadora
Local: Infantil 3
Cor: palha
Tela solar 1%
medidas: 360cm x 155cm</t>
  </si>
  <si>
    <t xml:space="preserve">13
CEI</t>
  </si>
  <si>
    <t xml:space="preserve">Confecção e instalação de 2 persianas rolô, sem bandô com barra estabilizadora
Local: Infantil 3
Cor: palha
Tela solar 1%
medidas: 360cm x 155cm</t>
  </si>
  <si>
    <t xml:space="preserve">14
STN</t>
  </si>
  <si>
    <t xml:space="preserve">Confecção e instalação de  persiana rolô blackout com película de borracha, sem bandô com barra estabilizadora, para um janela em L.
Local: Sala administrativa da Seção Técnica de Nutrição
Cor: palha
medidas: 123 cm x 105cm e 0,9 cm x 1,05 cm
</t>
  </si>
  <si>
    <t xml:space="preserve">15
STGP</t>
  </si>
  <si>
    <t xml:space="preserve">Confecção e instalação de 08 (oito) persianas verticais para a STGP, no Tecido 100% poliéster, com bandô, suporte L, e abertura central.
Medidas: 1,70m x 2,20m (cada cortina)</t>
  </si>
  <si>
    <t xml:space="preserve">16
STGP</t>
  </si>
  <si>
    <t xml:space="preserve">Confecção e instalação de 01 (uma) persiana vertical para a STGP, no Tecido 100% poliéster, com bandô, suporte L, e abertura central.
Medidas: 1,00m x 2,20m</t>
  </si>
</sst>
</file>

<file path=xl/styles.xml><?xml version="1.0" encoding="utf-8"?>
<styleSheet xmlns="http://schemas.openxmlformats.org/spreadsheetml/2006/main">
  <numFmts count="3">
    <numFmt numFmtId="164" formatCode="General"/>
    <numFmt numFmtId="165" formatCode="&quot;R$ &quot;#,##0.00"/>
    <numFmt numFmtId="166" formatCode="_-* #,##0.00_-;\-* #,##0.00_-;_-* \-??_-;_-@_-"/>
  </numFmts>
  <fonts count="14">
    <font>
      <sz val="11"/>
      <color theme="1"/>
      <name val="Aptos Narrow"/>
      <family val="2"/>
      <charset val="1"/>
    </font>
    <font>
      <sz val="10"/>
      <name val="Arial"/>
      <family val="0"/>
    </font>
    <font>
      <sz val="10"/>
      <name val="Arial"/>
      <family val="0"/>
    </font>
    <font>
      <sz val="10"/>
      <name val="Arial"/>
      <family val="0"/>
    </font>
    <font>
      <b val="true"/>
      <i val="true"/>
      <sz val="14"/>
      <color theme="1"/>
      <name val="Arial"/>
      <family val="2"/>
      <charset val="1"/>
    </font>
    <font>
      <sz val="11"/>
      <color theme="1"/>
      <name val="Arial"/>
      <family val="2"/>
      <charset val="1"/>
    </font>
    <font>
      <b val="true"/>
      <sz val="11"/>
      <color theme="1"/>
      <name val="Arial"/>
      <family val="2"/>
      <charset val="1"/>
    </font>
    <font>
      <sz val="10"/>
      <color theme="1"/>
      <name val="Arial"/>
      <family val="2"/>
      <charset val="1"/>
    </font>
    <font>
      <b val="true"/>
      <sz val="9"/>
      <color theme="1"/>
      <name val="Arial"/>
      <family val="2"/>
      <charset val="1"/>
    </font>
    <font>
      <sz val="8"/>
      <color theme="1"/>
      <name val="Arial"/>
      <family val="2"/>
      <charset val="1"/>
    </font>
    <font>
      <b val="true"/>
      <sz val="8"/>
      <color theme="1"/>
      <name val="Arial"/>
      <family val="2"/>
      <charset val="1"/>
    </font>
    <font>
      <sz val="10"/>
      <name val="Arial"/>
      <family val="2"/>
      <charset val="1"/>
    </font>
    <font>
      <sz val="8"/>
      <color theme="1"/>
      <name val="Aptos Narrow"/>
      <family val="2"/>
      <charset val="1"/>
    </font>
    <font>
      <b val="true"/>
      <i val="true"/>
      <sz val="8"/>
      <color theme="1"/>
      <name val="Aptos Narrow"/>
      <family val="2"/>
      <charset val="1"/>
    </font>
  </fonts>
  <fills count="6">
    <fill>
      <patternFill patternType="none"/>
    </fill>
    <fill>
      <patternFill patternType="gray125"/>
    </fill>
    <fill>
      <patternFill patternType="solid">
        <fgColor theme="0" tint="-0.35"/>
        <bgColor rgb="FFAEAEAE"/>
      </patternFill>
    </fill>
    <fill>
      <patternFill patternType="solid">
        <fgColor theme="0"/>
        <bgColor rgb="FFEEEEEE"/>
      </patternFill>
    </fill>
    <fill>
      <patternFill patternType="solid">
        <fgColor rgb="FFEEEEEE"/>
        <bgColor rgb="FFFFFFFF"/>
      </patternFill>
    </fill>
    <fill>
      <patternFill patternType="solid">
        <fgColor theme="2" tint="-0.25"/>
        <bgColor rgb="FFA6A6A6"/>
      </patternFill>
    </fill>
  </fills>
  <borders count="9">
    <border diagonalUp="false" diagonalDown="false">
      <left/>
      <right/>
      <top/>
      <bottom/>
      <diagonal/>
    </border>
    <border diagonalUp="false" diagonalDown="false">
      <left style="medium"/>
      <right/>
      <top style="thin"/>
      <bottom/>
      <diagonal/>
    </border>
    <border diagonalUp="false" diagonalDown="false">
      <left style="medium"/>
      <right/>
      <top/>
      <bottom/>
      <diagonal/>
    </border>
    <border diagonalUp="false" diagonalDown="false">
      <left style="thin"/>
      <right style="thin"/>
      <top style="thin"/>
      <bottom style="thin"/>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right/>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5" fillId="2" borderId="2" xfId="0" applyFont="true" applyBorder="true" applyAlignment="true" applyProtection="true">
      <alignment horizontal="center" vertical="center" textRotation="0" wrapText="true" indent="0" shrinkToFit="false"/>
      <protection locked="true" hidden="false"/>
    </xf>
    <xf numFmtId="164" fontId="6" fillId="3" borderId="3" xfId="0" applyFont="true" applyBorder="true" applyAlignment="true" applyProtection="true">
      <alignment horizontal="left" vertical="center" textRotation="0" wrapText="true" indent="0" shrinkToFit="false"/>
      <protection locked="true" hidden="false"/>
    </xf>
    <xf numFmtId="164" fontId="7" fillId="3" borderId="3" xfId="0" applyFont="true" applyBorder="true" applyAlignment="true" applyProtection="true">
      <alignment horizontal="left" vertical="center" textRotation="0" wrapText="true" indent="0" shrinkToFit="false"/>
      <protection locked="true" hidden="false"/>
    </xf>
    <xf numFmtId="164" fontId="7" fillId="3" borderId="3" xfId="0" applyFont="true" applyBorder="true" applyAlignment="true" applyProtection="false">
      <alignment horizontal="left" vertical="center" textRotation="0" wrapText="true" indent="0" shrinkToFit="false"/>
      <protection locked="true" hidden="false"/>
    </xf>
    <xf numFmtId="164" fontId="6" fillId="3" borderId="0" xfId="0" applyFont="true" applyBorder="false" applyAlignment="true" applyProtection="true">
      <alignment horizontal="left" vertical="center" textRotation="0" wrapText="true" indent="0" shrinkToFit="false"/>
      <protection locked="true" hidden="false"/>
    </xf>
    <xf numFmtId="164" fontId="5" fillId="3" borderId="0" xfId="0" applyFont="true" applyBorder="false" applyAlignment="true" applyProtection="true">
      <alignment horizontal="left" vertical="center" textRotation="0" wrapText="true" indent="0" shrinkToFit="false"/>
      <protection locked="true" hidden="false"/>
    </xf>
    <xf numFmtId="164" fontId="8" fillId="4" borderId="3" xfId="0" applyFont="true" applyBorder="true" applyAlignment="true" applyProtection="true">
      <alignment horizontal="center" vertical="center" textRotation="0" wrapText="false" indent="0" shrinkToFit="false"/>
      <protection locked="true" hidden="false"/>
    </xf>
    <xf numFmtId="164" fontId="8" fillId="3" borderId="3" xfId="0" applyFont="true" applyBorder="true" applyAlignment="true" applyProtection="true">
      <alignment horizontal="center" vertical="center" textRotation="0" wrapText="false" indent="0" shrinkToFit="false"/>
      <protection locked="true" hidden="false"/>
    </xf>
    <xf numFmtId="164" fontId="9" fillId="2" borderId="4" xfId="0" applyFont="true" applyBorder="true" applyAlignment="true" applyProtection="true">
      <alignment horizontal="center" vertical="center" textRotation="0" wrapText="false" indent="0" shrinkToFit="false"/>
      <protection locked="true" hidden="false"/>
    </xf>
    <xf numFmtId="164" fontId="9" fillId="2" borderId="5" xfId="0" applyFont="true" applyBorder="true" applyAlignment="true" applyProtection="true">
      <alignment horizontal="center" vertical="center" textRotation="0" wrapText="false" indent="0" shrinkToFit="false"/>
      <protection locked="true" hidden="false"/>
    </xf>
    <xf numFmtId="164" fontId="9" fillId="2" borderId="5" xfId="0" applyFont="true" applyBorder="true" applyAlignment="true" applyProtection="true">
      <alignment horizontal="center" vertical="center" textRotation="0" wrapText="true" indent="0" shrinkToFit="false"/>
      <protection locked="true" hidden="false"/>
    </xf>
    <xf numFmtId="164" fontId="9" fillId="2" borderId="6" xfId="0" applyFont="true" applyBorder="true" applyAlignment="true" applyProtection="true">
      <alignment horizontal="center" vertical="center" textRotation="0" wrapText="false" indent="0" shrinkToFit="false"/>
      <protection locked="true" hidden="false"/>
    </xf>
    <xf numFmtId="164" fontId="9" fillId="0" borderId="3" xfId="0" applyFont="true" applyBorder="true" applyAlignment="true" applyProtection="true">
      <alignment horizontal="center" vertical="center" textRotation="0" wrapText="false" indent="0" shrinkToFit="false"/>
      <protection locked="true" hidden="false"/>
    </xf>
    <xf numFmtId="164" fontId="9" fillId="0" borderId="3" xfId="0" applyFont="true" applyBorder="true" applyAlignment="true" applyProtection="true">
      <alignment horizontal="general" vertical="bottom" textRotation="0" wrapText="false" indent="0" shrinkToFit="false"/>
      <protection locked="true" hidden="false"/>
    </xf>
    <xf numFmtId="164" fontId="10" fillId="0" borderId="3" xfId="0" applyFont="true" applyBorder="true" applyAlignment="true" applyProtection="true">
      <alignment horizontal="center" vertical="center" textRotation="0" wrapText="true" indent="0" shrinkToFit="false"/>
      <protection locked="true" hidden="false"/>
    </xf>
    <xf numFmtId="164" fontId="11" fillId="0" borderId="3" xfId="0" applyFont="true" applyBorder="true" applyAlignment="true" applyProtection="true">
      <alignment horizontal="center" vertical="center" textRotation="0" wrapText="true" indent="0" shrinkToFit="false"/>
      <protection locked="true" hidden="false"/>
    </xf>
    <xf numFmtId="164" fontId="7" fillId="0" borderId="3" xfId="0" applyFont="true" applyBorder="true" applyAlignment="true" applyProtection="true">
      <alignment horizontal="left" vertical="center" textRotation="0" wrapText="true" indent="0" shrinkToFit="false"/>
      <protection locked="true" hidden="false"/>
    </xf>
    <xf numFmtId="165" fontId="9" fillId="0" borderId="3" xfId="0" applyFont="true" applyBorder="true" applyAlignment="true" applyProtection="true">
      <alignment horizontal="center" vertical="center" textRotation="0" wrapText="false" indent="0" shrinkToFit="false"/>
      <protection locked="true" hidden="false"/>
    </xf>
    <xf numFmtId="165" fontId="10" fillId="0" borderId="3" xfId="15" applyFont="true" applyBorder="true" applyAlignment="true" applyProtection="true">
      <alignment horizontal="center" vertical="center" textRotation="0" wrapText="false" indent="0" shrinkToFit="false"/>
      <protection locked="true" hidden="false"/>
    </xf>
    <xf numFmtId="165" fontId="10" fillId="0" borderId="3" xfId="0" applyFont="true" applyBorder="true" applyAlignment="true" applyProtection="true">
      <alignment horizontal="center" vertical="center" textRotation="0" wrapText="false" indent="0" shrinkToFit="false"/>
      <protection locked="true" hidden="false"/>
    </xf>
    <xf numFmtId="164" fontId="11" fillId="0" borderId="3" xfId="0" applyFont="true" applyBorder="true" applyAlignment="true" applyProtection="true">
      <alignment horizontal="left" vertical="center" textRotation="0" wrapText="true" indent="0" shrinkToFit="false"/>
      <protection locked="true" hidden="false"/>
    </xf>
    <xf numFmtId="164" fontId="11" fillId="0" borderId="7" xfId="0" applyFont="true" applyBorder="true" applyAlignment="true" applyProtection="true">
      <alignment horizontal="center" vertical="center" textRotation="0" wrapText="true" indent="0" shrinkToFit="false"/>
      <protection locked="true" hidden="false"/>
    </xf>
    <xf numFmtId="164" fontId="7" fillId="0" borderId="7"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5" fontId="10" fillId="5" borderId="7" xfId="0" applyFont="true" applyBorder="true" applyAlignment="true" applyProtection="true">
      <alignment horizontal="center" vertical="center" textRotation="0" wrapText="false" indent="0" shrinkToFit="false"/>
      <protection locked="true" hidden="false"/>
    </xf>
    <xf numFmtId="164" fontId="6" fillId="3" borderId="8" xfId="0" applyFont="true" applyBorder="true" applyAlignment="true" applyProtection="true">
      <alignment horizontal="general" vertical="center" textRotation="0" wrapText="false" indent="0" shrinkToFit="false"/>
      <protection locked="true" hidden="false"/>
    </xf>
    <xf numFmtId="164" fontId="12" fillId="3" borderId="0" xfId="0" applyFont="true" applyBorder="false" applyAlignment="true" applyProtection="true">
      <alignment horizontal="general" vertical="bottom" textRotation="0" wrapText="false" indent="0" shrinkToFit="false"/>
      <protection locked="true" hidden="false"/>
    </xf>
    <xf numFmtId="164" fontId="13" fillId="3" borderId="0" xfId="0" applyFont="true" applyBorder="false" applyAlignment="true" applyProtection="true">
      <alignment horizontal="general" vertical="bottom" textRotation="0" wrapText="false" indent="0" shrinkToFit="false"/>
      <protection locked="true" hidden="false"/>
    </xf>
    <xf numFmtId="164" fontId="0" fillId="3" borderId="0" xfId="0" applyFont="false" applyBorder="fals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EAEAE"/>
      <rgbColor rgb="FF808080"/>
      <rgbColor rgb="FF9999FF"/>
      <rgbColor rgb="FF993366"/>
      <rgbColor rgb="FFEEEEEE"/>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o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W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F7" activeCellId="0" sqref="F7"/>
    </sheetView>
  </sheetViews>
  <sheetFormatPr defaultColWidth="8.71484375" defaultRowHeight="15" customHeight="true" zeroHeight="false" outlineLevelRow="0" outlineLevelCol="0"/>
  <cols>
    <col collapsed="false" customWidth="true" hidden="false" outlineLevel="0" max="1" min="1" style="1" width="0.72"/>
    <col collapsed="false" customWidth="true" hidden="false" outlineLevel="0" max="2" min="2" style="1" width="7.23"/>
    <col collapsed="false" customWidth="true" hidden="false" outlineLevel="0" max="3" min="3" style="1" width="32.84"/>
    <col collapsed="false" customWidth="true" hidden="false" outlineLevel="0" max="12" min="4" style="1" width="10.86"/>
    <col collapsed="false" customWidth="true" hidden="false" outlineLevel="0" max="16384" min="16374" style="1" width="10.16"/>
  </cols>
  <sheetData>
    <row r="2" customFormat="false" ht="33" hidden="false" customHeight="true" outlineLevel="0" collapsed="false">
      <c r="B2" s="2" t="s">
        <v>0</v>
      </c>
      <c r="C2" s="2"/>
      <c r="D2" s="2"/>
      <c r="E2" s="2"/>
      <c r="F2" s="2"/>
      <c r="G2" s="2"/>
      <c r="H2" s="2"/>
      <c r="I2" s="2"/>
      <c r="J2" s="2"/>
      <c r="K2" s="2"/>
      <c r="L2" s="2"/>
    </row>
    <row r="3" customFormat="false" ht="25.5" hidden="false" customHeight="true" outlineLevel="0" collapsed="false">
      <c r="B3" s="3" t="s">
        <v>1</v>
      </c>
      <c r="C3" s="3"/>
      <c r="D3" s="3"/>
      <c r="E3" s="3"/>
      <c r="F3" s="3"/>
      <c r="G3" s="3"/>
      <c r="H3" s="3"/>
      <c r="I3" s="3"/>
      <c r="J3" s="3"/>
      <c r="K3" s="3"/>
      <c r="L3" s="3"/>
    </row>
    <row r="4" customFormat="false" ht="39.55" hidden="false" customHeight="true" outlineLevel="0" collapsed="false">
      <c r="B4" s="4" t="s">
        <v>2</v>
      </c>
      <c r="C4" s="4"/>
      <c r="D4" s="5" t="s">
        <v>3</v>
      </c>
      <c r="E4" s="5"/>
      <c r="F4" s="5"/>
      <c r="G4" s="5"/>
      <c r="H4" s="5"/>
      <c r="I4" s="5"/>
      <c r="J4" s="5"/>
      <c r="K4" s="5"/>
      <c r="L4" s="5"/>
    </row>
    <row r="5" customFormat="false" ht="46.5" hidden="false" customHeight="true" outlineLevel="0" collapsed="false">
      <c r="B5" s="4" t="s">
        <v>4</v>
      </c>
      <c r="C5" s="4"/>
      <c r="D5" s="5" t="s">
        <v>5</v>
      </c>
      <c r="E5" s="5"/>
      <c r="F5" s="5"/>
      <c r="G5" s="5"/>
      <c r="H5" s="5"/>
      <c r="I5" s="5"/>
      <c r="J5" s="5"/>
      <c r="K5" s="5"/>
      <c r="L5" s="5"/>
    </row>
    <row r="6" customFormat="false" ht="52.2" hidden="false" customHeight="true" outlineLevel="0" collapsed="false">
      <c r="B6" s="4" t="s">
        <v>6</v>
      </c>
      <c r="C6" s="4"/>
      <c r="D6" s="6" t="s">
        <v>7</v>
      </c>
      <c r="E6" s="6"/>
      <c r="F6" s="6"/>
      <c r="G6" s="6"/>
      <c r="H6" s="6"/>
      <c r="I6" s="6"/>
      <c r="J6" s="6"/>
      <c r="K6" s="6"/>
      <c r="L6" s="6"/>
    </row>
    <row r="7" customFormat="false" ht="21" hidden="false" customHeight="true" outlineLevel="0" collapsed="false">
      <c r="B7" s="7"/>
      <c r="C7" s="7"/>
      <c r="D7" s="8"/>
      <c r="E7" s="8"/>
      <c r="F7" s="8"/>
      <c r="G7" s="8"/>
      <c r="H7" s="8"/>
      <c r="I7" s="8"/>
      <c r="J7" s="8"/>
      <c r="K7" s="8"/>
      <c r="L7" s="8"/>
    </row>
    <row r="8" customFormat="false" ht="39" hidden="false" customHeight="true" outlineLevel="0" collapsed="false">
      <c r="B8" s="9" t="s">
        <v>8</v>
      </c>
      <c r="C8" s="9"/>
      <c r="D8" s="10" t="s">
        <v>9</v>
      </c>
      <c r="E8" s="10"/>
      <c r="F8" s="10"/>
      <c r="G8" s="10"/>
      <c r="H8" s="10"/>
      <c r="I8" s="10"/>
      <c r="J8" s="10"/>
      <c r="K8" s="10"/>
      <c r="L8" s="10"/>
    </row>
    <row r="9" customFormat="false" ht="43.5" hidden="false" customHeight="true" outlineLevel="0" collapsed="false">
      <c r="B9" s="11" t="s">
        <v>10</v>
      </c>
      <c r="C9" s="12" t="s">
        <v>11</v>
      </c>
      <c r="D9" s="12" t="s">
        <v>12</v>
      </c>
      <c r="E9" s="13" t="s">
        <v>13</v>
      </c>
      <c r="F9" s="13"/>
      <c r="G9" s="13" t="s">
        <v>14</v>
      </c>
      <c r="H9" s="13"/>
      <c r="I9" s="13" t="s">
        <v>15</v>
      </c>
      <c r="J9" s="13"/>
      <c r="K9" s="14" t="s">
        <v>16</v>
      </c>
      <c r="L9" s="14"/>
    </row>
    <row r="10" customFormat="false" ht="42" hidden="false" customHeight="true" outlineLevel="0" collapsed="false">
      <c r="B10" s="15"/>
      <c r="C10" s="16"/>
      <c r="D10" s="17" t="s">
        <v>17</v>
      </c>
      <c r="E10" s="17" t="s">
        <v>18</v>
      </c>
      <c r="F10" s="17" t="s">
        <v>19</v>
      </c>
      <c r="G10" s="17" t="s">
        <v>18</v>
      </c>
      <c r="H10" s="17" t="s">
        <v>19</v>
      </c>
      <c r="I10" s="17" t="s">
        <v>18</v>
      </c>
      <c r="J10" s="17" t="s">
        <v>19</v>
      </c>
      <c r="K10" s="17" t="s">
        <v>20</v>
      </c>
      <c r="L10" s="17" t="s">
        <v>19</v>
      </c>
    </row>
    <row r="11" customFormat="false" ht="57.45" hidden="false" customHeight="false" outlineLevel="0" collapsed="false">
      <c r="B11" s="18" t="s">
        <v>21</v>
      </c>
      <c r="C11" s="19" t="s">
        <v>22</v>
      </c>
      <c r="D11" s="18" t="n">
        <v>13</v>
      </c>
      <c r="E11" s="20" t="n">
        <v>447</v>
      </c>
      <c r="F11" s="20" t="n">
        <f aca="false">E11*D11</f>
        <v>5811</v>
      </c>
      <c r="G11" s="20" t="n">
        <v>430</v>
      </c>
      <c r="H11" s="20" t="n">
        <f aca="false">G11*D11</f>
        <v>5590</v>
      </c>
      <c r="I11" s="20" t="n">
        <v>398</v>
      </c>
      <c r="J11" s="20" t="n">
        <f aca="false">I11*D11</f>
        <v>5174</v>
      </c>
      <c r="K11" s="21" t="n">
        <f aca="false">(E11+G11+I11)/3</f>
        <v>425</v>
      </c>
      <c r="L11" s="22" t="n">
        <f aca="false">K11*D11</f>
        <v>5525</v>
      </c>
    </row>
    <row r="12" customFormat="false" ht="57.45" hidden="false" customHeight="false" outlineLevel="0" collapsed="false">
      <c r="B12" s="18" t="s">
        <v>23</v>
      </c>
      <c r="C12" s="19" t="s">
        <v>24</v>
      </c>
      <c r="D12" s="18" t="n">
        <v>1</v>
      </c>
      <c r="E12" s="20" t="n">
        <v>369</v>
      </c>
      <c r="F12" s="20" t="n">
        <f aca="false">E12*D12</f>
        <v>369</v>
      </c>
      <c r="G12" s="20" t="n">
        <v>380</v>
      </c>
      <c r="H12" s="20" t="n">
        <f aca="false">G12*D12</f>
        <v>380</v>
      </c>
      <c r="I12" s="20" t="n">
        <v>342</v>
      </c>
      <c r="J12" s="20" t="n">
        <f aca="false">I12*D12</f>
        <v>342</v>
      </c>
      <c r="K12" s="21" t="n">
        <f aca="false">(E12+G12+I12)/3</f>
        <v>363.666666666667</v>
      </c>
      <c r="L12" s="22" t="n">
        <f aca="false">K12*D12</f>
        <v>363.666666666667</v>
      </c>
    </row>
    <row r="13" customFormat="false" ht="79.85" hidden="false" customHeight="false" outlineLevel="0" collapsed="false">
      <c r="B13" s="18" t="s">
        <v>25</v>
      </c>
      <c r="C13" s="19" t="s">
        <v>26</v>
      </c>
      <c r="D13" s="18" t="n">
        <v>2</v>
      </c>
      <c r="E13" s="20" t="n">
        <v>1028</v>
      </c>
      <c r="F13" s="20" t="n">
        <f aca="false">E13*D13</f>
        <v>2056</v>
      </c>
      <c r="G13" s="20" t="n">
        <v>890</v>
      </c>
      <c r="H13" s="20" t="n">
        <f aca="false">G13*D13</f>
        <v>1780</v>
      </c>
      <c r="I13" s="20" t="n">
        <v>843</v>
      </c>
      <c r="J13" s="20" t="n">
        <f aca="false">I13*D13</f>
        <v>1686</v>
      </c>
      <c r="K13" s="21" t="n">
        <f aca="false">(E13+G13+I13)/3</f>
        <v>920.333333333333</v>
      </c>
      <c r="L13" s="22" t="n">
        <f aca="false">K13*D13</f>
        <v>1840.66666666667</v>
      </c>
    </row>
    <row r="14" customFormat="false" ht="68.65" hidden="false" customHeight="false" outlineLevel="0" collapsed="false">
      <c r="B14" s="18" t="s">
        <v>27</v>
      </c>
      <c r="C14" s="19" t="s">
        <v>28</v>
      </c>
      <c r="D14" s="18" t="n">
        <v>1</v>
      </c>
      <c r="E14" s="20" t="n">
        <v>741</v>
      </c>
      <c r="F14" s="20" t="n">
        <f aca="false">E14*D14</f>
        <v>741</v>
      </c>
      <c r="G14" s="20" t="n">
        <v>650</v>
      </c>
      <c r="H14" s="20" t="n">
        <f aca="false">G14*D14</f>
        <v>650</v>
      </c>
      <c r="I14" s="20" t="n">
        <v>601</v>
      </c>
      <c r="J14" s="20" t="n">
        <f aca="false">I14*D14</f>
        <v>601</v>
      </c>
      <c r="K14" s="21" t="n">
        <f aca="false">(E14+G14+I14)/3</f>
        <v>664</v>
      </c>
      <c r="L14" s="22" t="n">
        <f aca="false">K14*D14</f>
        <v>664</v>
      </c>
    </row>
    <row r="15" customFormat="false" ht="68.65" hidden="false" customHeight="false" outlineLevel="0" collapsed="false">
      <c r="B15" s="18" t="s">
        <v>29</v>
      </c>
      <c r="C15" s="19" t="s">
        <v>30</v>
      </c>
      <c r="D15" s="18" t="n">
        <v>1</v>
      </c>
      <c r="E15" s="20" t="n">
        <v>933</v>
      </c>
      <c r="F15" s="20" t="n">
        <f aca="false">E15*D15</f>
        <v>933</v>
      </c>
      <c r="G15" s="20" t="n">
        <v>840</v>
      </c>
      <c r="H15" s="20" t="n">
        <f aca="false">G15*D15</f>
        <v>840</v>
      </c>
      <c r="I15" s="20" t="n">
        <v>772</v>
      </c>
      <c r="J15" s="20" t="n">
        <f aca="false">I15*D15</f>
        <v>772</v>
      </c>
      <c r="K15" s="21" t="n">
        <f aca="false">(E15+G15+I15)/3</f>
        <v>848.333333333333</v>
      </c>
      <c r="L15" s="22" t="n">
        <f aca="false">K15*D15</f>
        <v>848.333333333333</v>
      </c>
    </row>
    <row r="16" customFormat="false" ht="91" hidden="false" customHeight="false" outlineLevel="0" collapsed="false">
      <c r="B16" s="18" t="s">
        <v>31</v>
      </c>
      <c r="C16" s="19" t="s">
        <v>32</v>
      </c>
      <c r="D16" s="18" t="n">
        <v>4</v>
      </c>
      <c r="E16" s="20" t="n">
        <v>985</v>
      </c>
      <c r="F16" s="20" t="n">
        <f aca="false">E16*D16</f>
        <v>3940</v>
      </c>
      <c r="G16" s="20" t="n">
        <v>850</v>
      </c>
      <c r="H16" s="20" t="n">
        <f aca="false">G16*D16</f>
        <v>3400</v>
      </c>
      <c r="I16" s="20" t="n">
        <v>812</v>
      </c>
      <c r="J16" s="20" t="n">
        <f aca="false">I16*D16</f>
        <v>3248</v>
      </c>
      <c r="K16" s="21" t="n">
        <f aca="false">(E16+G16+I16)/3</f>
        <v>882.333333333333</v>
      </c>
      <c r="L16" s="22" t="n">
        <f aca="false">K16*D16</f>
        <v>3529.33333333333</v>
      </c>
    </row>
    <row r="17" customFormat="false" ht="68.65" hidden="false" customHeight="false" outlineLevel="0" collapsed="false">
      <c r="B17" s="18" t="s">
        <v>33</v>
      </c>
      <c r="C17" s="23" t="s">
        <v>34</v>
      </c>
      <c r="D17" s="18" t="n">
        <v>1</v>
      </c>
      <c r="E17" s="20" t="n">
        <v>540</v>
      </c>
      <c r="F17" s="20" t="n">
        <f aca="false">E17*D17</f>
        <v>540</v>
      </c>
      <c r="G17" s="20" t="n">
        <v>490</v>
      </c>
      <c r="H17" s="20" t="n">
        <f aca="false">G17*D17</f>
        <v>490</v>
      </c>
      <c r="I17" s="20" t="n">
        <v>457</v>
      </c>
      <c r="J17" s="20" t="n">
        <f aca="false">I17*D17</f>
        <v>457</v>
      </c>
      <c r="K17" s="21" t="n">
        <f aca="false">(E17+G17+I17)/3</f>
        <v>495.666666666667</v>
      </c>
      <c r="L17" s="22" t="n">
        <f aca="false">K17*D17</f>
        <v>495.666666666667</v>
      </c>
    </row>
    <row r="18" customFormat="false" ht="68.65" hidden="false" customHeight="false" outlineLevel="0" collapsed="false">
      <c r="B18" s="18" t="s">
        <v>35</v>
      </c>
      <c r="C18" s="23" t="s">
        <v>36</v>
      </c>
      <c r="D18" s="18" t="n">
        <v>5</v>
      </c>
      <c r="E18" s="20" t="n">
        <v>580</v>
      </c>
      <c r="F18" s="20" t="n">
        <f aca="false">E18*D18</f>
        <v>2900</v>
      </c>
      <c r="G18" s="20" t="n">
        <v>550</v>
      </c>
      <c r="H18" s="20" t="n">
        <f aca="false">G18*D18</f>
        <v>2750</v>
      </c>
      <c r="I18" s="20" t="n">
        <v>507</v>
      </c>
      <c r="J18" s="20" t="n">
        <f aca="false">I18*D18</f>
        <v>2535</v>
      </c>
      <c r="K18" s="21" t="n">
        <f aca="false">(E18+G18+I18)/3</f>
        <v>545.666666666667</v>
      </c>
      <c r="L18" s="22" t="n">
        <f aca="false">K18*D18</f>
        <v>2728.33333333333</v>
      </c>
    </row>
    <row r="19" customFormat="false" ht="68.65" hidden="false" customHeight="false" outlineLevel="0" collapsed="false">
      <c r="B19" s="18" t="s">
        <v>37</v>
      </c>
      <c r="C19" s="23" t="s">
        <v>38</v>
      </c>
      <c r="D19" s="18" t="n">
        <v>4</v>
      </c>
      <c r="E19" s="20" t="n">
        <v>601</v>
      </c>
      <c r="F19" s="20" t="n">
        <f aca="false">E19*D19</f>
        <v>2404</v>
      </c>
      <c r="G19" s="20" t="n">
        <v>560</v>
      </c>
      <c r="H19" s="20" t="n">
        <f aca="false">G19*D19</f>
        <v>2240</v>
      </c>
      <c r="I19" s="20" t="n">
        <v>528</v>
      </c>
      <c r="J19" s="20" t="n">
        <f aca="false">I19*D19</f>
        <v>2112</v>
      </c>
      <c r="K19" s="21" t="n">
        <f aca="false">(E19+G19+I19)/3</f>
        <v>563</v>
      </c>
      <c r="L19" s="22" t="n">
        <f aca="false">K19*D19</f>
        <v>2252</v>
      </c>
    </row>
    <row r="20" customFormat="false" ht="68.65" hidden="false" customHeight="false" outlineLevel="0" collapsed="false">
      <c r="B20" s="18" t="s">
        <v>39</v>
      </c>
      <c r="C20" s="23" t="s">
        <v>40</v>
      </c>
      <c r="D20" s="18" t="n">
        <v>1</v>
      </c>
      <c r="E20" s="20" t="n">
        <v>539</v>
      </c>
      <c r="F20" s="20" t="n">
        <f aca="false">E20*D20</f>
        <v>539</v>
      </c>
      <c r="G20" s="20" t="n">
        <v>550</v>
      </c>
      <c r="H20" s="20" t="n">
        <f aca="false">G20*D20</f>
        <v>550</v>
      </c>
      <c r="I20" s="20" t="n">
        <v>523</v>
      </c>
      <c r="J20" s="20" t="n">
        <f aca="false">I20*D20</f>
        <v>523</v>
      </c>
      <c r="K20" s="21" t="n">
        <f aca="false">(E20+G20+I20)/3</f>
        <v>537.333333333333</v>
      </c>
      <c r="L20" s="22" t="n">
        <f aca="false">K20*D20</f>
        <v>537.333333333333</v>
      </c>
    </row>
    <row r="21" customFormat="false" ht="68.65" hidden="false" customHeight="false" outlineLevel="0" collapsed="false">
      <c r="B21" s="18" t="s">
        <v>41</v>
      </c>
      <c r="C21" s="23" t="s">
        <v>42</v>
      </c>
      <c r="D21" s="18" t="n">
        <v>1</v>
      </c>
      <c r="E21" s="20" t="n">
        <v>796</v>
      </c>
      <c r="F21" s="20" t="n">
        <f aca="false">E21*D21</f>
        <v>796</v>
      </c>
      <c r="G21" s="20" t="n">
        <v>715</v>
      </c>
      <c r="H21" s="20" t="n">
        <f aca="false">G21*D21</f>
        <v>715</v>
      </c>
      <c r="I21" s="20" t="n">
        <v>686</v>
      </c>
      <c r="J21" s="20" t="n">
        <f aca="false">I21*D21</f>
        <v>686</v>
      </c>
      <c r="K21" s="21" t="n">
        <f aca="false">(E21+G21+I21)/3</f>
        <v>732.333333333333</v>
      </c>
      <c r="L21" s="22" t="n">
        <f aca="false">K21*D21</f>
        <v>732.333333333333</v>
      </c>
    </row>
    <row r="22" customFormat="false" ht="68.65" hidden="false" customHeight="false" outlineLevel="0" collapsed="false">
      <c r="B22" s="18" t="s">
        <v>43</v>
      </c>
      <c r="C22" s="23" t="s">
        <v>44</v>
      </c>
      <c r="D22" s="18" t="n">
        <v>1</v>
      </c>
      <c r="E22" s="20" t="n">
        <v>1189</v>
      </c>
      <c r="F22" s="20" t="n">
        <f aca="false">E22*D22</f>
        <v>1189</v>
      </c>
      <c r="G22" s="20" t="n">
        <v>925</v>
      </c>
      <c r="H22" s="20" t="n">
        <f aca="false">G22*D22</f>
        <v>925</v>
      </c>
      <c r="I22" s="20" t="n">
        <v>894</v>
      </c>
      <c r="J22" s="20" t="n">
        <f aca="false">I22*D22</f>
        <v>894</v>
      </c>
      <c r="K22" s="21" t="n">
        <f aca="false">(E22+G22+I22)/3</f>
        <v>1002.66666666667</v>
      </c>
      <c r="L22" s="22" t="n">
        <f aca="false">K22*D22</f>
        <v>1002.66666666667</v>
      </c>
    </row>
    <row r="23" customFormat="false" ht="68.65" hidden="false" customHeight="false" outlineLevel="0" collapsed="false">
      <c r="B23" s="18" t="s">
        <v>45</v>
      </c>
      <c r="C23" s="23" t="s">
        <v>46</v>
      </c>
      <c r="D23" s="18" t="n">
        <v>1</v>
      </c>
      <c r="E23" s="20" t="n">
        <v>1189</v>
      </c>
      <c r="F23" s="20" t="n">
        <f aca="false">E23*D23</f>
        <v>1189</v>
      </c>
      <c r="G23" s="20" t="n">
        <v>860</v>
      </c>
      <c r="H23" s="20" t="n">
        <f aca="false">G23*D23</f>
        <v>860</v>
      </c>
      <c r="I23" s="20" t="n">
        <v>809</v>
      </c>
      <c r="J23" s="20" t="n">
        <f aca="false">I23*D23</f>
        <v>809</v>
      </c>
      <c r="K23" s="21" t="n">
        <f aca="false">(E23+G23+I23)/3</f>
        <v>952.666666666667</v>
      </c>
      <c r="L23" s="22" t="n">
        <f aca="false">K23*D23</f>
        <v>952.666666666667</v>
      </c>
    </row>
    <row r="24" customFormat="false" ht="113.4" hidden="false" customHeight="false" outlineLevel="0" collapsed="false">
      <c r="B24" s="18" t="s">
        <v>47</v>
      </c>
      <c r="C24" s="23" t="s">
        <v>48</v>
      </c>
      <c r="D24" s="18" t="n">
        <v>1</v>
      </c>
      <c r="E24" s="20" t="n">
        <v>675</v>
      </c>
      <c r="F24" s="20" t="n">
        <f aca="false">E24*D24</f>
        <v>675</v>
      </c>
      <c r="G24" s="20" t="n">
        <f aca="false">460+386</f>
        <v>846</v>
      </c>
      <c r="H24" s="20" t="n">
        <f aca="false">G24*D24</f>
        <v>846</v>
      </c>
      <c r="I24" s="20" t="n">
        <f aca="false">413+336</f>
        <v>749</v>
      </c>
      <c r="J24" s="20" t="n">
        <f aca="false">I24*D24</f>
        <v>749</v>
      </c>
      <c r="K24" s="21" t="n">
        <f aca="false">(E24+G24+I24)/3</f>
        <v>756.666666666667</v>
      </c>
      <c r="L24" s="22" t="n">
        <f aca="false">K24*D24</f>
        <v>756.666666666667</v>
      </c>
    </row>
    <row r="25" customFormat="false" ht="57.45" hidden="false" customHeight="false" outlineLevel="0" collapsed="false">
      <c r="B25" s="24" t="s">
        <v>49</v>
      </c>
      <c r="C25" s="25" t="s">
        <v>50</v>
      </c>
      <c r="D25" s="24" t="n">
        <v>8</v>
      </c>
      <c r="E25" s="20" t="n">
        <v>497</v>
      </c>
      <c r="F25" s="20" t="n">
        <f aca="false">E25*D25</f>
        <v>3976</v>
      </c>
      <c r="G25" s="20" t="n">
        <v>460</v>
      </c>
      <c r="H25" s="20" t="n">
        <f aca="false">G25*D25</f>
        <v>3680</v>
      </c>
      <c r="I25" s="20" t="n">
        <v>432</v>
      </c>
      <c r="J25" s="20" t="n">
        <f aca="false">I25*D25</f>
        <v>3456</v>
      </c>
      <c r="K25" s="21" t="n">
        <f aca="false">(E25+G25+I25)/3</f>
        <v>463</v>
      </c>
      <c r="L25" s="22" t="n">
        <f aca="false">K25*D25</f>
        <v>3704</v>
      </c>
    </row>
    <row r="26" customFormat="false" ht="57.45" hidden="false" customHeight="false" outlineLevel="0" collapsed="false">
      <c r="B26" s="24" t="s">
        <v>51</v>
      </c>
      <c r="C26" s="25" t="s">
        <v>52</v>
      </c>
      <c r="D26" s="24" t="n">
        <v>1</v>
      </c>
      <c r="E26" s="20" t="n">
        <v>324</v>
      </c>
      <c r="F26" s="20" t="n">
        <f aca="false">E26*D26</f>
        <v>324</v>
      </c>
      <c r="G26" s="20" t="n">
        <v>269</v>
      </c>
      <c r="H26" s="20" t="n">
        <f aca="false">G26*D26</f>
        <v>269</v>
      </c>
      <c r="I26" s="20" t="n">
        <v>269</v>
      </c>
      <c r="J26" s="20" t="n">
        <f aca="false">I26*D26</f>
        <v>269</v>
      </c>
      <c r="K26" s="21" t="n">
        <f aca="false">(E26+G26+I26)/3</f>
        <v>287.333333333333</v>
      </c>
      <c r="L26" s="22" t="n">
        <f aca="false">K26*D26</f>
        <v>287.333333333333</v>
      </c>
    </row>
    <row r="27" customFormat="false" ht="45" hidden="false" customHeight="true" outlineLevel="0" collapsed="false">
      <c r="B27" s="26"/>
      <c r="C27" s="26"/>
      <c r="D27" s="26"/>
      <c r="E27" s="27" t="n">
        <f aca="false">SUM(E11:E26)</f>
        <v>11433</v>
      </c>
      <c r="F27" s="27" t="n">
        <f aca="false">SUM(F11:F26)</f>
        <v>28382</v>
      </c>
      <c r="G27" s="27" t="n">
        <f aca="false">SUM(G11:G26)</f>
        <v>10265</v>
      </c>
      <c r="H27" s="27" t="n">
        <f aca="false">SUM(H11:H26)</f>
        <v>25965</v>
      </c>
      <c r="I27" s="27" t="n">
        <f aca="false">SUM(I11:I26)</f>
        <v>9622</v>
      </c>
      <c r="J27" s="27" t="n">
        <f aca="false">SUM(J11:J26)</f>
        <v>24313</v>
      </c>
      <c r="K27" s="27" t="n">
        <f aca="false">SUM(K11:K26)</f>
        <v>10440</v>
      </c>
      <c r="L27" s="27" t="n">
        <f aca="false">SUM(L11:L26)</f>
        <v>26220</v>
      </c>
    </row>
    <row r="28" s="31" customFormat="true" ht="20.25" hidden="false" customHeight="true" outlineLevel="0" collapsed="false">
      <c r="A28" s="28"/>
      <c r="B28" s="29"/>
      <c r="C28" s="30"/>
      <c r="D28" s="29"/>
      <c r="E28" s="29"/>
      <c r="F28" s="29"/>
      <c r="G28" s="29"/>
      <c r="H28" s="29"/>
      <c r="I28" s="29"/>
      <c r="J28" s="29"/>
      <c r="K28" s="29"/>
      <c r="L28" s="29"/>
      <c r="M28" s="1"/>
      <c r="N28" s="1"/>
      <c r="O28" s="1"/>
      <c r="P28" s="1"/>
      <c r="Q28" s="1"/>
      <c r="R28" s="1"/>
      <c r="S28" s="1"/>
      <c r="T28" s="1"/>
      <c r="U28" s="1"/>
      <c r="V28" s="1"/>
      <c r="W28" s="1"/>
    </row>
    <row r="29" customFormat="false" ht="45" hidden="false" customHeight="true" outlineLevel="0" collapsed="false"/>
    <row r="30" customFormat="false" ht="45" hidden="false" customHeight="true" outlineLevel="0" collapsed="false"/>
    <row r="31" customFormat="false" ht="45" hidden="false" customHeight="true" outlineLevel="0" collapsed="false"/>
    <row r="32" customFormat="false" ht="27.75" hidden="false" customHeight="true" outlineLevel="0" collapsed="false"/>
    <row r="33" customFormat="false" ht="43.5" hidden="false" customHeight="true" outlineLevel="0" collapsed="false"/>
    <row r="34" customFormat="false" ht="42" hidden="false" customHeight="true" outlineLevel="0" collapsed="false"/>
    <row r="35" customFormat="false" ht="45" hidden="false" customHeight="true" outlineLevel="0" collapsed="false"/>
    <row r="36" customFormat="false" ht="45" hidden="false" customHeight="true" outlineLevel="0" collapsed="false"/>
    <row r="37" customFormat="false" ht="45" hidden="false" customHeight="true" outlineLevel="0" collapsed="false"/>
    <row r="38" customFormat="false" ht="15" hidden="false" customHeight="false" outlineLevel="0" collapsed="false"/>
    <row r="39" customFormat="false" ht="43.5" hidden="false" customHeight="true" outlineLevel="0" collapsed="false"/>
    <row r="40" customFormat="false" ht="15" hidden="false" customHeight="false" outlineLevel="0" collapsed="false"/>
    <row r="1048576" customFormat="false" ht="15" hidden="false" customHeight="false" outlineLevel="0" collapsed="false"/>
  </sheetData>
  <mergeCells count="13">
    <mergeCell ref="B2:L2"/>
    <mergeCell ref="B3:L3"/>
    <mergeCell ref="B4:C4"/>
    <mergeCell ref="D4:L4"/>
    <mergeCell ref="B5:C5"/>
    <mergeCell ref="D5:L5"/>
    <mergeCell ref="B6:C6"/>
    <mergeCell ref="D6:L6"/>
    <mergeCell ref="B8:C8"/>
    <mergeCell ref="D8:L8"/>
    <mergeCell ref="E9:F9"/>
    <mergeCell ref="G9:H9"/>
    <mergeCell ref="I9:J9"/>
  </mergeCells>
  <printOptions headings="false" gridLines="false" gridLinesSet="true" horizontalCentered="false" verticalCentered="false"/>
  <pageMargins left="0.708333333333333" right="0.708333333333333" top="0.747916666666667" bottom="0.747916666666667" header="0.511811023622047" footer="0.511811023622047"/>
  <pageSetup paperSize="9" scale="84"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163</TotalTime>
  <Application>LibreOffice/25.2.3.2$Linux_X86_64 LibreOffice_project/520$Build-2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2024-07-02T12:59:19Z</dcterms:created>
  <dc:creator>DJANILSON GOMES NASCIMENTO</dc:creator>
  <dc:description/>
  <dc:language>pt-BR</dc:language>
  <cp:lastModifiedBy/>
  <cp:lastPrinted>2026-01-06T18:18:39Z</cp:lastPrinted>
  <dcterms:modified xsi:type="dcterms:W3CDTF">2026-06-16T10:34:52Z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file>