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_1_EMEB_Mara_Cabral" sheetId="1" state="visible" r:id="rId3"/>
    <sheet name="2__EMEB_Basílio" sheetId="2" state="visible" r:id="rId4"/>
    <sheet name="3_SEBASTIÃO_DE_CAMARGO_PIRRES" sheetId="3" state="visible" r:id="rId5"/>
    <sheet name="4_THOMAZINE" sheetId="4" state="visible" r:id="rId6"/>
    <sheet name="5_PHILOMENA" sheetId="5" state="visible" r:id="rId7"/>
    <sheet name="6_PIXARRO" sheetId="6" state="visible" r:id="rId8"/>
    <sheet name="7_SUZELEI" sheetId="7" state="visible" r:id="rId9"/>
    <sheet name="8_ROSA_MAZETTI" sheetId="8" state="visible" r:id="rId10"/>
    <sheet name="9_NAZARETH" sheetId="9" state="visible" r:id="rId11"/>
    <sheet name="10_BENEDITO_DELFORNO" sheetId="10" state="visible" r:id="rId12"/>
    <sheet name="11_ISABEL_TULON" sheetId="11" state="visible" r:id="rId13"/>
    <sheet name="12_MARIA_HELENA" sheetId="12" state="visible" r:id="rId14"/>
    <sheet name="13__Hélio_Joly" sheetId="13" state="visible" r:id="rId15"/>
    <sheet name="RESUMO_DE_VALORES" sheetId="14" state="visible" r:id="rId16"/>
    <sheet name="CRONOGRAMA" sheetId="15" state="visible" r:id="rId17"/>
  </sheets>
  <definedNames>
    <definedName function="false" hidden="false" localSheetId="0" name="Print_Area" vbProcedure="false">_1_EMEB_Mara_Cabral!$A$1:$K$56</definedName>
    <definedName function="false" hidden="false" localSheetId="1" name="Print_Area" vbProcedure="false">2__EMEB_Basílio!$A$1:$K$99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<sst xmlns="http://schemas.openxmlformats.org/spreadsheetml/2006/main" count="2127" uniqueCount="230">
  <si>
    <t xml:space="preserve">OBJETO:Contratação de empresa especializada para execução de serviços de recuperação estrutural, impermeabilização, pintura, adequação dos dispositivos de acesso e segurança e demais intervenções necessárias em reservatórios de água em concreto e metálicos, com fornecimento de materiais, mão de obra, equipamentos e ferramentas em escolas públicas.</t>
  </si>
  <si>
    <t xml:space="preserve">CDHU 05/2026 SINAPI 07/2026 PMSP 01/2026 FDE 07/2026</t>
  </si>
  <si>
    <t xml:space="preserve">1.0</t>
  </si>
  <si>
    <r>
      <rPr>
        <b val="true"/>
        <sz val="10"/>
        <color rgb="FF000000"/>
        <rFont val=""/>
        <family val="2"/>
        <charset val="1"/>
      </rPr>
      <t xml:space="preserve">EMEB Prof.ª Mara Cabral Simões Alegre, anexo CEMEI Periquito</t>
    </r>
    <r>
      <rPr>
        <sz val="10"/>
        <color rgb="FF000000"/>
        <rFont val=""/>
        <family val="2"/>
        <charset val="1"/>
      </rPr>
      <t xml:space="preserve"> / Creche Chavini e Castro - </t>
    </r>
    <r>
      <rPr>
        <sz val="10"/>
        <color rgb="FF1F1F1F"/>
        <rFont val=""/>
        <family val="2"/>
        <charset val="1"/>
      </rPr>
      <t xml:space="preserve">Rua Josefina, Fattori Padovani, S/N - Pinhal, Itatiba - SP, 13255-861 – altura 6,50m – diâmetro 3,00 m</t>
    </r>
  </si>
  <si>
    <t xml:space="preserve">ITEM</t>
  </si>
  <si>
    <t xml:space="preserve">FONTE</t>
  </si>
  <si>
    <t xml:space="preserve">CÓDIGO</t>
  </si>
  <si>
    <t xml:space="preserve">Serviço</t>
  </si>
  <si>
    <t xml:space="preserve">unid.</t>
  </si>
  <si>
    <t xml:space="preserve">QUANT.</t>
  </si>
  <si>
    <t xml:space="preserve">VALOR</t>
  </si>
  <si>
    <t xml:space="preserve">BDI</t>
  </si>
  <si>
    <t xml:space="preserve">Valores Parciais dos Serviços</t>
  </si>
  <si>
    <t xml:space="preserve">Memoria de Calculo</t>
  </si>
  <si>
    <t xml:space="preserve">SERVIÇOS PRELIMINARES</t>
  </si>
  <si>
    <t xml:space="preserve">1.1.</t>
  </si>
  <si>
    <t xml:space="preserve">CDHU</t>
  </si>
  <si>
    <t xml:space="preserve">02.02.150</t>
  </si>
  <si>
    <t xml:space="preserve">Locação de container tipo depósito - área mínima de 13,80 m²</t>
  </si>
  <si>
    <t xml:space="preserve">un x mês</t>
  </si>
  <si>
    <t xml:space="preserve">Considerado1 mês</t>
  </si>
  <si>
    <t xml:space="preserve">1.2</t>
  </si>
  <si>
    <t xml:space="preserve">02.02.130</t>
  </si>
  <si>
    <t xml:space="preserve">Locação de container tipo escritório com 1 vaso sanitário, 1 lavatório e 1 ponto para chuveiro - área mínima de 13,80 m²</t>
  </si>
  <si>
    <t xml:space="preserve">UNMES</t>
  </si>
  <si>
    <t xml:space="preserve">Considerado 1 mês</t>
  </si>
  <si>
    <t xml:space="preserve">1.3</t>
  </si>
  <si>
    <t xml:space="preserve">SINAPI</t>
  </si>
  <si>
    <t xml:space="preserve">ESTRUTURA DE MADEIRA PROVISÓRIA PARA SUPORTE DE CAIXA DÁGUA ELEVADA DE 3000 LITROS. AF_03/2024</t>
  </si>
  <si>
    <t xml:space="preserve">un</t>
  </si>
  <si>
    <t xml:space="preserve">Considerado 1 unidade</t>
  </si>
  <si>
    <t xml:space="preserve">1.4</t>
  </si>
  <si>
    <t xml:space="preserve">102610</t>
  </si>
  <si>
    <t xml:space="preserve">CAIXA D´ÁGUA EM POLIETILENO, 3000 LITROS - FORNECIMENTO E INSTALAÇÃO. AF_06/2021</t>
  </si>
  <si>
    <t xml:space="preserve">1.5</t>
  </si>
  <si>
    <t xml:space="preserve">PMSP</t>
  </si>
  <si>
    <t xml:space="preserve">Fechamento de área com tapume de madeira compensada (H=2,00m), incluindo montagem e desmontagem.</t>
  </si>
  <si>
    <t xml:space="preserve">M2</t>
  </si>
  <si>
    <t xml:space="preserve">entorno da área do reservatório</t>
  </si>
  <si>
    <t xml:space="preserve">1.6</t>
  </si>
  <si>
    <t xml:space="preserve">ANDAIMES METÁLICOS - FORNECIMENTO</t>
  </si>
  <si>
    <t xml:space="preserve">M3xMÊS</t>
  </si>
  <si>
    <t xml:space="preserve">1.7</t>
  </si>
  <si>
    <t xml:space="preserve">ANDAIMES METÁLICOS - MONTAGEM E DESMONTAGEM</t>
  </si>
  <si>
    <t xml:space="preserve">M3</t>
  </si>
  <si>
    <t xml:space="preserve">2.0</t>
  </si>
  <si>
    <t xml:space="preserve">LIMPEZA INICIAL E INSPEÇÃO</t>
  </si>
  <si>
    <t xml:space="preserve">2.1</t>
  </si>
  <si>
    <t xml:space="preserve">Hidrojateamento de alta pressão em superfícies de concreto (interno e externo) para remoção de limo. LIMPEZA E LAVAGEM DE PAREDE POR HIDROJATEAMENTO, SEM REJUNTAMENTO</t>
  </si>
  <si>
    <t xml:space="preserve">M²</t>
  </si>
  <si>
    <t xml:space="preserve">Limpeza completa das superfícies internas e externas do reservatório para remoção de incrustações, limo, sujeiras e preparação para inspeção e recuperação estrutural.</t>
  </si>
  <si>
    <t xml:space="preserve">3.0</t>
  </si>
  <si>
    <t xml:space="preserve">RECUPERAÇÃO ESTRUTURAL E TRATAMENTO DE TRINCAS</t>
  </si>
  <si>
    <t xml:space="preserve">3.2.1</t>
  </si>
  <si>
    <t xml:space="preserve">PMSP INFRA</t>
  </si>
  <si>
    <t xml:space="preserve">10-003-000</t>
  </si>
  <si>
    <t xml:space="preserve">Apicoamento de superfícies de concreto (com equipamento pneumático)</t>
  </si>
  <si>
    <t xml:space="preserve">áreas deterioradas estimadas em levantamento visual</t>
  </si>
  <si>
    <t xml:space="preserve">3.2.2</t>
  </si>
  <si>
    <t xml:space="preserve">PMSP EDIF</t>
  </si>
  <si>
    <t xml:space="preserve">03-040-024</t>
  </si>
  <si>
    <t xml:space="preserve">Lixamento mecânico em superfícies de concreto</t>
  </si>
  <si>
    <t xml:space="preserve">preparação das áreas recuperadas</t>
  </si>
  <si>
    <t xml:space="preserve">3.2.3</t>
  </si>
  <si>
    <t xml:space="preserve">10-005-000</t>
  </si>
  <si>
    <t xml:space="preserve">Jateamento para limpeza de ferragens e superfícies de concreto</t>
  </si>
  <si>
    <t xml:space="preserve">estimativa</t>
  </si>
  <si>
    <t xml:space="preserve">3.3.1</t>
  </si>
  <si>
    <t xml:space="preserve">Armação de estruturas diversas de concreto armado, exceto vigas, pilares, lajes e fundações, utilizando aço ca-50 de 8,0 mm - montagem. Af_06/2022</t>
  </si>
  <si>
    <t xml:space="preserve">KG</t>
  </si>
  <si>
    <t xml:space="preserve">Estimativa de recuperação</t>
  </si>
  <si>
    <t xml:space="preserve">3.3.2</t>
  </si>
  <si>
    <t xml:space="preserve">FDE</t>
  </si>
  <si>
    <t xml:space="preserve">03.02.014</t>
  </si>
  <si>
    <t xml:space="preserve">Ancoragem de barras de aco com adesivo estrutural resina base epoxi</t>
  </si>
  <si>
    <t xml:space="preserve">Estimativa conforme vistoria visual</t>
  </si>
  <si>
    <t xml:space="preserve">3.3.3</t>
  </si>
  <si>
    <t xml:space="preserve">15.01.035</t>
  </si>
  <si>
    <t xml:space="preserve">Fundo anti-oxidante em estruturas</t>
  </si>
  <si>
    <t xml:space="preserve">m²</t>
  </si>
  <si>
    <t xml:space="preserve">3.4.1</t>
  </si>
  <si>
    <t xml:space="preserve">11.20.120</t>
  </si>
  <si>
    <t xml:space="preserve">Reparo superficial com argamassa polimérica (tixotrópica), bicomponente</t>
  </si>
  <si>
    <t xml:space="preserve">m³</t>
  </si>
  <si>
    <t xml:space="preserve">área interna 68,40 m², recuperação estimada 25%, espessura 0,02 m = 0,35 m³</t>
  </si>
  <si>
    <t xml:space="preserve">3.5.1</t>
  </si>
  <si>
    <t xml:space="preserve">REMOÇÃO DE ENTULHO COM CAÇAMBA METÁLICA, INCLUSIVE CARGA MANUAL E DESCARGA EM BOTA-FORA</t>
  </si>
  <si>
    <t xml:space="preserve">estimativa considerando remoção de concreto deteriorado</t>
  </si>
  <si>
    <t xml:space="preserve">4.0</t>
  </si>
  <si>
    <t xml:space="preserve">ADEQUAÇÃO DA SERRALHERIA</t>
  </si>
  <si>
    <t xml:space="preserve">4.1</t>
  </si>
  <si>
    <t xml:space="preserve">RETIRADA DE GRADIL E GUARDA-CORPO</t>
  </si>
  <si>
    <t xml:space="preserve">No topo do reservatório e da escada.</t>
  </si>
  <si>
    <t xml:space="preserve">4.2</t>
  </si>
  <si>
    <t xml:space="preserve">04.09.120</t>
  </si>
  <si>
    <t xml:space="preserve">Retirada de escada de marinheiro com ou sem guarda-corpo</t>
  </si>
  <si>
    <t xml:space="preserve">M</t>
  </si>
  <si>
    <t xml:space="preserve">interno e externo</t>
  </si>
  <si>
    <t xml:space="preserve">4.3</t>
  </si>
  <si>
    <t xml:space="preserve">RETIRADA DE ESQUADRIAS METÁLICAS EM GERAL, PORTAS OU CAIXILHOS</t>
  </si>
  <si>
    <t xml:space="preserve">1 de 0,80x0,80 e 1 de 1,50x0,80</t>
  </si>
  <si>
    <t xml:space="preserve">4.4</t>
  </si>
  <si>
    <t xml:space="preserve">DP.02 - ESCADA MARINHEIRO DE FERRO GALVANIZADO COM GUARDA CORPO</t>
  </si>
  <si>
    <t xml:space="preserve">m</t>
  </si>
  <si>
    <t xml:space="preserve">altura interna e externa, Altura aproximada considerando acesso externo e interno ao reservatório.</t>
  </si>
  <si>
    <t xml:space="preserve">4.5</t>
  </si>
  <si>
    <t xml:space="preserve">DP.03 - COMPLEMENTOS PARA ESCADA MARINHEIRO DE FERRO PERFILADO, INCLUI os acessórios de segurança e fixação — como guarda-corpos, suportes, rodapés e plataformas — essenciais para instalação conforme as normas NR-18 e NR-35</t>
  </si>
  <si>
    <t xml:space="preserve">guarda corpos no topo da caixa e demais acessórios necessários para a segurança.</t>
  </si>
  <si>
    <t xml:space="preserve">4.6</t>
  </si>
  <si>
    <t xml:space="preserve">TAMPA DE ALÇAPÃO EM FERRO PERFILADO COM CHAPA</t>
  </si>
  <si>
    <t xml:space="preserve">acesso ao interno do reservatório e acesso a casa de máquina</t>
  </si>
  <si>
    <t xml:space="preserve">5.0</t>
  </si>
  <si>
    <t xml:space="preserve">PINTURA EXTERNA</t>
  </si>
  <si>
    <t xml:space="preserve">5.2</t>
  </si>
  <si>
    <t xml:space="preserve">16.48.009</t>
  </si>
  <si>
    <t xml:space="preserve">Aplicacao pintura imperm duas demaos verniz epoxi bicomponente</t>
  </si>
  <si>
    <t xml:space="preserve">Área lateral externa = π × D × h = 3,14x3,00x6,50</t>
  </si>
  <si>
    <t xml:space="preserve">6.0</t>
  </si>
  <si>
    <t xml:space="preserve">IMPERMEABILIZAÇÃO INTERNA</t>
  </si>
  <si>
    <t xml:space="preserve">6.1</t>
  </si>
  <si>
    <t xml:space="preserve">11.03.006</t>
  </si>
  <si>
    <t xml:space="preserve">Impermeabilizaçao reserv.elev com argamassa polimerica aplicaçao 2 demãos semiflexivel + 4 demãos flexivel inclus.tela estruturante</t>
  </si>
  <si>
    <t xml:space="preserve">Área interna correspondente ao piso e às paredes do reservatório em contato direto com a água, obtida por levantamento geométrico</t>
  </si>
  <si>
    <t xml:space="preserve">7.0</t>
  </si>
  <si>
    <t xml:space="preserve">LIMPEZA FINAL E ENTREGA</t>
  </si>
  <si>
    <t xml:space="preserve">7.1</t>
  </si>
  <si>
    <t xml:space="preserve">Limpeza geral da obra</t>
  </si>
  <si>
    <t xml:space="preserve">área aproximada no envoltório do reservatório.</t>
  </si>
  <si>
    <t xml:space="preserve">VALOR GLOBAL DOS SERVIÇOS</t>
  </si>
  <si>
    <r>
      <rPr>
        <b val="true"/>
        <sz val="10"/>
        <color rgb="FF000000"/>
        <rFont val=""/>
        <family val="2"/>
        <charset val="1"/>
      </rPr>
      <t xml:space="preserve">Observação</t>
    </r>
    <r>
      <rPr>
        <sz val="10"/>
        <color rgb="FF000000"/>
        <rFont val="Candara Light"/>
        <family val="0"/>
      </rPr>
      <t xml:space="preserve">: Os quantitativos relativos à recuperação estrutural, tratamento de fissuras e substituição de elementos metálicos foram estimados com base em inspeção visual preliminar, podendo sofrer variações localizadas durante a execução, conforme condições efetivamente verificadas após a limpeza completa das superfícies, observadas as regras contratuais e os limites legais aplicáveis.</t>
    </r>
  </si>
  <si>
    <t xml:space="preserve">Sec Educação – DOE 27 de Agosto de 2026</t>
  </si>
  <si>
    <t xml:space="preserve">ANDRÉA CRUZ SANFINS</t>
  </si>
  <si>
    <t xml:space="preserve">CREA. 5060178720</t>
  </si>
  <si>
    <t xml:space="preserve">EMEB Basílio Consoline - R. João Bernardo, 50 - Bairro da Ponte, Itatiba - SP, 13252-800, altura 8,00 metros – diâmetro 3,00</t>
  </si>
  <si>
    <t xml:space="preserve">Limpeza completa das superfícies internas e externas do reservatório para remoção de incrustações, limo, sujeiras e preparação para inspeção e recuperação estrutural. Área = (8,00 * 3,14 * 3,0) x2 +6,00 (fundo e tampa)</t>
  </si>
  <si>
    <t xml:space="preserve">área interna 75,36 m², recuperação estimada 25%, espessura 0,02 m = 0,35 m³</t>
  </si>
  <si>
    <t xml:space="preserve">acesso ao interno do reservatório e acesso a casa de máquina (0,80x0,80) + (0,80x1,60)</t>
  </si>
  <si>
    <t xml:space="preserve">Área lateral externa = π × D × h = 3,14x3,00x8,00</t>
  </si>
  <si>
    <r>
      <rPr>
        <b val="true"/>
        <sz val="10"/>
        <color rgb="FF000000"/>
        <rFont val=""/>
        <family val="2"/>
        <charset val="1"/>
      </rPr>
      <t xml:space="preserve">EMEB Sebastião de Camargo Pires, anexo CEMEI Joaquim Pires de Toledo</t>
    </r>
    <r>
      <rPr>
        <sz val="10"/>
        <color rgb="FF000000"/>
        <rFont val="Candara Light"/>
        <family val="0"/>
      </rPr>
      <t xml:space="preserve"> - </t>
    </r>
    <r>
      <rPr>
        <sz val="10"/>
        <color rgb="FF1F1F1F"/>
        <rFont val=""/>
        <family val="2"/>
        <charset val="1"/>
      </rPr>
      <t xml:space="preserve">Rod. Alkindar Monteiro Junqueira, KM 32 - Bairro dos Pires, Itatiba - SP, 13252-810, altura 9,00, diâmetro 3,00metros</t>
    </r>
  </si>
  <si>
    <t xml:space="preserve">Limpeza completa das superfícies internas e externas do reservatório para remoção de incrustações, limo, sujeiras e preparação para inspeção e recuperação estrutural.  (9,00x3,14x3,00) + 3,00+6,00 (fundo e tampa) = 178,56 m²</t>
  </si>
  <si>
    <t xml:space="preserve">área interna 90,78 m², recuperação estimada 25%, espessura 0,02 m = 0,35 m³</t>
  </si>
  <si>
    <r>
      <rPr>
        <b val="true"/>
        <sz val="10"/>
        <color rgb="FF1F1F1F"/>
        <rFont val=""/>
        <family val="2"/>
        <charset val="1"/>
      </rPr>
      <t xml:space="preserve">EMEB Prof Maria Aparecida Tomazini (zona rural) CEMEI Tucano (anexa)</t>
    </r>
    <r>
      <rPr>
        <sz val="10"/>
        <color rgb="FF1F1F1F"/>
        <rFont val="Candara Light"/>
        <family val="0"/>
      </rPr>
      <t xml:space="preserve"> - Estrada Municipal, Estr. Brasilio Franciscon, KM 16 - Morro Azul, Itatiba - SP, 13250-005, altura 6,00 metros diâmetro 3,00 m</t>
    </r>
  </si>
  <si>
    <t xml:space="preserve">Limpeza completa das superfícies internas e externas do reservatório para remoção de incrustações, limo, sujeiras e preparação para inspeção e recuperação estrutural.  (6,00x3,14x3,00)x2 + 3,00+6,00 (fundo e tampa) = 122,04 m²</t>
  </si>
  <si>
    <t xml:space="preserve">área interna 62,52 m², recuperação estimada 25%, espessura 0,02 m = 0,35 m³</t>
  </si>
  <si>
    <t xml:space="preserve">Área lateral externa = π × D × h = 3,14x3,00x6,00</t>
  </si>
  <si>
    <t xml:space="preserve">EMEB Philomena Salvia Zupardo - Praça Marechal Castelo Branco, R. Filomena Zupardo, 78, Itatiba - SP, 13256-699, altura 6,00 metros diâmetro 3,00 m</t>
  </si>
  <si>
    <t xml:space="preserve">CEMEI Pixarro - Av. Marcelo Gervásio Dian, 495 - 495, Itatiba - SP, 13255-700, altura 12,50 metros diâmetro 3,00 m</t>
  </si>
  <si>
    <t xml:space="preserve">Limpeza completa das superfícies internas e externas do reservatório para remoção de incrustações, limo, sujeiras e preparação para inspeção e recuperação estrutural.  (12,50x3,14x3,00)x2 + 3,00+6,00 (fundo e tampa) = 244,50 m²</t>
  </si>
  <si>
    <t xml:space="preserve">área interna 117,75 m², recuperação estimada 25%, espessura 0,02 m = 0,58 m³</t>
  </si>
  <si>
    <t xml:space="preserve">CEMEI Profª Suzelei Marli Marques Matteuzzo - R. Benedicto José Constantino, S/N - B. do Engenho, Itatiba - SP, 13255-669, altura 9,00 metros diâmetro 3,00 m</t>
  </si>
  <si>
    <t xml:space="preserve">Limpeza completa das superfícies internas e externas do reservatório para remoção de incrustações, limo, sujeiras e preparação para inspeção e recuperação estrutural.  (9,00x3,14x3,00)x2 + 3,00+6,00 (fundo e tampa) =178,56 m²</t>
  </si>
  <si>
    <t xml:space="preserve">área interna 84,78 m², recuperação estimada 25%, espessura 0,02 m = 0,42 m³</t>
  </si>
  <si>
    <t xml:space="preserve">Área lateral externa = π × D × h = 3,14x3,00x9,00</t>
  </si>
  <si>
    <t xml:space="preserve">CEMEI rosa mazetti; R. Miguel Francisco Rossi, 147 - Nucleo Res. Porto Seguro, Itatiba - SP, 13255-655 , altura 7,00 metros diâmetro 3,00 m</t>
  </si>
  <si>
    <t xml:space="preserve">Limpeza completa das superfícies internas e externas do reservatório para remoção de incrustações, limo, sujeiras e preparação para inspeção e recuperação estrutural.  (7,00x3,14x3,00)x2 + 3,00+6,00 (fundo e tampa) =140,88 m²</t>
  </si>
  <si>
    <t xml:space="preserve">área interna 65,94 m², recuperação estimada 25%, espessura 0,02 m = 0,33 m³</t>
  </si>
  <si>
    <t xml:space="preserve">EMEB NAZARETH DE SIQUEIRA RANGEL BARBOSA - Av. Lucílio Tobias, N - Nucleo Res. Porto Seguro, Itatiba - SP, 13255-660, altura 12,50 metros diâmetro 2,00 m</t>
  </si>
  <si>
    <t xml:space="preserve">Limpeza completa das superfícies internas e externas do reservatório para remoção de incrustações, limo, sujeiras e preparação para inspeção e recuperação estrutural.  (12,50x3,14x3,00)x2 + 3,00+6,00 (fundo e tampa) =244,50 m²</t>
  </si>
  <si>
    <t xml:space="preserve">área interna 117,75 m², recuperação estimada 25%, espessura 0,02 m = 0,59 m³</t>
  </si>
  <si>
    <t xml:space="preserve">Área lateral externa = π × D × h = 3,14x3,00x12,50</t>
  </si>
  <si>
    <r>
      <rPr>
        <b val="true"/>
        <sz val="10"/>
        <color rgb="FF000000"/>
        <rFont val=""/>
        <family val="2"/>
        <charset val="1"/>
      </rPr>
      <t xml:space="preserve">CEMEI Benedicto Delforno</t>
    </r>
    <r>
      <rPr>
        <sz val="10"/>
        <color rgb="FF1F1F1F"/>
        <rFont val="Candara Light"/>
        <family val="0"/>
      </rPr>
      <t xml:space="preserve"> - Rua Antônio Lázaro Pupo, 200 - Vila Real, Itatiba - SP, 13257-654,</t>
    </r>
    <r>
      <rPr>
        <b val="true"/>
        <sz val="10"/>
        <color rgb="FF000000"/>
        <rFont val=""/>
        <family val="2"/>
        <charset val="1"/>
      </rPr>
      <t xml:space="preserve"> Coluna</t>
    </r>
    <r>
      <rPr>
        <sz val="10"/>
        <color rgb="FF1F1F1F"/>
        <rFont val="Candara Light"/>
        <family val="0"/>
      </rPr>
      <t xml:space="preserve"> Altura = 12,00 m Diâmetro = 2,00 m / </t>
    </r>
    <r>
      <rPr>
        <b val="true"/>
        <sz val="10"/>
        <color rgb="FF000000"/>
        <rFont val=""/>
        <family val="2"/>
        <charset val="1"/>
      </rPr>
      <t xml:space="preserve">Taça Altura</t>
    </r>
    <r>
      <rPr>
        <sz val="10"/>
        <color rgb="FF1F1F1F"/>
        <rFont val="Candara Light"/>
        <family val="0"/>
      </rPr>
      <t xml:space="preserve"> = 2,60 m Diâmetro = 3,00 m / </t>
    </r>
    <r>
      <rPr>
        <b val="true"/>
        <sz val="10"/>
        <color rgb="FF000000"/>
        <rFont val=""/>
        <family val="2"/>
        <charset val="1"/>
      </rPr>
      <t xml:space="preserve">Tampa e fundo Diâmetro</t>
    </r>
    <r>
      <rPr>
        <sz val="10"/>
        <color rgb="FF1F1F1F"/>
        <rFont val="Candara Light"/>
        <family val="0"/>
      </rPr>
      <t xml:space="preserve"> = 3,00 m</t>
    </r>
  </si>
  <si>
    <t xml:space="preserve">LIMPEZA, ESVAZIAMENTO E INSPEÇÃO DO RESERVATÓRIO</t>
  </si>
  <si>
    <t xml:space="preserve">PMSP – INFRA</t>
  </si>
  <si>
    <t xml:space="preserve">HIDROJATEAMENTO DE ALTA PRESSÃO PARA LIMPEZA DE SUPERFÍCIES</t>
  </si>
  <si>
    <t xml:space="preserve">Limpeza completa das superfícies internas e externas do reservatório para remoção de incrustações, sujidades, depósitos aderidos e demais contaminantes, visando à inspeção técnica e à preparação das superfícies para recuperação estrutural e aplicação do sistema de revestimento.   Tampa) = 152,68m²</t>
  </si>
  <si>
    <t xml:space="preserve">RECUPERAÇÃO DA ESTRUTURA METÁLICA</t>
  </si>
  <si>
    <t xml:space="preserve">3.1</t>
  </si>
  <si>
    <t xml:space="preserve">Remoção da pintura deteriorada</t>
  </si>
  <si>
    <t xml:space="preserve">3.1.1</t>
  </si>
  <si>
    <t xml:space="preserve">03.10.100</t>
  </si>
  <si>
    <t xml:space="preserve">Remoção de pintura em superfícies de madeira e/ou metálicas com lixamento</t>
  </si>
  <si>
    <t xml:space="preserve">3.2</t>
  </si>
  <si>
    <t xml:space="preserve">Recuperação da chapa metálica</t>
  </si>
  <si>
    <t xml:space="preserve">24.20.200</t>
  </si>
  <si>
    <t xml:space="preserve">Chapa de ferro nº 14, inclusive soldagem</t>
  </si>
  <si>
    <t xml:space="preserve">Conforme as diretrizes da planilha estadual, este item já remunera o fornecimento da chapa metálica de 2,0 mm, a mão de obra qualificada, os consumíveis e os equipamentos necessários para a execução dos cordões de solda a arco (como eletrodo revestido SMAW) ou reparos em geral. [1]</t>
  </si>
  <si>
    <t xml:space="preserve">3.3</t>
  </si>
  <si>
    <t xml:space="preserve">Tratamento da corrosão</t>
  </si>
  <si>
    <t xml:space="preserve">33.01.350</t>
  </si>
  <si>
    <t xml:space="preserve">Preparo de base para superfície metálica com fundo antioxidante</t>
  </si>
  <si>
    <t xml:space="preserve">Aplicação localizada nas áreas submetidas à recuperação metálica e tratamento da corrosão</t>
  </si>
  <si>
    <t xml:space="preserve">SISTEMA DE PROTEÇÃO ANTICORROSIVA INTERNA</t>
  </si>
  <si>
    <t xml:space="preserve">Preparação da superfície metálica conforme especificação do fabricante do sistema de revestimento. Sistema de revestimento interno para contato com água potável</t>
  </si>
  <si>
    <t xml:space="preserve">Internamente existe apenas a taça. Costado = 24,50 m²  Tampa = 7,07 m²  Fundo = 7,07 m²  Total = 38,64 m²</t>
  </si>
  <si>
    <t xml:space="preserve">33.07.130</t>
  </si>
  <si>
    <t xml:space="preserve">Pintura epóxi bicomponente em estruturas metálicas</t>
  </si>
  <si>
    <t xml:space="preserve">kg</t>
  </si>
  <si>
    <t xml:space="preserve">revestimento epóxi bicomponente atóxico para contato com água potável, com comprovação de atendimento à ABNT NBR 12170. Aplicação sobre superfície previamente preparada e tratada com fundo anticorrosivo. Peso total: área (3.00x3,14x12,00 m altura) = 114,04 m² x 15,70 kg/m²  Total     • Coluna = 75,40      • Taça = 24,50      • Tampa = 7,07      • Fundo = 7,07  Total = 114,04 m²x 15,70 kg/m²= 1.790,43 kg</t>
  </si>
  <si>
    <t xml:space="preserve">5.1</t>
  </si>
  <si>
    <t xml:space="preserve">5.3</t>
  </si>
  <si>
    <t xml:space="preserve">Aplicação sobre superfície previamente preparada e tratada com fundo anticorrosivo. Peso total: área (3.00x3,14x12,00 m altura) = 114,04 m² x 15,70 kg/m² = 1.774,28 kg Área Externa Total     • Coluna = 75,40      • Taça = 24,50      • Tampa = 7,07      • Fundo = 7,07  Total = 114,04 m²x 15,70 kg/m²= 1.790,43 kg</t>
  </si>
  <si>
    <r>
      <rPr>
        <b val="true"/>
        <sz val="10"/>
        <color rgb="FF000000"/>
        <rFont val=""/>
        <family val="2"/>
        <charset val="1"/>
      </rPr>
      <t xml:space="preserve">CEMEI Isabel Bizarro Tulon</t>
    </r>
    <r>
      <rPr>
        <sz val="10"/>
        <color rgb="FF1F1F1F"/>
        <rFont val="Candara Light"/>
        <family val="0"/>
      </rPr>
      <t xml:space="preserve"> - Av. Alcides Baldi, S/N - Nova Esperança, Itatiba - SP, 13258-010,</t>
    </r>
    <r>
      <rPr>
        <b val="true"/>
        <sz val="10"/>
        <color rgb="FF000000"/>
        <rFont val=""/>
        <family val="2"/>
        <charset val="1"/>
      </rPr>
      <t xml:space="preserve"> Coluna</t>
    </r>
    <r>
      <rPr>
        <sz val="10"/>
        <color rgb="FF1F1F1F"/>
        <rFont val="Candara Light"/>
        <family val="0"/>
      </rPr>
      <t xml:space="preserve"> Altura = 12,00 m Diâmetro = 2,00 m / </t>
    </r>
    <r>
      <rPr>
        <b val="true"/>
        <sz val="10"/>
        <color rgb="FF000000"/>
        <rFont val=""/>
        <family val="2"/>
        <charset val="1"/>
      </rPr>
      <t xml:space="preserve">Taça Altura</t>
    </r>
    <r>
      <rPr>
        <sz val="10"/>
        <color rgb="FF1F1F1F"/>
        <rFont val="Candara Light"/>
        <family val="0"/>
      </rPr>
      <t xml:space="preserve"> = 2,60 m Diâmetro = 3,00 m / </t>
    </r>
    <r>
      <rPr>
        <b val="true"/>
        <sz val="10"/>
        <color rgb="FF000000"/>
        <rFont val=""/>
        <family val="2"/>
        <charset val="1"/>
      </rPr>
      <t xml:space="preserve">Tampa e fundo Diâmetro</t>
    </r>
    <r>
      <rPr>
        <sz val="10"/>
        <color rgb="FF1F1F1F"/>
        <rFont val="Candara Light"/>
        <family val="0"/>
      </rPr>
      <t xml:space="preserve"> = 3,00 m</t>
    </r>
  </si>
  <si>
    <r>
      <rPr>
        <b val="true"/>
        <sz val="10"/>
        <color rgb="FF1F1F1F"/>
        <rFont val=""/>
        <family val="2"/>
        <charset val="1"/>
      </rPr>
      <t xml:space="preserve">CEMEI Profª Maria Helena</t>
    </r>
    <r>
      <rPr>
        <sz val="10"/>
        <color rgb="FF1F1F1F"/>
        <rFont val="Candara Light"/>
        <family val="0"/>
      </rPr>
      <t xml:space="preserve"> Pensato Bianchi - R. RODRIGO RODRIGUES, 45 - Lot. Res. Terra Nova, Itatiba - SP, 13256-569</t>
    </r>
  </si>
  <si>
    <r>
      <rPr>
        <b val="true"/>
        <sz val="10"/>
        <color rgb="FF000000"/>
        <rFont val=""/>
        <family val="2"/>
        <charset val="1"/>
      </rPr>
      <t xml:space="preserve">CEMEI Prof Hélio Gouvea Joly</t>
    </r>
    <r>
      <rPr>
        <sz val="10"/>
        <color rgb="FF1F1F1F"/>
        <rFont val="Candara Light"/>
        <family val="0"/>
      </rPr>
      <t xml:space="preserve"> - Rua Roque Faccina, 527 - Parque da Colina 1, Itatiba - SP, 13254-681,</t>
    </r>
    <r>
      <rPr>
        <b val="true"/>
        <sz val="10"/>
        <color rgb="FF000000"/>
        <rFont val=""/>
        <family val="2"/>
        <charset val="1"/>
      </rPr>
      <t xml:space="preserve"> Coluna</t>
    </r>
    <r>
      <rPr>
        <sz val="10"/>
        <color rgb="FF1F1F1F"/>
        <rFont val="Candara Light"/>
        <family val="0"/>
      </rPr>
      <t xml:space="preserve"> Altura = 12,00 m Diâmetro = 2,00 m / </t>
    </r>
    <r>
      <rPr>
        <b val="true"/>
        <sz val="10"/>
        <color rgb="FF000000"/>
        <rFont val=""/>
        <family val="2"/>
        <charset val="1"/>
      </rPr>
      <t xml:space="preserve">Taça Altura</t>
    </r>
    <r>
      <rPr>
        <sz val="10"/>
        <color rgb="FF1F1F1F"/>
        <rFont val="Candara Light"/>
        <family val="0"/>
      </rPr>
      <t xml:space="preserve"> = 2,60 m Diâmetro = 3,00 m / </t>
    </r>
    <r>
      <rPr>
        <b val="true"/>
        <sz val="10"/>
        <color rgb="FF000000"/>
        <rFont val=""/>
        <family val="2"/>
        <charset val="1"/>
      </rPr>
      <t xml:space="preserve">Tampa e fundo Diâmetro</t>
    </r>
    <r>
      <rPr>
        <sz val="10"/>
        <color rgb="FF1F1F1F"/>
        <rFont val="Candara Light"/>
        <family val="0"/>
      </rPr>
      <t xml:space="preserve"> = 3,00 m</t>
    </r>
  </si>
  <si>
    <t xml:space="preserve">UNIDADE ESCOLAR</t>
  </si>
  <si>
    <r>
      <rPr>
        <b val="true"/>
        <sz val="10"/>
        <color rgb="FF000000"/>
        <rFont val=""/>
        <family val="2"/>
        <charset val="1"/>
      </rPr>
      <t xml:space="preserve">EMEB Basílio Consoline</t>
    </r>
    <r>
      <rPr>
        <sz val="10"/>
        <color rgb="FF000000"/>
        <rFont val=""/>
        <family val="2"/>
        <charset val="1"/>
      </rPr>
      <t xml:space="preserve"> - R. João Bernardo, 50 - Bairro da Ponte, Itatiba - SP, 13252-800, altura 8,00 metros – diâmetro 3,00</t>
    </r>
  </si>
  <si>
    <r>
      <rPr>
        <b val="true"/>
        <sz val="10"/>
        <color rgb="FF000000"/>
        <rFont val=""/>
        <family val="2"/>
        <charset val="1"/>
      </rPr>
      <t xml:space="preserve">EMEB Philomena Salvia Zupardo</t>
    </r>
    <r>
      <rPr>
        <sz val="10"/>
        <color rgb="FF1F1F1F"/>
        <rFont val="Candara Light"/>
        <family val="0"/>
      </rPr>
      <t xml:space="preserve"> - Praça Marechal Castelo Branco, R. Filomena Zupardo, 78, Itatiba - SP, 13256-699, altura 6,00 metros diâmetro 3,00 m</t>
    </r>
  </si>
  <si>
    <r>
      <rPr>
        <b val="true"/>
        <sz val="10"/>
        <color rgb="FF000000"/>
        <rFont val=""/>
        <family val="2"/>
        <charset val="1"/>
      </rPr>
      <t xml:space="preserve">CEMEI Pixarro</t>
    </r>
    <r>
      <rPr>
        <sz val="10"/>
        <color rgb="FF1F1F1F"/>
        <rFont val="Candara Light"/>
        <family val="0"/>
      </rPr>
      <t xml:space="preserve"> - Av. Marcelo Gervásio Dian, 495 - 495, Itatiba - SP, 13255-700, altura 12,50 metros diâmetro 3,00 m</t>
    </r>
  </si>
  <si>
    <r>
      <rPr>
        <b val="true"/>
        <sz val="10"/>
        <color rgb="FF000000"/>
        <rFont val=""/>
        <family val="2"/>
        <charset val="1"/>
      </rPr>
      <t xml:space="preserve">CEMEI Profª Suzelei Marli Marques Matteuzzo</t>
    </r>
    <r>
      <rPr>
        <sz val="10"/>
        <color rgb="FF1F1F1F"/>
        <rFont val="Candara Light"/>
        <family val="0"/>
      </rPr>
      <t xml:space="preserve"> - R. Benedicto José Constantino, S/N - B. do Engenho, Itatiba - SP, 13255-669, altura 9,00 metros diâmetro 3,00 m</t>
    </r>
  </si>
  <si>
    <t xml:space="preserve">8.0</t>
  </si>
  <si>
    <r>
      <rPr>
        <b val="true"/>
        <sz val="10"/>
        <color rgb="FF000000"/>
        <rFont val=""/>
        <family val="2"/>
        <charset val="1"/>
      </rPr>
      <t xml:space="preserve">CEMEI Rosa Mazett</t>
    </r>
    <r>
      <rPr>
        <sz val="10"/>
        <color rgb="FF1F1F1F"/>
        <rFont val="Candara Light"/>
        <family val="0"/>
      </rPr>
      <t xml:space="preserve">i; R. Miguel Francisco Rossi, 147 - Nucleo Res. Porto Seguro, Itatiba - SP, 13255-655 , altura 7,00 metros diâmetro 3,00 m</t>
    </r>
  </si>
  <si>
    <t xml:space="preserve">9.0</t>
  </si>
  <si>
    <r>
      <rPr>
        <b val="true"/>
        <sz val="10"/>
        <color rgb="FF000000"/>
        <rFont val=""/>
        <family val="2"/>
        <charset val="1"/>
      </rPr>
      <t xml:space="preserve">EMEB NAZARETH DE SIQUEIRA RANGEL BARBOSA</t>
    </r>
    <r>
      <rPr>
        <sz val="10"/>
        <color rgb="FF1F1F1F"/>
        <rFont val="Candara Light"/>
        <family val="0"/>
      </rPr>
      <t xml:space="preserve"> - Av. Lucílio Tobias, N - Nucleo Res. Porto Seguro, Itatiba - SP, 13255-660, altura 12,50 metros diâmetro 2,00 m</t>
    </r>
  </si>
  <si>
    <t xml:space="preserve">10.0</t>
  </si>
  <si>
    <t xml:space="preserve">11.0</t>
  </si>
  <si>
    <t xml:space="preserve">12.0</t>
  </si>
  <si>
    <r>
      <rPr>
        <b val="true"/>
        <sz val="10"/>
        <color rgb="FF000000"/>
        <rFont val=""/>
        <family val="2"/>
        <charset val="1"/>
      </rPr>
      <t xml:space="preserve">EMEB NAZARETH DE SIQUEIRA RANGEL BARBOSA</t>
    </r>
    <r>
      <rPr>
        <sz val="10"/>
        <color rgb="FF1F1F1F"/>
        <rFont val="Candara Light"/>
        <family val="0"/>
      </rPr>
      <t xml:space="preserve"> - Av. Lucílio Tobias, N - Nucleo Res. Porto Seguro, Itatiba - SP, 13255-660,</t>
    </r>
    <r>
      <rPr>
        <b val="true"/>
        <sz val="10"/>
        <color rgb="FF000000"/>
        <rFont val=""/>
        <family val="2"/>
        <charset val="1"/>
      </rPr>
      <t xml:space="preserve"> Coluna</t>
    </r>
    <r>
      <rPr>
        <sz val="10"/>
        <color rgb="FF1F1F1F"/>
        <rFont val="Candara Light"/>
        <family val="0"/>
      </rPr>
      <t xml:space="preserve"> Altura = 12,00 m Diâmetro = 2,00 m / </t>
    </r>
    <r>
      <rPr>
        <b val="true"/>
        <sz val="10"/>
        <color rgb="FF000000"/>
        <rFont val=""/>
        <family val="2"/>
        <charset val="1"/>
      </rPr>
      <t xml:space="preserve">Taça Altura</t>
    </r>
    <r>
      <rPr>
        <sz val="10"/>
        <color rgb="FF1F1F1F"/>
        <rFont val="Candara Light"/>
        <family val="0"/>
      </rPr>
      <t xml:space="preserve"> = 2,60 m Diâmetro = 3,00 m / </t>
    </r>
    <r>
      <rPr>
        <b val="true"/>
        <sz val="10"/>
        <color rgb="FF000000"/>
        <rFont val=""/>
        <family val="2"/>
        <charset val="1"/>
      </rPr>
      <t xml:space="preserve">Tampa e fundo Diâmetro</t>
    </r>
    <r>
      <rPr>
        <sz val="10"/>
        <color rgb="FF1F1F1F"/>
        <rFont val="Candara Light"/>
        <family val="0"/>
      </rPr>
      <t xml:space="preserve"> = 3,00 m</t>
    </r>
  </si>
  <si>
    <t xml:space="preserve">13.0</t>
  </si>
  <si>
    <t xml:space="preserve">SEC.EDUC. DEPARTAMENTO DE OBRAS ESCOLARES</t>
  </si>
  <si>
    <t xml:space="preserve">Engenheira Civil</t>
  </si>
  <si>
    <t xml:space="preserve">CREA-SP nº 5060178720</t>
  </si>
  <si>
    <t xml:space="preserve">CRONOGRAMA FÍSICO FINANCEIRO</t>
  </si>
  <si>
    <t xml:space="preserve">ETAPA</t>
  </si>
  <si>
    <t xml:space="preserve">% CONTRATO</t>
  </si>
  <si>
    <t xml:space="preserve">MÊS 1</t>
  </si>
  <si>
    <t xml:space="preserve">MÊS 2</t>
  </si>
  <si>
    <t xml:space="preserve">MÊS3</t>
  </si>
  <si>
    <t xml:space="preserve">MÊS 4</t>
  </si>
  <si>
    <t xml:space="preserve">MÊS 5</t>
  </si>
  <si>
    <t xml:space="preserve">MÊS 6</t>
  </si>
  <si>
    <t xml:space="preserve">MÊS 7</t>
  </si>
  <si>
    <t xml:space="preserve">Mobilização, vistoria e instalação do reservatório provisório</t>
  </si>
  <si>
    <t xml:space="preserve">Serviços preliminares e preparação</t>
  </si>
  <si>
    <t xml:space="preserve">Recuperação estrutural dos reservatórios</t>
  </si>
  <si>
    <t xml:space="preserve">Impermeabilização / recuperação dos reservatórios metálicos</t>
  </si>
  <si>
    <t xml:space="preserve">Pintura e adequação dos dispositivos de segurança</t>
  </si>
  <si>
    <t xml:space="preserve">Testes de estanqueidade, limpeza, desinfecção e entrega</t>
  </si>
  <si>
    <t xml:space="preserve">TOTAL MENSAL</t>
  </si>
  <si>
    <t xml:space="preserve">A ordem de execução das unidades escolares poderá ser alterada pela fiscalização em função das necessidades da Secretaria Municipal da Educação, das condições operacionais das unidades e do planejamento da Administração, desde que respeitados o prazo contratual e as etapas previstas neste cronograma físico-financeiro.</t>
  </si>
  <si>
    <t xml:space="preserve">Os serviços serão executados por etapas, em unidades escolares distintas, conforme programação definida pela fiscalização, podendo ocorrer execução simultânea em mais de uma unidade quando houver disponibilidade operacional da contratada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</si>
</sst>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"/>
    <numFmt numFmtId="166" formatCode="[$R$-416]\ #,##0.00;[RED]\-[$R$-416]\ #,##0.00"/>
    <numFmt numFmtId="167" formatCode="#,##0.00;\-#,##0.00"/>
    <numFmt numFmtId="168" formatCode="\ #,##0.00\ ;\-#,##0.00\ ;\-#\ ;\ @\ "/>
    <numFmt numFmtId="169" formatCode="@"/>
    <numFmt numFmtId="170" formatCode="#,##0.00;&quot;- &quot;#,##0.00;\-"/>
    <numFmt numFmtId="171" formatCode="00\-000\-000"/>
    <numFmt numFmtId="172" formatCode="0.00%"/>
  </numFmts>
  <fonts count="25">
    <font>
      <sz val="10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ndara Light"/>
      <family val="0"/>
    </font>
    <font>
      <b val="true"/>
      <sz val="12"/>
      <color rgb="FF000000"/>
      <name val="Candara Light"/>
      <family val="0"/>
    </font>
    <font>
      <b val="true"/>
      <sz val="9"/>
      <color rgb="FF000000"/>
      <name val="Candara Light"/>
      <family val="0"/>
    </font>
    <font>
      <b val="true"/>
      <sz val="10"/>
      <color rgb="FF000000"/>
      <name val="Candara Light"/>
      <family val="0"/>
    </font>
    <font>
      <b val="true"/>
      <sz val="10"/>
      <color rgb="FF000000"/>
      <name val=""/>
      <family val="2"/>
      <charset val="1"/>
    </font>
    <font>
      <sz val="10"/>
      <color rgb="FF000000"/>
      <name val=""/>
      <family val="2"/>
      <charset val="1"/>
    </font>
    <font>
      <sz val="10"/>
      <color rgb="FF1F1F1F"/>
      <name val=""/>
      <family val="2"/>
      <charset val="1"/>
    </font>
    <font>
      <sz val="11"/>
      <color rgb="FF000000"/>
      <name val="Calibri"/>
      <family val="0"/>
    </font>
    <font>
      <sz val="10"/>
      <color rgb="FF000000"/>
      <name val="Candara Light"/>
      <family val="2"/>
    </font>
    <font>
      <sz val="10"/>
      <color rgb="FF000000"/>
      <name val="Arial1"/>
      <family val="0"/>
    </font>
    <font>
      <b val="true"/>
      <sz val="12"/>
      <color rgb="FF000000"/>
      <name val="Arial"/>
      <family val="0"/>
    </font>
    <font>
      <b val="true"/>
      <sz val="10"/>
      <color rgb="FF000000"/>
      <name val="Arial"/>
      <family val="0"/>
    </font>
    <font>
      <b val="true"/>
      <sz val="10"/>
      <color rgb="FF1F1F1F"/>
      <name val=""/>
      <family val="2"/>
      <charset val="1"/>
    </font>
    <font>
      <sz val="10"/>
      <color rgb="FF1F1F1F"/>
      <name val="Candara Light"/>
      <family val="0"/>
    </font>
    <font>
      <b val="true"/>
      <sz val="9"/>
      <color rgb="FF000000"/>
      <name val="Arial"/>
      <family val="0"/>
    </font>
    <font>
      <sz val="10"/>
      <color rgb="FF000000"/>
      <name val="Google Sans"/>
      <family val="0"/>
    </font>
    <font>
      <b val="true"/>
      <sz val="10"/>
      <color rgb="FF000000"/>
      <name val="Candara Light"/>
      <family val="2"/>
    </font>
    <font>
      <sz val="11"/>
      <color rgb="FF000000"/>
      <name val="Candara Light"/>
      <family val="0"/>
    </font>
    <font>
      <b val="true"/>
      <sz val="11"/>
      <color rgb="FF000000"/>
      <name val="Candara Light"/>
      <family val="0"/>
    </font>
    <font>
      <sz val="10"/>
      <color rgb="FF000000"/>
      <name val="Times New Roman"/>
      <family val="1"/>
    </font>
    <font>
      <b val="true"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DE8CB"/>
      </patternFill>
    </fill>
    <fill>
      <patternFill patternType="solid">
        <fgColor rgb="FF77BC65"/>
        <bgColor rgb="FFAFD095"/>
      </patternFill>
    </fill>
    <fill>
      <patternFill patternType="solid">
        <fgColor rgb="FFAFD095"/>
        <bgColor rgb="FFD9D9D9"/>
      </patternFill>
    </fill>
    <fill>
      <patternFill patternType="solid">
        <fgColor rgb="FFDDE8CB"/>
        <bgColor rgb="FFD9D9D9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11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7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7" fillId="4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70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1" xf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4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" xfId="22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4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2" fillId="0" borderId="1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2" fillId="0" borderId="1" xfId="22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2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" xfId="15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4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4" fillId="0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70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0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0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7" fillId="3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4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5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22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0" fillId="5" borderId="1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5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4" fillId="5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5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4" fillId="5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3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4" fillId="4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7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4" fillId="6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7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0" fillId="6" borderId="0" xfId="0" applyFont="fals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6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7" fillId="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2" fontId="2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2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_Plan1" xfId="20"/>
    <cellStyle name="cf1" xfId="21"/>
    <cellStyle name="Excel Built-in Normal" xfId="22"/>
  </cellStyles>
  <dxfs count="1">
    <dxf>
      <font>
        <name val="Arial"/>
        <family val="0"/>
        <color rgb="FF000000"/>
        <sz val="10"/>
      </font>
      <numFmt numFmtId="164" formatCode="General"/>
      <fill>
        <patternFill>
          <bgColor rgb="FFD9D9D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D09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333399"/>
      <rgbColor rgb="FF1F1F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<Relationship Id="rId36" Type="http://schemas.openxmlformats.org/officeDocument/2006/relationships/image" Target="../media/image1.png"/><Relationship Id="rId37" Type="http://schemas.openxmlformats.org/officeDocument/2006/relationships/image" Target="../media/image1.png"/><Relationship Id="rId38" Type="http://schemas.openxmlformats.org/officeDocument/2006/relationships/image" Target="../media/image1.png"/><Relationship Id="rId39" Type="http://schemas.openxmlformats.org/officeDocument/2006/relationships/image" Target="../media/image1.png"/><Relationship Id="rId40" Type="http://schemas.openxmlformats.org/officeDocument/2006/relationships/image" Target="../media/image1.png"/><Relationship Id="rId41" Type="http://schemas.openxmlformats.org/officeDocument/2006/relationships/image" Target="../media/image1.png"/><Relationship Id="rId42" Type="http://schemas.openxmlformats.org/officeDocument/2006/relationships/image" Target="../media/image1.png"/><Relationship Id="rId43" Type="http://schemas.openxmlformats.org/officeDocument/2006/relationships/image" Target="../media/image1.png"/><Relationship Id="rId44" Type="http://schemas.openxmlformats.org/officeDocument/2006/relationships/image" Target="../media/image1.png"/><Relationship Id="rId45" Type="http://schemas.openxmlformats.org/officeDocument/2006/relationships/image" Target="../media/image1.png"/><Relationship Id="rId46" Type="http://schemas.openxmlformats.org/officeDocument/2006/relationships/image" Target="../media/image1.png"/><Relationship Id="rId47" Type="http://schemas.openxmlformats.org/officeDocument/2006/relationships/image" Target="../media/image1.png"/><Relationship Id="rId48" Type="http://schemas.openxmlformats.org/officeDocument/2006/relationships/image" Target="../media/image1.png"/><Relationship Id="rId49" Type="http://schemas.openxmlformats.org/officeDocument/2006/relationships/image" Target="../media/image1.png"/><Relationship Id="rId50" Type="http://schemas.openxmlformats.org/officeDocument/2006/relationships/image" Target="../media/image1.png"/><Relationship Id="rId51" Type="http://schemas.openxmlformats.org/officeDocument/2006/relationships/image" Target="../media/image1.png"/><Relationship Id="rId52" Type="http://schemas.openxmlformats.org/officeDocument/2006/relationships/image" Target="../media/image1.png"/><Relationship Id="rId53" Type="http://schemas.openxmlformats.org/officeDocument/2006/relationships/image" Target="../media/image1.png"/><Relationship Id="rId54" Type="http://schemas.openxmlformats.org/officeDocument/2006/relationships/image" Target="../media/image1.png"/><Relationship Id="rId55" Type="http://schemas.openxmlformats.org/officeDocument/2006/relationships/image" Target="../media/image1.png"/><Relationship Id="rId56" Type="http://schemas.openxmlformats.org/officeDocument/2006/relationships/image" Target="../media/image1.png"/><Relationship Id="rId57" Type="http://schemas.openxmlformats.org/officeDocument/2006/relationships/image" Target="../media/image1.png"/><Relationship Id="rId58" Type="http://schemas.openxmlformats.org/officeDocument/2006/relationships/image" Target="../media/image1.png"/><Relationship Id="rId59" Type="http://schemas.openxmlformats.org/officeDocument/2006/relationships/image" Target="../media/image1.png"/><Relationship Id="rId60" Type="http://schemas.openxmlformats.org/officeDocument/2006/relationships/image" Target="../media/image1.png"/><Relationship Id="rId61" Type="http://schemas.openxmlformats.org/officeDocument/2006/relationships/image" Target="../media/image1.png"/><Relationship Id="rId62" Type="http://schemas.openxmlformats.org/officeDocument/2006/relationships/image" Target="../media/image1.png"/><Relationship Id="rId63" Type="http://schemas.openxmlformats.org/officeDocument/2006/relationships/image" Target="../media/image1.png"/><Relationship Id="rId64" Type="http://schemas.openxmlformats.org/officeDocument/2006/relationships/image" Target="../media/image1.png"/><Relationship Id="rId65" Type="http://schemas.openxmlformats.org/officeDocument/2006/relationships/image" Target="../media/image1.png"/><Relationship Id="rId66" Type="http://schemas.openxmlformats.org/officeDocument/2006/relationships/image" Target="../media/image1.png"/><Relationship Id="rId67" Type="http://schemas.openxmlformats.org/officeDocument/2006/relationships/image" Target="../media/image1.png"/><Relationship Id="rId68" Type="http://schemas.openxmlformats.org/officeDocument/2006/relationships/image" Target="../media/image1.png"/><Relationship Id="rId69" Type="http://schemas.openxmlformats.org/officeDocument/2006/relationships/image" Target="../media/image1.png"/><Relationship Id="rId70" Type="http://schemas.openxmlformats.org/officeDocument/2006/relationships/image" Target="../media/image1.pn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<Relationship Id="rId36" Type="http://schemas.openxmlformats.org/officeDocument/2006/relationships/image" Target="../media/image1.png"/><Relationship Id="rId37" Type="http://schemas.openxmlformats.org/officeDocument/2006/relationships/image" Target="../media/image1.png"/><Relationship Id="rId38" Type="http://schemas.openxmlformats.org/officeDocument/2006/relationships/image" Target="../media/image1.png"/><Relationship Id="rId39" Type="http://schemas.openxmlformats.org/officeDocument/2006/relationships/image" Target="../media/image1.png"/><Relationship Id="rId40" Type="http://schemas.openxmlformats.org/officeDocument/2006/relationships/image" Target="../media/image1.png"/><Relationship Id="rId41" Type="http://schemas.openxmlformats.org/officeDocument/2006/relationships/image" Target="../media/image1.png"/><Relationship Id="rId42" Type="http://schemas.openxmlformats.org/officeDocument/2006/relationships/image" Target="../media/image1.png"/><Relationship Id="rId43" Type="http://schemas.openxmlformats.org/officeDocument/2006/relationships/image" Target="../media/image1.png"/><Relationship Id="rId44" Type="http://schemas.openxmlformats.org/officeDocument/2006/relationships/image" Target="../media/image1.png"/><Relationship Id="rId45" Type="http://schemas.openxmlformats.org/officeDocument/2006/relationships/image" Target="../media/image1.png"/><Relationship Id="rId46" Type="http://schemas.openxmlformats.org/officeDocument/2006/relationships/image" Target="../media/image1.png"/><Relationship Id="rId47" Type="http://schemas.openxmlformats.org/officeDocument/2006/relationships/image" Target="../media/image1.png"/><Relationship Id="rId48" Type="http://schemas.openxmlformats.org/officeDocument/2006/relationships/image" Target="../media/image1.png"/><Relationship Id="rId49" Type="http://schemas.openxmlformats.org/officeDocument/2006/relationships/image" Target="../media/image1.png"/><Relationship Id="rId50" Type="http://schemas.openxmlformats.org/officeDocument/2006/relationships/image" Target="../media/image1.png"/><Relationship Id="rId51" Type="http://schemas.openxmlformats.org/officeDocument/2006/relationships/image" Target="../media/image1.png"/><Relationship Id="rId52" Type="http://schemas.openxmlformats.org/officeDocument/2006/relationships/image" Target="../media/image1.png"/><Relationship Id="rId53" Type="http://schemas.openxmlformats.org/officeDocument/2006/relationships/image" Target="../media/image1.png"/><Relationship Id="rId54" Type="http://schemas.openxmlformats.org/officeDocument/2006/relationships/image" Target="../media/image1.png"/><Relationship Id="rId55" Type="http://schemas.openxmlformats.org/officeDocument/2006/relationships/image" Target="../media/image1.png"/><Relationship Id="rId56" Type="http://schemas.openxmlformats.org/officeDocument/2006/relationships/image" Target="../media/image1.png"/><Relationship Id="rId57" Type="http://schemas.openxmlformats.org/officeDocument/2006/relationships/image" Target="../media/image1.png"/><Relationship Id="rId58" Type="http://schemas.openxmlformats.org/officeDocument/2006/relationships/image" Target="../media/image1.png"/><Relationship Id="rId59" Type="http://schemas.openxmlformats.org/officeDocument/2006/relationships/image" Target="../media/image1.png"/><Relationship Id="rId60" Type="http://schemas.openxmlformats.org/officeDocument/2006/relationships/image" Target="../media/image1.png"/><Relationship Id="rId61" Type="http://schemas.openxmlformats.org/officeDocument/2006/relationships/image" Target="../media/image1.png"/><Relationship Id="rId62" Type="http://schemas.openxmlformats.org/officeDocument/2006/relationships/image" Target="../media/image1.png"/><Relationship Id="rId63" Type="http://schemas.openxmlformats.org/officeDocument/2006/relationships/image" Target="../media/image1.png"/><Relationship Id="rId64" Type="http://schemas.openxmlformats.org/officeDocument/2006/relationships/image" Target="../media/image1.png"/><Relationship Id="rId65" Type="http://schemas.openxmlformats.org/officeDocument/2006/relationships/image" Target="../media/image1.png"/><Relationship Id="rId66" Type="http://schemas.openxmlformats.org/officeDocument/2006/relationships/image" Target="../media/image1.png"/><Relationship Id="rId67" Type="http://schemas.openxmlformats.org/officeDocument/2006/relationships/image" Target="../media/image1.png"/><Relationship Id="rId68" Type="http://schemas.openxmlformats.org/officeDocument/2006/relationships/image" Target="../media/image1.png"/><Relationship Id="rId69" Type="http://schemas.openxmlformats.org/officeDocument/2006/relationships/image" Target="../media/image1.png"/><Relationship Id="rId70" Type="http://schemas.openxmlformats.org/officeDocument/2006/relationships/image" Target="../media/image1.png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<Relationship Id="rId36" Type="http://schemas.openxmlformats.org/officeDocument/2006/relationships/image" Target="../media/image1.png"/><Relationship Id="rId37" Type="http://schemas.openxmlformats.org/officeDocument/2006/relationships/image" Target="../media/image1.png"/><Relationship Id="rId38" Type="http://schemas.openxmlformats.org/officeDocument/2006/relationships/image" Target="../media/image1.png"/><Relationship Id="rId39" Type="http://schemas.openxmlformats.org/officeDocument/2006/relationships/image" Target="../media/image1.png"/><Relationship Id="rId40" Type="http://schemas.openxmlformats.org/officeDocument/2006/relationships/image" Target="../media/image1.png"/><Relationship Id="rId41" Type="http://schemas.openxmlformats.org/officeDocument/2006/relationships/image" Target="../media/image1.png"/><Relationship Id="rId42" Type="http://schemas.openxmlformats.org/officeDocument/2006/relationships/image" Target="../media/image1.png"/><Relationship Id="rId43" Type="http://schemas.openxmlformats.org/officeDocument/2006/relationships/image" Target="../media/image1.png"/><Relationship Id="rId44" Type="http://schemas.openxmlformats.org/officeDocument/2006/relationships/image" Target="../media/image1.png"/><Relationship Id="rId45" Type="http://schemas.openxmlformats.org/officeDocument/2006/relationships/image" Target="../media/image1.png"/><Relationship Id="rId46" Type="http://schemas.openxmlformats.org/officeDocument/2006/relationships/image" Target="../media/image1.png"/><Relationship Id="rId47" Type="http://schemas.openxmlformats.org/officeDocument/2006/relationships/image" Target="../media/image1.png"/><Relationship Id="rId48" Type="http://schemas.openxmlformats.org/officeDocument/2006/relationships/image" Target="../media/image1.png"/><Relationship Id="rId49" Type="http://schemas.openxmlformats.org/officeDocument/2006/relationships/image" Target="../media/image1.png"/><Relationship Id="rId50" Type="http://schemas.openxmlformats.org/officeDocument/2006/relationships/image" Target="../media/image1.png"/><Relationship Id="rId51" Type="http://schemas.openxmlformats.org/officeDocument/2006/relationships/image" Target="../media/image1.png"/><Relationship Id="rId52" Type="http://schemas.openxmlformats.org/officeDocument/2006/relationships/image" Target="../media/image1.png"/><Relationship Id="rId53" Type="http://schemas.openxmlformats.org/officeDocument/2006/relationships/image" Target="../media/image1.png"/><Relationship Id="rId54" Type="http://schemas.openxmlformats.org/officeDocument/2006/relationships/image" Target="../media/image1.png"/><Relationship Id="rId55" Type="http://schemas.openxmlformats.org/officeDocument/2006/relationships/image" Target="../media/image1.png"/><Relationship Id="rId56" Type="http://schemas.openxmlformats.org/officeDocument/2006/relationships/image" Target="../media/image1.png"/><Relationship Id="rId57" Type="http://schemas.openxmlformats.org/officeDocument/2006/relationships/image" Target="../media/image1.png"/><Relationship Id="rId58" Type="http://schemas.openxmlformats.org/officeDocument/2006/relationships/image" Target="../media/image1.png"/><Relationship Id="rId59" Type="http://schemas.openxmlformats.org/officeDocument/2006/relationships/image" Target="../media/image1.png"/><Relationship Id="rId60" Type="http://schemas.openxmlformats.org/officeDocument/2006/relationships/image" Target="../media/image1.png"/><Relationship Id="rId61" Type="http://schemas.openxmlformats.org/officeDocument/2006/relationships/image" Target="../media/image1.png"/><Relationship Id="rId62" Type="http://schemas.openxmlformats.org/officeDocument/2006/relationships/image" Target="../media/image1.png"/><Relationship Id="rId63" Type="http://schemas.openxmlformats.org/officeDocument/2006/relationships/image" Target="../media/image1.png"/><Relationship Id="rId64" Type="http://schemas.openxmlformats.org/officeDocument/2006/relationships/image" Target="../media/image1.png"/><Relationship Id="rId65" Type="http://schemas.openxmlformats.org/officeDocument/2006/relationships/image" Target="../media/image1.png"/><Relationship Id="rId66" Type="http://schemas.openxmlformats.org/officeDocument/2006/relationships/image" Target="../media/image1.png"/><Relationship Id="rId67" Type="http://schemas.openxmlformats.org/officeDocument/2006/relationships/image" Target="../media/image1.png"/><Relationship Id="rId68" Type="http://schemas.openxmlformats.org/officeDocument/2006/relationships/image" Target="../media/image1.png"/><Relationship Id="rId69" Type="http://schemas.openxmlformats.org/officeDocument/2006/relationships/image" Target="../media/image1.png"/><Relationship Id="rId70" Type="http://schemas.openxmlformats.org/officeDocument/2006/relationships/image" Target="../media/image1.png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<Relationship Id="rId36" Type="http://schemas.openxmlformats.org/officeDocument/2006/relationships/image" Target="../media/image1.png"/><Relationship Id="rId37" Type="http://schemas.openxmlformats.org/officeDocument/2006/relationships/image" Target="../media/image1.png"/><Relationship Id="rId38" Type="http://schemas.openxmlformats.org/officeDocument/2006/relationships/image" Target="../media/image1.png"/><Relationship Id="rId39" Type="http://schemas.openxmlformats.org/officeDocument/2006/relationships/image" Target="../media/image1.png"/><Relationship Id="rId40" Type="http://schemas.openxmlformats.org/officeDocument/2006/relationships/image" Target="../media/image1.png"/><Relationship Id="rId41" Type="http://schemas.openxmlformats.org/officeDocument/2006/relationships/image" Target="../media/image1.png"/><Relationship Id="rId42" Type="http://schemas.openxmlformats.org/officeDocument/2006/relationships/image" Target="../media/image1.png"/><Relationship Id="rId43" Type="http://schemas.openxmlformats.org/officeDocument/2006/relationships/image" Target="../media/image1.png"/><Relationship Id="rId44" Type="http://schemas.openxmlformats.org/officeDocument/2006/relationships/image" Target="../media/image1.png"/><Relationship Id="rId45" Type="http://schemas.openxmlformats.org/officeDocument/2006/relationships/image" Target="../media/image1.png"/><Relationship Id="rId46" Type="http://schemas.openxmlformats.org/officeDocument/2006/relationships/image" Target="../media/image1.png"/><Relationship Id="rId47" Type="http://schemas.openxmlformats.org/officeDocument/2006/relationships/image" Target="../media/image1.png"/><Relationship Id="rId48" Type="http://schemas.openxmlformats.org/officeDocument/2006/relationships/image" Target="../media/image1.png"/><Relationship Id="rId49" Type="http://schemas.openxmlformats.org/officeDocument/2006/relationships/image" Target="../media/image1.png"/><Relationship Id="rId50" Type="http://schemas.openxmlformats.org/officeDocument/2006/relationships/image" Target="../media/image1.png"/><Relationship Id="rId51" Type="http://schemas.openxmlformats.org/officeDocument/2006/relationships/image" Target="../media/image1.png"/><Relationship Id="rId52" Type="http://schemas.openxmlformats.org/officeDocument/2006/relationships/image" Target="../media/image1.png"/><Relationship Id="rId53" Type="http://schemas.openxmlformats.org/officeDocument/2006/relationships/image" Target="../media/image1.png"/><Relationship Id="rId54" Type="http://schemas.openxmlformats.org/officeDocument/2006/relationships/image" Target="../media/image1.png"/><Relationship Id="rId55" Type="http://schemas.openxmlformats.org/officeDocument/2006/relationships/image" Target="../media/image1.png"/><Relationship Id="rId56" Type="http://schemas.openxmlformats.org/officeDocument/2006/relationships/image" Target="../media/image1.png"/><Relationship Id="rId57" Type="http://schemas.openxmlformats.org/officeDocument/2006/relationships/image" Target="../media/image1.png"/><Relationship Id="rId58" Type="http://schemas.openxmlformats.org/officeDocument/2006/relationships/image" Target="../media/image1.png"/><Relationship Id="rId59" Type="http://schemas.openxmlformats.org/officeDocument/2006/relationships/image" Target="../media/image1.png"/><Relationship Id="rId60" Type="http://schemas.openxmlformats.org/officeDocument/2006/relationships/image" Target="../media/image1.png"/><Relationship Id="rId61" Type="http://schemas.openxmlformats.org/officeDocument/2006/relationships/image" Target="../media/image1.png"/><Relationship Id="rId62" Type="http://schemas.openxmlformats.org/officeDocument/2006/relationships/image" Target="../media/image1.png"/><Relationship Id="rId63" Type="http://schemas.openxmlformats.org/officeDocument/2006/relationships/image" Target="../media/image1.png"/><Relationship Id="rId64" Type="http://schemas.openxmlformats.org/officeDocument/2006/relationships/image" Target="../media/image1.png"/><Relationship Id="rId65" Type="http://schemas.openxmlformats.org/officeDocument/2006/relationships/image" Target="../media/image1.png"/><Relationship Id="rId66" Type="http://schemas.openxmlformats.org/officeDocument/2006/relationships/image" Target="../media/image1.png"/><Relationship Id="rId67" Type="http://schemas.openxmlformats.org/officeDocument/2006/relationships/image" Target="../media/image1.png"/><Relationship Id="rId68" Type="http://schemas.openxmlformats.org/officeDocument/2006/relationships/image" Target="../media/image1.png"/><Relationship Id="rId69" Type="http://schemas.openxmlformats.org/officeDocument/2006/relationships/image" Target="../media/image1.png"/><Relationship Id="rId70" Type="http://schemas.openxmlformats.org/officeDocument/2006/relationships/image" Target="../media/image1.png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Relationship Id="rId6" Type="http://schemas.openxmlformats.org/officeDocument/2006/relationships/image" Target="../media/image1.png"/><Relationship Id="rId7" Type="http://schemas.openxmlformats.org/officeDocument/2006/relationships/image" Target="../media/image1.png"/><Relationship Id="rId8" Type="http://schemas.openxmlformats.org/officeDocument/2006/relationships/image" Target="../media/image1.png"/><Relationship Id="rId9" Type="http://schemas.openxmlformats.org/officeDocument/2006/relationships/image" Target="../media/image1.png"/><Relationship Id="rId10" Type="http://schemas.openxmlformats.org/officeDocument/2006/relationships/image" Target="../media/image1.png"/><Relationship Id="rId11" Type="http://schemas.openxmlformats.org/officeDocument/2006/relationships/image" Target="../media/image1.png"/><Relationship Id="rId12" Type="http://schemas.openxmlformats.org/officeDocument/2006/relationships/image" Target="../media/image1.png"/><Relationship Id="rId13" Type="http://schemas.openxmlformats.org/officeDocument/2006/relationships/image" Target="../media/image1.png"/><Relationship Id="rId14" Type="http://schemas.openxmlformats.org/officeDocument/2006/relationships/image" Target="../media/image1.png"/><Relationship Id="rId15" Type="http://schemas.openxmlformats.org/officeDocument/2006/relationships/image" Target="../media/image1.png"/><Relationship Id="rId16" Type="http://schemas.openxmlformats.org/officeDocument/2006/relationships/image" Target="../media/image1.png"/><Relationship Id="rId17" Type="http://schemas.openxmlformats.org/officeDocument/2006/relationships/image" Target="../media/image1.png"/><Relationship Id="rId18" Type="http://schemas.openxmlformats.org/officeDocument/2006/relationships/image" Target="../media/image1.png"/><Relationship Id="rId19" Type="http://schemas.openxmlformats.org/officeDocument/2006/relationships/image" Target="../media/image1.png"/><Relationship Id="rId20" Type="http://schemas.openxmlformats.org/officeDocument/2006/relationships/image" Target="../media/image1.png"/><Relationship Id="rId21" Type="http://schemas.openxmlformats.org/officeDocument/2006/relationships/image" Target="../media/image1.png"/><Relationship Id="rId22" Type="http://schemas.openxmlformats.org/officeDocument/2006/relationships/image" Target="../media/image1.png"/><Relationship Id="rId23" Type="http://schemas.openxmlformats.org/officeDocument/2006/relationships/image" Target="../media/image1.png"/><Relationship Id="rId24" Type="http://schemas.openxmlformats.org/officeDocument/2006/relationships/image" Target="../media/image1.png"/><Relationship Id="rId25" Type="http://schemas.openxmlformats.org/officeDocument/2006/relationships/image" Target="../media/image1.png"/><Relationship Id="rId26" Type="http://schemas.openxmlformats.org/officeDocument/2006/relationships/image" Target="../media/image1.png"/><Relationship Id="rId27" Type="http://schemas.openxmlformats.org/officeDocument/2006/relationships/image" Target="../media/image1.png"/><Relationship Id="rId28" Type="http://schemas.openxmlformats.org/officeDocument/2006/relationships/image" Target="../media/image1.png"/><Relationship Id="rId29" Type="http://schemas.openxmlformats.org/officeDocument/2006/relationships/image" Target="../media/image1.png"/><Relationship Id="rId30" Type="http://schemas.openxmlformats.org/officeDocument/2006/relationships/image" Target="../media/image1.png"/><Relationship Id="rId31" Type="http://schemas.openxmlformats.org/officeDocument/2006/relationships/image" Target="../media/image1.png"/><Relationship Id="rId32" Type="http://schemas.openxmlformats.org/officeDocument/2006/relationships/image" Target="../media/image1.png"/><Relationship Id="rId33" Type="http://schemas.openxmlformats.org/officeDocument/2006/relationships/image" Target="../media/image1.png"/><Relationship Id="rId34" Type="http://schemas.openxmlformats.org/officeDocument/2006/relationships/image" Target="../media/image1.png"/><Relationship Id="rId35" Type="http://schemas.openxmlformats.org/officeDocument/2006/relationships/image" Target="../media/image1.png"/><Relationship Id="rId36" Type="http://schemas.openxmlformats.org/officeDocument/2006/relationships/image" Target="../media/image1.png"/><Relationship Id="rId37" Type="http://schemas.openxmlformats.org/officeDocument/2006/relationships/image" Target="../media/image1.png"/><Relationship Id="rId38" Type="http://schemas.openxmlformats.org/officeDocument/2006/relationships/image" Target="../media/image1.png"/><Relationship Id="rId39" Type="http://schemas.openxmlformats.org/officeDocument/2006/relationships/image" Target="../media/image1.png"/><Relationship Id="rId40" Type="http://schemas.openxmlformats.org/officeDocument/2006/relationships/image" Target="../media/image1.png"/><Relationship Id="rId41" Type="http://schemas.openxmlformats.org/officeDocument/2006/relationships/image" Target="../media/image1.png"/><Relationship Id="rId42" Type="http://schemas.openxmlformats.org/officeDocument/2006/relationships/image" Target="../media/image1.png"/><Relationship Id="rId43" Type="http://schemas.openxmlformats.org/officeDocument/2006/relationships/image" Target="../media/image1.png"/><Relationship Id="rId44" Type="http://schemas.openxmlformats.org/officeDocument/2006/relationships/image" Target="../media/image1.png"/><Relationship Id="rId45" Type="http://schemas.openxmlformats.org/officeDocument/2006/relationships/image" Target="../media/image1.png"/><Relationship Id="rId46" Type="http://schemas.openxmlformats.org/officeDocument/2006/relationships/image" Target="../media/image1.png"/><Relationship Id="rId47" Type="http://schemas.openxmlformats.org/officeDocument/2006/relationships/image" Target="../media/image1.png"/><Relationship Id="rId48" Type="http://schemas.openxmlformats.org/officeDocument/2006/relationships/image" Target="../media/image1.png"/><Relationship Id="rId49" Type="http://schemas.openxmlformats.org/officeDocument/2006/relationships/image" Target="../media/image1.png"/><Relationship Id="rId50" Type="http://schemas.openxmlformats.org/officeDocument/2006/relationships/image" Target="../media/image1.png"/><Relationship Id="rId51" Type="http://schemas.openxmlformats.org/officeDocument/2006/relationships/image" Target="../media/image1.png"/><Relationship Id="rId52" Type="http://schemas.openxmlformats.org/officeDocument/2006/relationships/image" Target="../media/image1.png"/><Relationship Id="rId53" Type="http://schemas.openxmlformats.org/officeDocument/2006/relationships/image" Target="../media/image1.png"/><Relationship Id="rId54" Type="http://schemas.openxmlformats.org/officeDocument/2006/relationships/image" Target="../media/image1.png"/><Relationship Id="rId55" Type="http://schemas.openxmlformats.org/officeDocument/2006/relationships/image" Target="../media/image1.png"/><Relationship Id="rId56" Type="http://schemas.openxmlformats.org/officeDocument/2006/relationships/image" Target="../media/image1.png"/><Relationship Id="rId57" Type="http://schemas.openxmlformats.org/officeDocument/2006/relationships/image" Target="../media/image1.png"/><Relationship Id="rId58" Type="http://schemas.openxmlformats.org/officeDocument/2006/relationships/image" Target="../media/image1.png"/><Relationship Id="rId59" Type="http://schemas.openxmlformats.org/officeDocument/2006/relationships/image" Target="../media/image1.png"/><Relationship Id="rId60" Type="http://schemas.openxmlformats.org/officeDocument/2006/relationships/image" Target="../media/image1.png"/><Relationship Id="rId61" Type="http://schemas.openxmlformats.org/officeDocument/2006/relationships/image" Target="../media/image1.png"/><Relationship Id="rId62" Type="http://schemas.openxmlformats.org/officeDocument/2006/relationships/image" Target="../media/image1.png"/><Relationship Id="rId63" Type="http://schemas.openxmlformats.org/officeDocument/2006/relationships/image" Target="../media/image1.png"/><Relationship Id="rId64" Type="http://schemas.openxmlformats.org/officeDocument/2006/relationships/image" Target="../media/image1.png"/><Relationship Id="rId65" Type="http://schemas.openxmlformats.org/officeDocument/2006/relationships/image" Target="../media/image1.png"/><Relationship Id="rId66" Type="http://schemas.openxmlformats.org/officeDocument/2006/relationships/image" Target="../media/image1.png"/><Relationship Id="rId67" Type="http://schemas.openxmlformats.org/officeDocument/2006/relationships/image" Target="../media/image1.png"/><Relationship Id="rId68" Type="http://schemas.openxmlformats.org/officeDocument/2006/relationships/image" Target="../media/image1.png"/><Relationship Id="rId69" Type="http://schemas.openxmlformats.org/officeDocument/2006/relationships/image" Target="../media/image1.png"/><Relationship Id="rId70" Type="http://schemas.openxmlformats.org/officeDocument/2006/relationships/image" Target="../media/image1.png"/><Relationship Id="rId71" Type="http://schemas.openxmlformats.org/officeDocument/2006/relationships/image" Target="../media/image1.png"/><Relationship Id="rId72" Type="http://schemas.openxmlformats.org/officeDocument/2006/relationships/image" Target="../media/image1.png"/><Relationship Id="rId73" Type="http://schemas.openxmlformats.org/officeDocument/2006/relationships/image" Target="../media/image1.png"/><Relationship Id="rId74" Type="http://schemas.openxmlformats.org/officeDocument/2006/relationships/image" Target="../media/image1.png"/><Relationship Id="rId75" Type="http://schemas.openxmlformats.org/officeDocument/2006/relationships/image" Target="../media/image1.png"/><Relationship Id="rId76" Type="http://schemas.openxmlformats.org/officeDocument/2006/relationships/image" Target="../media/image1.png"/><Relationship Id="rId77" Type="http://schemas.openxmlformats.org/officeDocument/2006/relationships/image" Target="../media/image1.png"/><Relationship Id="rId78" Type="http://schemas.openxmlformats.org/officeDocument/2006/relationships/image" Target="../media/image1.png"/><Relationship Id="rId79" Type="http://schemas.openxmlformats.org/officeDocument/2006/relationships/image" Target="../media/image1.png"/><Relationship Id="rId80" Type="http://schemas.openxmlformats.org/officeDocument/2006/relationships/image" Target="../media/image1.png"/><Relationship Id="rId81" Type="http://schemas.openxmlformats.org/officeDocument/2006/relationships/image" Target="../media/image1.png"/><Relationship Id="rId82" Type="http://schemas.openxmlformats.org/officeDocument/2006/relationships/image" Target="../media/image1.png"/><Relationship Id="rId83" Type="http://schemas.openxmlformats.org/officeDocument/2006/relationships/image" Target="../media/image1.png"/><Relationship Id="rId84" Type="http://schemas.openxmlformats.org/officeDocument/2006/relationships/image" Target="../media/image1.png"/><Relationship Id="rId85" Type="http://schemas.openxmlformats.org/officeDocument/2006/relationships/image" Target="../media/image1.png"/><Relationship Id="rId86" Type="http://schemas.openxmlformats.org/officeDocument/2006/relationships/image" Target="../media/image1.png"/><Relationship Id="rId87" Type="http://schemas.openxmlformats.org/officeDocument/2006/relationships/image" Target="../media/image1.png"/><Relationship Id="rId88" Type="http://schemas.openxmlformats.org/officeDocument/2006/relationships/image" Target="../media/image1.png"/><Relationship Id="rId89" Type="http://schemas.openxmlformats.org/officeDocument/2006/relationships/image" Target="../media/image1.png"/><Relationship Id="rId90" Type="http://schemas.openxmlformats.org/officeDocument/2006/relationships/image" Target="../media/image1.png"/><Relationship Id="rId91" Type="http://schemas.openxmlformats.org/officeDocument/2006/relationships/image" Target="../media/image1.png"/><Relationship Id="rId92" Type="http://schemas.openxmlformats.org/officeDocument/2006/relationships/image" Target="../media/image1.png"/><Relationship Id="rId93" Type="http://schemas.openxmlformats.org/officeDocument/2006/relationships/image" Target="../media/image1.png"/><Relationship Id="rId94" Type="http://schemas.openxmlformats.org/officeDocument/2006/relationships/image" Target="../media/image1.png"/><Relationship Id="rId95" Type="http://schemas.openxmlformats.org/officeDocument/2006/relationships/image" Target="../media/image1.png"/><Relationship Id="rId96" Type="http://schemas.openxmlformats.org/officeDocument/2006/relationships/image" Target="../media/image1.png"/><Relationship Id="rId97" Type="http://schemas.openxmlformats.org/officeDocument/2006/relationships/image" Target="../media/image1.png"/><Relationship Id="rId98" Type="http://schemas.openxmlformats.org/officeDocument/2006/relationships/image" Target="../media/image1.png"/><Relationship Id="rId99" Type="http://schemas.openxmlformats.org/officeDocument/2006/relationships/image" Target="../media/image1.png"/><Relationship Id="rId100" Type="http://schemas.openxmlformats.org/officeDocument/2006/relationships/image" Target="../media/image1.png"/><Relationship Id="rId101" Type="http://schemas.openxmlformats.org/officeDocument/2006/relationships/image" Target="../media/image1.png"/><Relationship Id="rId102" Type="http://schemas.openxmlformats.org/officeDocument/2006/relationships/image" Target="../media/image1.png"/><Relationship Id="rId103" Type="http://schemas.openxmlformats.org/officeDocument/2006/relationships/image" Target="../media/image1.png"/><Relationship Id="rId104" Type="http://schemas.openxmlformats.org/officeDocument/2006/relationships/image" Target="../media/image1.png"/><Relationship Id="rId105" Type="http://schemas.openxmlformats.org/officeDocument/2006/relationships/image" Target="../media/image1.png"/><Relationship Id="rId106" Type="http://schemas.openxmlformats.org/officeDocument/2006/relationships/image" Target="../media/image1.png"/><Relationship Id="rId107" Type="http://schemas.openxmlformats.org/officeDocument/2006/relationships/image" Target="../media/image1.png"/><Relationship Id="rId108" Type="http://schemas.openxmlformats.org/officeDocument/2006/relationships/image" Target="../media/image1.png"/><Relationship Id="rId109" Type="http://schemas.openxmlformats.org/officeDocument/2006/relationships/image" Target="../media/image1.png"/><Relationship Id="rId110" Type="http://schemas.openxmlformats.org/officeDocument/2006/relationships/image" Target="../media/image1.png"/><Relationship Id="rId111" Type="http://schemas.openxmlformats.org/officeDocument/2006/relationships/image" Target="../media/image1.png"/><Relationship Id="rId112" Type="http://schemas.openxmlformats.org/officeDocument/2006/relationships/image" Target="../media/image1.png"/><Relationship Id="rId113" Type="http://schemas.openxmlformats.org/officeDocument/2006/relationships/image" Target="../media/image1.png"/><Relationship Id="rId114" Type="http://schemas.openxmlformats.org/officeDocument/2006/relationships/image" Target="../media/image1.png"/><Relationship Id="rId115" Type="http://schemas.openxmlformats.org/officeDocument/2006/relationships/image" Target="../media/image1.png"/><Relationship Id="rId116" Type="http://schemas.openxmlformats.org/officeDocument/2006/relationships/image" Target="../media/image1.png"/><Relationship Id="rId117" Type="http://schemas.openxmlformats.org/officeDocument/2006/relationships/image" Target="../media/image1.png"/><Relationship Id="rId118" Type="http://schemas.openxmlformats.org/officeDocument/2006/relationships/image" Target="../media/image1.png"/><Relationship Id="rId119" Type="http://schemas.openxmlformats.org/officeDocument/2006/relationships/image" Target="../media/image1.png"/><Relationship Id="rId120" Type="http://schemas.openxmlformats.org/officeDocument/2006/relationships/image" Target="../media/image1.png"/><Relationship Id="rId121" Type="http://schemas.openxmlformats.org/officeDocument/2006/relationships/image" Target="../media/image1.png"/><Relationship Id="rId122" Type="http://schemas.openxmlformats.org/officeDocument/2006/relationships/image" Target="../media/image1.png"/><Relationship Id="rId123" Type="http://schemas.openxmlformats.org/officeDocument/2006/relationships/image" Target="../media/image1.png"/><Relationship Id="rId124" Type="http://schemas.openxmlformats.org/officeDocument/2006/relationships/image" Target="../media/image1.png"/><Relationship Id="rId125" Type="http://schemas.openxmlformats.org/officeDocument/2006/relationships/image" Target="../media/image1.png"/><Relationship Id="rId126" Type="http://schemas.openxmlformats.org/officeDocument/2006/relationships/image" Target="../media/image1.png"/><Relationship Id="rId127" Type="http://schemas.openxmlformats.org/officeDocument/2006/relationships/image" Target="../media/image1.png"/><Relationship Id="rId128" Type="http://schemas.openxmlformats.org/officeDocument/2006/relationships/image" Target="../media/image1.png"/><Relationship Id="rId129" Type="http://schemas.openxmlformats.org/officeDocument/2006/relationships/image" Target="../media/image1.png"/><Relationship Id="rId130" Type="http://schemas.openxmlformats.org/officeDocument/2006/relationships/image" Target="../media/image1.png"/><Relationship Id="rId131" Type="http://schemas.openxmlformats.org/officeDocument/2006/relationships/image" Target="../media/image1.png"/><Relationship Id="rId132" Type="http://schemas.openxmlformats.org/officeDocument/2006/relationships/image" Target="../media/image1.png"/><Relationship Id="rId133" Type="http://schemas.openxmlformats.org/officeDocument/2006/relationships/image" Target="../media/image1.png"/><Relationship Id="rId134" Type="http://schemas.openxmlformats.org/officeDocument/2006/relationships/image" Target="../media/image1.png"/><Relationship Id="rId135" Type="http://schemas.openxmlformats.org/officeDocument/2006/relationships/image" Target="../media/image1.png"/><Relationship Id="rId136" Type="http://schemas.openxmlformats.org/officeDocument/2006/relationships/image" Target="../media/image1.png"/><Relationship Id="rId137" Type="http://schemas.openxmlformats.org/officeDocument/2006/relationships/image" Target="../media/image1.png"/><Relationship Id="rId138" Type="http://schemas.openxmlformats.org/officeDocument/2006/relationships/image" Target="../media/image1.png"/><Relationship Id="rId139" Type="http://schemas.openxmlformats.org/officeDocument/2006/relationships/image" Target="../media/image1.png"/><Relationship Id="rId140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" name="Figura 1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" name="Figura 1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" name="Figura 9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" name="Figura 52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" name="Figura 3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" name="Figura 2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" name="Figura 10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" name="Figura 53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" name="Figura 4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" name="Figura 11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" name="Figura 12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" name="Figura 13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" name="Figura 54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" name="Figura 55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" name="Figura 56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" name="Figura 57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" name="Figura 6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" name="Figura 5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" name="Figura 14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" name="Figura 15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" name="Figura 16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" name="Figura 59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" name="Figura 6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" name="Figura 6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" name="Figura 6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" name="Figura 6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" name="Figura 6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" name="Figura 6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" name="Figura 6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" name="Figura 7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" name="Figura 17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" name="Figura 18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" name="Figura 19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" name="Figura 20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" name="Figura 21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" name="Figura 67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" name="Figura 68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" name="Figura 69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" name="Figura 70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" name="Figura 71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" name="Figura 72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" name="Figura 73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" name="Figura 74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" name="Figura 75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5" name="Figura 76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6" name="Figura 77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7" name="Figura 78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8" name="Figura 79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9" name="Figura 8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0" name="Figura 22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1" name="Figura 23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2" name="Figura 24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3" name="Figura 25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4" name="Figura 26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5" name="Figura 8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6" name="Figura 8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7" name="Figura 8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8" name="Figura 8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59" name="Figura 8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0" name="Figura 8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1" name="Figura 8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2" name="Figura 87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3" name="Figura 88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4" name="Figura 89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5" name="Figura 90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6" name="Figura 91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7" name="Figura 92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8" name="Figura 93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69" name="Figura 94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0" name="Figura 95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1" name="Figura 96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2" name="Figura 97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3" name="Figura 98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4" name="Figura 27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5" name="Figura 28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6" name="Figura 29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7" name="Figura 30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8" name="Figura 31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79" name="Figura 99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0" name="Figura 10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1" name="Figura 10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2" name="Figura 10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3" name="Figura 10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4" name="Figura 10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5" name="Figura 10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6" name="Figura 10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7" name="Figura 107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8" name="Figura 108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89" name="Figura 109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0" name="Figura 110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1" name="Figura 111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2" name="Figura 112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3" name="Figura 113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4" name="Figura 114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5" name="Figura 115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6" name="Figura 116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7" name="Figura 117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8" name="Figura 118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99" name="Figura 119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0" name="Figura 120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1" name="Figura 121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2" name="Figura 122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3" name="Figura 123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4" name="Figura 32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5" name="Figura 33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6" name="Figura 34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7" name="Figura 35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8" name="Figura 36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09" name="Figura 124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0" name="Figura 125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1" name="Figura 126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2" name="Figura 127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3" name="Figura 128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4" name="Figura 129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5" name="Figura 130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6" name="Figura 131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7" name="Figura 132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8" name="Figura 133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19" name="Figura 134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0" name="Figura 135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1" name="Figura 136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2" name="Figura 137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3" name="Figura 138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4" name="Figura 139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5" name="Figura 140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6" name="Figura 141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7" name="Figura 142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8" name="Figura 143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29" name="Figura 144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0" name="Figura 145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1" name="Figura 146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2" name="Figura 147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3" name="Figura 148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4" name="Figura 37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5" name="Figura 38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6" name="Figura 39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7" name="Figura 40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8" name="Figura 41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39" name="Figura 149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0" name="Figura 15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1" name="Figura 15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2" name="Figura 15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3" name="Figura 15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4" name="Figura 15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5" name="Figura 15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6" name="Figura 15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7" name="Figura 157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8" name="Figura 158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49" name="Figura 159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0" name="Figura 160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1" name="Figura 161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2" name="Figura 162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3" name="Figura 163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4" name="Figura 164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5" name="Figura 165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6" name="Figura 166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7" name="Figura 167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8" name="Figura 168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59" name="Figura 169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0" name="Figura 170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1" name="Figura 171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2" name="Figura 172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3" name="Figura 173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4" name="Figura 174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5" name="Figura 175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6" name="Figura 176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7" name="Figura 177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8" name="Figura 178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69" name="Figura 42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0" name="Figura 43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1" name="Figura 44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2" name="Figura 45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3" name="Figura 46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4" name="Figura 179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5" name="Figura 18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6" name="Figura 18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7" name="Figura 18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8" name="Figura 18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79" name="Figura 18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0" name="Figura 18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1" name="Figura 18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2" name="Figura 187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3" name="Figura 188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4" name="Figura 189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5" name="Figura 190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6" name="Figura 191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7" name="Figura 192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8" name="Figura 193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89" name="Figura 194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0" name="Figura 195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1" name="Figura 196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2" name="Figura 197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3" name="Figura 198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4" name="Figura 199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5" name="Figura 200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6" name="Figura 201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7" name="Figura 202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8" name="Figura 203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199" name="Figura 204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0" name="Figura 205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1" name="Figura 206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2" name="Figura 207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3" name="Figura 208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4" name="Figura 274"/>
        <xdr:cNvPicPr/>
      </xdr:nvPicPr>
      <xdr:blipFill>
        <a:blip r:embed="rId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5" name="Figura 275"/>
        <xdr:cNvPicPr/>
      </xdr:nvPicPr>
      <xdr:blipFill>
        <a:blip r:embed="rId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6" name="Figura 276"/>
        <xdr:cNvPicPr/>
      </xdr:nvPicPr>
      <xdr:blipFill>
        <a:blip r:embed="rId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7" name="Figura 277"/>
        <xdr:cNvPicPr/>
      </xdr:nvPicPr>
      <xdr:blipFill>
        <a:blip r:embed="rId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8" name="Figura 278"/>
        <xdr:cNvPicPr/>
      </xdr:nvPicPr>
      <xdr:blipFill>
        <a:blip r:embed="rId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09" name="Figura 279"/>
        <xdr:cNvPicPr/>
      </xdr:nvPicPr>
      <xdr:blipFill>
        <a:blip r:embed="rId4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0" name="Figura 280"/>
        <xdr:cNvPicPr/>
      </xdr:nvPicPr>
      <xdr:blipFill>
        <a:blip r:embed="rId4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1" name="Figura 281"/>
        <xdr:cNvPicPr/>
      </xdr:nvPicPr>
      <xdr:blipFill>
        <a:blip r:embed="rId4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2" name="Figura 282"/>
        <xdr:cNvPicPr/>
      </xdr:nvPicPr>
      <xdr:blipFill>
        <a:blip r:embed="rId4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3" name="Figura 283"/>
        <xdr:cNvPicPr/>
      </xdr:nvPicPr>
      <xdr:blipFill>
        <a:blip r:embed="rId4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4" name="Figura 284"/>
        <xdr:cNvPicPr/>
      </xdr:nvPicPr>
      <xdr:blipFill>
        <a:blip r:embed="rId4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5" name="Figura 285"/>
        <xdr:cNvPicPr/>
      </xdr:nvPicPr>
      <xdr:blipFill>
        <a:blip r:embed="rId4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6" name="Figura 286"/>
        <xdr:cNvPicPr/>
      </xdr:nvPicPr>
      <xdr:blipFill>
        <a:blip r:embed="rId4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7" name="Figura 287"/>
        <xdr:cNvPicPr/>
      </xdr:nvPicPr>
      <xdr:blipFill>
        <a:blip r:embed="rId4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8" name="Figura 288"/>
        <xdr:cNvPicPr/>
      </xdr:nvPicPr>
      <xdr:blipFill>
        <a:blip r:embed="rId5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19" name="Figura 289"/>
        <xdr:cNvPicPr/>
      </xdr:nvPicPr>
      <xdr:blipFill>
        <a:blip r:embed="rId5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0" name="Figura 290"/>
        <xdr:cNvPicPr/>
      </xdr:nvPicPr>
      <xdr:blipFill>
        <a:blip r:embed="rId5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1" name="Figura 291"/>
        <xdr:cNvPicPr/>
      </xdr:nvPicPr>
      <xdr:blipFill>
        <a:blip r:embed="rId5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2" name="Figura 292"/>
        <xdr:cNvPicPr/>
      </xdr:nvPicPr>
      <xdr:blipFill>
        <a:blip r:embed="rId5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3" name="Figura 293"/>
        <xdr:cNvPicPr/>
      </xdr:nvPicPr>
      <xdr:blipFill>
        <a:blip r:embed="rId5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4" name="Figura 294"/>
        <xdr:cNvPicPr/>
      </xdr:nvPicPr>
      <xdr:blipFill>
        <a:blip r:embed="rId5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5" name="Figura 295"/>
        <xdr:cNvPicPr/>
      </xdr:nvPicPr>
      <xdr:blipFill>
        <a:blip r:embed="rId5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6" name="Figura 296"/>
        <xdr:cNvPicPr/>
      </xdr:nvPicPr>
      <xdr:blipFill>
        <a:blip r:embed="rId5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7" name="Figura 297"/>
        <xdr:cNvPicPr/>
      </xdr:nvPicPr>
      <xdr:blipFill>
        <a:blip r:embed="rId5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8" name="Figura 298"/>
        <xdr:cNvPicPr/>
      </xdr:nvPicPr>
      <xdr:blipFill>
        <a:blip r:embed="rId6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29" name="Figura 299"/>
        <xdr:cNvPicPr/>
      </xdr:nvPicPr>
      <xdr:blipFill>
        <a:blip r:embed="rId6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0" name="Figura 300"/>
        <xdr:cNvPicPr/>
      </xdr:nvPicPr>
      <xdr:blipFill>
        <a:blip r:embed="rId6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1" name="Figura 301"/>
        <xdr:cNvPicPr/>
      </xdr:nvPicPr>
      <xdr:blipFill>
        <a:blip r:embed="rId6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2" name="Figura 302"/>
        <xdr:cNvPicPr/>
      </xdr:nvPicPr>
      <xdr:blipFill>
        <a:blip r:embed="rId6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3" name="Figura 303"/>
        <xdr:cNvPicPr/>
      </xdr:nvPicPr>
      <xdr:blipFill>
        <a:blip r:embed="rId6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4" name="Figura 304"/>
        <xdr:cNvPicPr/>
      </xdr:nvPicPr>
      <xdr:blipFill>
        <a:blip r:embed="rId6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5" name="Figura 305"/>
        <xdr:cNvPicPr/>
      </xdr:nvPicPr>
      <xdr:blipFill>
        <a:blip r:embed="rId6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6" name="Figura 306"/>
        <xdr:cNvPicPr/>
      </xdr:nvPicPr>
      <xdr:blipFill>
        <a:blip r:embed="rId6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7" name="Figura 307"/>
        <xdr:cNvPicPr/>
      </xdr:nvPicPr>
      <xdr:blipFill>
        <a:blip r:embed="rId6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8" name="Figura 308"/>
        <xdr:cNvPicPr/>
      </xdr:nvPicPr>
      <xdr:blipFill>
        <a:blip r:embed="rId7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39" name="Figura 47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0" name="Figura 48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1" name="Figura 49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2" name="Figura 50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3" name="Figura 51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4" name="Figura 209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5" name="Figura 210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6" name="Figura 211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7" name="Figura 212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8" name="Figura 213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49" name="Figura 214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0" name="Figura 215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1" name="Figura 216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2" name="Figura 217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3" name="Figura 218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4" name="Figura 219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5" name="Figura 220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6" name="Figura 221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7" name="Figura 222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8" name="Figura 223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59" name="Figura 224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0" name="Figura 225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1" name="Figura 226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2" name="Figura 227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3" name="Figura 228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4" name="Figura 229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5" name="Figura 230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6" name="Figura 231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7" name="Figura 232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8" name="Figura 233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69" name="Figura 234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0" name="Figura 235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1" name="Figura 236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2" name="Figura 237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3" name="Figura 238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4" name="Figura 309"/>
        <xdr:cNvPicPr/>
      </xdr:nvPicPr>
      <xdr:blipFill>
        <a:blip r:embed="rId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5" name="Figura 310"/>
        <xdr:cNvPicPr/>
      </xdr:nvPicPr>
      <xdr:blipFill>
        <a:blip r:embed="rId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6" name="Figura 311"/>
        <xdr:cNvPicPr/>
      </xdr:nvPicPr>
      <xdr:blipFill>
        <a:blip r:embed="rId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7" name="Figura 312"/>
        <xdr:cNvPicPr/>
      </xdr:nvPicPr>
      <xdr:blipFill>
        <a:blip r:embed="rId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8" name="Figura 313"/>
        <xdr:cNvPicPr/>
      </xdr:nvPicPr>
      <xdr:blipFill>
        <a:blip r:embed="rId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79" name="Figura 314"/>
        <xdr:cNvPicPr/>
      </xdr:nvPicPr>
      <xdr:blipFill>
        <a:blip r:embed="rId4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0" name="Figura 315"/>
        <xdr:cNvPicPr/>
      </xdr:nvPicPr>
      <xdr:blipFill>
        <a:blip r:embed="rId4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1" name="Figura 316"/>
        <xdr:cNvPicPr/>
      </xdr:nvPicPr>
      <xdr:blipFill>
        <a:blip r:embed="rId4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2" name="Figura 317"/>
        <xdr:cNvPicPr/>
      </xdr:nvPicPr>
      <xdr:blipFill>
        <a:blip r:embed="rId4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3" name="Figura 318"/>
        <xdr:cNvPicPr/>
      </xdr:nvPicPr>
      <xdr:blipFill>
        <a:blip r:embed="rId4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4" name="Figura 319"/>
        <xdr:cNvPicPr/>
      </xdr:nvPicPr>
      <xdr:blipFill>
        <a:blip r:embed="rId4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5" name="Figura 320"/>
        <xdr:cNvPicPr/>
      </xdr:nvPicPr>
      <xdr:blipFill>
        <a:blip r:embed="rId4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6" name="Figura 321"/>
        <xdr:cNvPicPr/>
      </xdr:nvPicPr>
      <xdr:blipFill>
        <a:blip r:embed="rId4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7" name="Figura 322"/>
        <xdr:cNvPicPr/>
      </xdr:nvPicPr>
      <xdr:blipFill>
        <a:blip r:embed="rId4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8" name="Figura 323"/>
        <xdr:cNvPicPr/>
      </xdr:nvPicPr>
      <xdr:blipFill>
        <a:blip r:embed="rId5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89" name="Figura 324"/>
        <xdr:cNvPicPr/>
      </xdr:nvPicPr>
      <xdr:blipFill>
        <a:blip r:embed="rId5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0" name="Figura 325"/>
        <xdr:cNvPicPr/>
      </xdr:nvPicPr>
      <xdr:blipFill>
        <a:blip r:embed="rId5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1" name="Figura 326"/>
        <xdr:cNvPicPr/>
      </xdr:nvPicPr>
      <xdr:blipFill>
        <a:blip r:embed="rId5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2" name="Figura 327"/>
        <xdr:cNvPicPr/>
      </xdr:nvPicPr>
      <xdr:blipFill>
        <a:blip r:embed="rId5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3" name="Figura 328"/>
        <xdr:cNvPicPr/>
      </xdr:nvPicPr>
      <xdr:blipFill>
        <a:blip r:embed="rId5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4" name="Figura 329"/>
        <xdr:cNvPicPr/>
      </xdr:nvPicPr>
      <xdr:blipFill>
        <a:blip r:embed="rId5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5" name="Figura 330"/>
        <xdr:cNvPicPr/>
      </xdr:nvPicPr>
      <xdr:blipFill>
        <a:blip r:embed="rId5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6" name="Figura 331"/>
        <xdr:cNvPicPr/>
      </xdr:nvPicPr>
      <xdr:blipFill>
        <a:blip r:embed="rId5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7" name="Figura 332"/>
        <xdr:cNvPicPr/>
      </xdr:nvPicPr>
      <xdr:blipFill>
        <a:blip r:embed="rId5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8" name="Figura 333"/>
        <xdr:cNvPicPr/>
      </xdr:nvPicPr>
      <xdr:blipFill>
        <a:blip r:embed="rId6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299" name="Figura 334"/>
        <xdr:cNvPicPr/>
      </xdr:nvPicPr>
      <xdr:blipFill>
        <a:blip r:embed="rId6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0" name="Figura 335"/>
        <xdr:cNvPicPr/>
      </xdr:nvPicPr>
      <xdr:blipFill>
        <a:blip r:embed="rId6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1" name="Figura 336"/>
        <xdr:cNvPicPr/>
      </xdr:nvPicPr>
      <xdr:blipFill>
        <a:blip r:embed="rId6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2" name="Figura 337"/>
        <xdr:cNvPicPr/>
      </xdr:nvPicPr>
      <xdr:blipFill>
        <a:blip r:embed="rId6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3" name="Figura 338"/>
        <xdr:cNvPicPr/>
      </xdr:nvPicPr>
      <xdr:blipFill>
        <a:blip r:embed="rId6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4" name="Figura 339"/>
        <xdr:cNvPicPr/>
      </xdr:nvPicPr>
      <xdr:blipFill>
        <a:blip r:embed="rId6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5" name="Figura 340"/>
        <xdr:cNvPicPr/>
      </xdr:nvPicPr>
      <xdr:blipFill>
        <a:blip r:embed="rId6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6" name="Figura 341"/>
        <xdr:cNvPicPr/>
      </xdr:nvPicPr>
      <xdr:blipFill>
        <a:blip r:embed="rId6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7" name="Figura 342"/>
        <xdr:cNvPicPr/>
      </xdr:nvPicPr>
      <xdr:blipFill>
        <a:blip r:embed="rId6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8" name="Figura 343"/>
        <xdr:cNvPicPr/>
      </xdr:nvPicPr>
      <xdr:blipFill>
        <a:blip r:embed="rId7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09" name="Figura 239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0" name="Figura 240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1" name="Figura 241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2" name="Figura 242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3" name="Figura 243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4" name="Figura 244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5" name="Figura 245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6" name="Figura 246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7" name="Figura 247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8" name="Figura 248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19" name="Figura 249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0" name="Figura 250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1" name="Figura 251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2" name="Figura 252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3" name="Figura 253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4" name="Figura 254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5" name="Figura 255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6" name="Figura 256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7" name="Figura 257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8" name="Figura 258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29" name="Figura 259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0" name="Figura 260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1" name="Figura 261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2" name="Figura 262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3" name="Figura 263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4" name="Figura 264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5" name="Figura 265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6" name="Figura 266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7" name="Figura 267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8" name="Figura 268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39" name="Figura 269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0" name="Figura 270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1" name="Figura 271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2" name="Figura 272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3" name="Figura 273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4" name="Figura 344"/>
        <xdr:cNvPicPr/>
      </xdr:nvPicPr>
      <xdr:blipFill>
        <a:blip r:embed="rId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5" name="Figura 345"/>
        <xdr:cNvPicPr/>
      </xdr:nvPicPr>
      <xdr:blipFill>
        <a:blip r:embed="rId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6" name="Figura 346"/>
        <xdr:cNvPicPr/>
      </xdr:nvPicPr>
      <xdr:blipFill>
        <a:blip r:embed="rId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7" name="Figura 347"/>
        <xdr:cNvPicPr/>
      </xdr:nvPicPr>
      <xdr:blipFill>
        <a:blip r:embed="rId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8" name="Figura 348"/>
        <xdr:cNvPicPr/>
      </xdr:nvPicPr>
      <xdr:blipFill>
        <a:blip r:embed="rId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49" name="Figura 349"/>
        <xdr:cNvPicPr/>
      </xdr:nvPicPr>
      <xdr:blipFill>
        <a:blip r:embed="rId4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0" name="Figura 350"/>
        <xdr:cNvPicPr/>
      </xdr:nvPicPr>
      <xdr:blipFill>
        <a:blip r:embed="rId4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1" name="Figura 351"/>
        <xdr:cNvPicPr/>
      </xdr:nvPicPr>
      <xdr:blipFill>
        <a:blip r:embed="rId4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2" name="Figura 352"/>
        <xdr:cNvPicPr/>
      </xdr:nvPicPr>
      <xdr:blipFill>
        <a:blip r:embed="rId4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3" name="Figura 353"/>
        <xdr:cNvPicPr/>
      </xdr:nvPicPr>
      <xdr:blipFill>
        <a:blip r:embed="rId4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4" name="Figura 354"/>
        <xdr:cNvPicPr/>
      </xdr:nvPicPr>
      <xdr:blipFill>
        <a:blip r:embed="rId4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5" name="Figura 355"/>
        <xdr:cNvPicPr/>
      </xdr:nvPicPr>
      <xdr:blipFill>
        <a:blip r:embed="rId4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6" name="Figura 356"/>
        <xdr:cNvPicPr/>
      </xdr:nvPicPr>
      <xdr:blipFill>
        <a:blip r:embed="rId4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7" name="Figura 357"/>
        <xdr:cNvPicPr/>
      </xdr:nvPicPr>
      <xdr:blipFill>
        <a:blip r:embed="rId4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8" name="Figura 358"/>
        <xdr:cNvPicPr/>
      </xdr:nvPicPr>
      <xdr:blipFill>
        <a:blip r:embed="rId5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59" name="Figura 359"/>
        <xdr:cNvPicPr/>
      </xdr:nvPicPr>
      <xdr:blipFill>
        <a:blip r:embed="rId5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0" name="Figura 360"/>
        <xdr:cNvPicPr/>
      </xdr:nvPicPr>
      <xdr:blipFill>
        <a:blip r:embed="rId5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1" name="Figura 361"/>
        <xdr:cNvPicPr/>
      </xdr:nvPicPr>
      <xdr:blipFill>
        <a:blip r:embed="rId5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2" name="Figura 362"/>
        <xdr:cNvPicPr/>
      </xdr:nvPicPr>
      <xdr:blipFill>
        <a:blip r:embed="rId5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3" name="Figura 363"/>
        <xdr:cNvPicPr/>
      </xdr:nvPicPr>
      <xdr:blipFill>
        <a:blip r:embed="rId5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4" name="Figura 364"/>
        <xdr:cNvPicPr/>
      </xdr:nvPicPr>
      <xdr:blipFill>
        <a:blip r:embed="rId5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5" name="Figura 365"/>
        <xdr:cNvPicPr/>
      </xdr:nvPicPr>
      <xdr:blipFill>
        <a:blip r:embed="rId5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6" name="Figura 366"/>
        <xdr:cNvPicPr/>
      </xdr:nvPicPr>
      <xdr:blipFill>
        <a:blip r:embed="rId5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7" name="Figura 367"/>
        <xdr:cNvPicPr/>
      </xdr:nvPicPr>
      <xdr:blipFill>
        <a:blip r:embed="rId5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8" name="Figura 368"/>
        <xdr:cNvPicPr/>
      </xdr:nvPicPr>
      <xdr:blipFill>
        <a:blip r:embed="rId6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69" name="Figura 369"/>
        <xdr:cNvPicPr/>
      </xdr:nvPicPr>
      <xdr:blipFill>
        <a:blip r:embed="rId6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0" name="Figura 370"/>
        <xdr:cNvPicPr/>
      </xdr:nvPicPr>
      <xdr:blipFill>
        <a:blip r:embed="rId6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1" name="Figura 371"/>
        <xdr:cNvPicPr/>
      </xdr:nvPicPr>
      <xdr:blipFill>
        <a:blip r:embed="rId6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2" name="Figura 372"/>
        <xdr:cNvPicPr/>
      </xdr:nvPicPr>
      <xdr:blipFill>
        <a:blip r:embed="rId6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3" name="Figura 373"/>
        <xdr:cNvPicPr/>
      </xdr:nvPicPr>
      <xdr:blipFill>
        <a:blip r:embed="rId6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4" name="Figura 374"/>
        <xdr:cNvPicPr/>
      </xdr:nvPicPr>
      <xdr:blipFill>
        <a:blip r:embed="rId6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5" name="Figura 375"/>
        <xdr:cNvPicPr/>
      </xdr:nvPicPr>
      <xdr:blipFill>
        <a:blip r:embed="rId6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6" name="Figura 376"/>
        <xdr:cNvPicPr/>
      </xdr:nvPicPr>
      <xdr:blipFill>
        <a:blip r:embed="rId6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7" name="Figura 377"/>
        <xdr:cNvPicPr/>
      </xdr:nvPicPr>
      <xdr:blipFill>
        <a:blip r:embed="rId6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8" name="Figura 378"/>
        <xdr:cNvPicPr/>
      </xdr:nvPicPr>
      <xdr:blipFill>
        <a:blip r:embed="rId7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79" name="Figura 58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0" name="Figura 379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1" name="Figura 380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2" name="Figura 381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3" name="Figura 382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4" name="Figura 383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5" name="Figura 384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6" name="Figura 385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7" name="Figura 386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8" name="Figura 387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89" name="Figura 388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0" name="Figura 389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1" name="Figura 390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2" name="Figura 391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3" name="Figura 392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4" name="Figura 393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5" name="Figura 394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6" name="Figura 395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7" name="Figura 396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8" name="Figura 397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399" name="Figura 398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0" name="Figura 399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1" name="Figura 400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2" name="Figura 401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3" name="Figura 402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4" name="Figura 403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5" name="Figura 404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6" name="Figura 405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7" name="Figura 406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8" name="Figura 407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09" name="Figura 408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0" name="Figura 409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1" name="Figura 410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2" name="Figura 411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3" name="Figura 412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4" name="Figura 413"/>
        <xdr:cNvPicPr/>
      </xdr:nvPicPr>
      <xdr:blipFill>
        <a:blip r:embed="rId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5" name="Figura 414"/>
        <xdr:cNvPicPr/>
      </xdr:nvPicPr>
      <xdr:blipFill>
        <a:blip r:embed="rId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6" name="Figura 415"/>
        <xdr:cNvPicPr/>
      </xdr:nvPicPr>
      <xdr:blipFill>
        <a:blip r:embed="rId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7" name="Figura 416"/>
        <xdr:cNvPicPr/>
      </xdr:nvPicPr>
      <xdr:blipFill>
        <a:blip r:embed="rId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8" name="Figura 417"/>
        <xdr:cNvPicPr/>
      </xdr:nvPicPr>
      <xdr:blipFill>
        <a:blip r:embed="rId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19" name="Figura 418"/>
        <xdr:cNvPicPr/>
      </xdr:nvPicPr>
      <xdr:blipFill>
        <a:blip r:embed="rId4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0" name="Figura 419"/>
        <xdr:cNvPicPr/>
      </xdr:nvPicPr>
      <xdr:blipFill>
        <a:blip r:embed="rId4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1" name="Figura 420"/>
        <xdr:cNvPicPr/>
      </xdr:nvPicPr>
      <xdr:blipFill>
        <a:blip r:embed="rId4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2" name="Figura 421"/>
        <xdr:cNvPicPr/>
      </xdr:nvPicPr>
      <xdr:blipFill>
        <a:blip r:embed="rId4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3" name="Figura 422"/>
        <xdr:cNvPicPr/>
      </xdr:nvPicPr>
      <xdr:blipFill>
        <a:blip r:embed="rId4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4" name="Figura 423"/>
        <xdr:cNvPicPr/>
      </xdr:nvPicPr>
      <xdr:blipFill>
        <a:blip r:embed="rId4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5" name="Figura 424"/>
        <xdr:cNvPicPr/>
      </xdr:nvPicPr>
      <xdr:blipFill>
        <a:blip r:embed="rId4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6" name="Figura 425"/>
        <xdr:cNvPicPr/>
      </xdr:nvPicPr>
      <xdr:blipFill>
        <a:blip r:embed="rId4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7" name="Figura 426"/>
        <xdr:cNvPicPr/>
      </xdr:nvPicPr>
      <xdr:blipFill>
        <a:blip r:embed="rId4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8" name="Figura 427"/>
        <xdr:cNvPicPr/>
      </xdr:nvPicPr>
      <xdr:blipFill>
        <a:blip r:embed="rId5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29" name="Figura 428"/>
        <xdr:cNvPicPr/>
      </xdr:nvPicPr>
      <xdr:blipFill>
        <a:blip r:embed="rId5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0" name="Figura 429"/>
        <xdr:cNvPicPr/>
      </xdr:nvPicPr>
      <xdr:blipFill>
        <a:blip r:embed="rId5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1" name="Figura 430"/>
        <xdr:cNvPicPr/>
      </xdr:nvPicPr>
      <xdr:blipFill>
        <a:blip r:embed="rId5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2" name="Figura 431"/>
        <xdr:cNvPicPr/>
      </xdr:nvPicPr>
      <xdr:blipFill>
        <a:blip r:embed="rId5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3" name="Figura 432"/>
        <xdr:cNvPicPr/>
      </xdr:nvPicPr>
      <xdr:blipFill>
        <a:blip r:embed="rId5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4" name="Figura 433"/>
        <xdr:cNvPicPr/>
      </xdr:nvPicPr>
      <xdr:blipFill>
        <a:blip r:embed="rId5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5" name="Figura 434"/>
        <xdr:cNvPicPr/>
      </xdr:nvPicPr>
      <xdr:blipFill>
        <a:blip r:embed="rId5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6" name="Figura 435"/>
        <xdr:cNvPicPr/>
      </xdr:nvPicPr>
      <xdr:blipFill>
        <a:blip r:embed="rId5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7" name="Figura 436"/>
        <xdr:cNvPicPr/>
      </xdr:nvPicPr>
      <xdr:blipFill>
        <a:blip r:embed="rId5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8" name="Figura 437"/>
        <xdr:cNvPicPr/>
      </xdr:nvPicPr>
      <xdr:blipFill>
        <a:blip r:embed="rId6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39" name="Figura 438"/>
        <xdr:cNvPicPr/>
      </xdr:nvPicPr>
      <xdr:blipFill>
        <a:blip r:embed="rId6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0" name="Figura 439"/>
        <xdr:cNvPicPr/>
      </xdr:nvPicPr>
      <xdr:blipFill>
        <a:blip r:embed="rId6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1" name="Figura 440"/>
        <xdr:cNvPicPr/>
      </xdr:nvPicPr>
      <xdr:blipFill>
        <a:blip r:embed="rId6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2" name="Figura 441"/>
        <xdr:cNvPicPr/>
      </xdr:nvPicPr>
      <xdr:blipFill>
        <a:blip r:embed="rId6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3" name="Figura 442"/>
        <xdr:cNvPicPr/>
      </xdr:nvPicPr>
      <xdr:blipFill>
        <a:blip r:embed="rId6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4" name="Figura 443"/>
        <xdr:cNvPicPr/>
      </xdr:nvPicPr>
      <xdr:blipFill>
        <a:blip r:embed="rId6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5" name="Figura 444"/>
        <xdr:cNvPicPr/>
      </xdr:nvPicPr>
      <xdr:blipFill>
        <a:blip r:embed="rId6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6" name="Figura 445"/>
        <xdr:cNvPicPr/>
      </xdr:nvPicPr>
      <xdr:blipFill>
        <a:blip r:embed="rId6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2</xdr:col>
      <xdr:colOff>215280</xdr:colOff>
      <xdr:row>4</xdr:row>
      <xdr:rowOff>314280</xdr:rowOff>
    </xdr:to>
    <xdr:pic>
      <xdr:nvPicPr>
        <xdr:cNvPr id="447" name="Figura 446"/>
        <xdr:cNvPicPr/>
      </xdr:nvPicPr>
      <xdr:blipFill>
        <a:blip r:embed="rId6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485640</xdr:colOff>
      <xdr:row>0</xdr:row>
      <xdr:rowOff>105480</xdr:rowOff>
    </xdr:from>
    <xdr:to>
      <xdr:col>2</xdr:col>
      <xdr:colOff>223920</xdr:colOff>
      <xdr:row>4</xdr:row>
      <xdr:rowOff>314280</xdr:rowOff>
    </xdr:to>
    <xdr:pic>
      <xdr:nvPicPr>
        <xdr:cNvPr id="448" name="Figura 447"/>
        <xdr:cNvPicPr/>
      </xdr:nvPicPr>
      <xdr:blipFill>
        <a:blip r:embed="rId70"/>
        <a:stretch/>
      </xdr:blipFill>
      <xdr:spPr>
        <a:xfrm>
          <a:off x="48564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49" name="Figura 448"/>
        <xdr:cNvPicPr/>
      </xdr:nvPicPr>
      <xdr:blipFill>
        <a:blip r:embed="rId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0" name="Figura 449"/>
        <xdr:cNvPicPr/>
      </xdr:nvPicPr>
      <xdr:blipFill>
        <a:blip r:embed="rId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1" name="Figura 450"/>
        <xdr:cNvPicPr/>
      </xdr:nvPicPr>
      <xdr:blipFill>
        <a:blip r:embed="rId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2" name="Figura 451"/>
        <xdr:cNvPicPr/>
      </xdr:nvPicPr>
      <xdr:blipFill>
        <a:blip r:embed="rId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3" name="Figura 452"/>
        <xdr:cNvPicPr/>
      </xdr:nvPicPr>
      <xdr:blipFill>
        <a:blip r:embed="rId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4" name="Figura 453"/>
        <xdr:cNvPicPr/>
      </xdr:nvPicPr>
      <xdr:blipFill>
        <a:blip r:embed="rId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5" name="Figura 454"/>
        <xdr:cNvPicPr/>
      </xdr:nvPicPr>
      <xdr:blipFill>
        <a:blip r:embed="rId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6" name="Figura 455"/>
        <xdr:cNvPicPr/>
      </xdr:nvPicPr>
      <xdr:blipFill>
        <a:blip r:embed="rId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7" name="Figura 456"/>
        <xdr:cNvPicPr/>
      </xdr:nvPicPr>
      <xdr:blipFill>
        <a:blip r:embed="rId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8" name="Figura 457"/>
        <xdr:cNvPicPr/>
      </xdr:nvPicPr>
      <xdr:blipFill>
        <a:blip r:embed="rId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59" name="Figura 458"/>
        <xdr:cNvPicPr/>
      </xdr:nvPicPr>
      <xdr:blipFill>
        <a:blip r:embed="rId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0" name="Figura 459"/>
        <xdr:cNvPicPr/>
      </xdr:nvPicPr>
      <xdr:blipFill>
        <a:blip r:embed="rId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1" name="Figura 460"/>
        <xdr:cNvPicPr/>
      </xdr:nvPicPr>
      <xdr:blipFill>
        <a:blip r:embed="rId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2" name="Figura 461"/>
        <xdr:cNvPicPr/>
      </xdr:nvPicPr>
      <xdr:blipFill>
        <a:blip r:embed="rId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3" name="Figura 462"/>
        <xdr:cNvPicPr/>
      </xdr:nvPicPr>
      <xdr:blipFill>
        <a:blip r:embed="rId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4" name="Figura 463"/>
        <xdr:cNvPicPr/>
      </xdr:nvPicPr>
      <xdr:blipFill>
        <a:blip r:embed="rId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5" name="Figura 464"/>
        <xdr:cNvPicPr/>
      </xdr:nvPicPr>
      <xdr:blipFill>
        <a:blip r:embed="rId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6" name="Figura 465"/>
        <xdr:cNvPicPr/>
      </xdr:nvPicPr>
      <xdr:blipFill>
        <a:blip r:embed="rId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7" name="Figura 466"/>
        <xdr:cNvPicPr/>
      </xdr:nvPicPr>
      <xdr:blipFill>
        <a:blip r:embed="rId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8" name="Figura 467"/>
        <xdr:cNvPicPr/>
      </xdr:nvPicPr>
      <xdr:blipFill>
        <a:blip r:embed="rId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69" name="Figura 468"/>
        <xdr:cNvPicPr/>
      </xdr:nvPicPr>
      <xdr:blipFill>
        <a:blip r:embed="rId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0" name="Figura 469"/>
        <xdr:cNvPicPr/>
      </xdr:nvPicPr>
      <xdr:blipFill>
        <a:blip r:embed="rId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1" name="Figura 470"/>
        <xdr:cNvPicPr/>
      </xdr:nvPicPr>
      <xdr:blipFill>
        <a:blip r:embed="rId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2" name="Figura 471"/>
        <xdr:cNvPicPr/>
      </xdr:nvPicPr>
      <xdr:blipFill>
        <a:blip r:embed="rId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3" name="Figura 472"/>
        <xdr:cNvPicPr/>
      </xdr:nvPicPr>
      <xdr:blipFill>
        <a:blip r:embed="rId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4" name="Figura 473"/>
        <xdr:cNvPicPr/>
      </xdr:nvPicPr>
      <xdr:blipFill>
        <a:blip r:embed="rId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5" name="Figura 474"/>
        <xdr:cNvPicPr/>
      </xdr:nvPicPr>
      <xdr:blipFill>
        <a:blip r:embed="rId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6" name="Figura 475"/>
        <xdr:cNvPicPr/>
      </xdr:nvPicPr>
      <xdr:blipFill>
        <a:blip r:embed="rId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7" name="Figura 476"/>
        <xdr:cNvPicPr/>
      </xdr:nvPicPr>
      <xdr:blipFill>
        <a:blip r:embed="rId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8" name="Figura 477"/>
        <xdr:cNvPicPr/>
      </xdr:nvPicPr>
      <xdr:blipFill>
        <a:blip r:embed="rId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79" name="Figura 478"/>
        <xdr:cNvPicPr/>
      </xdr:nvPicPr>
      <xdr:blipFill>
        <a:blip r:embed="rId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0" name="Figura 479"/>
        <xdr:cNvPicPr/>
      </xdr:nvPicPr>
      <xdr:blipFill>
        <a:blip r:embed="rId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1" name="Figura 480"/>
        <xdr:cNvPicPr/>
      </xdr:nvPicPr>
      <xdr:blipFill>
        <a:blip r:embed="rId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2" name="Figura 481"/>
        <xdr:cNvPicPr/>
      </xdr:nvPicPr>
      <xdr:blipFill>
        <a:blip r:embed="rId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3" name="Figura 482"/>
        <xdr:cNvPicPr/>
      </xdr:nvPicPr>
      <xdr:blipFill>
        <a:blip r:embed="rId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4" name="Figura 483"/>
        <xdr:cNvPicPr/>
      </xdr:nvPicPr>
      <xdr:blipFill>
        <a:blip r:embed="rId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5" name="Figura 484"/>
        <xdr:cNvPicPr/>
      </xdr:nvPicPr>
      <xdr:blipFill>
        <a:blip r:embed="rId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6" name="Figura 485"/>
        <xdr:cNvPicPr/>
      </xdr:nvPicPr>
      <xdr:blipFill>
        <a:blip r:embed="rId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7" name="Figura 486"/>
        <xdr:cNvPicPr/>
      </xdr:nvPicPr>
      <xdr:blipFill>
        <a:blip r:embed="rId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8" name="Figura 487"/>
        <xdr:cNvPicPr/>
      </xdr:nvPicPr>
      <xdr:blipFill>
        <a:blip r:embed="rId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89" name="Figura 488"/>
        <xdr:cNvPicPr/>
      </xdr:nvPicPr>
      <xdr:blipFill>
        <a:blip r:embed="rId4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0" name="Figura 489"/>
        <xdr:cNvPicPr/>
      </xdr:nvPicPr>
      <xdr:blipFill>
        <a:blip r:embed="rId4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1" name="Figura 490"/>
        <xdr:cNvPicPr/>
      </xdr:nvPicPr>
      <xdr:blipFill>
        <a:blip r:embed="rId4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2" name="Figura 491"/>
        <xdr:cNvPicPr/>
      </xdr:nvPicPr>
      <xdr:blipFill>
        <a:blip r:embed="rId4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3" name="Figura 492"/>
        <xdr:cNvPicPr/>
      </xdr:nvPicPr>
      <xdr:blipFill>
        <a:blip r:embed="rId4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4" name="Figura 493"/>
        <xdr:cNvPicPr/>
      </xdr:nvPicPr>
      <xdr:blipFill>
        <a:blip r:embed="rId4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5" name="Figura 494"/>
        <xdr:cNvPicPr/>
      </xdr:nvPicPr>
      <xdr:blipFill>
        <a:blip r:embed="rId4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6" name="Figura 495"/>
        <xdr:cNvPicPr/>
      </xdr:nvPicPr>
      <xdr:blipFill>
        <a:blip r:embed="rId4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7" name="Figura 496"/>
        <xdr:cNvPicPr/>
      </xdr:nvPicPr>
      <xdr:blipFill>
        <a:blip r:embed="rId4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8" name="Figura 497"/>
        <xdr:cNvPicPr/>
      </xdr:nvPicPr>
      <xdr:blipFill>
        <a:blip r:embed="rId5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499" name="Figura 498"/>
        <xdr:cNvPicPr/>
      </xdr:nvPicPr>
      <xdr:blipFill>
        <a:blip r:embed="rId5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0" name="Figura 499"/>
        <xdr:cNvPicPr/>
      </xdr:nvPicPr>
      <xdr:blipFill>
        <a:blip r:embed="rId5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1" name="Figura 500"/>
        <xdr:cNvPicPr/>
      </xdr:nvPicPr>
      <xdr:blipFill>
        <a:blip r:embed="rId5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2" name="Figura 501"/>
        <xdr:cNvPicPr/>
      </xdr:nvPicPr>
      <xdr:blipFill>
        <a:blip r:embed="rId5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3" name="Figura 502"/>
        <xdr:cNvPicPr/>
      </xdr:nvPicPr>
      <xdr:blipFill>
        <a:blip r:embed="rId5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4" name="Figura 503"/>
        <xdr:cNvPicPr/>
      </xdr:nvPicPr>
      <xdr:blipFill>
        <a:blip r:embed="rId5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5" name="Figura 504"/>
        <xdr:cNvPicPr/>
      </xdr:nvPicPr>
      <xdr:blipFill>
        <a:blip r:embed="rId5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6" name="Figura 505"/>
        <xdr:cNvPicPr/>
      </xdr:nvPicPr>
      <xdr:blipFill>
        <a:blip r:embed="rId5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7" name="Figura 506"/>
        <xdr:cNvPicPr/>
      </xdr:nvPicPr>
      <xdr:blipFill>
        <a:blip r:embed="rId5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8" name="Figura 507"/>
        <xdr:cNvPicPr/>
      </xdr:nvPicPr>
      <xdr:blipFill>
        <a:blip r:embed="rId6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09" name="Figura 508"/>
        <xdr:cNvPicPr/>
      </xdr:nvPicPr>
      <xdr:blipFill>
        <a:blip r:embed="rId6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0" name="Figura 509"/>
        <xdr:cNvPicPr/>
      </xdr:nvPicPr>
      <xdr:blipFill>
        <a:blip r:embed="rId6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1" name="Figura 510"/>
        <xdr:cNvPicPr/>
      </xdr:nvPicPr>
      <xdr:blipFill>
        <a:blip r:embed="rId6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2" name="Figura 511"/>
        <xdr:cNvPicPr/>
      </xdr:nvPicPr>
      <xdr:blipFill>
        <a:blip r:embed="rId6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3" name="Figura 512"/>
        <xdr:cNvPicPr/>
      </xdr:nvPicPr>
      <xdr:blipFill>
        <a:blip r:embed="rId6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4" name="Figura 513"/>
        <xdr:cNvPicPr/>
      </xdr:nvPicPr>
      <xdr:blipFill>
        <a:blip r:embed="rId6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5" name="Figura 514"/>
        <xdr:cNvPicPr/>
      </xdr:nvPicPr>
      <xdr:blipFill>
        <a:blip r:embed="rId6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6" name="Figura 515"/>
        <xdr:cNvPicPr/>
      </xdr:nvPicPr>
      <xdr:blipFill>
        <a:blip r:embed="rId6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7" name="Figura 516"/>
        <xdr:cNvPicPr/>
      </xdr:nvPicPr>
      <xdr:blipFill>
        <a:blip r:embed="rId6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8" name="Figura 517"/>
        <xdr:cNvPicPr/>
      </xdr:nvPicPr>
      <xdr:blipFill>
        <a:blip r:embed="rId7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19" name="Figura 518"/>
        <xdr:cNvPicPr/>
      </xdr:nvPicPr>
      <xdr:blipFill>
        <a:blip r:embed="rId7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0" name="Figura 519"/>
        <xdr:cNvPicPr/>
      </xdr:nvPicPr>
      <xdr:blipFill>
        <a:blip r:embed="rId7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1" name="Figura 520"/>
        <xdr:cNvPicPr/>
      </xdr:nvPicPr>
      <xdr:blipFill>
        <a:blip r:embed="rId7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2" name="Figura 521"/>
        <xdr:cNvPicPr/>
      </xdr:nvPicPr>
      <xdr:blipFill>
        <a:blip r:embed="rId7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3" name="Figura 522"/>
        <xdr:cNvPicPr/>
      </xdr:nvPicPr>
      <xdr:blipFill>
        <a:blip r:embed="rId7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4" name="Figura 523"/>
        <xdr:cNvPicPr/>
      </xdr:nvPicPr>
      <xdr:blipFill>
        <a:blip r:embed="rId7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5" name="Figura 524"/>
        <xdr:cNvPicPr/>
      </xdr:nvPicPr>
      <xdr:blipFill>
        <a:blip r:embed="rId7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6" name="Figura 525"/>
        <xdr:cNvPicPr/>
      </xdr:nvPicPr>
      <xdr:blipFill>
        <a:blip r:embed="rId7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7" name="Figura 526"/>
        <xdr:cNvPicPr/>
      </xdr:nvPicPr>
      <xdr:blipFill>
        <a:blip r:embed="rId7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8" name="Figura 527"/>
        <xdr:cNvPicPr/>
      </xdr:nvPicPr>
      <xdr:blipFill>
        <a:blip r:embed="rId8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29" name="Figura 528"/>
        <xdr:cNvPicPr/>
      </xdr:nvPicPr>
      <xdr:blipFill>
        <a:blip r:embed="rId8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0" name="Figura 529"/>
        <xdr:cNvPicPr/>
      </xdr:nvPicPr>
      <xdr:blipFill>
        <a:blip r:embed="rId8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1" name="Figura 530"/>
        <xdr:cNvPicPr/>
      </xdr:nvPicPr>
      <xdr:blipFill>
        <a:blip r:embed="rId8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2" name="Figura 531"/>
        <xdr:cNvPicPr/>
      </xdr:nvPicPr>
      <xdr:blipFill>
        <a:blip r:embed="rId8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3" name="Figura 532"/>
        <xdr:cNvPicPr/>
      </xdr:nvPicPr>
      <xdr:blipFill>
        <a:blip r:embed="rId8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4" name="Figura 533"/>
        <xdr:cNvPicPr/>
      </xdr:nvPicPr>
      <xdr:blipFill>
        <a:blip r:embed="rId8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5" name="Figura 534"/>
        <xdr:cNvPicPr/>
      </xdr:nvPicPr>
      <xdr:blipFill>
        <a:blip r:embed="rId8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6" name="Figura 535"/>
        <xdr:cNvPicPr/>
      </xdr:nvPicPr>
      <xdr:blipFill>
        <a:blip r:embed="rId8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7" name="Figura 536"/>
        <xdr:cNvPicPr/>
      </xdr:nvPicPr>
      <xdr:blipFill>
        <a:blip r:embed="rId8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8" name="Figura 537"/>
        <xdr:cNvPicPr/>
      </xdr:nvPicPr>
      <xdr:blipFill>
        <a:blip r:embed="rId9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39" name="Figura 538"/>
        <xdr:cNvPicPr/>
      </xdr:nvPicPr>
      <xdr:blipFill>
        <a:blip r:embed="rId9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0" name="Figura 539"/>
        <xdr:cNvPicPr/>
      </xdr:nvPicPr>
      <xdr:blipFill>
        <a:blip r:embed="rId9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1" name="Figura 540"/>
        <xdr:cNvPicPr/>
      </xdr:nvPicPr>
      <xdr:blipFill>
        <a:blip r:embed="rId9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2" name="Figura 541"/>
        <xdr:cNvPicPr/>
      </xdr:nvPicPr>
      <xdr:blipFill>
        <a:blip r:embed="rId9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3" name="Figura 542"/>
        <xdr:cNvPicPr/>
      </xdr:nvPicPr>
      <xdr:blipFill>
        <a:blip r:embed="rId9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4" name="Figura 543"/>
        <xdr:cNvPicPr/>
      </xdr:nvPicPr>
      <xdr:blipFill>
        <a:blip r:embed="rId9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5" name="Figura 544"/>
        <xdr:cNvPicPr/>
      </xdr:nvPicPr>
      <xdr:blipFill>
        <a:blip r:embed="rId9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6" name="Figura 545"/>
        <xdr:cNvPicPr/>
      </xdr:nvPicPr>
      <xdr:blipFill>
        <a:blip r:embed="rId9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7" name="Figura 546"/>
        <xdr:cNvPicPr/>
      </xdr:nvPicPr>
      <xdr:blipFill>
        <a:blip r:embed="rId9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8" name="Figura 547"/>
        <xdr:cNvPicPr/>
      </xdr:nvPicPr>
      <xdr:blipFill>
        <a:blip r:embed="rId10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49" name="Figura 548"/>
        <xdr:cNvPicPr/>
      </xdr:nvPicPr>
      <xdr:blipFill>
        <a:blip r:embed="rId10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0" name="Figura 549"/>
        <xdr:cNvPicPr/>
      </xdr:nvPicPr>
      <xdr:blipFill>
        <a:blip r:embed="rId10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1" name="Figura 550"/>
        <xdr:cNvPicPr/>
      </xdr:nvPicPr>
      <xdr:blipFill>
        <a:blip r:embed="rId10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2" name="Figura 551"/>
        <xdr:cNvPicPr/>
      </xdr:nvPicPr>
      <xdr:blipFill>
        <a:blip r:embed="rId10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3" name="Figura 552"/>
        <xdr:cNvPicPr/>
      </xdr:nvPicPr>
      <xdr:blipFill>
        <a:blip r:embed="rId10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4" name="Figura 553"/>
        <xdr:cNvPicPr/>
      </xdr:nvPicPr>
      <xdr:blipFill>
        <a:blip r:embed="rId10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5" name="Figura 554"/>
        <xdr:cNvPicPr/>
      </xdr:nvPicPr>
      <xdr:blipFill>
        <a:blip r:embed="rId10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6" name="Figura 555"/>
        <xdr:cNvPicPr/>
      </xdr:nvPicPr>
      <xdr:blipFill>
        <a:blip r:embed="rId10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7" name="Figura 556"/>
        <xdr:cNvPicPr/>
      </xdr:nvPicPr>
      <xdr:blipFill>
        <a:blip r:embed="rId10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8" name="Figura 557"/>
        <xdr:cNvPicPr/>
      </xdr:nvPicPr>
      <xdr:blipFill>
        <a:blip r:embed="rId11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59" name="Figura 558"/>
        <xdr:cNvPicPr/>
      </xdr:nvPicPr>
      <xdr:blipFill>
        <a:blip r:embed="rId11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0" name="Figura 559"/>
        <xdr:cNvPicPr/>
      </xdr:nvPicPr>
      <xdr:blipFill>
        <a:blip r:embed="rId11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1" name="Figura 560"/>
        <xdr:cNvPicPr/>
      </xdr:nvPicPr>
      <xdr:blipFill>
        <a:blip r:embed="rId11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2" name="Figura 561"/>
        <xdr:cNvPicPr/>
      </xdr:nvPicPr>
      <xdr:blipFill>
        <a:blip r:embed="rId11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3" name="Figura 562"/>
        <xdr:cNvPicPr/>
      </xdr:nvPicPr>
      <xdr:blipFill>
        <a:blip r:embed="rId11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4" name="Figura 563"/>
        <xdr:cNvPicPr/>
      </xdr:nvPicPr>
      <xdr:blipFill>
        <a:blip r:embed="rId11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5" name="Figura 564"/>
        <xdr:cNvPicPr/>
      </xdr:nvPicPr>
      <xdr:blipFill>
        <a:blip r:embed="rId11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6" name="Figura 565"/>
        <xdr:cNvPicPr/>
      </xdr:nvPicPr>
      <xdr:blipFill>
        <a:blip r:embed="rId11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7" name="Figura 566"/>
        <xdr:cNvPicPr/>
      </xdr:nvPicPr>
      <xdr:blipFill>
        <a:blip r:embed="rId11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8" name="Figura 567"/>
        <xdr:cNvPicPr/>
      </xdr:nvPicPr>
      <xdr:blipFill>
        <a:blip r:embed="rId12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69" name="Figura 568"/>
        <xdr:cNvPicPr/>
      </xdr:nvPicPr>
      <xdr:blipFill>
        <a:blip r:embed="rId12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0" name="Figura 569"/>
        <xdr:cNvPicPr/>
      </xdr:nvPicPr>
      <xdr:blipFill>
        <a:blip r:embed="rId12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1" name="Figura 570"/>
        <xdr:cNvPicPr/>
      </xdr:nvPicPr>
      <xdr:blipFill>
        <a:blip r:embed="rId12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2" name="Figura 571"/>
        <xdr:cNvPicPr/>
      </xdr:nvPicPr>
      <xdr:blipFill>
        <a:blip r:embed="rId12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3" name="Figura 572"/>
        <xdr:cNvPicPr/>
      </xdr:nvPicPr>
      <xdr:blipFill>
        <a:blip r:embed="rId12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4" name="Figura 573"/>
        <xdr:cNvPicPr/>
      </xdr:nvPicPr>
      <xdr:blipFill>
        <a:blip r:embed="rId12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5" name="Figura 574"/>
        <xdr:cNvPicPr/>
      </xdr:nvPicPr>
      <xdr:blipFill>
        <a:blip r:embed="rId12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6" name="Figura 575"/>
        <xdr:cNvPicPr/>
      </xdr:nvPicPr>
      <xdr:blipFill>
        <a:blip r:embed="rId12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7" name="Figura 576"/>
        <xdr:cNvPicPr/>
      </xdr:nvPicPr>
      <xdr:blipFill>
        <a:blip r:embed="rId12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8" name="Figura 577"/>
        <xdr:cNvPicPr/>
      </xdr:nvPicPr>
      <xdr:blipFill>
        <a:blip r:embed="rId13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79" name="Figura 578"/>
        <xdr:cNvPicPr/>
      </xdr:nvPicPr>
      <xdr:blipFill>
        <a:blip r:embed="rId131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0" name="Figura 579"/>
        <xdr:cNvPicPr/>
      </xdr:nvPicPr>
      <xdr:blipFill>
        <a:blip r:embed="rId132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1" name="Figura 580"/>
        <xdr:cNvPicPr/>
      </xdr:nvPicPr>
      <xdr:blipFill>
        <a:blip r:embed="rId133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2" name="Figura 581"/>
        <xdr:cNvPicPr/>
      </xdr:nvPicPr>
      <xdr:blipFill>
        <a:blip r:embed="rId134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3" name="Figura 582"/>
        <xdr:cNvPicPr/>
      </xdr:nvPicPr>
      <xdr:blipFill>
        <a:blip r:embed="rId135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4" name="Figura 583"/>
        <xdr:cNvPicPr/>
      </xdr:nvPicPr>
      <xdr:blipFill>
        <a:blip r:embed="rId136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5" name="Figura 584"/>
        <xdr:cNvPicPr/>
      </xdr:nvPicPr>
      <xdr:blipFill>
        <a:blip r:embed="rId137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6" name="Figura 585"/>
        <xdr:cNvPicPr/>
      </xdr:nvPicPr>
      <xdr:blipFill>
        <a:blip r:embed="rId138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7" name="Figura 586"/>
        <xdr:cNvPicPr/>
      </xdr:nvPicPr>
      <xdr:blipFill>
        <a:blip r:embed="rId139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  <xdr:twoCellAnchor editAs="oneCell">
    <xdr:from>
      <xdr:col>0</xdr:col>
      <xdr:colOff>477000</xdr:colOff>
      <xdr:row>0</xdr:row>
      <xdr:rowOff>105480</xdr:rowOff>
    </xdr:from>
    <xdr:to>
      <xdr:col>0</xdr:col>
      <xdr:colOff>1948680</xdr:colOff>
      <xdr:row>5</xdr:row>
      <xdr:rowOff>18360</xdr:rowOff>
    </xdr:to>
    <xdr:pic>
      <xdr:nvPicPr>
        <xdr:cNvPr id="588" name="Figura 587"/>
        <xdr:cNvPicPr/>
      </xdr:nvPicPr>
      <xdr:blipFill>
        <a:blip r:embed="rId140"/>
        <a:stretch/>
      </xdr:blipFill>
      <xdr:spPr>
        <a:xfrm>
          <a:off x="477000" y="105480"/>
          <a:ext cx="1471680" cy="1216440"/>
        </a:xfrm>
        <a:prstGeom prst="rect">
          <a:avLst/>
        </a:prstGeom>
        <a:noFill/>
        <a:ln w="1260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1" width="11.49"/>
    <col collapsed="false" customWidth="true" hidden="false" outlineLevel="0" max="2" min="2" style="1" width="13.11"/>
    <col collapsed="false" customWidth="true" hidden="false" outlineLevel="0" max="3" min="3" style="2" width="12.97"/>
    <col collapsed="false" customWidth="true" hidden="false" outlineLevel="0" max="4" min="4" style="1" width="71.35"/>
    <col collapsed="false" customWidth="true" hidden="false" outlineLevel="0" max="5" min="5" style="1" width="11.49"/>
    <col collapsed="false" customWidth="true" hidden="false" outlineLevel="0" max="6" min="6" style="3" width="11.49"/>
    <col collapsed="false" customWidth="true" hidden="false" outlineLevel="0" max="7" min="7" style="4" width="13.24"/>
    <col collapsed="false" customWidth="true" hidden="false" outlineLevel="0" max="8" min="8" style="4" width="20.27"/>
    <col collapsed="false" customWidth="true" hidden="false" outlineLevel="0" max="9" min="9" style="5" width="20.27"/>
    <col collapsed="false" customWidth="true" hidden="false" outlineLevel="0" max="10" min="10" style="1" width="5.67"/>
    <col collapsed="false" customWidth="true" hidden="false" outlineLevel="0" max="11" min="11" style="6" width="50.13"/>
    <col collapsed="false" customWidth="true" hidden="false" outlineLevel="0" max="64" min="12" style="1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</row>
    <row r="3" customFormat="false" ht="18.6" hidden="false" customHeight="true" outlineLevel="0" collapsed="false">
      <c r="A3" s="8"/>
      <c r="B3" s="8"/>
      <c r="C3" s="8"/>
      <c r="D3" s="8"/>
      <c r="E3" s="8"/>
      <c r="F3" s="8"/>
      <c r="G3" s="8"/>
      <c r="H3" s="8"/>
      <c r="I3" s="8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</row>
    <row r="6" customFormat="false" ht="29.1" hidden="false" customHeight="true" outlineLevel="0" collapsed="false">
      <c r="A6" s="11"/>
      <c r="B6" s="11"/>
      <c r="C6" s="11" t="s">
        <v>2</v>
      </c>
      <c r="D6" s="12" t="s">
        <v>3</v>
      </c>
      <c r="E6" s="12"/>
      <c r="F6" s="12"/>
      <c r="G6" s="12"/>
      <c r="H6" s="12"/>
      <c r="I6" s="12"/>
    </row>
    <row r="7" customFormat="false" ht="11.85" hidden="false" customHeight="true" outlineLevel="0" collapsed="false">
      <c r="A7" s="11"/>
      <c r="B7" s="11"/>
      <c r="C7" s="11"/>
      <c r="D7" s="10"/>
      <c r="E7" s="13"/>
      <c r="F7" s="14"/>
      <c r="G7" s="15"/>
      <c r="H7" s="15"/>
      <c r="I7" s="16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K10" s="11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24773.14</v>
      </c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</row>
    <row r="13" customFormat="false" ht="30.95" hidden="false" customHeight="true" outlineLevel="0" collapsed="false">
      <c r="A13" s="24" t="s">
        <v>21</v>
      </c>
      <c r="B13" s="25" t="s">
        <v>16</v>
      </c>
      <c r="C13" s="31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36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</row>
    <row r="15" customFormat="false" ht="30.95" hidden="false" customHeight="true" outlineLevel="0" collapsed="false">
      <c r="A15" s="24" t="s">
        <v>31</v>
      </c>
      <c r="B15" s="25" t="s">
        <v>27</v>
      </c>
      <c r="C15" s="31" t="s">
        <v>32</v>
      </c>
      <c r="D15" s="35" t="s">
        <v>33</v>
      </c>
      <c r="E15" s="27" t="s">
        <v>29</v>
      </c>
      <c r="F15" s="28" t="n">
        <v>1</v>
      </c>
      <c r="G15" s="36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</row>
    <row r="16" customFormat="false" ht="36.6" hidden="false" customHeight="true" outlineLevel="0" collapsed="false">
      <c r="A16" s="24" t="s">
        <v>34</v>
      </c>
      <c r="B16" s="37" t="s">
        <v>35</v>
      </c>
      <c r="C16" s="38" t="n">
        <v>1005001</v>
      </c>
      <c r="D16" s="39" t="s">
        <v>36</v>
      </c>
      <c r="E16" s="37" t="s">
        <v>37</v>
      </c>
      <c r="F16" s="40" t="n">
        <v>32</v>
      </c>
      <c r="G16" s="41" t="n">
        <v>87.46</v>
      </c>
      <c r="H16" s="29" t="n">
        <f aca="false">G16*$H$9+G16</f>
        <v>107.5758</v>
      </c>
      <c r="I16" s="29" t="n">
        <f aca="false">ROUND((H16*F16),2)</f>
        <v>3442.43</v>
      </c>
      <c r="J16" s="26"/>
      <c r="K16" s="42" t="s">
        <v>38</v>
      </c>
    </row>
    <row r="17" customFormat="false" ht="20.25" hidden="false" customHeight="true" outlineLevel="0" collapsed="false">
      <c r="A17" s="24" t="s">
        <v>39</v>
      </c>
      <c r="B17" s="37" t="s">
        <v>35</v>
      </c>
      <c r="C17" s="38" t="n">
        <v>17045001</v>
      </c>
      <c r="D17" s="43" t="s">
        <v>40</v>
      </c>
      <c r="E17" s="44" t="s">
        <v>41</v>
      </c>
      <c r="F17" s="28" t="n">
        <v>100</v>
      </c>
      <c r="G17" s="45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</row>
    <row r="18" customFormat="false" ht="30.95" hidden="false" customHeight="true" outlineLevel="0" collapsed="false">
      <c r="A18" s="24" t="s">
        <v>42</v>
      </c>
      <c r="B18" s="37" t="s">
        <v>35</v>
      </c>
      <c r="C18" s="38" t="n">
        <v>17045002</v>
      </c>
      <c r="D18" s="43" t="s">
        <v>43</v>
      </c>
      <c r="E18" s="44" t="s">
        <v>44</v>
      </c>
      <c r="F18" s="28" t="n">
        <v>100</v>
      </c>
      <c r="G18" s="45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</row>
    <row r="19" customFormat="false" ht="16.35" hidden="false" customHeight="true" outlineLevel="0" collapsed="false">
      <c r="A19" s="46"/>
      <c r="B19" s="37"/>
      <c r="C19" s="38"/>
      <c r="D19" s="47"/>
      <c r="E19" s="37"/>
      <c r="F19" s="40"/>
      <c r="G19" s="41"/>
      <c r="H19" s="29"/>
      <c r="I19" s="41"/>
      <c r="J19" s="26"/>
      <c r="K19" s="42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1359.33</v>
      </c>
      <c r="J20" s="26"/>
      <c r="K20" s="30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129.56</v>
      </c>
      <c r="G21" s="50" t="n">
        <v>8.53</v>
      </c>
      <c r="H21" s="29" t="n">
        <f aca="false">G21*$H$9+G21</f>
        <v>10.4919</v>
      </c>
      <c r="I21" s="29" t="n">
        <f aca="false">ROUND((H21*F21),2)</f>
        <v>1359.33</v>
      </c>
      <c r="J21" s="26"/>
      <c r="K21" s="2" t="s">
        <v>50</v>
      </c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</row>
    <row r="23" customFormat="false" ht="20.25" hidden="false" customHeight="true" outlineLevel="0" collapsed="false">
      <c r="A23" s="51" t="s">
        <v>51</v>
      </c>
      <c r="B23" s="52" t="s">
        <v>52</v>
      </c>
      <c r="C23" s="52"/>
      <c r="D23" s="52"/>
      <c r="E23" s="52"/>
      <c r="F23" s="52"/>
      <c r="G23" s="52"/>
      <c r="H23" s="52"/>
      <c r="I23" s="53" t="n">
        <f aca="false">ROUND(SUM(I24:I31),2)</f>
        <v>17684.9</v>
      </c>
      <c r="J23" s="26"/>
      <c r="K23" s="30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68.3</v>
      </c>
      <c r="G24" s="41" t="n">
        <v>43.67</v>
      </c>
      <c r="H24" s="29" t="n">
        <f aca="false">G24*$H$9+G24</f>
        <v>53.7141</v>
      </c>
      <c r="I24" s="29" t="n">
        <f aca="false">ROUND((H24*F24),2)</f>
        <v>3668.67</v>
      </c>
      <c r="J24" s="26"/>
      <c r="K24" s="26" t="s">
        <v>57</v>
      </c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68.3</v>
      </c>
      <c r="G25" s="41" t="n">
        <v>9.84</v>
      </c>
      <c r="H25" s="29" t="n">
        <f aca="false">G25*$H$9+G25</f>
        <v>12.1032</v>
      </c>
      <c r="I25" s="29" t="n">
        <f aca="false">ROUND((H25*F25),2)</f>
        <v>826.65</v>
      </c>
      <c r="J25" s="26"/>
      <c r="K25" s="26" t="s">
        <v>62</v>
      </c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13</v>
      </c>
      <c r="G26" s="41" t="n">
        <v>138.16</v>
      </c>
      <c r="H26" s="29" t="n">
        <f aca="false">G26*$H$9+G26</f>
        <v>169.9368</v>
      </c>
      <c r="I26" s="29" t="n">
        <f aca="false">ROUND((H26*F26),2)</f>
        <v>2209.18</v>
      </c>
      <c r="J26" s="26"/>
      <c r="K26" s="30" t="s">
        <v>66</v>
      </c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98</v>
      </c>
      <c r="G27" s="41" t="n">
        <v>13.28</v>
      </c>
      <c r="H27" s="29" t="n">
        <f aca="false">G27*$H$9+G27</f>
        <v>16.3344</v>
      </c>
      <c r="I27" s="29" t="n">
        <f aca="false">ROUND((H27*F27),2)</f>
        <v>1600.77</v>
      </c>
      <c r="J27" s="26"/>
      <c r="K27" s="30" t="s">
        <v>70</v>
      </c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10</v>
      </c>
      <c r="G28" s="41" t="n">
        <v>169.97</v>
      </c>
      <c r="H28" s="29" t="n">
        <f aca="false">G28*$H$9+G28</f>
        <v>209.0631</v>
      </c>
      <c r="I28" s="29" t="n">
        <f aca="false">ROUND((H28*F28),2)</f>
        <v>2090.63</v>
      </c>
      <c r="J28" s="26"/>
      <c r="K28" s="30" t="s">
        <v>75</v>
      </c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12</v>
      </c>
      <c r="G29" s="41" t="n">
        <v>23.76</v>
      </c>
      <c r="H29" s="29" t="n">
        <f aca="false">G29*$H$9+G29</f>
        <v>29.2248</v>
      </c>
      <c r="I29" s="29" t="n">
        <f aca="false">ROUND((H29*F29),2)</f>
        <v>350.7</v>
      </c>
      <c r="J29" s="26"/>
      <c r="K29" s="30" t="s">
        <v>75</v>
      </c>
    </row>
    <row r="30" customFormat="false" ht="29.45" hidden="false" customHeight="true" outlineLevel="0" collapsed="false">
      <c r="A30" s="27" t="s">
        <v>80</v>
      </c>
      <c r="B30" s="27" t="s">
        <v>16</v>
      </c>
      <c r="C30" s="31" t="s">
        <v>81</v>
      </c>
      <c r="D30" s="32" t="s">
        <v>82</v>
      </c>
      <c r="E30" s="27" t="s">
        <v>83</v>
      </c>
      <c r="F30" s="49" t="n">
        <v>0.35</v>
      </c>
      <c r="G30" s="34" t="n">
        <v>11395.41</v>
      </c>
      <c r="H30" s="29" t="n">
        <f aca="false">G30*$H$9+G30</f>
        <v>14016.3543</v>
      </c>
      <c r="I30" s="29" t="n">
        <f aca="false">ROUND((H30*F30),2)</f>
        <v>4905.72</v>
      </c>
      <c r="J30" s="26"/>
      <c r="K30" s="55" t="s">
        <v>84</v>
      </c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43" t="s">
        <v>86</v>
      </c>
      <c r="E31" s="56" t="s">
        <v>44</v>
      </c>
      <c r="F31" s="49" t="n">
        <v>10</v>
      </c>
      <c r="G31" s="45" t="n">
        <v>165.25</v>
      </c>
      <c r="H31" s="29" t="n">
        <f aca="false">G31*$H$9+G31</f>
        <v>203.2575</v>
      </c>
      <c r="I31" s="29" t="n">
        <f aca="false">ROUND((H31*F31),2)</f>
        <v>2032.58</v>
      </c>
      <c r="J31" s="26"/>
      <c r="K31" s="26" t="s">
        <v>87</v>
      </c>
    </row>
    <row r="32" customFormat="false" ht="18.6" hidden="false" customHeight="true" outlineLevel="0" collapsed="false">
      <c r="A32" s="27"/>
      <c r="B32" s="27"/>
      <c r="C32" s="38"/>
      <c r="D32" s="35"/>
      <c r="E32" s="27"/>
      <c r="F32" s="49"/>
      <c r="G32" s="50"/>
      <c r="H32" s="50"/>
      <c r="I32" s="57"/>
      <c r="J32" s="26"/>
      <c r="K32" s="42"/>
    </row>
    <row r="33" customFormat="false" ht="20.25" hidden="false" customHeight="true" outlineLevel="0" collapsed="false">
      <c r="A33" s="48" t="s">
        <v>88</v>
      </c>
      <c r="B33" s="48" t="s">
        <v>89</v>
      </c>
      <c r="C33" s="48"/>
      <c r="D33" s="48"/>
      <c r="E33" s="48"/>
      <c r="F33" s="48"/>
      <c r="G33" s="48"/>
      <c r="H33" s="48"/>
      <c r="I33" s="53" t="n">
        <f aca="false">ROUND(SUM(I34:I39),2)</f>
        <v>8452.55</v>
      </c>
      <c r="J33" s="26"/>
      <c r="K33" s="30"/>
    </row>
    <row r="34" customFormat="false" ht="20.25" hidden="false" customHeight="true" outlineLevel="0" collapsed="false">
      <c r="A34" s="46" t="s">
        <v>90</v>
      </c>
      <c r="B34" s="37" t="s">
        <v>35</v>
      </c>
      <c r="C34" s="38" t="n">
        <v>17060102</v>
      </c>
      <c r="D34" s="43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26"/>
      <c r="K34" s="30" t="s">
        <v>92</v>
      </c>
    </row>
    <row r="35" customFormat="false" ht="20.25" hidden="false" customHeight="true" outlineLevel="0" collapsed="false">
      <c r="A35" s="46" t="s">
        <v>93</v>
      </c>
      <c r="B35" s="37" t="s">
        <v>16</v>
      </c>
      <c r="C35" s="38" t="s">
        <v>94</v>
      </c>
      <c r="D35" s="43" t="s">
        <v>95</v>
      </c>
      <c r="E35" s="37" t="s">
        <v>96</v>
      </c>
      <c r="F35" s="58" t="n">
        <v>13</v>
      </c>
      <c r="G35" s="41" t="n">
        <v>39.55</v>
      </c>
      <c r="H35" s="29" t="n">
        <f aca="false">G35*$H$9+G35</f>
        <v>48.6465</v>
      </c>
      <c r="I35" s="29" t="n">
        <f aca="false">ROUND((H35*F35),2)</f>
        <v>632.4</v>
      </c>
      <c r="J35" s="26"/>
      <c r="K35" s="30" t="s">
        <v>97</v>
      </c>
    </row>
    <row r="36" customFormat="false" ht="20.25" hidden="false" customHeight="true" outlineLevel="0" collapsed="false">
      <c r="A36" s="46" t="s">
        <v>98</v>
      </c>
      <c r="B36" s="59" t="s">
        <v>59</v>
      </c>
      <c r="C36" s="38" t="n">
        <v>8060001</v>
      </c>
      <c r="D36" s="43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</row>
    <row r="37" customFormat="false" ht="29.1" hidden="false" customHeight="true" outlineLevel="0" collapsed="false">
      <c r="A37" s="24" t="s">
        <v>101</v>
      </c>
      <c r="B37" s="59" t="s">
        <v>59</v>
      </c>
      <c r="C37" s="38" t="n">
        <v>17005051</v>
      </c>
      <c r="D37" s="43" t="s">
        <v>102</v>
      </c>
      <c r="E37" s="59" t="s">
        <v>103</v>
      </c>
      <c r="F37" s="60" t="n">
        <v>13</v>
      </c>
      <c r="G37" s="29" t="n">
        <v>214.97</v>
      </c>
      <c r="H37" s="29" t="n">
        <f aca="false">G37*$H$9+G37</f>
        <v>264.4131</v>
      </c>
      <c r="I37" s="29" t="n">
        <f aca="false">ROUND((H37*F37),2)</f>
        <v>3437.37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59.65" hidden="false" customHeight="true" outlineLevel="0" collapsed="false">
      <c r="A38" s="46" t="s">
        <v>105</v>
      </c>
      <c r="B38" s="37" t="s">
        <v>35</v>
      </c>
      <c r="C38" s="38" t="n">
        <v>17005053</v>
      </c>
      <c r="D38" s="62" t="s">
        <v>106</v>
      </c>
      <c r="E38" s="37" t="s">
        <v>96</v>
      </c>
      <c r="F38" s="45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26"/>
      <c r="K38" s="30" t="s">
        <v>107</v>
      </c>
    </row>
    <row r="39" customFormat="false" ht="28.35" hidden="false" customHeight="true" outlineLevel="0" collapsed="false">
      <c r="A39" s="46" t="s">
        <v>108</v>
      </c>
      <c r="B39" s="37" t="s">
        <v>35</v>
      </c>
      <c r="C39" s="38" t="n">
        <v>8003020</v>
      </c>
      <c r="D39" s="43" t="s">
        <v>109</v>
      </c>
      <c r="E39" s="37" t="s">
        <v>49</v>
      </c>
      <c r="F39" s="45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</row>
    <row r="40" customFormat="false" ht="20.25" hidden="false" customHeight="true" outlineLevel="0" collapsed="false">
      <c r="A40" s="24"/>
      <c r="B40" s="25"/>
      <c r="C40" s="24"/>
      <c r="D40" s="63"/>
      <c r="E40" s="59"/>
      <c r="F40" s="60"/>
      <c r="G40" s="29"/>
      <c r="H40" s="29"/>
      <c r="I40" s="29"/>
      <c r="J40" s="42"/>
      <c r="K40" s="30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</row>
    <row r="41" customFormat="false" ht="20.25" hidden="false" customHeight="true" outlineLevel="0" collapsed="false">
      <c r="A41" s="48" t="s">
        <v>111</v>
      </c>
      <c r="B41" s="48" t="s">
        <v>112</v>
      </c>
      <c r="C41" s="48"/>
      <c r="D41" s="48"/>
      <c r="E41" s="48"/>
      <c r="F41" s="48"/>
      <c r="G41" s="48"/>
      <c r="H41" s="48"/>
      <c r="I41" s="53" t="n">
        <f aca="false">ROUND(SUM(I42:I43),2)</f>
        <v>3805.44</v>
      </c>
      <c r="J41" s="26"/>
      <c r="K41" s="30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61.23</v>
      </c>
      <c r="G42" s="29" t="n">
        <v>62.15</v>
      </c>
      <c r="H42" s="29" t="n">
        <f aca="false">G42</f>
        <v>62.15</v>
      </c>
      <c r="I42" s="29" t="n">
        <f aca="false">F42*H42</f>
        <v>3805.4445</v>
      </c>
      <c r="J42" s="64"/>
      <c r="K42" s="26" t="s">
        <v>116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46"/>
      <c r="B43" s="46"/>
      <c r="C43" s="46"/>
      <c r="D43" s="46"/>
      <c r="E43" s="46"/>
      <c r="F43" s="40"/>
      <c r="G43" s="67"/>
      <c r="H43" s="67"/>
      <c r="I43" s="68"/>
      <c r="J43" s="26"/>
      <c r="K43" s="30"/>
    </row>
    <row r="44" customFormat="false" ht="20.25" hidden="false" customHeight="true" outlineLevel="0" collapsed="false">
      <c r="A44" s="51" t="s">
        <v>117</v>
      </c>
      <c r="B44" s="52" t="s">
        <v>118</v>
      </c>
      <c r="C44" s="52"/>
      <c r="D44" s="52"/>
      <c r="E44" s="52"/>
      <c r="F44" s="52"/>
      <c r="G44" s="52"/>
      <c r="H44" s="52"/>
      <c r="I44" s="53" t="n">
        <f aca="false">ROUND(SUM(I45),2)</f>
        <v>5537.66</v>
      </c>
      <c r="J44" s="26"/>
      <c r="K44" s="30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68.4</v>
      </c>
      <c r="G45" s="29" t="n">
        <v>80.96</v>
      </c>
      <c r="H45" s="29" t="n">
        <f aca="false">G45</f>
        <v>80.96</v>
      </c>
      <c r="I45" s="29" t="n">
        <f aca="false">F45*H45</f>
        <v>5537.664</v>
      </c>
      <c r="J45" s="26"/>
      <c r="K45" s="26" t="s">
        <v>122</v>
      </c>
    </row>
    <row r="46" customFormat="false" ht="16.35" hidden="false" customHeight="true" outlineLevel="0" collapsed="false">
      <c r="A46" s="27"/>
      <c r="B46" s="27"/>
      <c r="C46" s="38"/>
      <c r="D46" s="35"/>
      <c r="E46" s="27"/>
      <c r="F46" s="49"/>
      <c r="G46" s="50"/>
      <c r="H46" s="50"/>
      <c r="I46" s="71"/>
      <c r="J46" s="26"/>
      <c r="K46" s="30"/>
    </row>
    <row r="47" customFormat="false" ht="20.25" hidden="false" customHeight="true" outlineLevel="0" collapsed="false">
      <c r="A47" s="51" t="s">
        <v>123</v>
      </c>
      <c r="B47" s="52" t="s">
        <v>124</v>
      </c>
      <c r="C47" s="52"/>
      <c r="D47" s="52"/>
      <c r="E47" s="52"/>
      <c r="F47" s="52"/>
      <c r="G47" s="52"/>
      <c r="H47" s="52"/>
      <c r="I47" s="53" t="n">
        <f aca="false">ROUND(SUM(I48),2)</f>
        <v>413.12</v>
      </c>
      <c r="J47" s="26"/>
      <c r="K47" s="30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32</v>
      </c>
      <c r="G48" s="41" t="n">
        <v>12.91</v>
      </c>
      <c r="H48" s="29" t="n">
        <f aca="false">G48*$H$7+G48</f>
        <v>12.91</v>
      </c>
      <c r="I48" s="41" t="n">
        <f aca="false">F48*H48</f>
        <v>413.12</v>
      </c>
      <c r="J48" s="26"/>
      <c r="K48" s="30" t="s">
        <v>127</v>
      </c>
    </row>
    <row r="49" customFormat="false" ht="20.25" hidden="false" customHeight="true" outlineLevel="0" collapsed="false">
      <c r="A49" s="24"/>
      <c r="B49" s="59"/>
      <c r="C49" s="24"/>
      <c r="D49" s="64"/>
      <c r="E49" s="24"/>
      <c r="F49" s="65"/>
      <c r="G49" s="29"/>
      <c r="H49" s="29"/>
      <c r="I49" s="29"/>
      <c r="J49" s="64"/>
      <c r="K49" s="55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62026.14</v>
      </c>
      <c r="J50" s="26"/>
      <c r="K50" s="30"/>
    </row>
    <row r="51" customFormat="false" ht="20.1" hidden="false" customHeight="true" outlineLevel="0" collapsed="false">
      <c r="A51" s="2"/>
      <c r="B51" s="2"/>
      <c r="D51" s="2"/>
      <c r="E51" s="2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2"/>
      <c r="B57" s="2"/>
      <c r="D57" s="2"/>
      <c r="E57" s="2"/>
    </row>
    <row r="58" customFormat="false" ht="18.4" hidden="false" customHeight="true" outlineLevel="0" collapsed="false">
      <c r="A58" s="2"/>
      <c r="B58" s="2"/>
      <c r="D58" s="2"/>
      <c r="E58" s="2"/>
    </row>
    <row r="59" customFormat="false" ht="18.4" hidden="false" customHeight="true" outlineLevel="0" collapsed="false">
      <c r="A59" s="2"/>
      <c r="B59" s="2"/>
      <c r="D59" s="7"/>
      <c r="E59" s="2"/>
    </row>
    <row r="60" customFormat="false" ht="18.4" hidden="false" customHeight="true" outlineLevel="0" collapsed="false">
      <c r="A60" s="2"/>
      <c r="B60" s="2"/>
      <c r="D60" s="7"/>
      <c r="E60" s="2"/>
    </row>
    <row r="61" customFormat="false" ht="18.4" hidden="false" customHeight="true" outlineLevel="0" collapsed="false">
      <c r="A61" s="2"/>
      <c r="B61" s="2"/>
      <c r="D61" s="2"/>
      <c r="E61" s="2"/>
    </row>
    <row r="62" customFormat="false" ht="18.4" hidden="false" customHeight="true" outlineLevel="0" collapsed="false">
      <c r="A62" s="2"/>
      <c r="B62" s="2"/>
      <c r="D62" s="2"/>
      <c r="E62" s="2"/>
    </row>
    <row r="63" customFormat="false" ht="18.4" hidden="false" customHeight="true" outlineLevel="0" collapsed="false">
      <c r="A63" s="2"/>
      <c r="B63" s="2"/>
      <c r="D63" s="2"/>
      <c r="E63" s="2"/>
    </row>
    <row r="64" customFormat="false" ht="18.4" hidden="false" customHeight="true" outlineLevel="0" collapsed="false">
      <c r="A64" s="2"/>
      <c r="B64" s="2"/>
      <c r="D64" s="2"/>
      <c r="E64" s="2"/>
    </row>
    <row r="65" customFormat="false" ht="18.4" hidden="false" customHeight="true" outlineLevel="0" collapsed="false">
      <c r="A65" s="2"/>
      <c r="B65" s="2"/>
      <c r="D65" s="2"/>
      <c r="E65" s="2"/>
    </row>
    <row r="66" customFormat="false" ht="18.4" hidden="false" customHeight="true" outlineLevel="0" collapsed="false">
      <c r="A66" s="2"/>
      <c r="B66" s="2"/>
      <c r="D66" s="2"/>
      <c r="E66" s="2"/>
    </row>
    <row r="67" customFormat="false" ht="18.4" hidden="false" customHeight="true" outlineLevel="0" collapsed="false">
      <c r="A67" s="2"/>
      <c r="B67" s="2"/>
      <c r="D67" s="2"/>
      <c r="E67" s="2"/>
    </row>
    <row r="68" customFormat="false" ht="18.4" hidden="false" customHeight="true" outlineLevel="0" collapsed="false">
      <c r="A68" s="2"/>
      <c r="B68" s="2"/>
      <c r="D68" s="2"/>
      <c r="E68" s="2"/>
    </row>
    <row r="69" customFormat="false" ht="18.4" hidden="false" customHeight="true" outlineLevel="0" collapsed="false">
      <c r="A69" s="2"/>
      <c r="B69" s="2"/>
      <c r="D69" s="2"/>
      <c r="E69" s="2"/>
    </row>
    <row r="70" customFormat="false" ht="18.4" hidden="false" customHeight="true" outlineLevel="0" collapsed="false">
      <c r="A70" s="2"/>
      <c r="B70" s="2"/>
      <c r="D70" s="2"/>
      <c r="E70" s="2"/>
    </row>
    <row r="71" customFormat="false" ht="18.4" hidden="false" customHeight="true" outlineLevel="0" collapsed="false">
      <c r="A71" s="2"/>
      <c r="B71" s="2"/>
      <c r="D71" s="2"/>
      <c r="E71" s="2"/>
    </row>
    <row r="72" customFormat="false" ht="18.4" hidden="false" customHeight="true" outlineLevel="0" collapsed="false">
      <c r="A72" s="2"/>
      <c r="B72" s="2"/>
      <c r="D72" s="2"/>
      <c r="E72" s="2"/>
    </row>
    <row r="73" customFormat="false" ht="18.4" hidden="false" customHeight="true" outlineLevel="0" collapsed="false">
      <c r="A73" s="2"/>
      <c r="B73" s="2"/>
      <c r="D73" s="2"/>
      <c r="E73" s="2"/>
    </row>
    <row r="74" customFormat="false" ht="18.4" hidden="false" customHeight="true" outlineLevel="0" collapsed="false">
      <c r="A74" s="2"/>
      <c r="B74" s="2"/>
      <c r="D74" s="2"/>
      <c r="E74" s="2"/>
    </row>
    <row r="75" customFormat="false" ht="18.4" hidden="false" customHeight="true" outlineLevel="0" collapsed="false">
      <c r="A75" s="2"/>
      <c r="B75" s="2"/>
      <c r="D75" s="2"/>
      <c r="E75" s="2"/>
    </row>
    <row r="76" customFormat="false" ht="18.4" hidden="false" customHeight="true" outlineLevel="0" collapsed="false">
      <c r="A76" s="2"/>
      <c r="B76" s="2"/>
      <c r="D76" s="2"/>
      <c r="E76" s="2"/>
    </row>
    <row r="77" customFormat="false" ht="18.4" hidden="false" customHeight="true" outlineLevel="0" collapsed="false">
      <c r="A77" s="2"/>
      <c r="B77" s="2"/>
      <c r="D77" s="2"/>
      <c r="E77" s="2"/>
    </row>
    <row r="78" customFormat="false" ht="18.4" hidden="false" customHeight="true" outlineLevel="0" collapsed="false">
      <c r="A78" s="2"/>
      <c r="B78" s="2"/>
      <c r="D78" s="2"/>
      <c r="E78" s="2"/>
    </row>
    <row r="79" customFormat="false" ht="18.4" hidden="false" customHeight="true" outlineLevel="0" collapsed="false">
      <c r="A79" s="2"/>
      <c r="B79" s="2"/>
      <c r="D79" s="2"/>
      <c r="E79" s="2"/>
    </row>
    <row r="80" customFormat="false" ht="18.4" hidden="false" customHeight="true" outlineLevel="0" collapsed="false">
      <c r="A80" s="2"/>
      <c r="B80" s="2"/>
      <c r="D80" s="2"/>
      <c r="E80" s="2"/>
    </row>
    <row r="81" customFormat="false" ht="18.4" hidden="false" customHeight="true" outlineLevel="0" collapsed="false">
      <c r="A81" s="2"/>
      <c r="B81" s="2"/>
      <c r="D81" s="2"/>
      <c r="E81" s="2"/>
    </row>
    <row r="82" customFormat="false" ht="18.4" hidden="false" customHeight="true" outlineLevel="0" collapsed="false">
      <c r="A82" s="2"/>
      <c r="B82" s="2"/>
      <c r="D82" s="2"/>
      <c r="E82" s="2"/>
    </row>
    <row r="83" customFormat="false" ht="18.4" hidden="false" customHeight="true" outlineLevel="0" collapsed="false">
      <c r="A83" s="2"/>
      <c r="B83" s="2"/>
      <c r="D83" s="2"/>
      <c r="E83" s="2"/>
    </row>
    <row r="84" customFormat="false" ht="18.4" hidden="false" customHeight="true" outlineLevel="0" collapsed="false">
      <c r="A84" s="2"/>
      <c r="B84" s="2"/>
      <c r="D84" s="2"/>
      <c r="E84" s="2"/>
    </row>
    <row r="85" customFormat="false" ht="18.4" hidden="false" customHeight="true" outlineLevel="0" collapsed="false">
      <c r="A85" s="2"/>
      <c r="B85" s="2"/>
      <c r="D85" s="2"/>
      <c r="E85" s="2"/>
    </row>
    <row r="86" customFormat="false" ht="18.4" hidden="false" customHeight="true" outlineLevel="0" collapsed="false">
      <c r="A86" s="2"/>
      <c r="B86" s="2"/>
      <c r="D86" s="2"/>
      <c r="E86" s="2"/>
    </row>
    <row r="87" customFormat="false" ht="18.4" hidden="false" customHeight="true" outlineLevel="0" collapsed="false">
      <c r="A87" s="2"/>
      <c r="B87" s="2"/>
      <c r="D87" s="2"/>
      <c r="E87" s="2"/>
    </row>
    <row r="88" customFormat="false" ht="18.4" hidden="false" customHeight="true" outlineLevel="0" collapsed="false">
      <c r="A88" s="2"/>
      <c r="B88" s="2"/>
      <c r="D88" s="2"/>
      <c r="E88" s="2"/>
    </row>
    <row r="89" customFormat="false" ht="18.4" hidden="false" customHeight="true" outlineLevel="0" collapsed="false">
      <c r="A89" s="2"/>
      <c r="B89" s="2"/>
      <c r="D89" s="2"/>
      <c r="E89" s="2"/>
    </row>
    <row r="90" customFormat="false" ht="18.4" hidden="false" customHeight="true" outlineLevel="0" collapsed="false">
      <c r="A90" s="2"/>
      <c r="B90" s="2"/>
      <c r="D90" s="2"/>
      <c r="E90" s="2"/>
    </row>
    <row r="91" customFormat="false" ht="18.4" hidden="false" customHeight="true" outlineLevel="0" collapsed="false">
      <c r="A91" s="2"/>
      <c r="B91" s="2"/>
      <c r="D91" s="2"/>
      <c r="E91" s="2"/>
    </row>
    <row r="92" customFormat="false" ht="18.4" hidden="false" customHeight="true" outlineLevel="0" collapsed="false">
      <c r="A92" s="2"/>
      <c r="B92" s="2"/>
      <c r="D92" s="2"/>
      <c r="E92" s="2"/>
    </row>
    <row r="93" customFormat="false" ht="18.4" hidden="false" customHeight="true" outlineLevel="0" collapsed="false">
      <c r="A93" s="2"/>
      <c r="B93" s="2"/>
      <c r="D93" s="2"/>
      <c r="E93" s="2"/>
    </row>
    <row r="94" customFormat="false" ht="18.4" hidden="false" customHeight="true" outlineLevel="0" collapsed="false">
      <c r="A94" s="2"/>
      <c r="B94" s="2"/>
      <c r="D94" s="2"/>
      <c r="E94" s="2"/>
    </row>
    <row r="95" customFormat="false" ht="18.4" hidden="false" customHeight="true" outlineLevel="0" collapsed="false">
      <c r="A95" s="2"/>
      <c r="B95" s="2"/>
      <c r="D95" s="2"/>
      <c r="E95" s="2"/>
    </row>
    <row r="96" customFormat="false" ht="18.4" hidden="false" customHeight="true" outlineLevel="0" collapsed="false">
      <c r="A96" s="2"/>
      <c r="B96" s="2"/>
      <c r="D96" s="2"/>
      <c r="E96" s="2"/>
    </row>
    <row r="97" customFormat="false" ht="18.4" hidden="false" customHeight="true" outlineLevel="0" collapsed="false">
      <c r="A97" s="2"/>
      <c r="B97" s="2"/>
      <c r="D97" s="2"/>
      <c r="E97" s="2"/>
    </row>
    <row r="98" customFormat="false" ht="18.4" hidden="false" customHeight="true" outlineLevel="0" collapsed="false">
      <c r="A98" s="2"/>
      <c r="B98" s="2"/>
      <c r="D98" s="2"/>
      <c r="E98" s="2"/>
    </row>
    <row r="99" customFormat="false" ht="18.4" hidden="false" customHeight="true" outlineLevel="0" collapsed="false">
      <c r="A99" s="2"/>
      <c r="B99" s="2"/>
      <c r="D99" s="2"/>
      <c r="E99" s="2"/>
    </row>
    <row r="100" customFormat="false" ht="18.4" hidden="false" customHeight="true" outlineLevel="0" collapsed="false">
      <c r="A100" s="2"/>
      <c r="B100" s="2"/>
      <c r="D100" s="2"/>
      <c r="E100" s="2"/>
    </row>
    <row r="101" customFormat="false" ht="18.4" hidden="false" customHeight="true" outlineLevel="0" collapsed="false">
      <c r="A101" s="2"/>
      <c r="B101" s="2"/>
      <c r="D101" s="2"/>
      <c r="E101" s="2"/>
    </row>
    <row r="102" customFormat="false" ht="18.4" hidden="false" customHeight="true" outlineLevel="0" collapsed="false">
      <c r="A102" s="2"/>
      <c r="B102" s="2"/>
      <c r="D102" s="2"/>
      <c r="E102" s="2"/>
    </row>
    <row r="103" customFormat="false" ht="18.4" hidden="false" customHeight="true" outlineLevel="0" collapsed="false">
      <c r="A103" s="2"/>
      <c r="B103" s="2"/>
      <c r="D103" s="2"/>
      <c r="E103" s="2"/>
    </row>
    <row r="104" customFormat="false" ht="18.4" hidden="false" customHeight="true" outlineLevel="0" collapsed="false">
      <c r="A104" s="2"/>
      <c r="B104" s="2"/>
      <c r="D104" s="2"/>
      <c r="E104" s="2"/>
    </row>
    <row r="105" customFormat="false" ht="18.4" hidden="false" customHeight="true" outlineLevel="0" collapsed="false">
      <c r="A105" s="2"/>
      <c r="B105" s="2"/>
      <c r="D105" s="2"/>
      <c r="E105" s="2"/>
    </row>
    <row r="106" customFormat="false" ht="18.4" hidden="false" customHeight="true" outlineLevel="0" collapsed="false">
      <c r="A106" s="2"/>
      <c r="B106" s="2"/>
      <c r="D106" s="2"/>
      <c r="E106" s="2"/>
    </row>
    <row r="107" customFormat="false" ht="18.4" hidden="false" customHeight="true" outlineLevel="0" collapsed="false">
      <c r="A107" s="2"/>
      <c r="B107" s="2"/>
      <c r="D107" s="2"/>
      <c r="E107" s="2"/>
    </row>
    <row r="108" customFormat="false" ht="18.4" hidden="false" customHeight="true" outlineLevel="0" collapsed="false">
      <c r="A108" s="2"/>
      <c r="B108" s="2"/>
      <c r="D108" s="2"/>
      <c r="E108" s="2"/>
    </row>
    <row r="109" customFormat="false" ht="18.4" hidden="false" customHeight="true" outlineLevel="0" collapsed="false">
      <c r="A109" s="2"/>
      <c r="B109" s="2"/>
      <c r="D109" s="2"/>
      <c r="E109" s="2"/>
    </row>
    <row r="110" customFormat="false" ht="18.4" hidden="false" customHeight="true" outlineLevel="0" collapsed="false">
      <c r="A110" s="2"/>
      <c r="B110" s="2"/>
      <c r="D110" s="2"/>
      <c r="E110" s="2"/>
    </row>
    <row r="111" customFormat="false" ht="18.4" hidden="false" customHeight="true" outlineLevel="0" collapsed="false">
      <c r="A111" s="2"/>
      <c r="B111" s="2"/>
      <c r="D111" s="2"/>
      <c r="E111" s="2"/>
    </row>
    <row r="112" customFormat="false" ht="18.4" hidden="false" customHeight="true" outlineLevel="0" collapsed="false">
      <c r="A112" s="2"/>
      <c r="B112" s="2"/>
      <c r="D112" s="2"/>
      <c r="E112" s="2"/>
    </row>
    <row r="113" customFormat="false" ht="18.4" hidden="false" customHeight="true" outlineLevel="0" collapsed="false">
      <c r="A113" s="2"/>
      <c r="B113" s="2"/>
      <c r="D113" s="2"/>
      <c r="E113" s="2"/>
    </row>
    <row r="114" customFormat="false" ht="18.4" hidden="false" customHeight="true" outlineLevel="0" collapsed="false">
      <c r="A114" s="2"/>
      <c r="B114" s="2"/>
      <c r="D114" s="2"/>
      <c r="E114" s="2"/>
    </row>
    <row r="115" customFormat="false" ht="18.4" hidden="false" customHeight="true" outlineLevel="0" collapsed="false">
      <c r="A115" s="2"/>
      <c r="B115" s="2"/>
      <c r="D115" s="2"/>
      <c r="E115" s="2"/>
    </row>
    <row r="116" customFormat="false" ht="18.4" hidden="false" customHeight="true" outlineLevel="0" collapsed="false">
      <c r="A116" s="2"/>
      <c r="B116" s="2"/>
      <c r="D116" s="2"/>
      <c r="E116" s="2"/>
    </row>
    <row r="117" customFormat="false" ht="18.4" hidden="false" customHeight="true" outlineLevel="0" collapsed="false">
      <c r="A117" s="2"/>
      <c r="B117" s="2"/>
      <c r="D117" s="2"/>
      <c r="E117" s="2"/>
    </row>
    <row r="118" customFormat="false" ht="18.4" hidden="false" customHeight="true" outlineLevel="0" collapsed="false">
      <c r="A118" s="2"/>
      <c r="B118" s="2"/>
      <c r="D118" s="2"/>
      <c r="E118" s="2"/>
    </row>
    <row r="119" customFormat="false" ht="18.4" hidden="false" customHeight="true" outlineLevel="0" collapsed="false">
      <c r="A119" s="2"/>
      <c r="B119" s="2"/>
      <c r="D119" s="2"/>
      <c r="E119" s="2"/>
    </row>
    <row r="120" customFormat="false" ht="18.4" hidden="false" customHeight="true" outlineLevel="0" collapsed="false">
      <c r="A120" s="2"/>
      <c r="B120" s="2"/>
      <c r="D120" s="2"/>
      <c r="E120" s="2"/>
    </row>
    <row r="121" customFormat="false" ht="18.4" hidden="false" customHeight="true" outlineLevel="0" collapsed="false">
      <c r="A121" s="2"/>
      <c r="B121" s="2"/>
      <c r="D121" s="2"/>
      <c r="E121" s="2"/>
    </row>
    <row r="122" customFormat="false" ht="18.4" hidden="false" customHeight="true" outlineLevel="0" collapsed="false">
      <c r="A122" s="2"/>
      <c r="B122" s="2"/>
      <c r="D122" s="2"/>
      <c r="E122" s="2"/>
    </row>
    <row r="123" customFormat="false" ht="18.4" hidden="false" customHeight="true" outlineLevel="0" collapsed="false">
      <c r="A123" s="2"/>
      <c r="B123" s="2"/>
      <c r="D123" s="2"/>
      <c r="E123" s="2"/>
    </row>
    <row r="124" customFormat="false" ht="18.4" hidden="false" customHeight="true" outlineLevel="0" collapsed="false">
      <c r="A124" s="2"/>
      <c r="B124" s="2"/>
      <c r="D124" s="2"/>
      <c r="E124" s="2"/>
    </row>
    <row r="125" customFormat="false" ht="18.4" hidden="false" customHeight="true" outlineLevel="0" collapsed="false">
      <c r="A125" s="2"/>
      <c r="B125" s="2"/>
      <c r="D125" s="2"/>
      <c r="E125" s="2"/>
    </row>
    <row r="126" customFormat="false" ht="18.4" hidden="false" customHeight="true" outlineLevel="0" collapsed="false">
      <c r="A126" s="2"/>
      <c r="B126" s="2"/>
      <c r="D126" s="2"/>
      <c r="E126" s="2"/>
    </row>
    <row r="127" customFormat="false" ht="18.4" hidden="false" customHeight="true" outlineLevel="0" collapsed="false">
      <c r="A127" s="2"/>
      <c r="B127" s="2"/>
      <c r="D127" s="2"/>
      <c r="E127" s="2"/>
    </row>
    <row r="128" customFormat="false" ht="18.4" hidden="false" customHeight="true" outlineLevel="0" collapsed="false">
      <c r="A128" s="2"/>
      <c r="B128" s="2"/>
      <c r="D128" s="2"/>
      <c r="E128" s="2"/>
    </row>
    <row r="129" customFormat="false" ht="18.4" hidden="false" customHeight="true" outlineLevel="0" collapsed="false">
      <c r="A129" s="2"/>
      <c r="B129" s="2"/>
      <c r="D129" s="2"/>
      <c r="E129" s="2"/>
    </row>
    <row r="130" customFormat="false" ht="18.4" hidden="false" customHeight="true" outlineLevel="0" collapsed="false">
      <c r="A130" s="2"/>
      <c r="B130" s="2"/>
      <c r="D130" s="2"/>
      <c r="E130" s="2"/>
    </row>
    <row r="131" customFormat="false" ht="18.4" hidden="false" customHeight="true" outlineLevel="0" collapsed="false">
      <c r="A131" s="2"/>
      <c r="B131" s="2"/>
      <c r="D131" s="2"/>
      <c r="E131" s="2"/>
    </row>
    <row r="132" customFormat="false" ht="18.4" hidden="false" customHeight="true" outlineLevel="0" collapsed="false">
      <c r="A132" s="2"/>
      <c r="B132" s="2"/>
      <c r="D132" s="2"/>
      <c r="E132" s="2"/>
    </row>
    <row r="133" customFormat="false" ht="18.4" hidden="false" customHeight="true" outlineLevel="0" collapsed="false">
      <c r="A133" s="2"/>
      <c r="B133" s="2"/>
      <c r="D133" s="2"/>
      <c r="E133" s="2"/>
    </row>
    <row r="134" customFormat="false" ht="18.4" hidden="false" customHeight="true" outlineLevel="0" collapsed="false">
      <c r="A134" s="2"/>
      <c r="B134" s="2"/>
      <c r="D134" s="2"/>
      <c r="E134" s="2"/>
    </row>
    <row r="135" customFormat="false" ht="18.4" hidden="false" customHeight="true" outlineLevel="0" collapsed="false">
      <c r="A135" s="2"/>
      <c r="B135" s="2"/>
      <c r="D135" s="2"/>
      <c r="E135" s="2"/>
    </row>
    <row r="136" customFormat="false" ht="18.4" hidden="false" customHeight="true" outlineLevel="0" collapsed="false">
      <c r="A136" s="2"/>
      <c r="B136" s="2"/>
      <c r="D136" s="2"/>
      <c r="E136" s="2"/>
    </row>
    <row r="137" customFormat="false" ht="18.4" hidden="false" customHeight="true" outlineLevel="0" collapsed="false">
      <c r="A137" s="2"/>
      <c r="B137" s="2"/>
      <c r="D137" s="2"/>
      <c r="E137" s="2"/>
    </row>
    <row r="138" customFormat="false" ht="18.4" hidden="false" customHeight="true" outlineLevel="0" collapsed="false">
      <c r="A138" s="2"/>
      <c r="B138" s="2"/>
      <c r="D138" s="2"/>
      <c r="E138" s="2"/>
    </row>
    <row r="139" customFormat="false" ht="18.4" hidden="false" customHeight="true" outlineLevel="0" collapsed="false">
      <c r="A139" s="2"/>
      <c r="B139" s="2"/>
      <c r="D139" s="2"/>
      <c r="E139" s="2"/>
    </row>
    <row r="140" customFormat="false" ht="18.4" hidden="false" customHeight="true" outlineLevel="0" collapsed="false">
      <c r="A140" s="2"/>
      <c r="B140" s="2"/>
      <c r="D140" s="2"/>
      <c r="E140" s="2"/>
    </row>
    <row r="141" customFormat="false" ht="18.4" hidden="false" customHeight="true" outlineLevel="0" collapsed="false">
      <c r="A141" s="2"/>
      <c r="B141" s="2"/>
      <c r="D141" s="2"/>
      <c r="E141" s="2"/>
    </row>
    <row r="142" customFormat="false" ht="18.4" hidden="false" customHeight="true" outlineLevel="0" collapsed="false">
      <c r="A142" s="2"/>
      <c r="B142" s="2"/>
      <c r="D142" s="2"/>
      <c r="E142" s="2"/>
    </row>
    <row r="143" customFormat="false" ht="18.4" hidden="false" customHeight="true" outlineLevel="0" collapsed="false">
      <c r="A143" s="2"/>
      <c r="B143" s="2"/>
      <c r="D143" s="2"/>
      <c r="E143" s="2"/>
    </row>
    <row r="144" customFormat="false" ht="18.4" hidden="false" customHeight="true" outlineLevel="0" collapsed="false">
      <c r="A144" s="2"/>
      <c r="B144" s="2"/>
      <c r="D144" s="2"/>
      <c r="E144" s="2"/>
    </row>
    <row r="145" customFormat="false" ht="18.4" hidden="false" customHeight="true" outlineLevel="0" collapsed="false">
      <c r="A145" s="2"/>
      <c r="B145" s="2"/>
      <c r="D145" s="2"/>
      <c r="E145" s="2"/>
    </row>
    <row r="146" customFormat="false" ht="18.4" hidden="false" customHeight="true" outlineLevel="0" collapsed="false">
      <c r="A146" s="2"/>
      <c r="B146" s="2"/>
      <c r="D146" s="2"/>
      <c r="E146" s="2"/>
    </row>
    <row r="147" customFormat="false" ht="18.4" hidden="false" customHeight="true" outlineLevel="0" collapsed="false">
      <c r="A147" s="2"/>
      <c r="B147" s="2"/>
      <c r="D147" s="2"/>
      <c r="E147" s="2"/>
    </row>
    <row r="148" customFormat="false" ht="18.4" hidden="false" customHeight="true" outlineLevel="0" collapsed="false">
      <c r="A148" s="2"/>
      <c r="B148" s="2"/>
      <c r="D148" s="2"/>
      <c r="E148" s="2"/>
    </row>
    <row r="149" customFormat="false" ht="18.4" hidden="false" customHeight="true" outlineLevel="0" collapsed="false">
      <c r="A149" s="2"/>
      <c r="B149" s="2"/>
      <c r="D149" s="2"/>
      <c r="E149" s="2"/>
    </row>
    <row r="150" customFormat="false" ht="18.4" hidden="false" customHeight="true" outlineLevel="0" collapsed="false">
      <c r="A150" s="2"/>
      <c r="B150" s="2"/>
      <c r="D150" s="2"/>
      <c r="E150" s="2"/>
    </row>
    <row r="151" customFormat="false" ht="18.4" hidden="false" customHeight="true" outlineLevel="0" collapsed="false">
      <c r="A151" s="2"/>
      <c r="B151" s="2"/>
      <c r="D151" s="2"/>
      <c r="E151" s="2"/>
    </row>
    <row r="152" customFormat="false" ht="18.4" hidden="false" customHeight="true" outlineLevel="0" collapsed="false">
      <c r="A152" s="2"/>
      <c r="B152" s="2"/>
      <c r="D152" s="2"/>
      <c r="E152" s="2"/>
    </row>
    <row r="153" customFormat="false" ht="18.4" hidden="false" customHeight="true" outlineLevel="0" collapsed="false">
      <c r="A153" s="2"/>
      <c r="B153" s="2"/>
      <c r="D153" s="2"/>
      <c r="E153" s="2"/>
    </row>
    <row r="154" customFormat="false" ht="18.4" hidden="false" customHeight="true" outlineLevel="0" collapsed="false">
      <c r="A154" s="2"/>
      <c r="B154" s="2"/>
      <c r="D154" s="2"/>
      <c r="E154" s="2"/>
    </row>
    <row r="155" customFormat="false" ht="18.4" hidden="false" customHeight="true" outlineLevel="0" collapsed="false">
      <c r="A155" s="2"/>
      <c r="B155" s="2"/>
      <c r="D155" s="2"/>
      <c r="E155" s="2"/>
    </row>
    <row r="156" customFormat="false" ht="18.4" hidden="false" customHeight="true" outlineLevel="0" collapsed="false">
      <c r="A156" s="2"/>
      <c r="B156" s="2"/>
      <c r="D156" s="2"/>
      <c r="E156" s="2"/>
    </row>
    <row r="157" customFormat="false" ht="18.4" hidden="false" customHeight="true" outlineLevel="0" collapsed="false">
      <c r="A157" s="2"/>
      <c r="B157" s="2"/>
      <c r="D157" s="2"/>
      <c r="E157" s="2"/>
    </row>
    <row r="158" customFormat="false" ht="18.4" hidden="false" customHeight="true" outlineLevel="0" collapsed="false">
      <c r="A158" s="2"/>
      <c r="B158" s="2"/>
      <c r="D158" s="2"/>
      <c r="E158" s="2"/>
    </row>
    <row r="159" customFormat="false" ht="18.4" hidden="false" customHeight="true" outlineLevel="0" collapsed="false">
      <c r="A159" s="2"/>
      <c r="B159" s="2"/>
      <c r="D159" s="2"/>
      <c r="E159" s="2"/>
    </row>
    <row r="160" customFormat="false" ht="18.4" hidden="false" customHeight="true" outlineLevel="0" collapsed="false">
      <c r="A160" s="2"/>
      <c r="B160" s="2"/>
      <c r="D160" s="2"/>
      <c r="E160" s="2"/>
    </row>
    <row r="161" customFormat="false" ht="18.4" hidden="false" customHeight="true" outlineLevel="0" collapsed="false">
      <c r="A161" s="2"/>
      <c r="B161" s="2"/>
      <c r="D161" s="2"/>
      <c r="E161" s="2"/>
    </row>
    <row r="162" customFormat="false" ht="18.4" hidden="false" customHeight="true" outlineLevel="0" collapsed="false">
      <c r="A162" s="2"/>
      <c r="B162" s="2"/>
      <c r="D162" s="2"/>
      <c r="E162" s="2"/>
    </row>
    <row r="163" customFormat="false" ht="18.4" hidden="false" customHeight="true" outlineLevel="0" collapsed="false">
      <c r="A163" s="2"/>
      <c r="B163" s="2"/>
      <c r="D163" s="2"/>
      <c r="E163" s="2"/>
    </row>
    <row r="164" customFormat="false" ht="18.4" hidden="false" customHeight="true" outlineLevel="0" collapsed="false">
      <c r="A164" s="2"/>
      <c r="B164" s="2"/>
      <c r="D164" s="2"/>
      <c r="E164" s="2"/>
    </row>
    <row r="165" customFormat="false" ht="18.4" hidden="false" customHeight="true" outlineLevel="0" collapsed="false">
      <c r="A165" s="2"/>
      <c r="B165" s="2"/>
      <c r="D165" s="2"/>
      <c r="E165" s="2"/>
    </row>
    <row r="166" customFormat="false" ht="18.4" hidden="false" customHeight="true" outlineLevel="0" collapsed="false">
      <c r="A166" s="2"/>
      <c r="B166" s="2"/>
      <c r="D166" s="2"/>
      <c r="E166" s="2"/>
    </row>
    <row r="167" customFormat="false" ht="18.4" hidden="false" customHeight="true" outlineLevel="0" collapsed="false">
      <c r="A167" s="2"/>
      <c r="B167" s="2"/>
      <c r="D167" s="2"/>
      <c r="E167" s="2"/>
    </row>
    <row r="168" customFormat="false" ht="18.4" hidden="false" customHeight="true" outlineLevel="0" collapsed="false">
      <c r="A168" s="2"/>
      <c r="B168" s="2"/>
      <c r="D168" s="2"/>
      <c r="E168" s="2"/>
    </row>
    <row r="169" customFormat="false" ht="18.4" hidden="false" customHeight="true" outlineLevel="0" collapsed="false">
      <c r="A169" s="2"/>
      <c r="B169" s="2"/>
      <c r="D169" s="2"/>
      <c r="E169" s="2"/>
    </row>
    <row r="170" customFormat="false" ht="18.4" hidden="false" customHeight="true" outlineLevel="0" collapsed="false">
      <c r="A170" s="2"/>
      <c r="B170" s="2"/>
      <c r="D170" s="2"/>
      <c r="E170" s="2"/>
    </row>
    <row r="171" customFormat="false" ht="18.4" hidden="false" customHeight="true" outlineLevel="0" collapsed="false">
      <c r="A171" s="2"/>
      <c r="B171" s="2"/>
      <c r="D171" s="2"/>
      <c r="E171" s="2"/>
    </row>
    <row r="172" customFormat="false" ht="18.4" hidden="false" customHeight="true" outlineLevel="0" collapsed="false">
      <c r="A172" s="2"/>
      <c r="B172" s="2"/>
      <c r="D172" s="2"/>
      <c r="E172" s="2"/>
    </row>
    <row r="173" customFormat="false" ht="18.4" hidden="false" customHeight="true" outlineLevel="0" collapsed="false">
      <c r="A173" s="2"/>
      <c r="B173" s="2"/>
      <c r="D173" s="2"/>
      <c r="E173" s="2"/>
    </row>
    <row r="174" customFormat="false" ht="18.4" hidden="false" customHeight="true" outlineLevel="0" collapsed="false">
      <c r="A174" s="2"/>
      <c r="B174" s="2"/>
      <c r="D174" s="2"/>
      <c r="E174" s="2"/>
    </row>
    <row r="175" customFormat="false" ht="18.4" hidden="false" customHeight="true" outlineLevel="0" collapsed="false">
      <c r="A175" s="2"/>
      <c r="B175" s="2"/>
      <c r="D175" s="2"/>
      <c r="E175" s="2"/>
    </row>
    <row r="176" customFormat="false" ht="18.4" hidden="false" customHeight="true" outlineLevel="0" collapsed="false">
      <c r="A176" s="2"/>
      <c r="B176" s="2"/>
      <c r="D176" s="2"/>
      <c r="E176" s="2"/>
    </row>
    <row r="177" customFormat="false" ht="18.4" hidden="false" customHeight="true" outlineLevel="0" collapsed="false">
      <c r="A177" s="2"/>
      <c r="B177" s="2"/>
      <c r="D177" s="2"/>
      <c r="E177" s="2"/>
    </row>
    <row r="178" customFormat="false" ht="18.4" hidden="false" customHeight="true" outlineLevel="0" collapsed="false">
      <c r="A178" s="2"/>
      <c r="B178" s="2"/>
      <c r="D178" s="2"/>
      <c r="E178" s="2"/>
    </row>
    <row r="179" customFormat="false" ht="18.4" hidden="false" customHeight="true" outlineLevel="0" collapsed="false">
      <c r="A179" s="2"/>
      <c r="B179" s="2"/>
      <c r="D179" s="2"/>
      <c r="E179" s="2"/>
    </row>
    <row r="180" customFormat="false" ht="18.4" hidden="false" customHeight="true" outlineLevel="0" collapsed="false">
      <c r="A180" s="2"/>
      <c r="B180" s="2"/>
      <c r="D180" s="2"/>
      <c r="E180" s="2"/>
    </row>
    <row r="181" customFormat="false" ht="18.4" hidden="false" customHeight="true" outlineLevel="0" collapsed="false">
      <c r="A181" s="2"/>
      <c r="B181" s="2"/>
      <c r="D181" s="2"/>
      <c r="E181" s="2"/>
    </row>
    <row r="182" customFormat="false" ht="18.4" hidden="false" customHeight="true" outlineLevel="0" collapsed="false">
      <c r="A182" s="2"/>
      <c r="B182" s="2"/>
      <c r="D182" s="2"/>
      <c r="E182" s="2"/>
    </row>
    <row r="183" customFormat="false" ht="18.4" hidden="false" customHeight="true" outlineLevel="0" collapsed="false">
      <c r="A183" s="2"/>
      <c r="B183" s="2"/>
      <c r="D183" s="2"/>
      <c r="E183" s="2"/>
    </row>
    <row r="184" customFormat="false" ht="18.4" hidden="false" customHeight="true" outlineLevel="0" collapsed="false">
      <c r="A184" s="2"/>
      <c r="B184" s="2"/>
      <c r="D184" s="2"/>
      <c r="E184" s="2"/>
    </row>
    <row r="185" customFormat="false" ht="18.4" hidden="false" customHeight="true" outlineLevel="0" collapsed="false">
      <c r="A185" s="2"/>
      <c r="B185" s="2"/>
      <c r="D185" s="2"/>
      <c r="E185" s="2"/>
    </row>
    <row r="186" customFormat="false" ht="18.4" hidden="false" customHeight="true" outlineLevel="0" collapsed="false">
      <c r="A186" s="2"/>
      <c r="B186" s="2"/>
      <c r="D186" s="2"/>
      <c r="E186" s="2"/>
    </row>
    <row r="187" customFormat="false" ht="18.4" hidden="false" customHeight="true" outlineLevel="0" collapsed="false">
      <c r="A187" s="2"/>
      <c r="B187" s="2"/>
      <c r="D187" s="2"/>
      <c r="E187" s="2"/>
    </row>
    <row r="188" customFormat="false" ht="18.4" hidden="false" customHeight="true" outlineLevel="0" collapsed="false">
      <c r="A188" s="2"/>
      <c r="B188" s="2"/>
      <c r="D188" s="2"/>
      <c r="E188" s="2"/>
    </row>
    <row r="189" customFormat="false" ht="18.4" hidden="false" customHeight="true" outlineLevel="0" collapsed="false">
      <c r="A189" s="2"/>
      <c r="B189" s="2"/>
      <c r="D189" s="2"/>
      <c r="E189" s="2"/>
    </row>
    <row r="190" customFormat="false" ht="18.4" hidden="false" customHeight="true" outlineLevel="0" collapsed="false">
      <c r="A190" s="2"/>
      <c r="B190" s="2"/>
      <c r="D190" s="2"/>
      <c r="E190" s="2"/>
    </row>
    <row r="191" customFormat="false" ht="18.4" hidden="false" customHeight="true" outlineLevel="0" collapsed="false">
      <c r="A191" s="2"/>
      <c r="B191" s="2"/>
      <c r="D191" s="2"/>
      <c r="E191" s="2"/>
    </row>
    <row r="192" customFormat="false" ht="18.4" hidden="false" customHeight="true" outlineLevel="0" collapsed="false">
      <c r="A192" s="2"/>
      <c r="B192" s="2"/>
      <c r="D192" s="2"/>
      <c r="E192" s="2"/>
    </row>
    <row r="193" customFormat="false" ht="18.4" hidden="false" customHeight="true" outlineLevel="0" collapsed="false">
      <c r="A193" s="2"/>
      <c r="B193" s="2"/>
      <c r="D193" s="2"/>
      <c r="E193" s="2"/>
    </row>
    <row r="194" customFormat="false" ht="18.4" hidden="false" customHeight="true" outlineLevel="0" collapsed="false">
      <c r="A194" s="2"/>
      <c r="B194" s="2"/>
      <c r="D194" s="2"/>
      <c r="E194" s="2"/>
    </row>
    <row r="195" customFormat="false" ht="18.4" hidden="false" customHeight="true" outlineLevel="0" collapsed="false">
      <c r="A195" s="2"/>
      <c r="B195" s="2"/>
      <c r="D195" s="2"/>
      <c r="E195" s="2"/>
    </row>
    <row r="196" customFormat="false" ht="18.4" hidden="false" customHeight="true" outlineLevel="0" collapsed="false">
      <c r="A196" s="2"/>
      <c r="B196" s="2"/>
      <c r="D196" s="2"/>
      <c r="E196" s="2"/>
    </row>
    <row r="197" customFormat="false" ht="18.4" hidden="false" customHeight="true" outlineLevel="0" collapsed="false">
      <c r="A197" s="2"/>
      <c r="B197" s="2"/>
      <c r="D197" s="2"/>
      <c r="E197" s="2"/>
    </row>
    <row r="198" customFormat="false" ht="18.4" hidden="false" customHeight="true" outlineLevel="0" collapsed="false">
      <c r="A198" s="2"/>
      <c r="B198" s="2"/>
      <c r="D198" s="2"/>
      <c r="E198" s="2"/>
    </row>
    <row r="199" customFormat="false" ht="18.4" hidden="false" customHeight="true" outlineLevel="0" collapsed="false">
      <c r="A199" s="2"/>
      <c r="B199" s="2"/>
      <c r="D199" s="2"/>
      <c r="E199" s="2"/>
    </row>
    <row r="200" customFormat="false" ht="18.4" hidden="false" customHeight="true" outlineLevel="0" collapsed="false">
      <c r="A200" s="2"/>
      <c r="B200" s="2"/>
      <c r="D200" s="2"/>
      <c r="E200" s="2"/>
    </row>
    <row r="201" customFormat="false" ht="18.4" hidden="false" customHeight="true" outlineLevel="0" collapsed="false">
      <c r="A201" s="2"/>
      <c r="B201" s="2"/>
      <c r="D201" s="2"/>
      <c r="E201" s="2"/>
    </row>
    <row r="202" customFormat="false" ht="18.4" hidden="false" customHeight="true" outlineLevel="0" collapsed="false">
      <c r="A202" s="2"/>
      <c r="B202" s="2"/>
      <c r="D202" s="2"/>
      <c r="E202" s="2"/>
    </row>
    <row r="203" customFormat="false" ht="18.4" hidden="false" customHeight="true" outlineLevel="0" collapsed="false">
      <c r="A203" s="2"/>
      <c r="B203" s="2"/>
      <c r="D203" s="2"/>
      <c r="E203" s="2"/>
    </row>
    <row r="204" customFormat="false" ht="18.4" hidden="false" customHeight="true" outlineLevel="0" collapsed="false">
      <c r="A204" s="2"/>
      <c r="B204" s="2"/>
      <c r="D204" s="2"/>
      <c r="E204" s="2"/>
    </row>
    <row r="205" customFormat="false" ht="18.4" hidden="false" customHeight="true" outlineLevel="0" collapsed="false">
      <c r="A205" s="2"/>
      <c r="B205" s="2"/>
      <c r="D205" s="2"/>
      <c r="E205" s="2"/>
    </row>
    <row r="206" customFormat="false" ht="18.4" hidden="false" customHeight="true" outlineLevel="0" collapsed="false">
      <c r="A206" s="2"/>
      <c r="B206" s="2"/>
      <c r="D206" s="2"/>
      <c r="E206" s="2"/>
    </row>
    <row r="207" customFormat="false" ht="18.4" hidden="false" customHeight="true" outlineLevel="0" collapsed="false">
      <c r="A207" s="2"/>
      <c r="B207" s="2"/>
      <c r="D207" s="2"/>
      <c r="E207" s="2"/>
    </row>
    <row r="208" customFormat="false" ht="18.4" hidden="false" customHeight="true" outlineLevel="0" collapsed="false">
      <c r="A208" s="2"/>
      <c r="B208" s="2"/>
      <c r="D208" s="2"/>
      <c r="E208" s="2"/>
    </row>
    <row r="209" customFormat="false" ht="18.4" hidden="false" customHeight="true" outlineLevel="0" collapsed="false">
      <c r="A209" s="2"/>
      <c r="B209" s="2"/>
      <c r="D209" s="2"/>
      <c r="E209" s="2"/>
    </row>
    <row r="210" customFormat="false" ht="18.4" hidden="false" customHeight="true" outlineLevel="0" collapsed="false">
      <c r="A210" s="2"/>
      <c r="B210" s="2"/>
      <c r="D210" s="2"/>
      <c r="E210" s="2"/>
    </row>
    <row r="211" customFormat="false" ht="18.4" hidden="false" customHeight="true" outlineLevel="0" collapsed="false">
      <c r="A211" s="2"/>
      <c r="B211" s="2"/>
      <c r="D211" s="2"/>
      <c r="E211" s="2"/>
    </row>
    <row r="212" customFormat="false" ht="18.4" hidden="false" customHeight="true" outlineLevel="0" collapsed="false">
      <c r="A212" s="2"/>
      <c r="B212" s="2"/>
      <c r="D212" s="2"/>
      <c r="E212" s="2"/>
    </row>
    <row r="213" customFormat="false" ht="18.4" hidden="false" customHeight="true" outlineLevel="0" collapsed="false">
      <c r="A213" s="2"/>
      <c r="B213" s="2"/>
      <c r="D213" s="2"/>
      <c r="E213" s="2"/>
    </row>
    <row r="214" customFormat="false" ht="18.4" hidden="false" customHeight="true" outlineLevel="0" collapsed="false">
      <c r="A214" s="2"/>
      <c r="B214" s="2"/>
      <c r="D214" s="2"/>
      <c r="E214" s="2"/>
    </row>
    <row r="215" customFormat="false" ht="18.4" hidden="false" customHeight="true" outlineLevel="0" collapsed="false">
      <c r="A215" s="2"/>
      <c r="B215" s="2"/>
      <c r="D215" s="2"/>
      <c r="E215" s="2"/>
    </row>
    <row r="216" customFormat="false" ht="18.4" hidden="false" customHeight="true" outlineLevel="0" collapsed="false">
      <c r="A216" s="2"/>
      <c r="B216" s="2"/>
      <c r="D216" s="2"/>
      <c r="E216" s="2"/>
    </row>
    <row r="217" customFormat="false" ht="18.4" hidden="false" customHeight="true" outlineLevel="0" collapsed="false">
      <c r="A217" s="2"/>
      <c r="B217" s="2"/>
      <c r="D217" s="2"/>
      <c r="E217" s="2"/>
    </row>
    <row r="218" customFormat="false" ht="18.4" hidden="false" customHeight="true" outlineLevel="0" collapsed="false">
      <c r="A218" s="2"/>
      <c r="B218" s="2"/>
      <c r="D218" s="2"/>
      <c r="E218" s="2"/>
    </row>
    <row r="219" customFormat="false" ht="18.4" hidden="false" customHeight="true" outlineLevel="0" collapsed="false">
      <c r="A219" s="2"/>
      <c r="B219" s="2"/>
      <c r="D219" s="2"/>
      <c r="E219" s="2"/>
    </row>
    <row r="220" customFormat="false" ht="18.4" hidden="false" customHeight="true" outlineLevel="0" collapsed="false">
      <c r="A220" s="2"/>
      <c r="B220" s="2"/>
      <c r="D220" s="2"/>
      <c r="E220" s="2"/>
    </row>
    <row r="221" customFormat="false" ht="18.4" hidden="false" customHeight="true" outlineLevel="0" collapsed="false">
      <c r="A221" s="2"/>
      <c r="B221" s="2"/>
      <c r="D221" s="2"/>
      <c r="E221" s="2"/>
    </row>
    <row r="222" customFormat="false" ht="18.4" hidden="false" customHeight="true" outlineLevel="0" collapsed="false">
      <c r="A222" s="2"/>
      <c r="B222" s="2"/>
      <c r="D222" s="2"/>
      <c r="E222" s="2"/>
    </row>
    <row r="223" customFormat="false" ht="18.4" hidden="false" customHeight="true" outlineLevel="0" collapsed="false">
      <c r="A223" s="2"/>
      <c r="B223" s="2"/>
      <c r="D223" s="2"/>
      <c r="E223" s="2"/>
    </row>
    <row r="224" customFormat="false" ht="18.4" hidden="false" customHeight="true" outlineLevel="0" collapsed="false">
      <c r="A224" s="2"/>
      <c r="B224" s="2"/>
      <c r="D224" s="2"/>
      <c r="E224" s="2"/>
    </row>
    <row r="225" customFormat="false" ht="18.4" hidden="false" customHeight="true" outlineLevel="0" collapsed="false">
      <c r="A225" s="2"/>
      <c r="B225" s="2"/>
      <c r="D225" s="2"/>
      <c r="E225" s="2"/>
    </row>
    <row r="226" customFormat="false" ht="18.4" hidden="false" customHeight="true" outlineLevel="0" collapsed="false">
      <c r="A226" s="2"/>
      <c r="B226" s="2"/>
      <c r="D226" s="2"/>
      <c r="E226" s="2"/>
    </row>
    <row r="227" customFormat="false" ht="18.4" hidden="false" customHeight="true" outlineLevel="0" collapsed="false">
      <c r="A227" s="2"/>
      <c r="B227" s="2"/>
      <c r="D227" s="2"/>
      <c r="E227" s="2"/>
    </row>
    <row r="228" customFormat="false" ht="18.4" hidden="false" customHeight="true" outlineLevel="0" collapsed="false">
      <c r="A228" s="2"/>
      <c r="B228" s="2"/>
      <c r="D228" s="2"/>
      <c r="E228" s="2"/>
    </row>
    <row r="229" customFormat="false" ht="18.4" hidden="false" customHeight="true" outlineLevel="0" collapsed="false">
      <c r="A229" s="2"/>
      <c r="B229" s="2"/>
      <c r="D229" s="2"/>
      <c r="E229" s="2"/>
    </row>
    <row r="230" customFormat="false" ht="18.4" hidden="false" customHeight="true" outlineLevel="0" collapsed="false">
      <c r="A230" s="2"/>
      <c r="B230" s="2"/>
      <c r="D230" s="2"/>
      <c r="E230" s="2"/>
    </row>
    <row r="231" customFormat="false" ht="18.4" hidden="false" customHeight="true" outlineLevel="0" collapsed="false">
      <c r="A231" s="2"/>
      <c r="B231" s="2"/>
      <c r="D231" s="2"/>
      <c r="E231" s="2"/>
    </row>
    <row r="232" customFormat="false" ht="18.4" hidden="false" customHeight="true" outlineLevel="0" collapsed="false">
      <c r="A232" s="2"/>
      <c r="B232" s="2"/>
      <c r="D232" s="2"/>
      <c r="E232" s="2"/>
    </row>
    <row r="233" customFormat="false" ht="18.4" hidden="false" customHeight="true" outlineLevel="0" collapsed="false">
      <c r="A233" s="2"/>
      <c r="B233" s="2"/>
      <c r="D233" s="2"/>
      <c r="E233" s="2"/>
    </row>
    <row r="234" customFormat="false" ht="18.4" hidden="false" customHeight="true" outlineLevel="0" collapsed="false">
      <c r="A234" s="2"/>
      <c r="B234" s="2"/>
      <c r="D234" s="2"/>
      <c r="E234" s="2"/>
    </row>
    <row r="235" customFormat="false" ht="18.4" hidden="false" customHeight="true" outlineLevel="0" collapsed="false">
      <c r="A235" s="2"/>
      <c r="B235" s="2"/>
      <c r="D235" s="2"/>
      <c r="E235" s="2"/>
    </row>
    <row r="236" customFormat="false" ht="18.4" hidden="false" customHeight="true" outlineLevel="0" collapsed="false">
      <c r="A236" s="2"/>
      <c r="B236" s="2"/>
      <c r="D236" s="2"/>
      <c r="E236" s="2"/>
    </row>
    <row r="237" customFormat="false" ht="18.4" hidden="false" customHeight="true" outlineLevel="0" collapsed="false">
      <c r="A237" s="2"/>
      <c r="B237" s="2"/>
      <c r="D237" s="2"/>
      <c r="E237" s="2"/>
    </row>
    <row r="238" customFormat="false" ht="18.4" hidden="false" customHeight="true" outlineLevel="0" collapsed="false">
      <c r="A238" s="2"/>
      <c r="B238" s="2"/>
      <c r="D238" s="2"/>
      <c r="E238" s="2"/>
    </row>
    <row r="239" customFormat="false" ht="18.4" hidden="false" customHeight="true" outlineLevel="0" collapsed="false">
      <c r="A239" s="2"/>
      <c r="B239" s="2"/>
      <c r="D239" s="2"/>
      <c r="E239" s="2"/>
    </row>
    <row r="240" customFormat="false" ht="18.4" hidden="false" customHeight="true" outlineLevel="0" collapsed="false">
      <c r="A240" s="2"/>
      <c r="B240" s="2"/>
      <c r="D240" s="2"/>
      <c r="E240" s="2"/>
    </row>
    <row r="241" customFormat="false" ht="18.4" hidden="false" customHeight="true" outlineLevel="0" collapsed="false">
      <c r="A241" s="2"/>
      <c r="B241" s="2"/>
      <c r="D241" s="2"/>
      <c r="E241" s="2"/>
    </row>
    <row r="242" customFormat="false" ht="18.4" hidden="false" customHeight="true" outlineLevel="0" collapsed="false">
      <c r="A242" s="2"/>
      <c r="B242" s="2"/>
      <c r="D242" s="2"/>
      <c r="E242" s="2"/>
    </row>
    <row r="243" customFormat="false" ht="18.4" hidden="false" customHeight="true" outlineLevel="0" collapsed="false">
      <c r="A243" s="2"/>
      <c r="B243" s="2"/>
      <c r="D243" s="2"/>
      <c r="E243" s="2"/>
    </row>
    <row r="244" customFormat="false" ht="18.4" hidden="false" customHeight="true" outlineLevel="0" collapsed="false">
      <c r="A244" s="2"/>
      <c r="B244" s="2"/>
      <c r="D244" s="2"/>
      <c r="E244" s="2"/>
    </row>
    <row r="245" customFormat="false" ht="18.4" hidden="false" customHeight="true" outlineLevel="0" collapsed="false">
      <c r="A245" s="2"/>
      <c r="B245" s="2"/>
      <c r="D245" s="2"/>
      <c r="E245" s="2"/>
    </row>
    <row r="246" customFormat="false" ht="18.4" hidden="false" customHeight="true" outlineLevel="0" collapsed="false">
      <c r="A246" s="2"/>
      <c r="B246" s="2"/>
      <c r="D246" s="2"/>
      <c r="E246" s="2"/>
    </row>
    <row r="247" customFormat="false" ht="18.4" hidden="false" customHeight="true" outlineLevel="0" collapsed="false">
      <c r="A247" s="2"/>
      <c r="B247" s="2"/>
      <c r="D247" s="2"/>
      <c r="E247" s="2"/>
    </row>
    <row r="248" customFormat="false" ht="18.4" hidden="false" customHeight="true" outlineLevel="0" collapsed="false">
      <c r="A248" s="2"/>
      <c r="B248" s="2"/>
      <c r="D248" s="2"/>
      <c r="E248" s="2"/>
    </row>
    <row r="249" customFormat="false" ht="18.4" hidden="false" customHeight="true" outlineLevel="0" collapsed="false">
      <c r="A249" s="2"/>
      <c r="B249" s="2"/>
      <c r="D249" s="2"/>
      <c r="E249" s="2"/>
    </row>
    <row r="250" customFormat="false" ht="18.4" hidden="false" customHeight="true" outlineLevel="0" collapsed="false">
      <c r="A250" s="2"/>
      <c r="B250" s="2"/>
      <c r="D250" s="2"/>
      <c r="E250" s="2"/>
    </row>
    <row r="251" customFormat="false" ht="18.4" hidden="false" customHeight="true" outlineLevel="0" collapsed="false">
      <c r="A251" s="2"/>
      <c r="B251" s="2"/>
      <c r="D251" s="2"/>
      <c r="E251" s="2"/>
    </row>
    <row r="252" customFormat="false" ht="18.4" hidden="false" customHeight="true" outlineLevel="0" collapsed="false">
      <c r="A252" s="2"/>
      <c r="B252" s="2"/>
      <c r="D252" s="2"/>
      <c r="E252" s="2"/>
    </row>
    <row r="253" customFormat="false" ht="18.4" hidden="false" customHeight="true" outlineLevel="0" collapsed="false">
      <c r="A253" s="2"/>
      <c r="B253" s="2"/>
      <c r="D253" s="2"/>
      <c r="E253" s="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8">
    <mergeCell ref="A1:C5"/>
    <mergeCell ref="D1:I2"/>
    <mergeCell ref="D3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G13 G30">
    <cfRule type="expression" priority="2" aboveAverage="0" equalAverage="0" bottom="0" percent="0" rank="0" text="" dxfId="0">
      <formula>H13&lt;6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 D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firstPageNumber="1" useFirstPageNumber="tru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1" width="11.49"/>
    <col collapsed="false" customWidth="true" hidden="false" outlineLevel="0" max="2" min="2" style="1" width="13.11"/>
    <col collapsed="false" customWidth="true" hidden="false" outlineLevel="0" max="3" min="3" style="2" width="12.97"/>
    <col collapsed="false" customWidth="true" hidden="false" outlineLevel="0" max="4" min="4" style="1" width="71.35"/>
    <col collapsed="false" customWidth="true" hidden="false" outlineLevel="0" max="5" min="5" style="1" width="11.49"/>
    <col collapsed="false" customWidth="true" hidden="false" outlineLevel="0" max="6" min="6" style="3" width="11.49"/>
    <col collapsed="false" customWidth="true" hidden="false" outlineLevel="0" max="7" min="7" style="4" width="13.24"/>
    <col collapsed="false" customWidth="true" hidden="false" outlineLevel="0" max="8" min="8" style="4" width="20.27"/>
    <col collapsed="false" customWidth="true" hidden="false" outlineLevel="0" max="9" min="9" style="5" width="20.27"/>
    <col collapsed="false" customWidth="true" hidden="false" outlineLevel="0" max="10" min="10" style="1" width="5.67"/>
    <col collapsed="false" customWidth="true" hidden="false" outlineLevel="0" max="11" min="11" style="6" width="50.13"/>
    <col collapsed="false" customWidth="true" hidden="false" outlineLevel="0" max="64" min="12" style="1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</row>
    <row r="6" customFormat="false" ht="29.1" hidden="false" customHeight="true" outlineLevel="0" collapsed="false">
      <c r="A6" s="11"/>
      <c r="B6" s="11"/>
      <c r="C6" s="11" t="s">
        <v>2</v>
      </c>
      <c r="D6" s="80" t="s">
        <v>133</v>
      </c>
      <c r="E6" s="80"/>
      <c r="F6" s="80"/>
      <c r="G6" s="80"/>
      <c r="H6" s="80"/>
      <c r="I6" s="80"/>
    </row>
    <row r="7" customFormat="false" ht="11.85" hidden="false" customHeight="true" outlineLevel="0" collapsed="false">
      <c r="A7" s="11"/>
      <c r="B7" s="11"/>
      <c r="C7" s="11"/>
      <c r="D7" s="10"/>
      <c r="E7" s="13"/>
      <c r="F7" s="14"/>
      <c r="G7" s="15"/>
      <c r="H7" s="15"/>
      <c r="I7" s="16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K10" s="11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25633.74</v>
      </c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</row>
    <row r="13" customFormat="false" ht="30.95" hidden="false" customHeight="true" outlineLevel="0" collapsed="false">
      <c r="A13" s="24" t="s">
        <v>21</v>
      </c>
      <c r="B13" s="25" t="s">
        <v>16</v>
      </c>
      <c r="C13" s="31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</row>
    <row r="15" customFormat="false" ht="30.95" hidden="false" customHeight="true" outlineLevel="0" collapsed="false">
      <c r="A15" s="24" t="s">
        <v>31</v>
      </c>
      <c r="B15" s="25" t="s">
        <v>27</v>
      </c>
      <c r="C15" s="31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40</v>
      </c>
      <c r="G16" s="41" t="n">
        <v>87.46</v>
      </c>
      <c r="H16" s="29" t="n">
        <f aca="false">G16*$H$9+G16</f>
        <v>107.5758</v>
      </c>
      <c r="I16" s="29" t="n">
        <f aca="false">ROUND((H16*F16),2)</f>
        <v>4303.03</v>
      </c>
      <c r="J16" s="26"/>
      <c r="K16" s="83" t="s">
        <v>38</v>
      </c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1644.29</v>
      </c>
      <c r="J20" s="26"/>
      <c r="K20" s="30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156.72</v>
      </c>
      <c r="G21" s="50" t="n">
        <v>8.53</v>
      </c>
      <c r="H21" s="29" t="n">
        <f aca="false">G21*$H$9+G21</f>
        <v>10.4919</v>
      </c>
      <c r="I21" s="29" t="n">
        <f aca="false">ROUND((H21*F21),2)</f>
        <v>1644.29</v>
      </c>
      <c r="J21" s="26"/>
      <c r="K21" s="2" t="s">
        <v>134</v>
      </c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</row>
    <row r="23" customFormat="false" ht="20.25" hidden="false" customHeight="true" outlineLevel="0" collapsed="false">
      <c r="A23" s="51" t="s">
        <v>51</v>
      </c>
      <c r="B23" s="52" t="s">
        <v>52</v>
      </c>
      <c r="C23" s="52"/>
      <c r="D23" s="52"/>
      <c r="E23" s="52"/>
      <c r="F23" s="52"/>
      <c r="G23" s="52"/>
      <c r="H23" s="52"/>
      <c r="I23" s="53" t="n">
        <f aca="false">ROUND(SUM(I24:I31),2)</f>
        <v>19441.62</v>
      </c>
      <c r="J23" s="26"/>
      <c r="K23" s="30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75.36</v>
      </c>
      <c r="G24" s="41" t="n">
        <v>43.67</v>
      </c>
      <c r="H24" s="29" t="n">
        <f aca="false">G24*$H$9+G24</f>
        <v>53.7141</v>
      </c>
      <c r="I24" s="29" t="n">
        <f aca="false">ROUND((H24*F24),2)</f>
        <v>4047.89</v>
      </c>
      <c r="J24" s="26"/>
      <c r="K24" s="88" t="s">
        <v>57</v>
      </c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75.36</v>
      </c>
      <c r="G25" s="41" t="n">
        <v>9.84</v>
      </c>
      <c r="H25" s="29" t="n">
        <f aca="false">G25*$H$9+G25</f>
        <v>12.1032</v>
      </c>
      <c r="I25" s="29" t="n">
        <f aca="false">ROUND((H25*F25),2)</f>
        <v>912.1</v>
      </c>
      <c r="J25" s="26"/>
      <c r="K25" s="88" t="s">
        <v>62</v>
      </c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15</v>
      </c>
      <c r="G26" s="41" t="n">
        <v>138.16</v>
      </c>
      <c r="H26" s="29" t="n">
        <f aca="false">G26*$H$9+G26</f>
        <v>169.9368</v>
      </c>
      <c r="I26" s="29" t="n">
        <f aca="false">ROUND((H26*F26),2)</f>
        <v>2549.05</v>
      </c>
      <c r="J26" s="26"/>
      <c r="K26" s="30" t="s">
        <v>66</v>
      </c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102</v>
      </c>
      <c r="G27" s="41" t="n">
        <v>13.28</v>
      </c>
      <c r="H27" s="29" t="n">
        <f aca="false">G27*$H$9+G27</f>
        <v>16.3344</v>
      </c>
      <c r="I27" s="29" t="n">
        <f aca="false">ROUND((H27*F27),2)</f>
        <v>1666.11</v>
      </c>
      <c r="J27" s="26"/>
      <c r="K27" s="30" t="s">
        <v>70</v>
      </c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12</v>
      </c>
      <c r="G28" s="41" t="n">
        <v>169.97</v>
      </c>
      <c r="H28" s="29" t="n">
        <f aca="false">G28*$H$9+G28</f>
        <v>209.0631</v>
      </c>
      <c r="I28" s="29" t="n">
        <f aca="false">ROUND((H28*F28),2)</f>
        <v>2508.76</v>
      </c>
      <c r="J28" s="26"/>
      <c r="K28" s="30" t="s">
        <v>75</v>
      </c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13.65</v>
      </c>
      <c r="G29" s="41" t="n">
        <v>23.76</v>
      </c>
      <c r="H29" s="29" t="n">
        <f aca="false">G29*$H$9+G29</f>
        <v>29.2248</v>
      </c>
      <c r="I29" s="29" t="n">
        <f aca="false">ROUND((H29*F29),2)</f>
        <v>398.92</v>
      </c>
      <c r="J29" s="26"/>
      <c r="K29" s="30" t="s">
        <v>75</v>
      </c>
    </row>
    <row r="30" customFormat="false" ht="29.45" hidden="false" customHeight="true" outlineLevel="0" collapsed="false">
      <c r="A30" s="27" t="s">
        <v>80</v>
      </c>
      <c r="B30" s="27" t="s">
        <v>16</v>
      </c>
      <c r="C30" s="31" t="s">
        <v>81</v>
      </c>
      <c r="D30" s="32" t="s">
        <v>82</v>
      </c>
      <c r="E30" s="27" t="s">
        <v>83</v>
      </c>
      <c r="F30" s="49" t="n">
        <v>0.38</v>
      </c>
      <c r="G30" s="34" t="n">
        <v>11395.41</v>
      </c>
      <c r="H30" s="29" t="n">
        <f aca="false">G30*$H$9+G30</f>
        <v>14016.3543</v>
      </c>
      <c r="I30" s="29" t="n">
        <f aca="false">ROUND((H30*F30),2)</f>
        <v>5326.21</v>
      </c>
      <c r="J30" s="26"/>
      <c r="K30" s="55" t="s">
        <v>135</v>
      </c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10</v>
      </c>
      <c r="G31" s="45" t="n">
        <v>165.25</v>
      </c>
      <c r="H31" s="29" t="n">
        <f aca="false">G31*$H$9+G31</f>
        <v>203.2575</v>
      </c>
      <c r="I31" s="29" t="n">
        <f aca="false">ROUND((H31*F31),2)</f>
        <v>2032.58</v>
      </c>
      <c r="J31" s="26"/>
      <c r="K31" s="88" t="s">
        <v>87</v>
      </c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26"/>
      <c r="K32" s="83"/>
    </row>
    <row r="33" customFormat="false" ht="20.25" hidden="false" customHeight="true" outlineLevel="0" collapsed="false">
      <c r="A33" s="48" t="s">
        <v>88</v>
      </c>
      <c r="B33" s="48" t="s">
        <v>89</v>
      </c>
      <c r="C33" s="48"/>
      <c r="D33" s="48"/>
      <c r="E33" s="48"/>
      <c r="F33" s="48"/>
      <c r="G33" s="48"/>
      <c r="H33" s="48"/>
      <c r="I33" s="53" t="n">
        <f aca="false">ROUND(SUM(I34:I35),2)</f>
        <v>3746.24</v>
      </c>
      <c r="J33" s="26"/>
      <c r="K33" s="30"/>
    </row>
    <row r="34" customFormat="false" ht="40.35" hidden="false" customHeight="true" outlineLevel="0" collapsed="false">
      <c r="A34" s="46" t="s">
        <v>105</v>
      </c>
      <c r="B34" s="37" t="s">
        <v>35</v>
      </c>
      <c r="C34" s="82" t="n">
        <v>17005053</v>
      </c>
      <c r="D34" s="62" t="s">
        <v>106</v>
      </c>
      <c r="E34" s="37" t="s">
        <v>96</v>
      </c>
      <c r="F34" s="86" t="n">
        <v>16</v>
      </c>
      <c r="G34" s="41" t="n">
        <v>118.53</v>
      </c>
      <c r="H34" s="29" t="n">
        <f aca="false">G34*$H$9+G34</f>
        <v>145.7919</v>
      </c>
      <c r="I34" s="29" t="n">
        <f aca="false">ROUND((H34*F34),2)</f>
        <v>2332.67</v>
      </c>
      <c r="J34" s="26"/>
      <c r="K34" s="30" t="s">
        <v>107</v>
      </c>
    </row>
    <row r="35" customFormat="false" ht="28.35" hidden="false" customHeight="true" outlineLevel="0" collapsed="false">
      <c r="A35" s="46" t="s">
        <v>108</v>
      </c>
      <c r="B35" s="37" t="s">
        <v>35</v>
      </c>
      <c r="C35" s="82" t="n">
        <v>8003020</v>
      </c>
      <c r="D35" s="84" t="s">
        <v>109</v>
      </c>
      <c r="E35" s="37" t="s">
        <v>49</v>
      </c>
      <c r="F35" s="86" t="n">
        <v>2.3</v>
      </c>
      <c r="G35" s="41" t="n">
        <v>499.67</v>
      </c>
      <c r="H35" s="29" t="n">
        <f aca="false">G35*$H$9+G35</f>
        <v>614.5941</v>
      </c>
      <c r="I35" s="29" t="n">
        <f aca="false">ROUND((H35*F35),2)</f>
        <v>1413.57</v>
      </c>
      <c r="J35" s="26"/>
      <c r="K35" s="30" t="s">
        <v>136</v>
      </c>
    </row>
    <row r="36" customFormat="false" ht="20.25" hidden="false" customHeight="true" outlineLevel="0" collapsed="false">
      <c r="A36" s="24"/>
      <c r="B36" s="25"/>
      <c r="C36" s="24"/>
      <c r="D36" s="63"/>
      <c r="E36" s="59"/>
      <c r="F36" s="60"/>
      <c r="G36" s="29"/>
      <c r="H36" s="29"/>
      <c r="I36" s="29"/>
      <c r="J36" s="42"/>
      <c r="K36" s="30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customFormat="false" ht="20.25" hidden="false" customHeight="true" outlineLevel="0" collapsed="false">
      <c r="A37" s="48" t="s">
        <v>111</v>
      </c>
      <c r="B37" s="48" t="s">
        <v>112</v>
      </c>
      <c r="C37" s="48"/>
      <c r="D37" s="48"/>
      <c r="E37" s="48"/>
      <c r="F37" s="48"/>
      <c r="G37" s="48"/>
      <c r="H37" s="48"/>
      <c r="I37" s="53" t="n">
        <f aca="false">ROUND(SUM(I38:I39),2)</f>
        <v>4683.62</v>
      </c>
      <c r="J37" s="26"/>
      <c r="K37" s="30"/>
    </row>
    <row r="38" customFormat="false" ht="20.25" hidden="false" customHeight="true" outlineLevel="0" collapsed="false">
      <c r="A38" s="24" t="s">
        <v>113</v>
      </c>
      <c r="B38" s="59" t="s">
        <v>72</v>
      </c>
      <c r="C38" s="24" t="s">
        <v>114</v>
      </c>
      <c r="D38" s="64" t="s">
        <v>115</v>
      </c>
      <c r="E38" s="24" t="s">
        <v>79</v>
      </c>
      <c r="F38" s="65" t="n">
        <v>75.36</v>
      </c>
      <c r="G38" s="29" t="n">
        <v>62.15</v>
      </c>
      <c r="H38" s="29" t="n">
        <f aca="false">G38</f>
        <v>62.15</v>
      </c>
      <c r="I38" s="29" t="n">
        <f aca="false">F38*H38</f>
        <v>4683.624</v>
      </c>
      <c r="J38" s="64"/>
      <c r="K38" s="88" t="s">
        <v>137</v>
      </c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</row>
    <row r="39" customFormat="false" ht="20.25" hidden="false" customHeight="true" outlineLevel="0" collapsed="false">
      <c r="A39" s="46"/>
      <c r="B39" s="46"/>
      <c r="C39" s="46"/>
      <c r="D39" s="46"/>
      <c r="E39" s="46"/>
      <c r="F39" s="40"/>
      <c r="G39" s="67"/>
      <c r="H39" s="67"/>
      <c r="I39" s="68"/>
      <c r="J39" s="26"/>
      <c r="K39" s="30"/>
    </row>
    <row r="40" customFormat="false" ht="20.25" hidden="false" customHeight="true" outlineLevel="0" collapsed="false">
      <c r="A40" s="51" t="s">
        <v>117</v>
      </c>
      <c r="B40" s="52" t="s">
        <v>118</v>
      </c>
      <c r="C40" s="52"/>
      <c r="D40" s="52"/>
      <c r="E40" s="52"/>
      <c r="F40" s="52"/>
      <c r="G40" s="52"/>
      <c r="H40" s="52"/>
      <c r="I40" s="53" t="n">
        <f aca="false">ROUND(SUM(I41),2)</f>
        <v>6344.03</v>
      </c>
      <c r="J40" s="26"/>
      <c r="K40" s="30"/>
    </row>
    <row r="41" customFormat="false" ht="30.95" hidden="false" customHeight="true" outlineLevel="0" collapsed="false">
      <c r="A41" s="46" t="s">
        <v>119</v>
      </c>
      <c r="B41" s="59" t="s">
        <v>72</v>
      </c>
      <c r="C41" s="24" t="s">
        <v>120</v>
      </c>
      <c r="D41" s="69" t="s">
        <v>121</v>
      </c>
      <c r="E41" s="24" t="s">
        <v>79</v>
      </c>
      <c r="F41" s="70" t="n">
        <v>78.36</v>
      </c>
      <c r="G41" s="29" t="n">
        <v>80.96</v>
      </c>
      <c r="H41" s="29" t="n">
        <f aca="false">G41</f>
        <v>80.96</v>
      </c>
      <c r="I41" s="29" t="n">
        <f aca="false">F41*H41</f>
        <v>6344.0256</v>
      </c>
      <c r="J41" s="26"/>
      <c r="K41" s="88" t="s">
        <v>122</v>
      </c>
    </row>
    <row r="42" customFormat="false" ht="16.35" hidden="false" customHeight="true" outlineLevel="0" collapsed="false">
      <c r="A42" s="27"/>
      <c r="B42" s="27"/>
      <c r="C42" s="82"/>
      <c r="D42" s="35"/>
      <c r="E42" s="27"/>
      <c r="F42" s="49"/>
      <c r="G42" s="50"/>
      <c r="H42" s="50"/>
      <c r="I42" s="71"/>
      <c r="J42" s="26"/>
      <c r="K42" s="30"/>
    </row>
    <row r="43" customFormat="false" ht="20.25" hidden="false" customHeight="true" outlineLevel="0" collapsed="false">
      <c r="A43" s="51" t="s">
        <v>123</v>
      </c>
      <c r="B43" s="52" t="s">
        <v>124</v>
      </c>
      <c r="C43" s="52"/>
      <c r="D43" s="52"/>
      <c r="E43" s="52"/>
      <c r="F43" s="52"/>
      <c r="G43" s="52"/>
      <c r="H43" s="52"/>
      <c r="I43" s="53" t="n">
        <f aca="false">ROUND(SUM(I44),2)</f>
        <v>516.4</v>
      </c>
      <c r="J43" s="26"/>
      <c r="K43" s="30"/>
    </row>
    <row r="44" customFormat="false" ht="20.25" hidden="false" customHeight="true" outlineLevel="0" collapsed="false">
      <c r="A44" s="46" t="s">
        <v>125</v>
      </c>
      <c r="B44" s="37" t="s">
        <v>59</v>
      </c>
      <c r="C44" s="37" t="n">
        <v>17004001</v>
      </c>
      <c r="D44" s="54" t="s">
        <v>126</v>
      </c>
      <c r="E44" s="37" t="s">
        <v>37</v>
      </c>
      <c r="F44" s="58" t="n">
        <v>40</v>
      </c>
      <c r="G44" s="41" t="n">
        <v>12.91</v>
      </c>
      <c r="H44" s="29" t="n">
        <f aca="false">G44*$H$7+G44</f>
        <v>12.91</v>
      </c>
      <c r="I44" s="41" t="n">
        <f aca="false">F44*H44</f>
        <v>516.4</v>
      </c>
      <c r="J44" s="26"/>
      <c r="K44" s="30" t="s">
        <v>127</v>
      </c>
    </row>
    <row r="45" customFormat="false" ht="20.25" hidden="false" customHeight="true" outlineLevel="0" collapsed="false">
      <c r="A45" s="24"/>
      <c r="B45" s="59"/>
      <c r="C45" s="24"/>
      <c r="D45" s="64"/>
      <c r="E45" s="24"/>
      <c r="F45" s="65"/>
      <c r="G45" s="29"/>
      <c r="H45" s="29"/>
      <c r="I45" s="29"/>
      <c r="J45" s="64"/>
      <c r="K45" s="55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</row>
    <row r="46" customFormat="false" ht="20.65" hidden="false" customHeight="true" outlineLevel="0" collapsed="false">
      <c r="A46" s="72" t="s">
        <v>128</v>
      </c>
      <c r="B46" s="72"/>
      <c r="C46" s="72"/>
      <c r="D46" s="72"/>
      <c r="E46" s="72"/>
      <c r="F46" s="72"/>
      <c r="G46" s="72"/>
      <c r="H46" s="72"/>
      <c r="I46" s="73" t="n">
        <f aca="false">I43+I40+I37+I33+I23+I20+I11</f>
        <v>62009.94</v>
      </c>
      <c r="J46" s="26"/>
      <c r="K46" s="30"/>
    </row>
    <row r="47" customFormat="false" ht="20.1" hidden="false" customHeight="true" outlineLevel="0" collapsed="false">
      <c r="A47" s="2"/>
      <c r="B47" s="2"/>
      <c r="D47" s="2"/>
      <c r="E47" s="2"/>
    </row>
    <row r="48" customFormat="false" ht="19.9" hidden="false" customHeight="true" outlineLevel="0" collapsed="false">
      <c r="A48" s="2"/>
      <c r="B48" s="74"/>
      <c r="C48" s="74"/>
      <c r="D48" s="75" t="s">
        <v>129</v>
      </c>
      <c r="E48" s="75"/>
      <c r="F48" s="76"/>
      <c r="G48" s="77"/>
      <c r="H48" s="77"/>
      <c r="I48" s="78"/>
    </row>
    <row r="49" customFormat="false" ht="19.9" hidden="false" customHeight="true" outlineLevel="0" collapsed="false">
      <c r="A49" s="2"/>
      <c r="B49" s="74"/>
      <c r="C49" s="74"/>
      <c r="D49" s="75"/>
      <c r="E49" s="75"/>
      <c r="F49" s="76"/>
      <c r="G49" s="77"/>
      <c r="H49" s="79" t="s">
        <v>130</v>
      </c>
      <c r="I49" s="79"/>
    </row>
    <row r="50" customFormat="false" ht="19.9" hidden="false" customHeight="true" outlineLevel="0" collapsed="false">
      <c r="A50" s="2"/>
      <c r="B50" s="74"/>
      <c r="C50" s="74"/>
      <c r="D50" s="75"/>
      <c r="E50" s="75"/>
      <c r="F50" s="76"/>
      <c r="G50" s="77"/>
      <c r="H50" s="79" t="s">
        <v>131</v>
      </c>
      <c r="I50" s="79"/>
    </row>
    <row r="51" customFormat="false" ht="17.85" hidden="false" customHeight="true" outlineLevel="0" collapsed="false">
      <c r="A51" s="74"/>
      <c r="B51" s="74"/>
      <c r="C51" s="74"/>
      <c r="D51" s="75"/>
      <c r="E51" s="75"/>
      <c r="F51" s="76"/>
      <c r="G51" s="77"/>
      <c r="H51" s="79" t="s">
        <v>132</v>
      </c>
      <c r="I51" s="79"/>
    </row>
    <row r="52" customFormat="false" ht="19.9" hidden="false" customHeight="true" outlineLevel="0" collapsed="false">
      <c r="A52" s="7"/>
      <c r="B52" s="7"/>
      <c r="C52" s="7"/>
      <c r="D52" s="7"/>
      <c r="E52" s="7"/>
      <c r="F52" s="7"/>
      <c r="G52" s="7"/>
      <c r="H52" s="7"/>
      <c r="I52" s="7"/>
    </row>
    <row r="53" customFormat="false" ht="18.4" hidden="false" customHeight="true" outlineLevel="0" collapsed="false">
      <c r="A53" s="2"/>
      <c r="B53" s="2"/>
      <c r="D53" s="2"/>
      <c r="E53" s="2"/>
    </row>
    <row r="54" customFormat="false" ht="18.4" hidden="false" customHeight="true" outlineLevel="0" collapsed="false">
      <c r="A54" s="2"/>
      <c r="B54" s="2"/>
      <c r="D54" s="2"/>
      <c r="E54" s="2"/>
    </row>
    <row r="55" customFormat="false" ht="18.4" hidden="false" customHeight="true" outlineLevel="0" collapsed="false">
      <c r="A55" s="2"/>
      <c r="B55" s="2"/>
      <c r="D55" s="7"/>
      <c r="E55" s="2"/>
    </row>
    <row r="56" customFormat="false" ht="18.4" hidden="false" customHeight="true" outlineLevel="0" collapsed="false">
      <c r="A56" s="2"/>
      <c r="B56" s="2"/>
      <c r="D56" s="7"/>
      <c r="E56" s="2"/>
    </row>
    <row r="57" customFormat="false" ht="18.4" hidden="false" customHeight="true" outlineLevel="0" collapsed="false">
      <c r="A57" s="2"/>
      <c r="B57" s="2"/>
      <c r="D57" s="2"/>
      <c r="E57" s="2"/>
    </row>
    <row r="58" customFormat="false" ht="18.4" hidden="false" customHeight="true" outlineLevel="0" collapsed="false">
      <c r="A58" s="2"/>
      <c r="B58" s="2"/>
      <c r="D58" s="2"/>
      <c r="E58" s="2"/>
    </row>
    <row r="59" customFormat="false" ht="18.4" hidden="false" customHeight="true" outlineLevel="0" collapsed="false">
      <c r="A59" s="2"/>
      <c r="B59" s="2"/>
      <c r="D59" s="2"/>
      <c r="E59" s="2"/>
    </row>
    <row r="60" customFormat="false" ht="18.4" hidden="false" customHeight="true" outlineLevel="0" collapsed="false">
      <c r="A60" s="2"/>
      <c r="B60" s="2"/>
      <c r="D60" s="2"/>
      <c r="E60" s="2"/>
    </row>
    <row r="61" customFormat="false" ht="18.4" hidden="false" customHeight="true" outlineLevel="0" collapsed="false">
      <c r="A61" s="2"/>
      <c r="B61" s="2"/>
      <c r="D61" s="2"/>
      <c r="E61" s="2"/>
    </row>
    <row r="62" customFormat="false" ht="18.4" hidden="false" customHeight="true" outlineLevel="0" collapsed="false">
      <c r="A62" s="2"/>
      <c r="B62" s="2"/>
      <c r="D62" s="2"/>
      <c r="E62" s="2"/>
    </row>
    <row r="63" customFormat="false" ht="18.4" hidden="false" customHeight="true" outlineLevel="0" collapsed="false">
      <c r="A63" s="2"/>
      <c r="B63" s="2"/>
      <c r="D63" s="2"/>
      <c r="E63" s="2"/>
    </row>
    <row r="64" customFormat="false" ht="18.4" hidden="false" customHeight="true" outlineLevel="0" collapsed="false">
      <c r="A64" s="2"/>
      <c r="B64" s="2"/>
      <c r="D64" s="2"/>
      <c r="E64" s="2"/>
    </row>
    <row r="65" customFormat="false" ht="18.4" hidden="false" customHeight="true" outlineLevel="0" collapsed="false">
      <c r="A65" s="2"/>
      <c r="B65" s="2"/>
      <c r="D65" s="2"/>
      <c r="E65" s="2"/>
    </row>
    <row r="66" customFormat="false" ht="18.4" hidden="false" customHeight="true" outlineLevel="0" collapsed="false">
      <c r="A66" s="2"/>
      <c r="B66" s="2"/>
      <c r="D66" s="2"/>
      <c r="E66" s="2"/>
    </row>
    <row r="67" customFormat="false" ht="18.4" hidden="false" customHeight="true" outlineLevel="0" collapsed="false">
      <c r="A67" s="2"/>
      <c r="B67" s="2"/>
      <c r="D67" s="2"/>
      <c r="E67" s="2"/>
    </row>
    <row r="68" customFormat="false" ht="18.4" hidden="false" customHeight="true" outlineLevel="0" collapsed="false">
      <c r="A68" s="2"/>
      <c r="B68" s="2"/>
      <c r="D68" s="2"/>
      <c r="E68" s="2"/>
    </row>
    <row r="69" customFormat="false" ht="18.4" hidden="false" customHeight="true" outlineLevel="0" collapsed="false">
      <c r="A69" s="2"/>
      <c r="B69" s="2"/>
      <c r="D69" s="2"/>
      <c r="E69" s="2"/>
    </row>
    <row r="70" customFormat="false" ht="18.4" hidden="false" customHeight="true" outlineLevel="0" collapsed="false">
      <c r="A70" s="2"/>
      <c r="B70" s="2"/>
      <c r="D70" s="2"/>
      <c r="E70" s="2"/>
    </row>
    <row r="71" customFormat="false" ht="18.4" hidden="false" customHeight="true" outlineLevel="0" collapsed="false">
      <c r="A71" s="2"/>
      <c r="B71" s="2"/>
      <c r="D71" s="2"/>
      <c r="E71" s="2"/>
    </row>
    <row r="72" customFormat="false" ht="18.4" hidden="false" customHeight="true" outlineLevel="0" collapsed="false">
      <c r="A72" s="2"/>
      <c r="B72" s="2"/>
      <c r="D72" s="2"/>
      <c r="E72" s="2"/>
    </row>
    <row r="73" customFormat="false" ht="18.4" hidden="false" customHeight="true" outlineLevel="0" collapsed="false">
      <c r="A73" s="2"/>
      <c r="B73" s="2"/>
      <c r="D73" s="2"/>
      <c r="E73" s="2"/>
    </row>
    <row r="74" customFormat="false" ht="18.4" hidden="false" customHeight="true" outlineLevel="0" collapsed="false">
      <c r="A74" s="2"/>
      <c r="B74" s="2"/>
      <c r="D74" s="2"/>
      <c r="E74" s="2"/>
    </row>
    <row r="75" customFormat="false" ht="18.4" hidden="false" customHeight="true" outlineLevel="0" collapsed="false">
      <c r="A75" s="2"/>
      <c r="B75" s="2"/>
      <c r="D75" s="2"/>
      <c r="E75" s="2"/>
    </row>
    <row r="76" customFormat="false" ht="18.4" hidden="false" customHeight="true" outlineLevel="0" collapsed="false">
      <c r="A76" s="2"/>
      <c r="B76" s="2"/>
      <c r="D76" s="2"/>
      <c r="E76" s="2"/>
    </row>
    <row r="77" customFormat="false" ht="18.4" hidden="false" customHeight="true" outlineLevel="0" collapsed="false">
      <c r="A77" s="2"/>
      <c r="B77" s="2"/>
      <c r="D77" s="2"/>
      <c r="E77" s="2"/>
    </row>
    <row r="78" customFormat="false" ht="18.4" hidden="false" customHeight="true" outlineLevel="0" collapsed="false">
      <c r="A78" s="2"/>
      <c r="B78" s="2"/>
      <c r="D78" s="2"/>
      <c r="E78" s="2"/>
    </row>
    <row r="79" customFormat="false" ht="18.4" hidden="false" customHeight="true" outlineLevel="0" collapsed="false">
      <c r="A79" s="2"/>
      <c r="B79" s="2"/>
      <c r="D79" s="2"/>
      <c r="E79" s="2"/>
    </row>
    <row r="80" customFormat="false" ht="18.4" hidden="false" customHeight="true" outlineLevel="0" collapsed="false">
      <c r="A80" s="2"/>
      <c r="B80" s="2"/>
      <c r="D80" s="2"/>
      <c r="E80" s="2"/>
    </row>
    <row r="81" customFormat="false" ht="18.4" hidden="false" customHeight="true" outlineLevel="0" collapsed="false">
      <c r="A81" s="2"/>
      <c r="B81" s="2"/>
      <c r="D81" s="2"/>
      <c r="E81" s="2"/>
    </row>
    <row r="82" customFormat="false" ht="18.4" hidden="false" customHeight="true" outlineLevel="0" collapsed="false">
      <c r="A82" s="2"/>
      <c r="B82" s="2"/>
      <c r="D82" s="2"/>
      <c r="E82" s="2"/>
    </row>
    <row r="83" customFormat="false" ht="18.4" hidden="false" customHeight="true" outlineLevel="0" collapsed="false">
      <c r="A83" s="2"/>
      <c r="B83" s="2"/>
      <c r="D83" s="2"/>
      <c r="E83" s="2"/>
    </row>
    <row r="84" customFormat="false" ht="18.4" hidden="false" customHeight="true" outlineLevel="0" collapsed="false">
      <c r="A84" s="2"/>
      <c r="B84" s="2"/>
      <c r="D84" s="2"/>
      <c r="E84" s="2"/>
    </row>
    <row r="85" customFormat="false" ht="18.4" hidden="false" customHeight="true" outlineLevel="0" collapsed="false">
      <c r="A85" s="2"/>
      <c r="B85" s="2"/>
      <c r="D85" s="2"/>
      <c r="E85" s="2"/>
    </row>
    <row r="86" customFormat="false" ht="18.4" hidden="false" customHeight="true" outlineLevel="0" collapsed="false">
      <c r="A86" s="2"/>
      <c r="B86" s="2"/>
      <c r="D86" s="2"/>
      <c r="E86" s="2"/>
    </row>
    <row r="87" customFormat="false" ht="18.4" hidden="false" customHeight="true" outlineLevel="0" collapsed="false">
      <c r="A87" s="2"/>
      <c r="B87" s="2"/>
      <c r="D87" s="2"/>
      <c r="E87" s="2"/>
    </row>
    <row r="88" customFormat="false" ht="18.4" hidden="false" customHeight="true" outlineLevel="0" collapsed="false">
      <c r="A88" s="2"/>
      <c r="B88" s="2"/>
      <c r="D88" s="2"/>
      <c r="E88" s="2"/>
    </row>
    <row r="89" customFormat="false" ht="18.4" hidden="false" customHeight="true" outlineLevel="0" collapsed="false">
      <c r="A89" s="2"/>
      <c r="B89" s="2"/>
      <c r="D89" s="2"/>
      <c r="E89" s="2"/>
    </row>
    <row r="90" customFormat="false" ht="18.4" hidden="false" customHeight="true" outlineLevel="0" collapsed="false">
      <c r="A90" s="2"/>
      <c r="B90" s="2"/>
      <c r="D90" s="2"/>
      <c r="E90" s="2"/>
    </row>
    <row r="91" customFormat="false" ht="18.4" hidden="false" customHeight="true" outlineLevel="0" collapsed="false">
      <c r="A91" s="2"/>
      <c r="B91" s="2"/>
      <c r="D91" s="2"/>
      <c r="E91" s="2"/>
    </row>
    <row r="92" customFormat="false" ht="18.4" hidden="false" customHeight="true" outlineLevel="0" collapsed="false">
      <c r="A92" s="2"/>
      <c r="B92" s="2"/>
      <c r="D92" s="2"/>
      <c r="E92" s="2"/>
    </row>
    <row r="93" customFormat="false" ht="18.4" hidden="false" customHeight="true" outlineLevel="0" collapsed="false">
      <c r="A93" s="2"/>
      <c r="B93" s="2"/>
      <c r="D93" s="2"/>
      <c r="E93" s="2"/>
    </row>
    <row r="94" customFormat="false" ht="18.4" hidden="false" customHeight="true" outlineLevel="0" collapsed="false">
      <c r="A94" s="2"/>
      <c r="B94" s="2"/>
      <c r="D94" s="2"/>
      <c r="E94" s="2"/>
    </row>
    <row r="95" customFormat="false" ht="18.4" hidden="false" customHeight="true" outlineLevel="0" collapsed="false">
      <c r="A95" s="2"/>
      <c r="B95" s="2"/>
      <c r="D95" s="2"/>
      <c r="E95" s="2"/>
    </row>
    <row r="96" customFormat="false" ht="18.4" hidden="false" customHeight="true" outlineLevel="0" collapsed="false">
      <c r="A96" s="2"/>
      <c r="B96" s="2"/>
      <c r="D96" s="2"/>
      <c r="E96" s="2"/>
    </row>
    <row r="97" customFormat="false" ht="18.4" hidden="false" customHeight="true" outlineLevel="0" collapsed="false">
      <c r="A97" s="2"/>
      <c r="B97" s="2"/>
      <c r="D97" s="2"/>
      <c r="E97" s="2"/>
    </row>
    <row r="98" customFormat="false" ht="18.4" hidden="false" customHeight="true" outlineLevel="0" collapsed="false">
      <c r="A98" s="2"/>
      <c r="B98" s="2"/>
      <c r="D98" s="2"/>
      <c r="E98" s="2"/>
    </row>
    <row r="99" customFormat="false" ht="18.4" hidden="false" customHeight="true" outlineLevel="0" collapsed="false">
      <c r="A99" s="2"/>
      <c r="B99" s="2"/>
      <c r="D99" s="2"/>
      <c r="E99" s="2"/>
    </row>
    <row r="100" customFormat="false" ht="18.4" hidden="false" customHeight="true" outlineLevel="0" collapsed="false">
      <c r="A100" s="2"/>
      <c r="B100" s="2"/>
      <c r="D100" s="2"/>
      <c r="E100" s="2"/>
    </row>
    <row r="101" customFormat="false" ht="18.4" hidden="false" customHeight="true" outlineLevel="0" collapsed="false">
      <c r="A101" s="2"/>
      <c r="B101" s="2"/>
      <c r="D101" s="2"/>
      <c r="E101" s="2"/>
    </row>
    <row r="102" customFormat="false" ht="18.4" hidden="false" customHeight="true" outlineLevel="0" collapsed="false">
      <c r="A102" s="2"/>
      <c r="B102" s="2"/>
      <c r="D102" s="2"/>
      <c r="E102" s="2"/>
    </row>
    <row r="103" customFormat="false" ht="18.4" hidden="false" customHeight="true" outlineLevel="0" collapsed="false">
      <c r="A103" s="2"/>
      <c r="B103" s="2"/>
      <c r="D103" s="2"/>
      <c r="E103" s="2"/>
    </row>
    <row r="104" customFormat="false" ht="18.4" hidden="false" customHeight="true" outlineLevel="0" collapsed="false">
      <c r="A104" s="2"/>
      <c r="B104" s="2"/>
      <c r="D104" s="2"/>
      <c r="E104" s="2"/>
    </row>
    <row r="105" customFormat="false" ht="18.4" hidden="false" customHeight="true" outlineLevel="0" collapsed="false">
      <c r="A105" s="2"/>
      <c r="B105" s="2"/>
      <c r="D105" s="2"/>
      <c r="E105" s="2"/>
    </row>
    <row r="106" customFormat="false" ht="18.4" hidden="false" customHeight="true" outlineLevel="0" collapsed="false">
      <c r="A106" s="2"/>
      <c r="B106" s="2"/>
      <c r="D106" s="2"/>
      <c r="E106" s="2"/>
    </row>
    <row r="107" customFormat="false" ht="18.4" hidden="false" customHeight="true" outlineLevel="0" collapsed="false">
      <c r="A107" s="2"/>
      <c r="B107" s="2"/>
      <c r="D107" s="2"/>
      <c r="E107" s="2"/>
    </row>
    <row r="108" customFormat="false" ht="18.4" hidden="false" customHeight="true" outlineLevel="0" collapsed="false">
      <c r="A108" s="2"/>
      <c r="B108" s="2"/>
      <c r="D108" s="2"/>
      <c r="E108" s="2"/>
    </row>
    <row r="109" customFormat="false" ht="18.4" hidden="false" customHeight="true" outlineLevel="0" collapsed="false">
      <c r="A109" s="2"/>
      <c r="B109" s="2"/>
      <c r="D109" s="2"/>
      <c r="E109" s="2"/>
    </row>
    <row r="110" customFormat="false" ht="18.4" hidden="false" customHeight="true" outlineLevel="0" collapsed="false">
      <c r="A110" s="2"/>
      <c r="B110" s="2"/>
      <c r="D110" s="2"/>
      <c r="E110" s="2"/>
    </row>
    <row r="111" customFormat="false" ht="18.4" hidden="false" customHeight="true" outlineLevel="0" collapsed="false">
      <c r="A111" s="2"/>
      <c r="B111" s="2"/>
      <c r="D111" s="2"/>
      <c r="E111" s="2"/>
    </row>
    <row r="112" customFormat="false" ht="18.4" hidden="false" customHeight="true" outlineLevel="0" collapsed="false">
      <c r="A112" s="2"/>
      <c r="B112" s="2"/>
      <c r="D112" s="2"/>
      <c r="E112" s="2"/>
    </row>
    <row r="113" customFormat="false" ht="18.4" hidden="false" customHeight="true" outlineLevel="0" collapsed="false">
      <c r="A113" s="2"/>
      <c r="B113" s="2"/>
      <c r="D113" s="2"/>
      <c r="E113" s="2"/>
    </row>
    <row r="114" customFormat="false" ht="18.4" hidden="false" customHeight="true" outlineLevel="0" collapsed="false">
      <c r="A114" s="2"/>
      <c r="B114" s="2"/>
      <c r="D114" s="2"/>
      <c r="E114" s="2"/>
    </row>
    <row r="115" customFormat="false" ht="18.4" hidden="false" customHeight="true" outlineLevel="0" collapsed="false">
      <c r="A115" s="2"/>
      <c r="B115" s="2"/>
      <c r="D115" s="2"/>
      <c r="E115" s="2"/>
    </row>
    <row r="116" customFormat="false" ht="18.4" hidden="false" customHeight="true" outlineLevel="0" collapsed="false">
      <c r="A116" s="2"/>
      <c r="B116" s="2"/>
      <c r="D116" s="2"/>
      <c r="E116" s="2"/>
    </row>
    <row r="117" customFormat="false" ht="18.4" hidden="false" customHeight="true" outlineLevel="0" collapsed="false">
      <c r="A117" s="2"/>
      <c r="B117" s="2"/>
      <c r="D117" s="2"/>
      <c r="E117" s="2"/>
    </row>
    <row r="118" customFormat="false" ht="18.4" hidden="false" customHeight="true" outlineLevel="0" collapsed="false">
      <c r="A118" s="2"/>
      <c r="B118" s="2"/>
      <c r="D118" s="2"/>
      <c r="E118" s="2"/>
    </row>
    <row r="119" customFormat="false" ht="18.4" hidden="false" customHeight="true" outlineLevel="0" collapsed="false">
      <c r="A119" s="2"/>
      <c r="B119" s="2"/>
      <c r="D119" s="2"/>
      <c r="E119" s="2"/>
    </row>
    <row r="120" customFormat="false" ht="18.4" hidden="false" customHeight="true" outlineLevel="0" collapsed="false">
      <c r="A120" s="2"/>
      <c r="B120" s="2"/>
      <c r="D120" s="2"/>
      <c r="E120" s="2"/>
    </row>
    <row r="121" customFormat="false" ht="18.4" hidden="false" customHeight="true" outlineLevel="0" collapsed="false">
      <c r="A121" s="2"/>
      <c r="B121" s="2"/>
      <c r="D121" s="2"/>
      <c r="E121" s="2"/>
    </row>
    <row r="122" customFormat="false" ht="18.4" hidden="false" customHeight="true" outlineLevel="0" collapsed="false">
      <c r="A122" s="2"/>
      <c r="B122" s="2"/>
      <c r="D122" s="2"/>
      <c r="E122" s="2"/>
    </row>
    <row r="123" customFormat="false" ht="18.4" hidden="false" customHeight="true" outlineLevel="0" collapsed="false">
      <c r="A123" s="2"/>
      <c r="B123" s="2"/>
      <c r="D123" s="2"/>
      <c r="E123" s="2"/>
    </row>
    <row r="124" customFormat="false" ht="18.4" hidden="false" customHeight="true" outlineLevel="0" collapsed="false">
      <c r="A124" s="2"/>
      <c r="B124" s="2"/>
      <c r="D124" s="2"/>
      <c r="E124" s="2"/>
    </row>
    <row r="125" customFormat="false" ht="18.4" hidden="false" customHeight="true" outlineLevel="0" collapsed="false">
      <c r="A125" s="2"/>
      <c r="B125" s="2"/>
      <c r="D125" s="2"/>
      <c r="E125" s="2"/>
    </row>
    <row r="126" customFormat="false" ht="18.4" hidden="false" customHeight="true" outlineLevel="0" collapsed="false">
      <c r="A126" s="2"/>
      <c r="B126" s="2"/>
      <c r="D126" s="2"/>
      <c r="E126" s="2"/>
    </row>
    <row r="127" customFormat="false" ht="18.4" hidden="false" customHeight="true" outlineLevel="0" collapsed="false">
      <c r="A127" s="2"/>
      <c r="B127" s="2"/>
      <c r="D127" s="2"/>
      <c r="E127" s="2"/>
    </row>
    <row r="128" customFormat="false" ht="18.4" hidden="false" customHeight="true" outlineLevel="0" collapsed="false">
      <c r="A128" s="2"/>
      <c r="B128" s="2"/>
      <c r="D128" s="2"/>
      <c r="E128" s="2"/>
    </row>
    <row r="129" customFormat="false" ht="18.4" hidden="false" customHeight="true" outlineLevel="0" collapsed="false">
      <c r="A129" s="2"/>
      <c r="B129" s="2"/>
      <c r="D129" s="2"/>
      <c r="E129" s="2"/>
    </row>
    <row r="130" customFormat="false" ht="18.4" hidden="false" customHeight="true" outlineLevel="0" collapsed="false">
      <c r="A130" s="2"/>
      <c r="B130" s="2"/>
      <c r="D130" s="2"/>
      <c r="E130" s="2"/>
    </row>
    <row r="131" customFormat="false" ht="18.4" hidden="false" customHeight="true" outlineLevel="0" collapsed="false">
      <c r="A131" s="2"/>
      <c r="B131" s="2"/>
      <c r="D131" s="2"/>
      <c r="E131" s="2"/>
    </row>
    <row r="132" customFormat="false" ht="18.4" hidden="false" customHeight="true" outlineLevel="0" collapsed="false">
      <c r="A132" s="2"/>
      <c r="B132" s="2"/>
      <c r="D132" s="2"/>
      <c r="E132" s="2"/>
    </row>
    <row r="133" customFormat="false" ht="18.4" hidden="false" customHeight="true" outlineLevel="0" collapsed="false">
      <c r="A133" s="2"/>
      <c r="B133" s="2"/>
      <c r="D133" s="2"/>
      <c r="E133" s="2"/>
    </row>
    <row r="134" customFormat="false" ht="18.4" hidden="false" customHeight="true" outlineLevel="0" collapsed="false">
      <c r="A134" s="2"/>
      <c r="B134" s="2"/>
      <c r="D134" s="2"/>
      <c r="E134" s="2"/>
    </row>
    <row r="135" customFormat="false" ht="18.4" hidden="false" customHeight="true" outlineLevel="0" collapsed="false">
      <c r="A135" s="2"/>
      <c r="B135" s="2"/>
      <c r="D135" s="2"/>
      <c r="E135" s="2"/>
    </row>
    <row r="136" customFormat="false" ht="18.4" hidden="false" customHeight="true" outlineLevel="0" collapsed="false">
      <c r="A136" s="2"/>
      <c r="B136" s="2"/>
      <c r="D136" s="2"/>
      <c r="E136" s="2"/>
    </row>
    <row r="137" customFormat="false" ht="18.4" hidden="false" customHeight="true" outlineLevel="0" collapsed="false">
      <c r="A137" s="2"/>
      <c r="B137" s="2"/>
      <c r="D137" s="2"/>
      <c r="E137" s="2"/>
    </row>
    <row r="138" customFormat="false" ht="18.4" hidden="false" customHeight="true" outlineLevel="0" collapsed="false">
      <c r="A138" s="2"/>
      <c r="B138" s="2"/>
      <c r="D138" s="2"/>
      <c r="E138" s="2"/>
    </row>
    <row r="139" customFormat="false" ht="18.4" hidden="false" customHeight="true" outlineLevel="0" collapsed="false">
      <c r="A139" s="2"/>
      <c r="B139" s="2"/>
      <c r="D139" s="2"/>
      <c r="E139" s="2"/>
    </row>
    <row r="140" customFormat="false" ht="18.4" hidden="false" customHeight="true" outlineLevel="0" collapsed="false">
      <c r="A140" s="2"/>
      <c r="B140" s="2"/>
      <c r="D140" s="2"/>
      <c r="E140" s="2"/>
    </row>
    <row r="141" customFormat="false" ht="18.4" hidden="false" customHeight="true" outlineLevel="0" collapsed="false">
      <c r="A141" s="2"/>
      <c r="B141" s="2"/>
      <c r="D141" s="2"/>
      <c r="E141" s="2"/>
    </row>
    <row r="142" customFormat="false" ht="18.4" hidden="false" customHeight="true" outlineLevel="0" collapsed="false">
      <c r="A142" s="2"/>
      <c r="B142" s="2"/>
      <c r="D142" s="2"/>
      <c r="E142" s="2"/>
    </row>
    <row r="143" customFormat="false" ht="18.4" hidden="false" customHeight="true" outlineLevel="0" collapsed="false">
      <c r="A143" s="2"/>
      <c r="B143" s="2"/>
      <c r="D143" s="2"/>
      <c r="E143" s="2"/>
    </row>
    <row r="144" customFormat="false" ht="18.4" hidden="false" customHeight="true" outlineLevel="0" collapsed="false">
      <c r="A144" s="2"/>
      <c r="B144" s="2"/>
      <c r="D144" s="2"/>
      <c r="E144" s="2"/>
    </row>
    <row r="145" customFormat="false" ht="18.4" hidden="false" customHeight="true" outlineLevel="0" collapsed="false">
      <c r="A145" s="2"/>
      <c r="B145" s="2"/>
      <c r="D145" s="2"/>
      <c r="E145" s="2"/>
    </row>
    <row r="146" customFormat="false" ht="18.4" hidden="false" customHeight="true" outlineLevel="0" collapsed="false">
      <c r="A146" s="2"/>
      <c r="B146" s="2"/>
      <c r="D146" s="2"/>
      <c r="E146" s="2"/>
    </row>
    <row r="147" customFormat="false" ht="18.4" hidden="false" customHeight="true" outlineLevel="0" collapsed="false">
      <c r="A147" s="2"/>
      <c r="B147" s="2"/>
      <c r="D147" s="2"/>
      <c r="E147" s="2"/>
    </row>
    <row r="148" customFormat="false" ht="18.4" hidden="false" customHeight="true" outlineLevel="0" collapsed="false">
      <c r="A148" s="2"/>
      <c r="B148" s="2"/>
      <c r="D148" s="2"/>
      <c r="E148" s="2"/>
    </row>
    <row r="149" customFormat="false" ht="18.4" hidden="false" customHeight="true" outlineLevel="0" collapsed="false">
      <c r="A149" s="2"/>
      <c r="B149" s="2"/>
      <c r="D149" s="2"/>
      <c r="E149" s="2"/>
    </row>
    <row r="150" customFormat="false" ht="18.4" hidden="false" customHeight="true" outlineLevel="0" collapsed="false">
      <c r="A150" s="2"/>
      <c r="B150" s="2"/>
      <c r="D150" s="2"/>
      <c r="E150" s="2"/>
    </row>
    <row r="151" customFormat="false" ht="18.4" hidden="false" customHeight="true" outlineLevel="0" collapsed="false">
      <c r="A151" s="2"/>
      <c r="B151" s="2"/>
      <c r="D151" s="2"/>
      <c r="E151" s="2"/>
    </row>
    <row r="152" customFormat="false" ht="18.4" hidden="false" customHeight="true" outlineLevel="0" collapsed="false">
      <c r="A152" s="2"/>
      <c r="B152" s="2"/>
      <c r="D152" s="2"/>
      <c r="E152" s="2"/>
    </row>
    <row r="153" customFormat="false" ht="18.4" hidden="false" customHeight="true" outlineLevel="0" collapsed="false">
      <c r="A153" s="2"/>
      <c r="B153" s="2"/>
      <c r="D153" s="2"/>
      <c r="E153" s="2"/>
    </row>
    <row r="154" customFormat="false" ht="18.4" hidden="false" customHeight="true" outlineLevel="0" collapsed="false">
      <c r="A154" s="2"/>
      <c r="B154" s="2"/>
      <c r="D154" s="2"/>
      <c r="E154" s="2"/>
    </row>
    <row r="155" customFormat="false" ht="18.4" hidden="false" customHeight="true" outlineLevel="0" collapsed="false">
      <c r="A155" s="2"/>
      <c r="B155" s="2"/>
      <c r="D155" s="2"/>
      <c r="E155" s="2"/>
    </row>
    <row r="156" customFormat="false" ht="18.4" hidden="false" customHeight="true" outlineLevel="0" collapsed="false">
      <c r="A156" s="2"/>
      <c r="B156" s="2"/>
      <c r="D156" s="2"/>
      <c r="E156" s="2"/>
    </row>
    <row r="157" customFormat="false" ht="18.4" hidden="false" customHeight="true" outlineLevel="0" collapsed="false">
      <c r="A157" s="2"/>
      <c r="B157" s="2"/>
      <c r="D157" s="2"/>
      <c r="E157" s="2"/>
    </row>
    <row r="158" customFormat="false" ht="18.4" hidden="false" customHeight="true" outlineLevel="0" collapsed="false">
      <c r="A158" s="2"/>
      <c r="B158" s="2"/>
      <c r="D158" s="2"/>
      <c r="E158" s="2"/>
    </row>
    <row r="159" customFormat="false" ht="18.4" hidden="false" customHeight="true" outlineLevel="0" collapsed="false">
      <c r="A159" s="2"/>
      <c r="B159" s="2"/>
      <c r="D159" s="2"/>
      <c r="E159" s="2"/>
    </row>
    <row r="160" customFormat="false" ht="18.4" hidden="false" customHeight="true" outlineLevel="0" collapsed="false">
      <c r="A160" s="2"/>
      <c r="B160" s="2"/>
      <c r="D160" s="2"/>
      <c r="E160" s="2"/>
    </row>
    <row r="161" customFormat="false" ht="18.4" hidden="false" customHeight="true" outlineLevel="0" collapsed="false">
      <c r="A161" s="2"/>
      <c r="B161" s="2"/>
      <c r="D161" s="2"/>
      <c r="E161" s="2"/>
    </row>
    <row r="162" customFormat="false" ht="18.4" hidden="false" customHeight="true" outlineLevel="0" collapsed="false">
      <c r="A162" s="2"/>
      <c r="B162" s="2"/>
      <c r="D162" s="2"/>
      <c r="E162" s="2"/>
    </row>
    <row r="163" customFormat="false" ht="18.4" hidden="false" customHeight="true" outlineLevel="0" collapsed="false">
      <c r="A163" s="2"/>
      <c r="B163" s="2"/>
      <c r="D163" s="2"/>
      <c r="E163" s="2"/>
    </row>
    <row r="164" customFormat="false" ht="18.4" hidden="false" customHeight="true" outlineLevel="0" collapsed="false">
      <c r="A164" s="2"/>
      <c r="B164" s="2"/>
      <c r="D164" s="2"/>
      <c r="E164" s="2"/>
    </row>
    <row r="165" customFormat="false" ht="18.4" hidden="false" customHeight="true" outlineLevel="0" collapsed="false">
      <c r="A165" s="2"/>
      <c r="B165" s="2"/>
      <c r="D165" s="2"/>
      <c r="E165" s="2"/>
    </row>
    <row r="166" customFormat="false" ht="18.4" hidden="false" customHeight="true" outlineLevel="0" collapsed="false">
      <c r="A166" s="2"/>
      <c r="B166" s="2"/>
      <c r="D166" s="2"/>
      <c r="E166" s="2"/>
    </row>
    <row r="167" customFormat="false" ht="18.4" hidden="false" customHeight="true" outlineLevel="0" collapsed="false">
      <c r="A167" s="2"/>
      <c r="B167" s="2"/>
      <c r="D167" s="2"/>
      <c r="E167" s="2"/>
    </row>
    <row r="168" customFormat="false" ht="18.4" hidden="false" customHeight="true" outlineLevel="0" collapsed="false">
      <c r="A168" s="2"/>
      <c r="B168" s="2"/>
      <c r="D168" s="2"/>
      <c r="E168" s="2"/>
    </row>
    <row r="169" customFormat="false" ht="18.4" hidden="false" customHeight="true" outlineLevel="0" collapsed="false">
      <c r="A169" s="2"/>
      <c r="B169" s="2"/>
      <c r="D169" s="2"/>
      <c r="E169" s="2"/>
    </row>
    <row r="170" customFormat="false" ht="18.4" hidden="false" customHeight="true" outlineLevel="0" collapsed="false">
      <c r="A170" s="2"/>
      <c r="B170" s="2"/>
      <c r="D170" s="2"/>
      <c r="E170" s="2"/>
    </row>
    <row r="171" customFormat="false" ht="18.4" hidden="false" customHeight="true" outlineLevel="0" collapsed="false">
      <c r="A171" s="2"/>
      <c r="B171" s="2"/>
      <c r="D171" s="2"/>
      <c r="E171" s="2"/>
    </row>
    <row r="172" customFormat="false" ht="18.4" hidden="false" customHeight="true" outlineLevel="0" collapsed="false">
      <c r="A172" s="2"/>
      <c r="B172" s="2"/>
      <c r="D172" s="2"/>
      <c r="E172" s="2"/>
    </row>
    <row r="173" customFormat="false" ht="18.4" hidden="false" customHeight="true" outlineLevel="0" collapsed="false">
      <c r="A173" s="2"/>
      <c r="B173" s="2"/>
      <c r="D173" s="2"/>
      <c r="E173" s="2"/>
    </row>
    <row r="174" customFormat="false" ht="18.4" hidden="false" customHeight="true" outlineLevel="0" collapsed="false">
      <c r="A174" s="2"/>
      <c r="B174" s="2"/>
      <c r="D174" s="2"/>
      <c r="E174" s="2"/>
    </row>
    <row r="175" customFormat="false" ht="18.4" hidden="false" customHeight="true" outlineLevel="0" collapsed="false">
      <c r="A175" s="2"/>
      <c r="B175" s="2"/>
      <c r="D175" s="2"/>
      <c r="E175" s="2"/>
    </row>
    <row r="176" customFormat="false" ht="18.4" hidden="false" customHeight="true" outlineLevel="0" collapsed="false">
      <c r="A176" s="2"/>
      <c r="B176" s="2"/>
      <c r="D176" s="2"/>
      <c r="E176" s="2"/>
    </row>
    <row r="177" customFormat="false" ht="18.4" hidden="false" customHeight="true" outlineLevel="0" collapsed="false">
      <c r="A177" s="2"/>
      <c r="B177" s="2"/>
      <c r="D177" s="2"/>
      <c r="E177" s="2"/>
    </row>
    <row r="178" customFormat="false" ht="18.4" hidden="false" customHeight="true" outlineLevel="0" collapsed="false">
      <c r="A178" s="2"/>
      <c r="B178" s="2"/>
      <c r="D178" s="2"/>
      <c r="E178" s="2"/>
    </row>
    <row r="179" customFormat="false" ht="18.4" hidden="false" customHeight="true" outlineLevel="0" collapsed="false">
      <c r="A179" s="2"/>
      <c r="B179" s="2"/>
      <c r="D179" s="2"/>
      <c r="E179" s="2"/>
    </row>
    <row r="180" customFormat="false" ht="18.4" hidden="false" customHeight="true" outlineLevel="0" collapsed="false">
      <c r="A180" s="2"/>
      <c r="B180" s="2"/>
      <c r="D180" s="2"/>
      <c r="E180" s="2"/>
    </row>
    <row r="181" customFormat="false" ht="18.4" hidden="false" customHeight="true" outlineLevel="0" collapsed="false">
      <c r="A181" s="2"/>
      <c r="B181" s="2"/>
      <c r="D181" s="2"/>
      <c r="E181" s="2"/>
    </row>
    <row r="182" customFormat="false" ht="18.4" hidden="false" customHeight="true" outlineLevel="0" collapsed="false">
      <c r="A182" s="2"/>
      <c r="B182" s="2"/>
      <c r="D182" s="2"/>
      <c r="E182" s="2"/>
    </row>
    <row r="183" customFormat="false" ht="18.4" hidden="false" customHeight="true" outlineLevel="0" collapsed="false">
      <c r="A183" s="2"/>
      <c r="B183" s="2"/>
      <c r="D183" s="2"/>
      <c r="E183" s="2"/>
    </row>
    <row r="184" customFormat="false" ht="18.4" hidden="false" customHeight="true" outlineLevel="0" collapsed="false">
      <c r="A184" s="2"/>
      <c r="B184" s="2"/>
      <c r="D184" s="2"/>
      <c r="E184" s="2"/>
    </row>
    <row r="185" customFormat="false" ht="18.4" hidden="false" customHeight="true" outlineLevel="0" collapsed="false">
      <c r="A185" s="2"/>
      <c r="B185" s="2"/>
      <c r="D185" s="2"/>
      <c r="E185" s="2"/>
    </row>
    <row r="186" customFormat="false" ht="18.4" hidden="false" customHeight="true" outlineLevel="0" collapsed="false">
      <c r="A186" s="2"/>
      <c r="B186" s="2"/>
      <c r="D186" s="2"/>
      <c r="E186" s="2"/>
    </row>
    <row r="187" customFormat="false" ht="18.4" hidden="false" customHeight="true" outlineLevel="0" collapsed="false">
      <c r="A187" s="2"/>
      <c r="B187" s="2"/>
      <c r="D187" s="2"/>
      <c r="E187" s="2"/>
    </row>
    <row r="188" customFormat="false" ht="18.4" hidden="false" customHeight="true" outlineLevel="0" collapsed="false">
      <c r="A188" s="2"/>
      <c r="B188" s="2"/>
      <c r="D188" s="2"/>
      <c r="E188" s="2"/>
    </row>
    <row r="189" customFormat="false" ht="18.4" hidden="false" customHeight="true" outlineLevel="0" collapsed="false">
      <c r="A189" s="2"/>
      <c r="B189" s="2"/>
      <c r="D189" s="2"/>
      <c r="E189" s="2"/>
    </row>
    <row r="190" customFormat="false" ht="18.4" hidden="false" customHeight="true" outlineLevel="0" collapsed="false">
      <c r="A190" s="2"/>
      <c r="B190" s="2"/>
      <c r="D190" s="2"/>
      <c r="E190" s="2"/>
    </row>
    <row r="191" customFormat="false" ht="18.4" hidden="false" customHeight="true" outlineLevel="0" collapsed="false">
      <c r="A191" s="2"/>
      <c r="B191" s="2"/>
      <c r="D191" s="2"/>
      <c r="E191" s="2"/>
    </row>
    <row r="192" customFormat="false" ht="18.4" hidden="false" customHeight="true" outlineLevel="0" collapsed="false">
      <c r="A192" s="2"/>
      <c r="B192" s="2"/>
      <c r="D192" s="2"/>
      <c r="E192" s="2"/>
    </row>
    <row r="193" customFormat="false" ht="18.4" hidden="false" customHeight="true" outlineLevel="0" collapsed="false">
      <c r="A193" s="2"/>
      <c r="B193" s="2"/>
      <c r="D193" s="2"/>
      <c r="E193" s="2"/>
    </row>
    <row r="194" customFormat="false" ht="18.4" hidden="false" customHeight="true" outlineLevel="0" collapsed="false">
      <c r="A194" s="2"/>
      <c r="B194" s="2"/>
      <c r="D194" s="2"/>
      <c r="E194" s="2"/>
    </row>
    <row r="195" customFormat="false" ht="18.4" hidden="false" customHeight="true" outlineLevel="0" collapsed="false">
      <c r="A195" s="2"/>
      <c r="B195" s="2"/>
      <c r="D195" s="2"/>
      <c r="E195" s="2"/>
    </row>
    <row r="196" customFormat="false" ht="18.4" hidden="false" customHeight="true" outlineLevel="0" collapsed="false">
      <c r="A196" s="2"/>
      <c r="B196" s="2"/>
      <c r="D196" s="2"/>
      <c r="E196" s="2"/>
    </row>
    <row r="197" customFormat="false" ht="18.4" hidden="false" customHeight="true" outlineLevel="0" collapsed="false">
      <c r="A197" s="2"/>
      <c r="B197" s="2"/>
      <c r="D197" s="2"/>
      <c r="E197" s="2"/>
    </row>
    <row r="198" customFormat="false" ht="18.4" hidden="false" customHeight="true" outlineLevel="0" collapsed="false">
      <c r="A198" s="2"/>
      <c r="B198" s="2"/>
      <c r="D198" s="2"/>
      <c r="E198" s="2"/>
    </row>
    <row r="199" customFormat="false" ht="18.4" hidden="false" customHeight="true" outlineLevel="0" collapsed="false">
      <c r="A199" s="2"/>
      <c r="B199" s="2"/>
      <c r="D199" s="2"/>
      <c r="E199" s="2"/>
    </row>
    <row r="200" customFormat="false" ht="18.4" hidden="false" customHeight="true" outlineLevel="0" collapsed="false">
      <c r="A200" s="2"/>
      <c r="B200" s="2"/>
      <c r="D200" s="2"/>
      <c r="E200" s="2"/>
    </row>
    <row r="201" customFormat="false" ht="18.4" hidden="false" customHeight="true" outlineLevel="0" collapsed="false">
      <c r="A201" s="2"/>
      <c r="B201" s="2"/>
      <c r="D201" s="2"/>
      <c r="E201" s="2"/>
    </row>
    <row r="202" customFormat="false" ht="18.4" hidden="false" customHeight="true" outlineLevel="0" collapsed="false">
      <c r="A202" s="2"/>
      <c r="B202" s="2"/>
      <c r="D202" s="2"/>
      <c r="E202" s="2"/>
    </row>
    <row r="203" customFormat="false" ht="18.4" hidden="false" customHeight="true" outlineLevel="0" collapsed="false">
      <c r="A203" s="2"/>
      <c r="B203" s="2"/>
      <c r="D203" s="2"/>
      <c r="E203" s="2"/>
    </row>
    <row r="204" customFormat="false" ht="18.4" hidden="false" customHeight="true" outlineLevel="0" collapsed="false">
      <c r="A204" s="2"/>
      <c r="B204" s="2"/>
      <c r="D204" s="2"/>
      <c r="E204" s="2"/>
    </row>
    <row r="205" customFormat="false" ht="18.4" hidden="false" customHeight="true" outlineLevel="0" collapsed="false">
      <c r="A205" s="2"/>
      <c r="B205" s="2"/>
      <c r="D205" s="2"/>
      <c r="E205" s="2"/>
    </row>
    <row r="206" customFormat="false" ht="18.4" hidden="false" customHeight="true" outlineLevel="0" collapsed="false">
      <c r="A206" s="2"/>
      <c r="B206" s="2"/>
      <c r="D206" s="2"/>
      <c r="E206" s="2"/>
    </row>
    <row r="207" customFormat="false" ht="18.4" hidden="false" customHeight="true" outlineLevel="0" collapsed="false">
      <c r="A207" s="2"/>
      <c r="B207" s="2"/>
      <c r="D207" s="2"/>
      <c r="E207" s="2"/>
    </row>
    <row r="208" customFormat="false" ht="18.4" hidden="false" customHeight="true" outlineLevel="0" collapsed="false">
      <c r="A208" s="2"/>
      <c r="B208" s="2"/>
      <c r="D208" s="2"/>
      <c r="E208" s="2"/>
    </row>
    <row r="209" customFormat="false" ht="18.4" hidden="false" customHeight="true" outlineLevel="0" collapsed="false">
      <c r="A209" s="2"/>
      <c r="B209" s="2"/>
      <c r="D209" s="2"/>
      <c r="E209" s="2"/>
    </row>
    <row r="210" customFormat="false" ht="18.4" hidden="false" customHeight="true" outlineLevel="0" collapsed="false">
      <c r="A210" s="2"/>
      <c r="B210" s="2"/>
      <c r="D210" s="2"/>
      <c r="E210" s="2"/>
    </row>
    <row r="211" customFormat="false" ht="18.4" hidden="false" customHeight="true" outlineLevel="0" collapsed="false">
      <c r="A211" s="2"/>
      <c r="B211" s="2"/>
      <c r="D211" s="2"/>
      <c r="E211" s="2"/>
    </row>
    <row r="212" customFormat="false" ht="18.4" hidden="false" customHeight="true" outlineLevel="0" collapsed="false">
      <c r="A212" s="2"/>
      <c r="B212" s="2"/>
      <c r="D212" s="2"/>
      <c r="E212" s="2"/>
    </row>
    <row r="213" customFormat="false" ht="18.4" hidden="false" customHeight="true" outlineLevel="0" collapsed="false">
      <c r="A213" s="2"/>
      <c r="B213" s="2"/>
      <c r="D213" s="2"/>
      <c r="E213" s="2"/>
    </row>
    <row r="214" customFormat="false" ht="18.4" hidden="false" customHeight="true" outlineLevel="0" collapsed="false">
      <c r="A214" s="2"/>
      <c r="B214" s="2"/>
      <c r="D214" s="2"/>
      <c r="E214" s="2"/>
    </row>
    <row r="215" customFormat="false" ht="18.4" hidden="false" customHeight="true" outlineLevel="0" collapsed="false">
      <c r="A215" s="2"/>
      <c r="B215" s="2"/>
      <c r="D215" s="2"/>
      <c r="E215" s="2"/>
    </row>
    <row r="216" customFormat="false" ht="18.4" hidden="false" customHeight="true" outlineLevel="0" collapsed="false">
      <c r="A216" s="2"/>
      <c r="B216" s="2"/>
      <c r="D216" s="2"/>
      <c r="E216" s="2"/>
    </row>
    <row r="217" customFormat="false" ht="18.4" hidden="false" customHeight="true" outlineLevel="0" collapsed="false">
      <c r="A217" s="2"/>
      <c r="B217" s="2"/>
      <c r="D217" s="2"/>
      <c r="E217" s="2"/>
    </row>
    <row r="218" customFormat="false" ht="18.4" hidden="false" customHeight="true" outlineLevel="0" collapsed="false">
      <c r="A218" s="2"/>
      <c r="B218" s="2"/>
      <c r="D218" s="2"/>
      <c r="E218" s="2"/>
    </row>
    <row r="219" customFormat="false" ht="18.4" hidden="false" customHeight="true" outlineLevel="0" collapsed="false">
      <c r="A219" s="2"/>
      <c r="B219" s="2"/>
      <c r="D219" s="2"/>
      <c r="E219" s="2"/>
    </row>
    <row r="220" customFormat="false" ht="18.4" hidden="false" customHeight="true" outlineLevel="0" collapsed="false">
      <c r="A220" s="2"/>
      <c r="B220" s="2"/>
      <c r="D220" s="2"/>
      <c r="E220" s="2"/>
    </row>
    <row r="221" customFormat="false" ht="18.4" hidden="false" customHeight="true" outlineLevel="0" collapsed="false">
      <c r="A221" s="2"/>
      <c r="B221" s="2"/>
      <c r="D221" s="2"/>
      <c r="E221" s="2"/>
    </row>
    <row r="222" customFormat="false" ht="18.4" hidden="false" customHeight="true" outlineLevel="0" collapsed="false">
      <c r="A222" s="2"/>
      <c r="B222" s="2"/>
      <c r="D222" s="2"/>
      <c r="E222" s="2"/>
    </row>
    <row r="223" customFormat="false" ht="18.4" hidden="false" customHeight="true" outlineLevel="0" collapsed="false">
      <c r="A223" s="2"/>
      <c r="B223" s="2"/>
      <c r="D223" s="2"/>
      <c r="E223" s="2"/>
    </row>
    <row r="224" customFormat="false" ht="18.4" hidden="false" customHeight="true" outlineLevel="0" collapsed="false">
      <c r="A224" s="2"/>
      <c r="B224" s="2"/>
      <c r="D224" s="2"/>
      <c r="E224" s="2"/>
    </row>
    <row r="225" customFormat="false" ht="18.4" hidden="false" customHeight="true" outlineLevel="0" collapsed="false">
      <c r="A225" s="2"/>
      <c r="B225" s="2"/>
      <c r="D225" s="2"/>
      <c r="E225" s="2"/>
    </row>
    <row r="226" customFormat="false" ht="18.4" hidden="false" customHeight="true" outlineLevel="0" collapsed="false">
      <c r="A226" s="2"/>
      <c r="B226" s="2"/>
      <c r="D226" s="2"/>
      <c r="E226" s="2"/>
    </row>
    <row r="227" customFormat="false" ht="18.4" hidden="false" customHeight="true" outlineLevel="0" collapsed="false">
      <c r="A227" s="2"/>
      <c r="B227" s="2"/>
      <c r="D227" s="2"/>
      <c r="E227" s="2"/>
    </row>
    <row r="228" customFormat="false" ht="18.4" hidden="false" customHeight="true" outlineLevel="0" collapsed="false">
      <c r="A228" s="2"/>
      <c r="B228" s="2"/>
      <c r="D228" s="2"/>
      <c r="E228" s="2"/>
    </row>
    <row r="229" customFormat="false" ht="18.4" hidden="false" customHeight="true" outlineLevel="0" collapsed="false">
      <c r="A229" s="2"/>
      <c r="B229" s="2"/>
      <c r="D229" s="2"/>
      <c r="E229" s="2"/>
    </row>
    <row r="230" customFormat="false" ht="18.4" hidden="false" customHeight="true" outlineLevel="0" collapsed="false">
      <c r="A230" s="2"/>
      <c r="B230" s="2"/>
      <c r="D230" s="2"/>
      <c r="E230" s="2"/>
    </row>
    <row r="231" customFormat="false" ht="18.4" hidden="false" customHeight="true" outlineLevel="0" collapsed="false">
      <c r="A231" s="2"/>
      <c r="B231" s="2"/>
      <c r="D231" s="2"/>
      <c r="E231" s="2"/>
    </row>
    <row r="232" customFormat="false" ht="18.4" hidden="false" customHeight="true" outlineLevel="0" collapsed="false">
      <c r="A232" s="2"/>
      <c r="B232" s="2"/>
      <c r="D232" s="2"/>
      <c r="E232" s="2"/>
    </row>
    <row r="233" customFormat="false" ht="18.4" hidden="false" customHeight="true" outlineLevel="0" collapsed="false">
      <c r="A233" s="2"/>
      <c r="B233" s="2"/>
      <c r="D233" s="2"/>
      <c r="E233" s="2"/>
    </row>
    <row r="234" customFormat="false" ht="18.4" hidden="false" customHeight="true" outlineLevel="0" collapsed="false">
      <c r="A234" s="2"/>
      <c r="B234" s="2"/>
      <c r="D234" s="2"/>
      <c r="E234" s="2"/>
    </row>
    <row r="235" customFormat="false" ht="18.4" hidden="false" customHeight="true" outlineLevel="0" collapsed="false">
      <c r="A235" s="2"/>
      <c r="B235" s="2"/>
      <c r="D235" s="2"/>
      <c r="E235" s="2"/>
    </row>
    <row r="236" customFormat="false" ht="18.4" hidden="false" customHeight="true" outlineLevel="0" collapsed="false">
      <c r="A236" s="2"/>
      <c r="B236" s="2"/>
      <c r="D236" s="2"/>
      <c r="E236" s="2"/>
    </row>
    <row r="237" customFormat="false" ht="18.4" hidden="false" customHeight="true" outlineLevel="0" collapsed="false">
      <c r="A237" s="2"/>
      <c r="B237" s="2"/>
      <c r="D237" s="2"/>
      <c r="E237" s="2"/>
    </row>
    <row r="238" customFormat="false" ht="18.4" hidden="false" customHeight="true" outlineLevel="0" collapsed="false">
      <c r="A238" s="2"/>
      <c r="B238" s="2"/>
      <c r="D238" s="2"/>
      <c r="E238" s="2"/>
    </row>
    <row r="239" customFormat="false" ht="18.4" hidden="false" customHeight="true" outlineLevel="0" collapsed="false">
      <c r="A239" s="2"/>
      <c r="B239" s="2"/>
      <c r="D239" s="2"/>
      <c r="E239" s="2"/>
    </row>
    <row r="240" customFormat="false" ht="18.4" hidden="false" customHeight="true" outlineLevel="0" collapsed="false">
      <c r="A240" s="2"/>
      <c r="B240" s="2"/>
      <c r="D240" s="2"/>
      <c r="E240" s="2"/>
    </row>
    <row r="241" customFormat="false" ht="18.4" hidden="false" customHeight="true" outlineLevel="0" collapsed="false">
      <c r="A241" s="2"/>
      <c r="B241" s="2"/>
      <c r="D241" s="2"/>
      <c r="E241" s="2"/>
    </row>
    <row r="242" customFormat="false" ht="18.4" hidden="false" customHeight="true" outlineLevel="0" collapsed="false">
      <c r="A242" s="2"/>
      <c r="B242" s="2"/>
      <c r="D242" s="2"/>
      <c r="E242" s="2"/>
    </row>
    <row r="243" customFormat="false" ht="18.4" hidden="false" customHeight="true" outlineLevel="0" collapsed="false">
      <c r="A243" s="2"/>
      <c r="B243" s="2"/>
      <c r="D243" s="2"/>
      <c r="E243" s="2"/>
    </row>
    <row r="244" customFormat="false" ht="18.4" hidden="false" customHeight="true" outlineLevel="0" collapsed="false">
      <c r="A244" s="2"/>
      <c r="B244" s="2"/>
      <c r="D244" s="2"/>
      <c r="E244" s="2"/>
    </row>
    <row r="245" customFormat="false" ht="18.4" hidden="false" customHeight="true" outlineLevel="0" collapsed="false">
      <c r="A245" s="2"/>
      <c r="B245" s="2"/>
      <c r="D245" s="2"/>
      <c r="E245" s="2"/>
    </row>
    <row r="246" customFormat="false" ht="18.4" hidden="false" customHeight="true" outlineLevel="0" collapsed="false">
      <c r="A246" s="2"/>
      <c r="B246" s="2"/>
      <c r="D246" s="2"/>
      <c r="E246" s="2"/>
    </row>
    <row r="247" customFormat="false" ht="18.4" hidden="false" customHeight="true" outlineLevel="0" collapsed="false">
      <c r="A247" s="2"/>
      <c r="B247" s="2"/>
      <c r="D247" s="2"/>
      <c r="E247" s="2"/>
    </row>
    <row r="248" customFormat="false" ht="18.4" hidden="false" customHeight="true" outlineLevel="0" collapsed="false">
      <c r="A248" s="2"/>
      <c r="B248" s="2"/>
      <c r="D248" s="2"/>
      <c r="E248" s="2"/>
    </row>
    <row r="249" customFormat="false" ht="18.4" hidden="false" customHeight="true" outlineLevel="0" collapsed="false">
      <c r="A249" s="2"/>
      <c r="B249" s="2"/>
      <c r="D249" s="2"/>
      <c r="E249" s="2"/>
    </row>
    <row r="1048494" customFormat="false" ht="12.75" hidden="false" customHeight="true" outlineLevel="0" collapsed="false"/>
    <row r="1048495" customFormat="false" ht="12.75" hidden="false" customHeight="true" outlineLevel="0" collapsed="false"/>
    <row r="1048496" customFormat="false" ht="12.75" hidden="false" customHeight="true" outlineLevel="0" collapsed="false"/>
    <row r="1048497" customFormat="false" ht="12.75" hidden="false" customHeight="true" outlineLevel="0" collapsed="false"/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37:H37"/>
    <mergeCell ref="B40:H40"/>
    <mergeCell ref="B43:H43"/>
    <mergeCell ref="A46:H46"/>
    <mergeCell ref="D48:E51"/>
    <mergeCell ref="H49:I49"/>
    <mergeCell ref="H50:I50"/>
    <mergeCell ref="H51:I51"/>
    <mergeCell ref="A52:I52"/>
    <mergeCell ref="D55:D56"/>
  </mergeCells>
  <conditionalFormatting sqref="G13 G30">
    <cfRule type="expression" priority="2" aboveAverage="0" equalAverage="0" bottom="0" percent="0" rank="0" text="" dxfId="0">
      <formula>H13&lt;6</formula>
    </cfRule>
  </conditionalFormatting>
  <conditionalFormatting sqref="D13 D30">
    <cfRule type="expression" priority="3" aboveAverage="0" equalAverage="0" bottom="0" percent="0" rank="0" text="" dxfId="0">
      <formula>I13&lt;6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C13 C15 C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1" width="11.49"/>
    <col collapsed="false" customWidth="true" hidden="false" outlineLevel="0" max="2" min="2" style="1" width="13.11"/>
    <col collapsed="false" customWidth="true" hidden="false" outlineLevel="0" max="3" min="3" style="2" width="12.97"/>
    <col collapsed="false" customWidth="true" hidden="false" outlineLevel="0" max="4" min="4" style="1" width="71.35"/>
    <col collapsed="false" customWidth="true" hidden="false" outlineLevel="0" max="5" min="5" style="1" width="11.49"/>
    <col collapsed="false" customWidth="true" hidden="false" outlineLevel="0" max="6" min="6" style="3" width="11.49"/>
    <col collapsed="false" customWidth="true" hidden="false" outlineLevel="0" max="7" min="7" style="4" width="13.24"/>
    <col collapsed="false" customWidth="true" hidden="false" outlineLevel="0" max="8" min="8" style="4" width="20.27"/>
    <col collapsed="false" customWidth="true" hidden="false" outlineLevel="0" max="9" min="9" style="5" width="20.27"/>
    <col collapsed="false" customWidth="true" hidden="false" outlineLevel="0" max="10" min="10" style="1" width="5.67"/>
    <col collapsed="false" customWidth="true" hidden="false" outlineLevel="0" max="11" min="11" style="6" width="50.13"/>
    <col collapsed="false" customWidth="true" hidden="false" outlineLevel="0" max="64" min="12" style="1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</row>
    <row r="6" customFormat="false" ht="29.1" hidden="false" customHeight="true" outlineLevel="0" collapsed="false">
      <c r="A6" s="11"/>
      <c r="B6" s="11"/>
      <c r="C6" s="11" t="s">
        <v>2</v>
      </c>
      <c r="D6" s="89" t="s">
        <v>138</v>
      </c>
      <c r="E6" s="89"/>
      <c r="F6" s="89"/>
      <c r="G6" s="89"/>
      <c r="H6" s="89"/>
      <c r="I6" s="89"/>
    </row>
    <row r="7" customFormat="false" ht="11.85" hidden="false" customHeight="true" outlineLevel="0" collapsed="false">
      <c r="A7" s="11"/>
      <c r="B7" s="11"/>
      <c r="C7" s="11"/>
      <c r="D7" s="10"/>
      <c r="E7" s="13"/>
      <c r="F7" s="14"/>
      <c r="G7" s="15"/>
      <c r="H7" s="15"/>
      <c r="I7" s="16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K10" s="11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24773.14</v>
      </c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</row>
    <row r="13" customFormat="false" ht="30.95" hidden="false" customHeight="true" outlineLevel="0" collapsed="false">
      <c r="A13" s="24" t="s">
        <v>21</v>
      </c>
      <c r="B13" s="25" t="s">
        <v>16</v>
      </c>
      <c r="C13" s="31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</row>
    <row r="15" customFormat="false" ht="30.95" hidden="false" customHeight="true" outlineLevel="0" collapsed="false">
      <c r="A15" s="24" t="s">
        <v>31</v>
      </c>
      <c r="B15" s="25" t="s">
        <v>27</v>
      </c>
      <c r="C15" s="31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32</v>
      </c>
      <c r="G16" s="41" t="n">
        <v>87.46</v>
      </c>
      <c r="H16" s="29" t="n">
        <f aca="false">G16*$H$9+G16</f>
        <v>107.5758</v>
      </c>
      <c r="I16" s="29" t="n">
        <f aca="false">ROUND((H16*F16),2)</f>
        <v>3442.43</v>
      </c>
      <c r="J16" s="26"/>
      <c r="K16" s="83" t="s">
        <v>38</v>
      </c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1873.43</v>
      </c>
      <c r="J20" s="26"/>
      <c r="K20" s="30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178.56</v>
      </c>
      <c r="G21" s="50" t="n">
        <v>8.53</v>
      </c>
      <c r="H21" s="29" t="n">
        <f aca="false">G21*$H$9+G21</f>
        <v>10.4919</v>
      </c>
      <c r="I21" s="29" t="n">
        <f aca="false">ROUND((H21*F21),2)</f>
        <v>1873.43</v>
      </c>
      <c r="J21" s="26"/>
      <c r="K21" s="2" t="s">
        <v>139</v>
      </c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</row>
    <row r="23" customFormat="false" ht="20.25" hidden="false" customHeight="true" outlineLevel="0" collapsed="false">
      <c r="A23" s="51" t="s">
        <v>51</v>
      </c>
      <c r="B23" s="52" t="s">
        <v>52</v>
      </c>
      <c r="C23" s="52"/>
      <c r="D23" s="52"/>
      <c r="E23" s="52"/>
      <c r="F23" s="52"/>
      <c r="G23" s="52"/>
      <c r="H23" s="52"/>
      <c r="I23" s="53" t="n">
        <f aca="false">ROUND(SUM(I24:I31),2)</f>
        <v>21916.37</v>
      </c>
      <c r="J23" s="26"/>
      <c r="K23" s="30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84.78</v>
      </c>
      <c r="G24" s="41" t="n">
        <v>43.67</v>
      </c>
      <c r="H24" s="29" t="n">
        <f aca="false">G24*$H$9+G24</f>
        <v>53.7141</v>
      </c>
      <c r="I24" s="29" t="n">
        <f aca="false">ROUND((H24*F24),2)</f>
        <v>4553.88</v>
      </c>
      <c r="J24" s="26"/>
      <c r="K24" s="88" t="s">
        <v>57</v>
      </c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84.78</v>
      </c>
      <c r="G25" s="41" t="n">
        <v>9.84</v>
      </c>
      <c r="H25" s="29" t="n">
        <f aca="false">G25*$H$9+G25</f>
        <v>12.1032</v>
      </c>
      <c r="I25" s="29" t="n">
        <f aca="false">ROUND((H25*F25),2)</f>
        <v>1026.11</v>
      </c>
      <c r="J25" s="26"/>
      <c r="K25" s="88" t="s">
        <v>62</v>
      </c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16</v>
      </c>
      <c r="G26" s="41" t="n">
        <v>138.16</v>
      </c>
      <c r="H26" s="29" t="n">
        <f aca="false">G26*$H$9+G26</f>
        <v>169.9368</v>
      </c>
      <c r="I26" s="29" t="n">
        <f aca="false">ROUND((H26*F26),2)</f>
        <v>2718.99</v>
      </c>
      <c r="J26" s="26"/>
      <c r="K26" s="30" t="s">
        <v>66</v>
      </c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121</v>
      </c>
      <c r="G27" s="41" t="n">
        <v>13.28</v>
      </c>
      <c r="H27" s="29" t="n">
        <f aca="false">G27*$H$9+G27</f>
        <v>16.3344</v>
      </c>
      <c r="I27" s="29" t="n">
        <f aca="false">ROUND((H27*F27),2)</f>
        <v>1976.46</v>
      </c>
      <c r="J27" s="26"/>
      <c r="K27" s="30" t="s">
        <v>70</v>
      </c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13</v>
      </c>
      <c r="G28" s="41" t="n">
        <v>169.97</v>
      </c>
      <c r="H28" s="29" t="n">
        <f aca="false">G28*$H$9+G28</f>
        <v>209.0631</v>
      </c>
      <c r="I28" s="29" t="n">
        <f aca="false">ROUND((H28*F28),2)</f>
        <v>2717.82</v>
      </c>
      <c r="J28" s="26"/>
      <c r="K28" s="30" t="s">
        <v>75</v>
      </c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13</v>
      </c>
      <c r="G29" s="41" t="n">
        <v>23.76</v>
      </c>
      <c r="H29" s="29" t="n">
        <f aca="false">G29*$H$9+G29</f>
        <v>29.2248</v>
      </c>
      <c r="I29" s="29" t="n">
        <f aca="false">ROUND((H29*F29),2)</f>
        <v>379.92</v>
      </c>
      <c r="J29" s="26"/>
      <c r="K29" s="30" t="s">
        <v>75</v>
      </c>
    </row>
    <row r="30" customFormat="false" ht="29.45" hidden="false" customHeight="true" outlineLevel="0" collapsed="false">
      <c r="A30" s="27" t="s">
        <v>80</v>
      </c>
      <c r="B30" s="27" t="s">
        <v>16</v>
      </c>
      <c r="C30" s="31" t="s">
        <v>81</v>
      </c>
      <c r="D30" s="32" t="s">
        <v>82</v>
      </c>
      <c r="E30" s="27" t="s">
        <v>83</v>
      </c>
      <c r="F30" s="49" t="n">
        <v>0.45</v>
      </c>
      <c r="G30" s="34" t="n">
        <v>11395.41</v>
      </c>
      <c r="H30" s="29" t="n">
        <f aca="false">G30*$H$9+G30</f>
        <v>14016.3543</v>
      </c>
      <c r="I30" s="29" t="n">
        <f aca="false">ROUND((H30*F30),2)</f>
        <v>6307.36</v>
      </c>
      <c r="J30" s="26"/>
      <c r="K30" s="55" t="s">
        <v>140</v>
      </c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11</v>
      </c>
      <c r="G31" s="45" t="n">
        <v>165.25</v>
      </c>
      <c r="H31" s="29" t="n">
        <f aca="false">G31*$H$9+G31</f>
        <v>203.2575</v>
      </c>
      <c r="I31" s="29" t="n">
        <f aca="false">ROUND((H31*F31),2)</f>
        <v>2235.83</v>
      </c>
      <c r="J31" s="26"/>
      <c r="K31" s="88" t="s">
        <v>87</v>
      </c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26"/>
      <c r="K32" s="83"/>
    </row>
    <row r="33" customFormat="false" ht="20.25" hidden="false" customHeight="true" outlineLevel="0" collapsed="false">
      <c r="A33" s="48" t="s">
        <v>88</v>
      </c>
      <c r="B33" s="48" t="s">
        <v>89</v>
      </c>
      <c r="C33" s="48"/>
      <c r="D33" s="48"/>
      <c r="E33" s="48"/>
      <c r="F33" s="48"/>
      <c r="G33" s="48"/>
      <c r="H33" s="48"/>
      <c r="I33" s="53" t="n">
        <f aca="false">ROUND(SUM(I34:I39),2)</f>
        <v>10017.86</v>
      </c>
      <c r="J33" s="26"/>
      <c r="K33" s="30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26"/>
      <c r="K34" s="30" t="s">
        <v>92</v>
      </c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18</v>
      </c>
      <c r="G35" s="41" t="n">
        <v>39.55</v>
      </c>
      <c r="H35" s="29" t="n">
        <f aca="false">G35*$H$9+G35</f>
        <v>48.6465</v>
      </c>
      <c r="I35" s="29" t="n">
        <f aca="false">ROUND((H35*F35),2)</f>
        <v>875.64</v>
      </c>
      <c r="J35" s="26"/>
      <c r="K35" s="30" t="s">
        <v>97</v>
      </c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18</v>
      </c>
      <c r="G37" s="29" t="n">
        <v>214.97</v>
      </c>
      <c r="H37" s="29" t="n">
        <f aca="false">G37*$H$9+G37</f>
        <v>264.4131</v>
      </c>
      <c r="I37" s="29" t="n">
        <f aca="false">ROUND((H37*F37),2)</f>
        <v>4759.44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26"/>
      <c r="K38" s="30" t="s">
        <v>107</v>
      </c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</row>
    <row r="40" customFormat="false" ht="20.25" hidden="false" customHeight="true" outlineLevel="0" collapsed="false">
      <c r="A40" s="24"/>
      <c r="B40" s="25"/>
      <c r="C40" s="24"/>
      <c r="D40" s="63"/>
      <c r="E40" s="59"/>
      <c r="F40" s="60"/>
      <c r="G40" s="29"/>
      <c r="H40" s="29"/>
      <c r="I40" s="29"/>
      <c r="J40" s="42"/>
      <c r="K40" s="30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</row>
    <row r="41" customFormat="false" ht="20.25" hidden="false" customHeight="true" outlineLevel="0" collapsed="false">
      <c r="A41" s="48" t="s">
        <v>111</v>
      </c>
      <c r="B41" s="48" t="s">
        <v>112</v>
      </c>
      <c r="C41" s="48"/>
      <c r="D41" s="48"/>
      <c r="E41" s="48"/>
      <c r="F41" s="48"/>
      <c r="G41" s="48"/>
      <c r="H41" s="48"/>
      <c r="I41" s="53" t="n">
        <f aca="false">ROUND(SUM(I42:I43),2)</f>
        <v>5269.08</v>
      </c>
      <c r="J41" s="26"/>
      <c r="K41" s="30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84.78</v>
      </c>
      <c r="G42" s="29" t="n">
        <v>62.15</v>
      </c>
      <c r="H42" s="29" t="n">
        <f aca="false">G42</f>
        <v>62.15</v>
      </c>
      <c r="I42" s="29" t="n">
        <f aca="false">F42*H42</f>
        <v>5269.077</v>
      </c>
      <c r="J42" s="64"/>
      <c r="K42" s="88" t="s">
        <v>116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46"/>
      <c r="B43" s="46"/>
      <c r="C43" s="46"/>
      <c r="D43" s="46"/>
      <c r="E43" s="46"/>
      <c r="F43" s="40"/>
      <c r="G43" s="67"/>
      <c r="H43" s="67"/>
      <c r="I43" s="68"/>
      <c r="J43" s="26"/>
      <c r="K43" s="30"/>
    </row>
    <row r="44" customFormat="false" ht="20.25" hidden="false" customHeight="true" outlineLevel="0" collapsed="false">
      <c r="A44" s="51" t="s">
        <v>117</v>
      </c>
      <c r="B44" s="52" t="s">
        <v>118</v>
      </c>
      <c r="C44" s="52"/>
      <c r="D44" s="52"/>
      <c r="E44" s="52"/>
      <c r="F44" s="52"/>
      <c r="G44" s="52"/>
      <c r="H44" s="52"/>
      <c r="I44" s="53" t="n">
        <f aca="false">ROUND(SUM(I45),2)</f>
        <v>7349.55</v>
      </c>
      <c r="J44" s="26"/>
      <c r="K44" s="30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90.78</v>
      </c>
      <c r="G45" s="29" t="n">
        <v>80.96</v>
      </c>
      <c r="H45" s="29" t="n">
        <f aca="false">G45</f>
        <v>80.96</v>
      </c>
      <c r="I45" s="29" t="n">
        <f aca="false">F45*H45</f>
        <v>7349.5488</v>
      </c>
      <c r="J45" s="26"/>
      <c r="K45" s="88" t="s">
        <v>122</v>
      </c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26"/>
      <c r="K46" s="30"/>
    </row>
    <row r="47" customFormat="false" ht="20.25" hidden="false" customHeight="true" outlineLevel="0" collapsed="false">
      <c r="A47" s="51" t="s">
        <v>123</v>
      </c>
      <c r="B47" s="52" t="s">
        <v>124</v>
      </c>
      <c r="C47" s="52"/>
      <c r="D47" s="52"/>
      <c r="E47" s="52"/>
      <c r="F47" s="52"/>
      <c r="G47" s="52"/>
      <c r="H47" s="52"/>
      <c r="I47" s="53" t="n">
        <f aca="false">ROUND(SUM(I48),2)</f>
        <v>413.12</v>
      </c>
      <c r="J47" s="26"/>
      <c r="K47" s="30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32</v>
      </c>
      <c r="G48" s="41" t="n">
        <v>12.91</v>
      </c>
      <c r="H48" s="29" t="n">
        <f aca="false">G48*$H$7+G48</f>
        <v>12.91</v>
      </c>
      <c r="I48" s="41" t="n">
        <f aca="false">F48*H48</f>
        <v>413.12</v>
      </c>
      <c r="J48" s="26"/>
      <c r="K48" s="30" t="s">
        <v>127</v>
      </c>
    </row>
    <row r="49" customFormat="false" ht="20.25" hidden="false" customHeight="true" outlineLevel="0" collapsed="false">
      <c r="A49" s="24"/>
      <c r="B49" s="59"/>
      <c r="C49" s="24"/>
      <c r="D49" s="64"/>
      <c r="E49" s="24"/>
      <c r="F49" s="65"/>
      <c r="G49" s="29"/>
      <c r="H49" s="29"/>
      <c r="I49" s="29"/>
      <c r="J49" s="64"/>
      <c r="K49" s="55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71612.55</v>
      </c>
      <c r="J50" s="26"/>
      <c r="K50" s="30"/>
    </row>
    <row r="51" customFormat="false" ht="20.1" hidden="false" customHeight="true" outlineLevel="0" collapsed="false">
      <c r="A51" s="2"/>
      <c r="B51" s="2"/>
      <c r="D51" s="2"/>
      <c r="E51" s="2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2"/>
      <c r="B57" s="2"/>
      <c r="D57" s="2"/>
      <c r="E57" s="2"/>
    </row>
    <row r="58" customFormat="false" ht="18.4" hidden="false" customHeight="true" outlineLevel="0" collapsed="false">
      <c r="A58" s="2"/>
      <c r="B58" s="2"/>
      <c r="D58" s="2"/>
      <c r="E58" s="2"/>
    </row>
    <row r="59" customFormat="false" ht="18.4" hidden="false" customHeight="true" outlineLevel="0" collapsed="false">
      <c r="A59" s="2"/>
      <c r="B59" s="2"/>
      <c r="D59" s="7"/>
      <c r="E59" s="2"/>
    </row>
    <row r="60" customFormat="false" ht="18.4" hidden="false" customHeight="true" outlineLevel="0" collapsed="false">
      <c r="A60" s="2"/>
      <c r="B60" s="2"/>
      <c r="D60" s="7"/>
      <c r="E60" s="2"/>
    </row>
    <row r="61" customFormat="false" ht="18.4" hidden="false" customHeight="true" outlineLevel="0" collapsed="false">
      <c r="A61" s="2"/>
      <c r="B61" s="2"/>
      <c r="D61" s="2"/>
      <c r="E61" s="2"/>
    </row>
    <row r="62" customFormat="false" ht="18.4" hidden="false" customHeight="true" outlineLevel="0" collapsed="false">
      <c r="A62" s="2"/>
      <c r="B62" s="2"/>
      <c r="D62" s="2"/>
      <c r="E62" s="2"/>
    </row>
    <row r="63" customFormat="false" ht="18.4" hidden="false" customHeight="true" outlineLevel="0" collapsed="false">
      <c r="A63" s="2"/>
      <c r="B63" s="2"/>
      <c r="D63" s="2"/>
      <c r="E63" s="2"/>
    </row>
    <row r="64" customFormat="false" ht="18.4" hidden="false" customHeight="true" outlineLevel="0" collapsed="false">
      <c r="A64" s="2"/>
      <c r="B64" s="2"/>
      <c r="D64" s="2"/>
      <c r="E64" s="2"/>
    </row>
    <row r="65" customFormat="false" ht="18.4" hidden="false" customHeight="true" outlineLevel="0" collapsed="false">
      <c r="A65" s="2"/>
      <c r="B65" s="2"/>
      <c r="D65" s="2"/>
      <c r="E65" s="2"/>
    </row>
    <row r="66" customFormat="false" ht="18.4" hidden="false" customHeight="true" outlineLevel="0" collapsed="false">
      <c r="A66" s="2"/>
      <c r="B66" s="2"/>
      <c r="D66" s="2"/>
      <c r="E66" s="2"/>
    </row>
    <row r="67" customFormat="false" ht="18.4" hidden="false" customHeight="true" outlineLevel="0" collapsed="false">
      <c r="A67" s="2"/>
      <c r="B67" s="2"/>
      <c r="D67" s="2"/>
      <c r="E67" s="2"/>
    </row>
    <row r="68" customFormat="false" ht="18.4" hidden="false" customHeight="true" outlineLevel="0" collapsed="false">
      <c r="A68" s="2"/>
      <c r="B68" s="2"/>
      <c r="D68" s="2"/>
      <c r="E68" s="2"/>
    </row>
    <row r="69" customFormat="false" ht="18.4" hidden="false" customHeight="true" outlineLevel="0" collapsed="false">
      <c r="A69" s="2"/>
      <c r="B69" s="2"/>
      <c r="D69" s="2"/>
      <c r="E69" s="2"/>
    </row>
    <row r="70" customFormat="false" ht="18.4" hidden="false" customHeight="true" outlineLevel="0" collapsed="false">
      <c r="A70" s="2"/>
      <c r="B70" s="2"/>
      <c r="D70" s="2"/>
      <c r="E70" s="2"/>
    </row>
    <row r="71" customFormat="false" ht="18.4" hidden="false" customHeight="true" outlineLevel="0" collapsed="false">
      <c r="A71" s="2"/>
      <c r="B71" s="2"/>
      <c r="D71" s="2"/>
      <c r="E71" s="2"/>
    </row>
    <row r="72" customFormat="false" ht="18.4" hidden="false" customHeight="true" outlineLevel="0" collapsed="false">
      <c r="A72" s="2"/>
      <c r="B72" s="2"/>
      <c r="D72" s="2"/>
      <c r="E72" s="2"/>
    </row>
    <row r="73" customFormat="false" ht="18.4" hidden="false" customHeight="true" outlineLevel="0" collapsed="false">
      <c r="A73" s="2"/>
      <c r="B73" s="2"/>
      <c r="D73" s="2"/>
      <c r="E73" s="2"/>
    </row>
    <row r="74" customFormat="false" ht="18.4" hidden="false" customHeight="true" outlineLevel="0" collapsed="false">
      <c r="A74" s="2"/>
      <c r="B74" s="2"/>
      <c r="D74" s="2"/>
      <c r="E74" s="2"/>
    </row>
    <row r="75" customFormat="false" ht="18.4" hidden="false" customHeight="true" outlineLevel="0" collapsed="false">
      <c r="A75" s="2"/>
      <c r="B75" s="2"/>
      <c r="D75" s="2"/>
      <c r="E75" s="2"/>
    </row>
    <row r="76" customFormat="false" ht="18.4" hidden="false" customHeight="true" outlineLevel="0" collapsed="false">
      <c r="A76" s="2"/>
      <c r="B76" s="2"/>
      <c r="D76" s="2"/>
      <c r="E76" s="2"/>
    </row>
    <row r="77" customFormat="false" ht="18.4" hidden="false" customHeight="true" outlineLevel="0" collapsed="false">
      <c r="A77" s="2"/>
      <c r="B77" s="2"/>
      <c r="D77" s="2"/>
      <c r="E77" s="2"/>
    </row>
    <row r="78" customFormat="false" ht="18.4" hidden="false" customHeight="true" outlineLevel="0" collapsed="false">
      <c r="A78" s="2"/>
      <c r="B78" s="2"/>
      <c r="D78" s="2"/>
      <c r="E78" s="2"/>
    </row>
    <row r="79" customFormat="false" ht="18.4" hidden="false" customHeight="true" outlineLevel="0" collapsed="false">
      <c r="A79" s="2"/>
      <c r="B79" s="2"/>
      <c r="D79" s="2"/>
      <c r="E79" s="2"/>
    </row>
    <row r="80" customFormat="false" ht="18.4" hidden="false" customHeight="true" outlineLevel="0" collapsed="false">
      <c r="A80" s="2"/>
      <c r="B80" s="2"/>
      <c r="D80" s="2"/>
      <c r="E80" s="2"/>
    </row>
    <row r="81" customFormat="false" ht="18.4" hidden="false" customHeight="true" outlineLevel="0" collapsed="false">
      <c r="A81" s="2"/>
      <c r="B81" s="2"/>
      <c r="D81" s="2"/>
      <c r="E81" s="2"/>
    </row>
    <row r="82" customFormat="false" ht="18.4" hidden="false" customHeight="true" outlineLevel="0" collapsed="false">
      <c r="A82" s="2"/>
      <c r="B82" s="2"/>
      <c r="D82" s="2"/>
      <c r="E82" s="2"/>
    </row>
    <row r="83" customFormat="false" ht="18.4" hidden="false" customHeight="true" outlineLevel="0" collapsed="false">
      <c r="A83" s="2"/>
      <c r="B83" s="2"/>
      <c r="D83" s="2"/>
      <c r="E83" s="2"/>
    </row>
    <row r="84" customFormat="false" ht="18.4" hidden="false" customHeight="true" outlineLevel="0" collapsed="false">
      <c r="A84" s="2"/>
      <c r="B84" s="2"/>
      <c r="D84" s="2"/>
      <c r="E84" s="2"/>
    </row>
    <row r="85" customFormat="false" ht="18.4" hidden="false" customHeight="true" outlineLevel="0" collapsed="false">
      <c r="A85" s="2"/>
      <c r="B85" s="2"/>
      <c r="D85" s="2"/>
      <c r="E85" s="2"/>
    </row>
    <row r="86" customFormat="false" ht="18.4" hidden="false" customHeight="true" outlineLevel="0" collapsed="false">
      <c r="A86" s="2"/>
      <c r="B86" s="2"/>
      <c r="D86" s="2"/>
      <c r="E86" s="2"/>
    </row>
    <row r="87" customFormat="false" ht="18.4" hidden="false" customHeight="true" outlineLevel="0" collapsed="false">
      <c r="A87" s="2"/>
      <c r="B87" s="2"/>
      <c r="D87" s="2"/>
      <c r="E87" s="2"/>
    </row>
    <row r="88" customFormat="false" ht="18.4" hidden="false" customHeight="true" outlineLevel="0" collapsed="false">
      <c r="A88" s="2"/>
      <c r="B88" s="2"/>
      <c r="D88" s="2"/>
      <c r="E88" s="2"/>
    </row>
    <row r="89" customFormat="false" ht="18.4" hidden="false" customHeight="true" outlineLevel="0" collapsed="false">
      <c r="A89" s="2"/>
      <c r="B89" s="2"/>
      <c r="D89" s="2"/>
      <c r="E89" s="2"/>
    </row>
    <row r="90" customFormat="false" ht="18.4" hidden="false" customHeight="true" outlineLevel="0" collapsed="false">
      <c r="A90" s="2"/>
      <c r="B90" s="2"/>
      <c r="D90" s="2"/>
      <c r="E90" s="2"/>
    </row>
    <row r="91" customFormat="false" ht="18.4" hidden="false" customHeight="true" outlineLevel="0" collapsed="false">
      <c r="A91" s="2"/>
      <c r="B91" s="2"/>
      <c r="D91" s="2"/>
      <c r="E91" s="2"/>
    </row>
    <row r="92" customFormat="false" ht="18.4" hidden="false" customHeight="true" outlineLevel="0" collapsed="false">
      <c r="A92" s="2"/>
      <c r="B92" s="2"/>
      <c r="D92" s="2"/>
      <c r="E92" s="2"/>
    </row>
    <row r="93" customFormat="false" ht="18.4" hidden="false" customHeight="true" outlineLevel="0" collapsed="false">
      <c r="A93" s="2"/>
      <c r="B93" s="2"/>
      <c r="D93" s="2"/>
      <c r="E93" s="2"/>
    </row>
    <row r="94" customFormat="false" ht="18.4" hidden="false" customHeight="true" outlineLevel="0" collapsed="false">
      <c r="A94" s="2"/>
      <c r="B94" s="2"/>
      <c r="D94" s="2"/>
      <c r="E94" s="2"/>
    </row>
    <row r="95" customFormat="false" ht="18.4" hidden="false" customHeight="true" outlineLevel="0" collapsed="false">
      <c r="A95" s="2"/>
      <c r="B95" s="2"/>
      <c r="D95" s="2"/>
      <c r="E95" s="2"/>
    </row>
    <row r="96" customFormat="false" ht="18.4" hidden="false" customHeight="true" outlineLevel="0" collapsed="false">
      <c r="A96" s="2"/>
      <c r="B96" s="2"/>
      <c r="D96" s="2"/>
      <c r="E96" s="2"/>
    </row>
    <row r="97" customFormat="false" ht="18.4" hidden="false" customHeight="true" outlineLevel="0" collapsed="false">
      <c r="A97" s="2"/>
      <c r="B97" s="2"/>
      <c r="D97" s="2"/>
      <c r="E97" s="2"/>
    </row>
    <row r="98" customFormat="false" ht="18.4" hidden="false" customHeight="true" outlineLevel="0" collapsed="false">
      <c r="A98" s="2"/>
      <c r="B98" s="2"/>
      <c r="D98" s="2"/>
      <c r="E98" s="2"/>
    </row>
    <row r="99" customFormat="false" ht="18.4" hidden="false" customHeight="true" outlineLevel="0" collapsed="false">
      <c r="A99" s="2"/>
      <c r="B99" s="2"/>
      <c r="D99" s="2"/>
      <c r="E99" s="2"/>
    </row>
    <row r="100" customFormat="false" ht="18.4" hidden="false" customHeight="true" outlineLevel="0" collapsed="false">
      <c r="A100" s="2"/>
      <c r="B100" s="2"/>
      <c r="D100" s="2"/>
      <c r="E100" s="2"/>
    </row>
    <row r="101" customFormat="false" ht="18.4" hidden="false" customHeight="true" outlineLevel="0" collapsed="false">
      <c r="A101" s="2"/>
      <c r="B101" s="2"/>
      <c r="D101" s="2"/>
      <c r="E101" s="2"/>
    </row>
    <row r="102" customFormat="false" ht="18.4" hidden="false" customHeight="true" outlineLevel="0" collapsed="false">
      <c r="A102" s="2"/>
      <c r="B102" s="2"/>
      <c r="D102" s="2"/>
      <c r="E102" s="2"/>
    </row>
    <row r="103" customFormat="false" ht="18.4" hidden="false" customHeight="true" outlineLevel="0" collapsed="false">
      <c r="A103" s="2"/>
      <c r="B103" s="2"/>
      <c r="D103" s="2"/>
      <c r="E103" s="2"/>
    </row>
    <row r="104" customFormat="false" ht="18.4" hidden="false" customHeight="true" outlineLevel="0" collapsed="false">
      <c r="A104" s="2"/>
      <c r="B104" s="2"/>
      <c r="D104" s="2"/>
      <c r="E104" s="2"/>
    </row>
    <row r="105" customFormat="false" ht="18.4" hidden="false" customHeight="true" outlineLevel="0" collapsed="false">
      <c r="A105" s="2"/>
      <c r="B105" s="2"/>
      <c r="D105" s="2"/>
      <c r="E105" s="2"/>
    </row>
    <row r="106" customFormat="false" ht="18.4" hidden="false" customHeight="true" outlineLevel="0" collapsed="false">
      <c r="A106" s="2"/>
      <c r="B106" s="2"/>
      <c r="D106" s="2"/>
      <c r="E106" s="2"/>
    </row>
    <row r="107" customFormat="false" ht="18.4" hidden="false" customHeight="true" outlineLevel="0" collapsed="false">
      <c r="A107" s="2"/>
      <c r="B107" s="2"/>
      <c r="D107" s="2"/>
      <c r="E107" s="2"/>
    </row>
    <row r="108" customFormat="false" ht="18.4" hidden="false" customHeight="true" outlineLevel="0" collapsed="false">
      <c r="A108" s="2"/>
      <c r="B108" s="2"/>
      <c r="D108" s="2"/>
      <c r="E108" s="2"/>
    </row>
    <row r="109" customFormat="false" ht="18.4" hidden="false" customHeight="true" outlineLevel="0" collapsed="false">
      <c r="A109" s="2"/>
      <c r="B109" s="2"/>
      <c r="D109" s="2"/>
      <c r="E109" s="2"/>
    </row>
    <row r="110" customFormat="false" ht="18.4" hidden="false" customHeight="true" outlineLevel="0" collapsed="false">
      <c r="A110" s="2"/>
      <c r="B110" s="2"/>
      <c r="D110" s="2"/>
      <c r="E110" s="2"/>
    </row>
    <row r="111" customFormat="false" ht="18.4" hidden="false" customHeight="true" outlineLevel="0" collapsed="false">
      <c r="A111" s="2"/>
      <c r="B111" s="2"/>
      <c r="D111" s="2"/>
      <c r="E111" s="2"/>
    </row>
    <row r="112" customFormat="false" ht="18.4" hidden="false" customHeight="true" outlineLevel="0" collapsed="false">
      <c r="A112" s="2"/>
      <c r="B112" s="2"/>
      <c r="D112" s="2"/>
      <c r="E112" s="2"/>
    </row>
    <row r="113" customFormat="false" ht="18.4" hidden="false" customHeight="true" outlineLevel="0" collapsed="false">
      <c r="A113" s="2"/>
      <c r="B113" s="2"/>
      <c r="D113" s="2"/>
      <c r="E113" s="2"/>
    </row>
    <row r="114" customFormat="false" ht="18.4" hidden="false" customHeight="true" outlineLevel="0" collapsed="false">
      <c r="A114" s="2"/>
      <c r="B114" s="2"/>
      <c r="D114" s="2"/>
      <c r="E114" s="2"/>
    </row>
    <row r="115" customFormat="false" ht="18.4" hidden="false" customHeight="true" outlineLevel="0" collapsed="false">
      <c r="A115" s="2"/>
      <c r="B115" s="2"/>
      <c r="D115" s="2"/>
      <c r="E115" s="2"/>
    </row>
    <row r="116" customFormat="false" ht="18.4" hidden="false" customHeight="true" outlineLevel="0" collapsed="false">
      <c r="A116" s="2"/>
      <c r="B116" s="2"/>
      <c r="D116" s="2"/>
      <c r="E116" s="2"/>
    </row>
    <row r="117" customFormat="false" ht="18.4" hidden="false" customHeight="true" outlineLevel="0" collapsed="false">
      <c r="A117" s="2"/>
      <c r="B117" s="2"/>
      <c r="D117" s="2"/>
      <c r="E117" s="2"/>
    </row>
    <row r="118" customFormat="false" ht="18.4" hidden="false" customHeight="true" outlineLevel="0" collapsed="false">
      <c r="A118" s="2"/>
      <c r="B118" s="2"/>
      <c r="D118" s="2"/>
      <c r="E118" s="2"/>
    </row>
    <row r="119" customFormat="false" ht="18.4" hidden="false" customHeight="true" outlineLevel="0" collapsed="false">
      <c r="A119" s="2"/>
      <c r="B119" s="2"/>
      <c r="D119" s="2"/>
      <c r="E119" s="2"/>
    </row>
    <row r="120" customFormat="false" ht="18.4" hidden="false" customHeight="true" outlineLevel="0" collapsed="false">
      <c r="A120" s="2"/>
      <c r="B120" s="2"/>
      <c r="D120" s="2"/>
      <c r="E120" s="2"/>
    </row>
    <row r="121" customFormat="false" ht="18.4" hidden="false" customHeight="true" outlineLevel="0" collapsed="false">
      <c r="A121" s="2"/>
      <c r="B121" s="2"/>
      <c r="D121" s="2"/>
      <c r="E121" s="2"/>
    </row>
    <row r="122" customFormat="false" ht="18.4" hidden="false" customHeight="true" outlineLevel="0" collapsed="false">
      <c r="A122" s="2"/>
      <c r="B122" s="2"/>
      <c r="D122" s="2"/>
      <c r="E122" s="2"/>
    </row>
    <row r="123" customFormat="false" ht="18.4" hidden="false" customHeight="true" outlineLevel="0" collapsed="false">
      <c r="A123" s="2"/>
      <c r="B123" s="2"/>
      <c r="D123" s="2"/>
      <c r="E123" s="2"/>
    </row>
    <row r="124" customFormat="false" ht="18.4" hidden="false" customHeight="true" outlineLevel="0" collapsed="false">
      <c r="A124" s="2"/>
      <c r="B124" s="2"/>
      <c r="D124" s="2"/>
      <c r="E124" s="2"/>
    </row>
    <row r="125" customFormat="false" ht="18.4" hidden="false" customHeight="true" outlineLevel="0" collapsed="false">
      <c r="A125" s="2"/>
      <c r="B125" s="2"/>
      <c r="D125" s="2"/>
      <c r="E125" s="2"/>
    </row>
    <row r="126" customFormat="false" ht="18.4" hidden="false" customHeight="true" outlineLevel="0" collapsed="false">
      <c r="A126" s="2"/>
      <c r="B126" s="2"/>
      <c r="D126" s="2"/>
      <c r="E126" s="2"/>
    </row>
    <row r="127" customFormat="false" ht="18.4" hidden="false" customHeight="true" outlineLevel="0" collapsed="false">
      <c r="A127" s="2"/>
      <c r="B127" s="2"/>
      <c r="D127" s="2"/>
      <c r="E127" s="2"/>
    </row>
    <row r="128" customFormat="false" ht="18.4" hidden="false" customHeight="true" outlineLevel="0" collapsed="false">
      <c r="A128" s="2"/>
      <c r="B128" s="2"/>
      <c r="D128" s="2"/>
      <c r="E128" s="2"/>
    </row>
    <row r="129" customFormat="false" ht="18.4" hidden="false" customHeight="true" outlineLevel="0" collapsed="false">
      <c r="A129" s="2"/>
      <c r="B129" s="2"/>
      <c r="D129" s="2"/>
      <c r="E129" s="2"/>
    </row>
    <row r="130" customFormat="false" ht="18.4" hidden="false" customHeight="true" outlineLevel="0" collapsed="false">
      <c r="A130" s="2"/>
      <c r="B130" s="2"/>
      <c r="D130" s="2"/>
      <c r="E130" s="2"/>
    </row>
    <row r="131" customFormat="false" ht="18.4" hidden="false" customHeight="true" outlineLevel="0" collapsed="false">
      <c r="A131" s="2"/>
      <c r="B131" s="2"/>
      <c r="D131" s="2"/>
      <c r="E131" s="2"/>
    </row>
    <row r="132" customFormat="false" ht="18.4" hidden="false" customHeight="true" outlineLevel="0" collapsed="false">
      <c r="A132" s="2"/>
      <c r="B132" s="2"/>
      <c r="D132" s="2"/>
      <c r="E132" s="2"/>
    </row>
    <row r="133" customFormat="false" ht="18.4" hidden="false" customHeight="true" outlineLevel="0" collapsed="false">
      <c r="A133" s="2"/>
      <c r="B133" s="2"/>
      <c r="D133" s="2"/>
      <c r="E133" s="2"/>
    </row>
    <row r="134" customFormat="false" ht="18.4" hidden="false" customHeight="true" outlineLevel="0" collapsed="false">
      <c r="A134" s="2"/>
      <c r="B134" s="2"/>
      <c r="D134" s="2"/>
      <c r="E134" s="2"/>
    </row>
    <row r="135" customFormat="false" ht="18.4" hidden="false" customHeight="true" outlineLevel="0" collapsed="false">
      <c r="A135" s="2"/>
      <c r="B135" s="2"/>
      <c r="D135" s="2"/>
      <c r="E135" s="2"/>
    </row>
    <row r="136" customFormat="false" ht="18.4" hidden="false" customHeight="true" outlineLevel="0" collapsed="false">
      <c r="A136" s="2"/>
      <c r="B136" s="2"/>
      <c r="D136" s="2"/>
      <c r="E136" s="2"/>
    </row>
    <row r="137" customFormat="false" ht="18.4" hidden="false" customHeight="true" outlineLevel="0" collapsed="false">
      <c r="A137" s="2"/>
      <c r="B137" s="2"/>
      <c r="D137" s="2"/>
      <c r="E137" s="2"/>
    </row>
    <row r="138" customFormat="false" ht="18.4" hidden="false" customHeight="true" outlineLevel="0" collapsed="false">
      <c r="A138" s="2"/>
      <c r="B138" s="2"/>
      <c r="D138" s="2"/>
      <c r="E138" s="2"/>
    </row>
    <row r="139" customFormat="false" ht="18.4" hidden="false" customHeight="true" outlineLevel="0" collapsed="false">
      <c r="A139" s="2"/>
      <c r="B139" s="2"/>
      <c r="D139" s="2"/>
      <c r="E139" s="2"/>
    </row>
    <row r="140" customFormat="false" ht="18.4" hidden="false" customHeight="true" outlineLevel="0" collapsed="false">
      <c r="A140" s="2"/>
      <c r="B140" s="2"/>
      <c r="D140" s="2"/>
      <c r="E140" s="2"/>
    </row>
    <row r="141" customFormat="false" ht="18.4" hidden="false" customHeight="true" outlineLevel="0" collapsed="false">
      <c r="A141" s="2"/>
      <c r="B141" s="2"/>
      <c r="D141" s="2"/>
      <c r="E141" s="2"/>
    </row>
    <row r="142" customFormat="false" ht="18.4" hidden="false" customHeight="true" outlineLevel="0" collapsed="false">
      <c r="A142" s="2"/>
      <c r="B142" s="2"/>
      <c r="D142" s="2"/>
      <c r="E142" s="2"/>
    </row>
    <row r="143" customFormat="false" ht="18.4" hidden="false" customHeight="true" outlineLevel="0" collapsed="false">
      <c r="A143" s="2"/>
      <c r="B143" s="2"/>
      <c r="D143" s="2"/>
      <c r="E143" s="2"/>
    </row>
    <row r="144" customFormat="false" ht="18.4" hidden="false" customHeight="true" outlineLevel="0" collapsed="false">
      <c r="A144" s="2"/>
      <c r="B144" s="2"/>
      <c r="D144" s="2"/>
      <c r="E144" s="2"/>
    </row>
    <row r="145" customFormat="false" ht="18.4" hidden="false" customHeight="true" outlineLevel="0" collapsed="false">
      <c r="A145" s="2"/>
      <c r="B145" s="2"/>
      <c r="D145" s="2"/>
      <c r="E145" s="2"/>
    </row>
    <row r="146" customFormat="false" ht="18.4" hidden="false" customHeight="true" outlineLevel="0" collapsed="false">
      <c r="A146" s="2"/>
      <c r="B146" s="2"/>
      <c r="D146" s="2"/>
      <c r="E146" s="2"/>
    </row>
    <row r="147" customFormat="false" ht="18.4" hidden="false" customHeight="true" outlineLevel="0" collapsed="false">
      <c r="A147" s="2"/>
      <c r="B147" s="2"/>
      <c r="D147" s="2"/>
      <c r="E147" s="2"/>
    </row>
    <row r="148" customFormat="false" ht="18.4" hidden="false" customHeight="true" outlineLevel="0" collapsed="false">
      <c r="A148" s="2"/>
      <c r="B148" s="2"/>
      <c r="D148" s="2"/>
      <c r="E148" s="2"/>
    </row>
    <row r="149" customFormat="false" ht="18.4" hidden="false" customHeight="true" outlineLevel="0" collapsed="false">
      <c r="A149" s="2"/>
      <c r="B149" s="2"/>
      <c r="D149" s="2"/>
      <c r="E149" s="2"/>
    </row>
    <row r="150" customFormat="false" ht="18.4" hidden="false" customHeight="true" outlineLevel="0" collapsed="false">
      <c r="A150" s="2"/>
      <c r="B150" s="2"/>
      <c r="D150" s="2"/>
      <c r="E150" s="2"/>
    </row>
    <row r="151" customFormat="false" ht="18.4" hidden="false" customHeight="true" outlineLevel="0" collapsed="false">
      <c r="A151" s="2"/>
      <c r="B151" s="2"/>
      <c r="D151" s="2"/>
      <c r="E151" s="2"/>
    </row>
    <row r="152" customFormat="false" ht="18.4" hidden="false" customHeight="true" outlineLevel="0" collapsed="false">
      <c r="A152" s="2"/>
      <c r="B152" s="2"/>
      <c r="D152" s="2"/>
      <c r="E152" s="2"/>
    </row>
    <row r="153" customFormat="false" ht="18.4" hidden="false" customHeight="true" outlineLevel="0" collapsed="false">
      <c r="A153" s="2"/>
      <c r="B153" s="2"/>
      <c r="D153" s="2"/>
      <c r="E153" s="2"/>
    </row>
    <row r="154" customFormat="false" ht="18.4" hidden="false" customHeight="true" outlineLevel="0" collapsed="false">
      <c r="A154" s="2"/>
      <c r="B154" s="2"/>
      <c r="D154" s="2"/>
      <c r="E154" s="2"/>
    </row>
    <row r="155" customFormat="false" ht="18.4" hidden="false" customHeight="true" outlineLevel="0" collapsed="false">
      <c r="A155" s="2"/>
      <c r="B155" s="2"/>
      <c r="D155" s="2"/>
      <c r="E155" s="2"/>
    </row>
    <row r="156" customFormat="false" ht="18.4" hidden="false" customHeight="true" outlineLevel="0" collapsed="false">
      <c r="A156" s="2"/>
      <c r="B156" s="2"/>
      <c r="D156" s="2"/>
      <c r="E156" s="2"/>
    </row>
    <row r="157" customFormat="false" ht="18.4" hidden="false" customHeight="true" outlineLevel="0" collapsed="false">
      <c r="A157" s="2"/>
      <c r="B157" s="2"/>
      <c r="D157" s="2"/>
      <c r="E157" s="2"/>
    </row>
    <row r="158" customFormat="false" ht="18.4" hidden="false" customHeight="true" outlineLevel="0" collapsed="false">
      <c r="A158" s="2"/>
      <c r="B158" s="2"/>
      <c r="D158" s="2"/>
      <c r="E158" s="2"/>
    </row>
    <row r="159" customFormat="false" ht="18.4" hidden="false" customHeight="true" outlineLevel="0" collapsed="false">
      <c r="A159" s="2"/>
      <c r="B159" s="2"/>
      <c r="D159" s="2"/>
      <c r="E159" s="2"/>
    </row>
    <row r="160" customFormat="false" ht="18.4" hidden="false" customHeight="true" outlineLevel="0" collapsed="false">
      <c r="A160" s="2"/>
      <c r="B160" s="2"/>
      <c r="D160" s="2"/>
      <c r="E160" s="2"/>
    </row>
    <row r="161" customFormat="false" ht="18.4" hidden="false" customHeight="true" outlineLevel="0" collapsed="false">
      <c r="A161" s="2"/>
      <c r="B161" s="2"/>
      <c r="D161" s="2"/>
      <c r="E161" s="2"/>
    </row>
    <row r="162" customFormat="false" ht="18.4" hidden="false" customHeight="true" outlineLevel="0" collapsed="false">
      <c r="A162" s="2"/>
      <c r="B162" s="2"/>
      <c r="D162" s="2"/>
      <c r="E162" s="2"/>
    </row>
    <row r="163" customFormat="false" ht="18.4" hidden="false" customHeight="true" outlineLevel="0" collapsed="false">
      <c r="A163" s="2"/>
      <c r="B163" s="2"/>
      <c r="D163" s="2"/>
      <c r="E163" s="2"/>
    </row>
    <row r="164" customFormat="false" ht="18.4" hidden="false" customHeight="true" outlineLevel="0" collapsed="false">
      <c r="A164" s="2"/>
      <c r="B164" s="2"/>
      <c r="D164" s="2"/>
      <c r="E164" s="2"/>
    </row>
    <row r="165" customFormat="false" ht="18.4" hidden="false" customHeight="true" outlineLevel="0" collapsed="false">
      <c r="A165" s="2"/>
      <c r="B165" s="2"/>
      <c r="D165" s="2"/>
      <c r="E165" s="2"/>
    </row>
    <row r="166" customFormat="false" ht="18.4" hidden="false" customHeight="true" outlineLevel="0" collapsed="false">
      <c r="A166" s="2"/>
      <c r="B166" s="2"/>
      <c r="D166" s="2"/>
      <c r="E166" s="2"/>
    </row>
    <row r="167" customFormat="false" ht="18.4" hidden="false" customHeight="true" outlineLevel="0" collapsed="false">
      <c r="A167" s="2"/>
      <c r="B167" s="2"/>
      <c r="D167" s="2"/>
      <c r="E167" s="2"/>
    </row>
    <row r="168" customFormat="false" ht="18.4" hidden="false" customHeight="true" outlineLevel="0" collapsed="false">
      <c r="A168" s="2"/>
      <c r="B168" s="2"/>
      <c r="D168" s="2"/>
      <c r="E168" s="2"/>
    </row>
    <row r="169" customFormat="false" ht="18.4" hidden="false" customHeight="true" outlineLevel="0" collapsed="false">
      <c r="A169" s="2"/>
      <c r="B169" s="2"/>
      <c r="D169" s="2"/>
      <c r="E169" s="2"/>
    </row>
    <row r="170" customFormat="false" ht="18.4" hidden="false" customHeight="true" outlineLevel="0" collapsed="false">
      <c r="A170" s="2"/>
      <c r="B170" s="2"/>
      <c r="D170" s="2"/>
      <c r="E170" s="2"/>
    </row>
    <row r="171" customFormat="false" ht="18.4" hidden="false" customHeight="true" outlineLevel="0" collapsed="false">
      <c r="A171" s="2"/>
      <c r="B171" s="2"/>
      <c r="D171" s="2"/>
      <c r="E171" s="2"/>
    </row>
    <row r="172" customFormat="false" ht="18.4" hidden="false" customHeight="true" outlineLevel="0" collapsed="false">
      <c r="A172" s="2"/>
      <c r="B172" s="2"/>
      <c r="D172" s="2"/>
      <c r="E172" s="2"/>
    </row>
    <row r="173" customFormat="false" ht="18.4" hidden="false" customHeight="true" outlineLevel="0" collapsed="false">
      <c r="A173" s="2"/>
      <c r="B173" s="2"/>
      <c r="D173" s="2"/>
      <c r="E173" s="2"/>
    </row>
    <row r="174" customFormat="false" ht="18.4" hidden="false" customHeight="true" outlineLevel="0" collapsed="false">
      <c r="A174" s="2"/>
      <c r="B174" s="2"/>
      <c r="D174" s="2"/>
      <c r="E174" s="2"/>
    </row>
    <row r="175" customFormat="false" ht="18.4" hidden="false" customHeight="true" outlineLevel="0" collapsed="false">
      <c r="A175" s="2"/>
      <c r="B175" s="2"/>
      <c r="D175" s="2"/>
      <c r="E175" s="2"/>
    </row>
    <row r="176" customFormat="false" ht="18.4" hidden="false" customHeight="true" outlineLevel="0" collapsed="false">
      <c r="A176" s="2"/>
      <c r="B176" s="2"/>
      <c r="D176" s="2"/>
      <c r="E176" s="2"/>
    </row>
    <row r="177" customFormat="false" ht="18.4" hidden="false" customHeight="true" outlineLevel="0" collapsed="false">
      <c r="A177" s="2"/>
      <c r="B177" s="2"/>
      <c r="D177" s="2"/>
      <c r="E177" s="2"/>
    </row>
    <row r="178" customFormat="false" ht="18.4" hidden="false" customHeight="true" outlineLevel="0" collapsed="false">
      <c r="A178" s="2"/>
      <c r="B178" s="2"/>
      <c r="D178" s="2"/>
      <c r="E178" s="2"/>
    </row>
    <row r="179" customFormat="false" ht="18.4" hidden="false" customHeight="true" outlineLevel="0" collapsed="false">
      <c r="A179" s="2"/>
      <c r="B179" s="2"/>
      <c r="D179" s="2"/>
      <c r="E179" s="2"/>
    </row>
    <row r="180" customFormat="false" ht="18.4" hidden="false" customHeight="true" outlineLevel="0" collapsed="false">
      <c r="A180" s="2"/>
      <c r="B180" s="2"/>
      <c r="D180" s="2"/>
      <c r="E180" s="2"/>
    </row>
    <row r="181" customFormat="false" ht="18.4" hidden="false" customHeight="true" outlineLevel="0" collapsed="false">
      <c r="A181" s="2"/>
      <c r="B181" s="2"/>
      <c r="D181" s="2"/>
      <c r="E181" s="2"/>
    </row>
    <row r="182" customFormat="false" ht="18.4" hidden="false" customHeight="true" outlineLevel="0" collapsed="false">
      <c r="A182" s="2"/>
      <c r="B182" s="2"/>
      <c r="D182" s="2"/>
      <c r="E182" s="2"/>
    </row>
    <row r="183" customFormat="false" ht="18.4" hidden="false" customHeight="true" outlineLevel="0" collapsed="false">
      <c r="A183" s="2"/>
      <c r="B183" s="2"/>
      <c r="D183" s="2"/>
      <c r="E183" s="2"/>
    </row>
    <row r="184" customFormat="false" ht="18.4" hidden="false" customHeight="true" outlineLevel="0" collapsed="false">
      <c r="A184" s="2"/>
      <c r="B184" s="2"/>
      <c r="D184" s="2"/>
      <c r="E184" s="2"/>
    </row>
    <row r="185" customFormat="false" ht="18.4" hidden="false" customHeight="true" outlineLevel="0" collapsed="false">
      <c r="A185" s="2"/>
      <c r="B185" s="2"/>
      <c r="D185" s="2"/>
      <c r="E185" s="2"/>
    </row>
    <row r="186" customFormat="false" ht="18.4" hidden="false" customHeight="true" outlineLevel="0" collapsed="false">
      <c r="A186" s="2"/>
      <c r="B186" s="2"/>
      <c r="D186" s="2"/>
      <c r="E186" s="2"/>
    </row>
    <row r="187" customFormat="false" ht="18.4" hidden="false" customHeight="true" outlineLevel="0" collapsed="false">
      <c r="A187" s="2"/>
      <c r="B187" s="2"/>
      <c r="D187" s="2"/>
      <c r="E187" s="2"/>
    </row>
    <row r="188" customFormat="false" ht="18.4" hidden="false" customHeight="true" outlineLevel="0" collapsed="false">
      <c r="A188" s="2"/>
      <c r="B188" s="2"/>
      <c r="D188" s="2"/>
      <c r="E188" s="2"/>
    </row>
    <row r="189" customFormat="false" ht="18.4" hidden="false" customHeight="true" outlineLevel="0" collapsed="false">
      <c r="A189" s="2"/>
      <c r="B189" s="2"/>
      <c r="D189" s="2"/>
      <c r="E189" s="2"/>
    </row>
    <row r="190" customFormat="false" ht="18.4" hidden="false" customHeight="true" outlineLevel="0" collapsed="false">
      <c r="A190" s="2"/>
      <c r="B190" s="2"/>
      <c r="D190" s="2"/>
      <c r="E190" s="2"/>
    </row>
    <row r="191" customFormat="false" ht="18.4" hidden="false" customHeight="true" outlineLevel="0" collapsed="false">
      <c r="A191" s="2"/>
      <c r="B191" s="2"/>
      <c r="D191" s="2"/>
      <c r="E191" s="2"/>
    </row>
    <row r="192" customFormat="false" ht="18.4" hidden="false" customHeight="true" outlineLevel="0" collapsed="false">
      <c r="A192" s="2"/>
      <c r="B192" s="2"/>
      <c r="D192" s="2"/>
      <c r="E192" s="2"/>
    </row>
    <row r="193" customFormat="false" ht="18.4" hidden="false" customHeight="true" outlineLevel="0" collapsed="false">
      <c r="A193" s="2"/>
      <c r="B193" s="2"/>
      <c r="D193" s="2"/>
      <c r="E193" s="2"/>
    </row>
    <row r="194" customFormat="false" ht="18.4" hidden="false" customHeight="true" outlineLevel="0" collapsed="false">
      <c r="A194" s="2"/>
      <c r="B194" s="2"/>
      <c r="D194" s="2"/>
      <c r="E194" s="2"/>
    </row>
    <row r="195" customFormat="false" ht="18.4" hidden="false" customHeight="true" outlineLevel="0" collapsed="false">
      <c r="A195" s="2"/>
      <c r="B195" s="2"/>
      <c r="D195" s="2"/>
      <c r="E195" s="2"/>
    </row>
    <row r="196" customFormat="false" ht="18.4" hidden="false" customHeight="true" outlineLevel="0" collapsed="false">
      <c r="A196" s="2"/>
      <c r="B196" s="2"/>
      <c r="D196" s="2"/>
      <c r="E196" s="2"/>
    </row>
    <row r="197" customFormat="false" ht="18.4" hidden="false" customHeight="true" outlineLevel="0" collapsed="false">
      <c r="A197" s="2"/>
      <c r="B197" s="2"/>
      <c r="D197" s="2"/>
      <c r="E197" s="2"/>
    </row>
    <row r="198" customFormat="false" ht="18.4" hidden="false" customHeight="true" outlineLevel="0" collapsed="false">
      <c r="A198" s="2"/>
      <c r="B198" s="2"/>
      <c r="D198" s="2"/>
      <c r="E198" s="2"/>
    </row>
    <row r="199" customFormat="false" ht="18.4" hidden="false" customHeight="true" outlineLevel="0" collapsed="false">
      <c r="A199" s="2"/>
      <c r="B199" s="2"/>
      <c r="D199" s="2"/>
      <c r="E199" s="2"/>
    </row>
    <row r="200" customFormat="false" ht="18.4" hidden="false" customHeight="true" outlineLevel="0" collapsed="false">
      <c r="A200" s="2"/>
      <c r="B200" s="2"/>
      <c r="D200" s="2"/>
      <c r="E200" s="2"/>
    </row>
    <row r="201" customFormat="false" ht="18.4" hidden="false" customHeight="true" outlineLevel="0" collapsed="false">
      <c r="A201" s="2"/>
      <c r="B201" s="2"/>
      <c r="D201" s="2"/>
      <c r="E201" s="2"/>
    </row>
    <row r="202" customFormat="false" ht="18.4" hidden="false" customHeight="true" outlineLevel="0" collapsed="false">
      <c r="A202" s="2"/>
      <c r="B202" s="2"/>
      <c r="D202" s="2"/>
      <c r="E202" s="2"/>
    </row>
    <row r="203" customFormat="false" ht="18.4" hidden="false" customHeight="true" outlineLevel="0" collapsed="false">
      <c r="A203" s="2"/>
      <c r="B203" s="2"/>
      <c r="D203" s="2"/>
      <c r="E203" s="2"/>
    </row>
    <row r="204" customFormat="false" ht="18.4" hidden="false" customHeight="true" outlineLevel="0" collapsed="false">
      <c r="A204" s="2"/>
      <c r="B204" s="2"/>
      <c r="D204" s="2"/>
      <c r="E204" s="2"/>
    </row>
    <row r="205" customFormat="false" ht="18.4" hidden="false" customHeight="true" outlineLevel="0" collapsed="false">
      <c r="A205" s="2"/>
      <c r="B205" s="2"/>
      <c r="D205" s="2"/>
      <c r="E205" s="2"/>
    </row>
    <row r="206" customFormat="false" ht="18.4" hidden="false" customHeight="true" outlineLevel="0" collapsed="false">
      <c r="A206" s="2"/>
      <c r="B206" s="2"/>
      <c r="D206" s="2"/>
      <c r="E206" s="2"/>
    </row>
    <row r="207" customFormat="false" ht="18.4" hidden="false" customHeight="true" outlineLevel="0" collapsed="false">
      <c r="A207" s="2"/>
      <c r="B207" s="2"/>
      <c r="D207" s="2"/>
      <c r="E207" s="2"/>
    </row>
    <row r="208" customFormat="false" ht="18.4" hidden="false" customHeight="true" outlineLevel="0" collapsed="false">
      <c r="A208" s="2"/>
      <c r="B208" s="2"/>
      <c r="D208" s="2"/>
      <c r="E208" s="2"/>
    </row>
    <row r="209" customFormat="false" ht="18.4" hidden="false" customHeight="true" outlineLevel="0" collapsed="false">
      <c r="A209" s="2"/>
      <c r="B209" s="2"/>
      <c r="D209" s="2"/>
      <c r="E209" s="2"/>
    </row>
    <row r="210" customFormat="false" ht="18.4" hidden="false" customHeight="true" outlineLevel="0" collapsed="false">
      <c r="A210" s="2"/>
      <c r="B210" s="2"/>
      <c r="D210" s="2"/>
      <c r="E210" s="2"/>
    </row>
    <row r="211" customFormat="false" ht="18.4" hidden="false" customHeight="true" outlineLevel="0" collapsed="false">
      <c r="A211" s="2"/>
      <c r="B211" s="2"/>
      <c r="D211" s="2"/>
      <c r="E211" s="2"/>
    </row>
    <row r="212" customFormat="false" ht="18.4" hidden="false" customHeight="true" outlineLevel="0" collapsed="false">
      <c r="A212" s="2"/>
      <c r="B212" s="2"/>
      <c r="D212" s="2"/>
      <c r="E212" s="2"/>
    </row>
    <row r="213" customFormat="false" ht="18.4" hidden="false" customHeight="true" outlineLevel="0" collapsed="false">
      <c r="A213" s="2"/>
      <c r="B213" s="2"/>
      <c r="D213" s="2"/>
      <c r="E213" s="2"/>
    </row>
    <row r="214" customFormat="false" ht="18.4" hidden="false" customHeight="true" outlineLevel="0" collapsed="false">
      <c r="A214" s="2"/>
      <c r="B214" s="2"/>
      <c r="D214" s="2"/>
      <c r="E214" s="2"/>
    </row>
    <row r="215" customFormat="false" ht="18.4" hidden="false" customHeight="true" outlineLevel="0" collapsed="false">
      <c r="A215" s="2"/>
      <c r="B215" s="2"/>
      <c r="D215" s="2"/>
      <c r="E215" s="2"/>
    </row>
    <row r="216" customFormat="false" ht="18.4" hidden="false" customHeight="true" outlineLevel="0" collapsed="false">
      <c r="A216" s="2"/>
      <c r="B216" s="2"/>
      <c r="D216" s="2"/>
      <c r="E216" s="2"/>
    </row>
    <row r="217" customFormat="false" ht="18.4" hidden="false" customHeight="true" outlineLevel="0" collapsed="false">
      <c r="A217" s="2"/>
      <c r="B217" s="2"/>
      <c r="D217" s="2"/>
      <c r="E217" s="2"/>
    </row>
    <row r="218" customFormat="false" ht="18.4" hidden="false" customHeight="true" outlineLevel="0" collapsed="false">
      <c r="A218" s="2"/>
      <c r="B218" s="2"/>
      <c r="D218" s="2"/>
      <c r="E218" s="2"/>
    </row>
    <row r="219" customFormat="false" ht="18.4" hidden="false" customHeight="true" outlineLevel="0" collapsed="false">
      <c r="A219" s="2"/>
      <c r="B219" s="2"/>
      <c r="D219" s="2"/>
      <c r="E219" s="2"/>
    </row>
    <row r="220" customFormat="false" ht="18.4" hidden="false" customHeight="true" outlineLevel="0" collapsed="false">
      <c r="A220" s="2"/>
      <c r="B220" s="2"/>
      <c r="D220" s="2"/>
      <c r="E220" s="2"/>
    </row>
    <row r="221" customFormat="false" ht="18.4" hidden="false" customHeight="true" outlineLevel="0" collapsed="false">
      <c r="A221" s="2"/>
      <c r="B221" s="2"/>
      <c r="D221" s="2"/>
      <c r="E221" s="2"/>
    </row>
    <row r="222" customFormat="false" ht="18.4" hidden="false" customHeight="true" outlineLevel="0" collapsed="false">
      <c r="A222" s="2"/>
      <c r="B222" s="2"/>
      <c r="D222" s="2"/>
      <c r="E222" s="2"/>
    </row>
    <row r="223" customFormat="false" ht="18.4" hidden="false" customHeight="true" outlineLevel="0" collapsed="false">
      <c r="A223" s="2"/>
      <c r="B223" s="2"/>
      <c r="D223" s="2"/>
      <c r="E223" s="2"/>
    </row>
    <row r="224" customFormat="false" ht="18.4" hidden="false" customHeight="true" outlineLevel="0" collapsed="false">
      <c r="A224" s="2"/>
      <c r="B224" s="2"/>
      <c r="D224" s="2"/>
      <c r="E224" s="2"/>
    </row>
    <row r="225" customFormat="false" ht="18.4" hidden="false" customHeight="true" outlineLevel="0" collapsed="false">
      <c r="A225" s="2"/>
      <c r="B225" s="2"/>
      <c r="D225" s="2"/>
      <c r="E225" s="2"/>
    </row>
    <row r="226" customFormat="false" ht="18.4" hidden="false" customHeight="true" outlineLevel="0" collapsed="false">
      <c r="A226" s="2"/>
      <c r="B226" s="2"/>
      <c r="D226" s="2"/>
      <c r="E226" s="2"/>
    </row>
    <row r="227" customFormat="false" ht="18.4" hidden="false" customHeight="true" outlineLevel="0" collapsed="false">
      <c r="A227" s="2"/>
      <c r="B227" s="2"/>
      <c r="D227" s="2"/>
      <c r="E227" s="2"/>
    </row>
    <row r="228" customFormat="false" ht="18.4" hidden="false" customHeight="true" outlineLevel="0" collapsed="false">
      <c r="A228" s="2"/>
      <c r="B228" s="2"/>
      <c r="D228" s="2"/>
      <c r="E228" s="2"/>
    </row>
    <row r="229" customFormat="false" ht="18.4" hidden="false" customHeight="true" outlineLevel="0" collapsed="false">
      <c r="A229" s="2"/>
      <c r="B229" s="2"/>
      <c r="D229" s="2"/>
      <c r="E229" s="2"/>
    </row>
    <row r="230" customFormat="false" ht="18.4" hidden="false" customHeight="true" outlineLevel="0" collapsed="false">
      <c r="A230" s="2"/>
      <c r="B230" s="2"/>
      <c r="D230" s="2"/>
      <c r="E230" s="2"/>
    </row>
    <row r="231" customFormat="false" ht="18.4" hidden="false" customHeight="true" outlineLevel="0" collapsed="false">
      <c r="A231" s="2"/>
      <c r="B231" s="2"/>
      <c r="D231" s="2"/>
      <c r="E231" s="2"/>
    </row>
    <row r="232" customFormat="false" ht="18.4" hidden="false" customHeight="true" outlineLevel="0" collapsed="false">
      <c r="A232" s="2"/>
      <c r="B232" s="2"/>
      <c r="D232" s="2"/>
      <c r="E232" s="2"/>
    </row>
    <row r="233" customFormat="false" ht="18.4" hidden="false" customHeight="true" outlineLevel="0" collapsed="false">
      <c r="A233" s="2"/>
      <c r="B233" s="2"/>
      <c r="D233" s="2"/>
      <c r="E233" s="2"/>
    </row>
    <row r="234" customFormat="false" ht="18.4" hidden="false" customHeight="true" outlineLevel="0" collapsed="false">
      <c r="A234" s="2"/>
      <c r="B234" s="2"/>
      <c r="D234" s="2"/>
      <c r="E234" s="2"/>
    </row>
    <row r="235" customFormat="false" ht="18.4" hidden="false" customHeight="true" outlineLevel="0" collapsed="false">
      <c r="A235" s="2"/>
      <c r="B235" s="2"/>
      <c r="D235" s="2"/>
      <c r="E235" s="2"/>
    </row>
    <row r="236" customFormat="false" ht="18.4" hidden="false" customHeight="true" outlineLevel="0" collapsed="false">
      <c r="A236" s="2"/>
      <c r="B236" s="2"/>
      <c r="D236" s="2"/>
      <c r="E236" s="2"/>
    </row>
    <row r="237" customFormat="false" ht="18.4" hidden="false" customHeight="true" outlineLevel="0" collapsed="false">
      <c r="A237" s="2"/>
      <c r="B237" s="2"/>
      <c r="D237" s="2"/>
      <c r="E237" s="2"/>
    </row>
    <row r="238" customFormat="false" ht="18.4" hidden="false" customHeight="true" outlineLevel="0" collapsed="false">
      <c r="A238" s="2"/>
      <c r="B238" s="2"/>
      <c r="D238" s="2"/>
      <c r="E238" s="2"/>
    </row>
    <row r="239" customFormat="false" ht="18.4" hidden="false" customHeight="true" outlineLevel="0" collapsed="false">
      <c r="A239" s="2"/>
      <c r="B239" s="2"/>
      <c r="D239" s="2"/>
      <c r="E239" s="2"/>
    </row>
    <row r="240" customFormat="false" ht="18.4" hidden="false" customHeight="true" outlineLevel="0" collapsed="false">
      <c r="A240" s="2"/>
      <c r="B240" s="2"/>
      <c r="D240" s="2"/>
      <c r="E240" s="2"/>
    </row>
    <row r="241" customFormat="false" ht="18.4" hidden="false" customHeight="true" outlineLevel="0" collapsed="false">
      <c r="A241" s="2"/>
      <c r="B241" s="2"/>
      <c r="D241" s="2"/>
      <c r="E241" s="2"/>
    </row>
    <row r="242" customFormat="false" ht="18.4" hidden="false" customHeight="true" outlineLevel="0" collapsed="false">
      <c r="A242" s="2"/>
      <c r="B242" s="2"/>
      <c r="D242" s="2"/>
      <c r="E242" s="2"/>
    </row>
    <row r="243" customFormat="false" ht="18.4" hidden="false" customHeight="true" outlineLevel="0" collapsed="false">
      <c r="A243" s="2"/>
      <c r="B243" s="2"/>
      <c r="D243" s="2"/>
      <c r="E243" s="2"/>
    </row>
    <row r="244" customFormat="false" ht="18.4" hidden="false" customHeight="true" outlineLevel="0" collapsed="false">
      <c r="A244" s="2"/>
      <c r="B244" s="2"/>
      <c r="D244" s="2"/>
      <c r="E244" s="2"/>
    </row>
    <row r="245" customFormat="false" ht="18.4" hidden="false" customHeight="true" outlineLevel="0" collapsed="false">
      <c r="A245" s="2"/>
      <c r="B245" s="2"/>
      <c r="D245" s="2"/>
      <c r="E245" s="2"/>
    </row>
    <row r="246" customFormat="false" ht="18.4" hidden="false" customHeight="true" outlineLevel="0" collapsed="false">
      <c r="A246" s="2"/>
      <c r="B246" s="2"/>
      <c r="D246" s="2"/>
      <c r="E246" s="2"/>
    </row>
    <row r="247" customFormat="false" ht="18.4" hidden="false" customHeight="true" outlineLevel="0" collapsed="false">
      <c r="A247" s="2"/>
      <c r="B247" s="2"/>
      <c r="D247" s="2"/>
      <c r="E247" s="2"/>
    </row>
    <row r="248" customFormat="false" ht="18.4" hidden="false" customHeight="true" outlineLevel="0" collapsed="false">
      <c r="A248" s="2"/>
      <c r="B248" s="2"/>
      <c r="D248" s="2"/>
      <c r="E248" s="2"/>
    </row>
    <row r="249" customFormat="false" ht="18.4" hidden="false" customHeight="true" outlineLevel="0" collapsed="false">
      <c r="A249" s="2"/>
      <c r="B249" s="2"/>
      <c r="D249" s="2"/>
      <c r="E249" s="2"/>
    </row>
    <row r="250" customFormat="false" ht="18.4" hidden="false" customHeight="true" outlineLevel="0" collapsed="false">
      <c r="A250" s="2"/>
      <c r="B250" s="2"/>
      <c r="D250" s="2"/>
      <c r="E250" s="2"/>
    </row>
    <row r="251" customFormat="false" ht="18.4" hidden="false" customHeight="true" outlineLevel="0" collapsed="false">
      <c r="A251" s="2"/>
      <c r="B251" s="2"/>
      <c r="D251" s="2"/>
      <c r="E251" s="2"/>
    </row>
    <row r="252" customFormat="false" ht="18.4" hidden="false" customHeight="true" outlineLevel="0" collapsed="false">
      <c r="A252" s="2"/>
      <c r="B252" s="2"/>
      <c r="D252" s="2"/>
      <c r="E252" s="2"/>
    </row>
    <row r="253" customFormat="false" ht="18.4" hidden="false" customHeight="true" outlineLevel="0" collapsed="false">
      <c r="A253" s="2"/>
      <c r="B253" s="2"/>
      <c r="D253" s="2"/>
      <c r="E253" s="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E13">
    <cfRule type="expression" priority="3" aboveAverage="0" equalAverage="0" bottom="0" percent="0" rank="0" text="" dxfId="0">
      <formula>I13&lt;6</formula>
    </cfRule>
  </conditionalFormatting>
  <conditionalFormatting sqref="G13 G30">
    <cfRule type="expression" priority="4" aboveAverage="0" equalAverage="0" bottom="0" percent="0" rank="0" text="" dxfId="0">
      <formula>H13&lt;6</formula>
    </cfRule>
  </conditionalFormatting>
  <conditionalFormatting sqref="D13 D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5" t="s">
        <v>0</v>
      </c>
      <c r="E1" s="95"/>
      <c r="F1" s="95"/>
      <c r="G1" s="95"/>
      <c r="H1" s="95"/>
      <c r="I1" s="95"/>
      <c r="J1" s="96"/>
      <c r="K1" s="97"/>
    </row>
    <row r="2" customFormat="false" ht="20.25" hidden="false" customHeight="true" outlineLevel="0" collapsed="false">
      <c r="A2" s="8"/>
      <c r="B2" s="8"/>
      <c r="C2" s="8"/>
      <c r="D2" s="95"/>
      <c r="E2" s="95"/>
      <c r="F2" s="95"/>
      <c r="G2" s="95"/>
      <c r="H2" s="95"/>
      <c r="I2" s="95"/>
      <c r="J2" s="96"/>
      <c r="K2" s="97"/>
    </row>
    <row r="3" customFormat="false" ht="18.6" hidden="false" customHeight="true" outlineLevel="0" collapsed="false">
      <c r="A3" s="8"/>
      <c r="B3" s="8"/>
      <c r="C3" s="8"/>
      <c r="D3" s="95"/>
      <c r="E3" s="95"/>
      <c r="F3" s="95"/>
      <c r="G3" s="95"/>
      <c r="H3" s="95"/>
      <c r="I3" s="95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99" t="s">
        <v>141</v>
      </c>
      <c r="E6" s="99"/>
      <c r="F6" s="99"/>
      <c r="G6" s="99"/>
      <c r="H6" s="99"/>
      <c r="I6" s="99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24020.11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1280.43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122.04</v>
      </c>
      <c r="G21" s="50" t="n">
        <v>8.53</v>
      </c>
      <c r="H21" s="29" t="n">
        <f aca="false">G21*$H$9+G21</f>
        <v>10.4919</v>
      </c>
      <c r="I21" s="29" t="n">
        <f aca="false">ROUND((H21*F21),2)</f>
        <v>1280.43</v>
      </c>
      <c r="J21" s="105"/>
      <c r="K21" s="2" t="s">
        <v>142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16718.69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62.52</v>
      </c>
      <c r="G24" s="41" t="n">
        <v>43.67</v>
      </c>
      <c r="H24" s="29" t="n">
        <f aca="false">G24*$H$9+G24</f>
        <v>53.7141</v>
      </c>
      <c r="I24" s="29" t="n">
        <f aca="false">ROUND((H24*F24),2)</f>
        <v>3358.21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62.52</v>
      </c>
      <c r="G25" s="41" t="n">
        <v>9.84</v>
      </c>
      <c r="H25" s="29" t="n">
        <f aca="false">G25*$H$9+G25</f>
        <v>12.1032</v>
      </c>
      <c r="I25" s="29" t="n">
        <f aca="false">ROUND((H25*F25),2)</f>
        <v>756.69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12</v>
      </c>
      <c r="G26" s="41" t="n">
        <v>138.16</v>
      </c>
      <c r="H26" s="29" t="n">
        <f aca="false">G26*$H$9+G26</f>
        <v>169.9368</v>
      </c>
      <c r="I26" s="29" t="n">
        <f aca="false">ROUND((H26*F26),2)</f>
        <v>2039.24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98</v>
      </c>
      <c r="G27" s="41" t="n">
        <v>13.28</v>
      </c>
      <c r="H27" s="29" t="n">
        <f aca="false">G27*$H$9+G27</f>
        <v>16.3344</v>
      </c>
      <c r="I27" s="29" t="n">
        <f aca="false">ROUND((H27*F27),2)</f>
        <v>1600.77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10</v>
      </c>
      <c r="G28" s="41" t="n">
        <v>169.97</v>
      </c>
      <c r="H28" s="29" t="n">
        <f aca="false">G28*$H$9+G28</f>
        <v>209.0631</v>
      </c>
      <c r="I28" s="29" t="n">
        <f aca="false">ROUND((H28*F28),2)</f>
        <v>2090.63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10</v>
      </c>
      <c r="G29" s="41" t="n">
        <v>23.76</v>
      </c>
      <c r="H29" s="29" t="n">
        <f aca="false">G29*$H$9+G29</f>
        <v>29.2248</v>
      </c>
      <c r="I29" s="29" t="n">
        <f aca="false">ROUND((H29*F29),2)</f>
        <v>292.25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0.31</v>
      </c>
      <c r="G30" s="34" t="n">
        <v>11395.41</v>
      </c>
      <c r="H30" s="29" t="n">
        <f aca="false">G30*$H$9+G30</f>
        <v>14016.3543</v>
      </c>
      <c r="I30" s="29" t="n">
        <f aca="false">ROUND((H30*F30),2)</f>
        <v>4345.07</v>
      </c>
      <c r="J30" s="26"/>
      <c r="K30" s="55" t="s">
        <v>143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11</v>
      </c>
      <c r="G31" s="45" t="n">
        <v>165.25</v>
      </c>
      <c r="H31" s="29" t="n">
        <f aca="false">G31*$H$9+G31</f>
        <v>203.2575</v>
      </c>
      <c r="I31" s="29" t="n">
        <f aca="false">ROUND((H31*F31),2)</f>
        <v>2235.83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7556.33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12</v>
      </c>
      <c r="G35" s="41" t="n">
        <v>39.55</v>
      </c>
      <c r="H35" s="29" t="n">
        <f aca="false">G35*$H$9+G35</f>
        <v>48.6465</v>
      </c>
      <c r="I35" s="29" t="n">
        <f aca="false">ROUND((H35*F35),2)</f>
        <v>583.76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12</v>
      </c>
      <c r="G37" s="29" t="n">
        <v>214.97</v>
      </c>
      <c r="H37" s="29" t="n">
        <f aca="false">G37*$H$9+G37</f>
        <v>264.4131</v>
      </c>
      <c r="I37" s="29" t="n">
        <f aca="false">ROUND((H37*F37),2)</f>
        <v>3172.96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12</v>
      </c>
      <c r="G38" s="41" t="n">
        <v>118.53</v>
      </c>
      <c r="H38" s="29" t="n">
        <f aca="false">G38*$H$9+G38</f>
        <v>145.7919</v>
      </c>
      <c r="I38" s="29" t="n">
        <f aca="false">ROUND((H38*F38),2)</f>
        <v>1749.5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3512.72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56.52</v>
      </c>
      <c r="G42" s="29" t="n">
        <v>62.15</v>
      </c>
      <c r="H42" s="29" t="n">
        <f aca="false">G42</f>
        <v>62.15</v>
      </c>
      <c r="I42" s="29" t="n">
        <f aca="false">F42*H42</f>
        <v>3512.718</v>
      </c>
      <c r="J42" s="64"/>
      <c r="K42" s="88" t="s">
        <v>144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5061.62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62.52</v>
      </c>
      <c r="G45" s="29" t="n">
        <v>80.96</v>
      </c>
      <c r="H45" s="29" t="n">
        <f aca="false">G45</f>
        <v>80.96</v>
      </c>
      <c r="I45" s="29" t="n">
        <f aca="false">F45*H45</f>
        <v>5061.6192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322.75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58472.65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E13">
    <cfRule type="expression" priority="2" aboveAverage="0" equalAverage="0" bottom="0" percent="0" rank="0" text="" dxfId="0">
      <formula>I13&lt;6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G13 G30">
    <cfRule type="expression" priority="4" aboveAverage="0" equalAverage="0" bottom="0" percent="0" rank="0" text="" dxfId="0">
      <formula>H13&lt;6</formula>
    </cfRule>
  </conditionalFormatting>
  <conditionalFormatting sqref="D13 D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5" t="s">
        <v>0</v>
      </c>
      <c r="E1" s="95"/>
      <c r="F1" s="95"/>
      <c r="G1" s="95"/>
      <c r="H1" s="95"/>
      <c r="I1" s="95"/>
      <c r="J1" s="96"/>
      <c r="K1" s="97"/>
    </row>
    <row r="2" customFormat="false" ht="20.25" hidden="false" customHeight="true" outlineLevel="0" collapsed="false">
      <c r="A2" s="8"/>
      <c r="B2" s="8"/>
      <c r="C2" s="8"/>
      <c r="D2" s="95"/>
      <c r="E2" s="95"/>
      <c r="F2" s="95"/>
      <c r="G2" s="95"/>
      <c r="H2" s="95"/>
      <c r="I2" s="95"/>
      <c r="J2" s="96"/>
      <c r="K2" s="97"/>
    </row>
    <row r="3" customFormat="false" ht="18.6" hidden="false" customHeight="true" outlineLevel="0" collapsed="false">
      <c r="A3" s="8"/>
      <c r="B3" s="8"/>
      <c r="C3" s="8"/>
      <c r="D3" s="95"/>
      <c r="E3" s="95"/>
      <c r="F3" s="95"/>
      <c r="G3" s="95"/>
      <c r="H3" s="95"/>
      <c r="I3" s="95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133" t="s">
        <v>145</v>
      </c>
      <c r="E6" s="133"/>
      <c r="F6" s="133"/>
      <c r="G6" s="133"/>
      <c r="H6" s="133"/>
      <c r="I6" s="133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24020.11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1280.43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122.04</v>
      </c>
      <c r="G21" s="50" t="n">
        <v>8.53</v>
      </c>
      <c r="H21" s="29" t="n">
        <f aca="false">G21*$H$9+G21</f>
        <v>10.4919</v>
      </c>
      <c r="I21" s="29" t="n">
        <f aca="false">ROUND((H21*F21),2)</f>
        <v>1280.43</v>
      </c>
      <c r="J21" s="105"/>
      <c r="K21" s="2" t="s">
        <v>142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16718.69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62.52</v>
      </c>
      <c r="G24" s="41" t="n">
        <v>43.67</v>
      </c>
      <c r="H24" s="29" t="n">
        <f aca="false">G24*$H$9+G24</f>
        <v>53.7141</v>
      </c>
      <c r="I24" s="29" t="n">
        <f aca="false">ROUND((H24*F24),2)</f>
        <v>3358.21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62.52</v>
      </c>
      <c r="G25" s="41" t="n">
        <v>9.84</v>
      </c>
      <c r="H25" s="29" t="n">
        <f aca="false">G25*$H$9+G25</f>
        <v>12.1032</v>
      </c>
      <c r="I25" s="29" t="n">
        <f aca="false">ROUND((H25*F25),2)</f>
        <v>756.69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12</v>
      </c>
      <c r="G26" s="41" t="n">
        <v>138.16</v>
      </c>
      <c r="H26" s="29" t="n">
        <f aca="false">G26*$H$9+G26</f>
        <v>169.9368</v>
      </c>
      <c r="I26" s="29" t="n">
        <f aca="false">ROUND((H26*F26),2)</f>
        <v>2039.24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98</v>
      </c>
      <c r="G27" s="41" t="n">
        <v>13.28</v>
      </c>
      <c r="H27" s="29" t="n">
        <f aca="false">G27*$H$9+G27</f>
        <v>16.3344</v>
      </c>
      <c r="I27" s="29" t="n">
        <f aca="false">ROUND((H27*F27),2)</f>
        <v>1600.77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10</v>
      </c>
      <c r="G28" s="41" t="n">
        <v>169.97</v>
      </c>
      <c r="H28" s="29" t="n">
        <f aca="false">G28*$H$9+G28</f>
        <v>209.0631</v>
      </c>
      <c r="I28" s="29" t="n">
        <f aca="false">ROUND((H28*F28),2)</f>
        <v>2090.63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10</v>
      </c>
      <c r="G29" s="41" t="n">
        <v>23.76</v>
      </c>
      <c r="H29" s="29" t="n">
        <f aca="false">G29*$H$9+G29</f>
        <v>29.2248</v>
      </c>
      <c r="I29" s="29" t="n">
        <f aca="false">ROUND((H29*F29),2)</f>
        <v>292.25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0.31</v>
      </c>
      <c r="G30" s="34" t="n">
        <v>11395.41</v>
      </c>
      <c r="H30" s="29" t="n">
        <f aca="false">G30*$H$9+G30</f>
        <v>14016.3543</v>
      </c>
      <c r="I30" s="29" t="n">
        <f aca="false">ROUND((H30*F30),2)</f>
        <v>4345.07</v>
      </c>
      <c r="J30" s="26"/>
      <c r="K30" s="55" t="s">
        <v>143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11</v>
      </c>
      <c r="G31" s="45" t="n">
        <v>165.25</v>
      </c>
      <c r="H31" s="29" t="n">
        <f aca="false">G31*$H$9+G31</f>
        <v>203.2575</v>
      </c>
      <c r="I31" s="29" t="n">
        <f aca="false">ROUND((H31*F31),2)</f>
        <v>2235.83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7556.33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12</v>
      </c>
      <c r="G35" s="41" t="n">
        <v>39.55</v>
      </c>
      <c r="H35" s="29" t="n">
        <f aca="false">G35*$H$9+G35</f>
        <v>48.6465</v>
      </c>
      <c r="I35" s="29" t="n">
        <f aca="false">ROUND((H35*F35),2)</f>
        <v>583.76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12</v>
      </c>
      <c r="G37" s="29" t="n">
        <v>214.97</v>
      </c>
      <c r="H37" s="29" t="n">
        <f aca="false">G37*$H$9+G37</f>
        <v>264.4131</v>
      </c>
      <c r="I37" s="29" t="n">
        <f aca="false">ROUND((H37*F37),2)</f>
        <v>3172.96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12</v>
      </c>
      <c r="G38" s="41" t="n">
        <v>118.53</v>
      </c>
      <c r="H38" s="29" t="n">
        <f aca="false">G38*$H$9+G38</f>
        <v>145.7919</v>
      </c>
      <c r="I38" s="29" t="n">
        <f aca="false">ROUND((H38*F38),2)</f>
        <v>1749.5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3512.72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56.52</v>
      </c>
      <c r="G42" s="29" t="n">
        <v>62.15</v>
      </c>
      <c r="H42" s="29" t="n">
        <f aca="false">G42</f>
        <v>62.15</v>
      </c>
      <c r="I42" s="29" t="n">
        <f aca="false">F42*H42</f>
        <v>3512.718</v>
      </c>
      <c r="J42" s="64"/>
      <c r="K42" s="88" t="s">
        <v>144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5061.62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62.52</v>
      </c>
      <c r="G45" s="29" t="n">
        <v>80.96</v>
      </c>
      <c r="H45" s="29" t="n">
        <f aca="false">G45</f>
        <v>80.96</v>
      </c>
      <c r="I45" s="29" t="n">
        <f aca="false">F45*H45</f>
        <v>5061.6192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322.75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58472.65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D13 D30">
    <cfRule type="expression" priority="3" aboveAverage="0" equalAverage="0" bottom="0" percent="0" rank="0" text="" dxfId="0">
      <formula>I13&lt;6</formula>
    </cfRule>
  </conditionalFormatting>
  <conditionalFormatting sqref="G13 G30">
    <cfRule type="expression" priority="4" aboveAverage="0" equalAverage="0" bottom="0" percent="0" rank="0" text="" dxfId="0">
      <formula>H13&lt;6</formula>
    </cfRule>
  </conditionalFormatting>
  <conditionalFormatting sqref="E13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5" t="s">
        <v>0</v>
      </c>
      <c r="E1" s="95"/>
      <c r="F1" s="95"/>
      <c r="G1" s="95"/>
      <c r="H1" s="95"/>
      <c r="I1" s="95"/>
      <c r="J1" s="96"/>
      <c r="K1" s="97"/>
    </row>
    <row r="2" customFormat="false" ht="20.25" hidden="false" customHeight="true" outlineLevel="0" collapsed="false">
      <c r="A2" s="8"/>
      <c r="B2" s="8"/>
      <c r="C2" s="8"/>
      <c r="D2" s="95"/>
      <c r="E2" s="95"/>
      <c r="F2" s="95"/>
      <c r="G2" s="95"/>
      <c r="H2" s="95"/>
      <c r="I2" s="95"/>
      <c r="J2" s="96"/>
      <c r="K2" s="97"/>
    </row>
    <row r="3" customFormat="false" ht="18.6" hidden="false" customHeight="true" outlineLevel="0" collapsed="false">
      <c r="A3" s="8"/>
      <c r="B3" s="8"/>
      <c r="C3" s="8"/>
      <c r="D3" s="95"/>
      <c r="E3" s="95"/>
      <c r="F3" s="95"/>
      <c r="G3" s="95"/>
      <c r="H3" s="95"/>
      <c r="I3" s="95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133" t="s">
        <v>146</v>
      </c>
      <c r="E6" s="133"/>
      <c r="F6" s="133"/>
      <c r="G6" s="133"/>
      <c r="H6" s="133"/>
      <c r="I6" s="133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23697.38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22</v>
      </c>
      <c r="G16" s="41" t="n">
        <v>87.46</v>
      </c>
      <c r="H16" s="29" t="n">
        <f aca="false">G16*$H$9+G16</f>
        <v>107.5758</v>
      </c>
      <c r="I16" s="29" t="n">
        <f aca="false">ROUND((H16*F16),2)</f>
        <v>2366.67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2565.27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244.5</v>
      </c>
      <c r="G21" s="50" t="n">
        <v>8.53</v>
      </c>
      <c r="H21" s="29" t="n">
        <f aca="false">G21*$H$9+G21</f>
        <v>10.4919</v>
      </c>
      <c r="I21" s="29" t="n">
        <f aca="false">ROUND((H21*F21),2)</f>
        <v>2565.27</v>
      </c>
      <c r="J21" s="105"/>
      <c r="K21" s="2" t="s">
        <v>147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27198.13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117.75</v>
      </c>
      <c r="G24" s="41" t="n">
        <v>43.67</v>
      </c>
      <c r="H24" s="29" t="n">
        <f aca="false">G24*$H$9+G24</f>
        <v>53.7141</v>
      </c>
      <c r="I24" s="29" t="n">
        <f aca="false">ROUND((H24*F24),2)</f>
        <v>6324.84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117.75</v>
      </c>
      <c r="G25" s="41" t="n">
        <v>9.84</v>
      </c>
      <c r="H25" s="29" t="n">
        <f aca="false">G25*$H$9+G25</f>
        <v>12.1032</v>
      </c>
      <c r="I25" s="29" t="n">
        <f aca="false">ROUND((H25*F25),2)</f>
        <v>1425.15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18</v>
      </c>
      <c r="G26" s="41" t="n">
        <v>138.16</v>
      </c>
      <c r="H26" s="29" t="n">
        <f aca="false">G26*$H$9+G26</f>
        <v>169.9368</v>
      </c>
      <c r="I26" s="29" t="n">
        <f aca="false">ROUND((H26*F26),2)</f>
        <v>3058.86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125</v>
      </c>
      <c r="G27" s="41" t="n">
        <v>13.28</v>
      </c>
      <c r="H27" s="29" t="n">
        <f aca="false">G27*$H$9+G27</f>
        <v>16.3344</v>
      </c>
      <c r="I27" s="29" t="n">
        <f aca="false">ROUND((H27*F27),2)</f>
        <v>2041.8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15</v>
      </c>
      <c r="G28" s="41" t="n">
        <v>169.97</v>
      </c>
      <c r="H28" s="29" t="n">
        <f aca="false">G28*$H$9+G28</f>
        <v>209.0631</v>
      </c>
      <c r="I28" s="29" t="n">
        <f aca="false">ROUND((H28*F28),2)</f>
        <v>3135.95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22</v>
      </c>
      <c r="G29" s="41" t="n">
        <v>23.76</v>
      </c>
      <c r="H29" s="29" t="n">
        <f aca="false">G29*$H$9+G29</f>
        <v>29.2248</v>
      </c>
      <c r="I29" s="29" t="n">
        <f aca="false">ROUND((H29*F29),2)</f>
        <v>642.95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0.58</v>
      </c>
      <c r="G30" s="34" t="n">
        <v>11395.41</v>
      </c>
      <c r="H30" s="29" t="n">
        <f aca="false">G30*$H$9+G30</f>
        <v>14016.3543</v>
      </c>
      <c r="I30" s="29" t="n">
        <f aca="false">ROUND((H30*F30),2)</f>
        <v>8129.49</v>
      </c>
      <c r="J30" s="26"/>
      <c r="K30" s="55" t="s">
        <v>148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12</v>
      </c>
      <c r="G31" s="45" t="n">
        <v>165.25</v>
      </c>
      <c r="H31" s="29" t="n">
        <f aca="false">G31*$H$9+G31</f>
        <v>203.2575</v>
      </c>
      <c r="I31" s="29" t="n">
        <f aca="false">ROUND((H31*F31),2)</f>
        <v>2439.09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12209.27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25</v>
      </c>
      <c r="G35" s="41" t="n">
        <v>39.55</v>
      </c>
      <c r="H35" s="29" t="n">
        <f aca="false">G35*$H$9+G35</f>
        <v>48.6465</v>
      </c>
      <c r="I35" s="29" t="n">
        <f aca="false">ROUND((H35*F35),2)</f>
        <v>1216.16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25</v>
      </c>
      <c r="G37" s="29" t="n">
        <v>214.97</v>
      </c>
      <c r="H37" s="29" t="n">
        <f aca="false">G37*$H$9+G37</f>
        <v>264.4131</v>
      </c>
      <c r="I37" s="29" t="n">
        <f aca="false">ROUND((H37*F37),2)</f>
        <v>6610.33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7318.16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117.75</v>
      </c>
      <c r="G42" s="29" t="n">
        <v>62.15</v>
      </c>
      <c r="H42" s="29" t="n">
        <f aca="false">G42</f>
        <v>62.15</v>
      </c>
      <c r="I42" s="29" t="n">
        <f aca="false">F42*H42</f>
        <v>7318.1625</v>
      </c>
      <c r="J42" s="64"/>
      <c r="K42" s="88" t="s">
        <v>144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10261.68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126.75</v>
      </c>
      <c r="G45" s="29" t="n">
        <v>80.96</v>
      </c>
      <c r="H45" s="29" t="n">
        <f aca="false">G45</f>
        <v>80.96</v>
      </c>
      <c r="I45" s="29" t="n">
        <f aca="false">F45*H45</f>
        <v>10261.68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284.02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22</v>
      </c>
      <c r="G48" s="41" t="n">
        <v>12.91</v>
      </c>
      <c r="H48" s="29" t="n">
        <f aca="false">G48*$H$7+G48</f>
        <v>12.91</v>
      </c>
      <c r="I48" s="41" t="n">
        <f aca="false">F48*H48</f>
        <v>284.02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83533.91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D13 D30">
    <cfRule type="expression" priority="3" aboveAverage="0" equalAverage="0" bottom="0" percent="0" rank="0" text="" dxfId="0">
      <formula>I13&lt;6</formula>
    </cfRule>
  </conditionalFormatting>
  <conditionalFormatting sqref="G13 G30">
    <cfRule type="expression" priority="4" aboveAverage="0" equalAverage="0" bottom="0" percent="0" rank="0" text="" dxfId="0">
      <formula>H13&lt;6</formula>
    </cfRule>
  </conditionalFormatting>
  <conditionalFormatting sqref="E13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5" t="s">
        <v>0</v>
      </c>
      <c r="E1" s="95"/>
      <c r="F1" s="95"/>
      <c r="G1" s="95"/>
      <c r="H1" s="95"/>
      <c r="I1" s="95"/>
      <c r="J1" s="96"/>
      <c r="K1" s="97"/>
    </row>
    <row r="2" customFormat="false" ht="20.25" hidden="false" customHeight="true" outlineLevel="0" collapsed="false">
      <c r="A2" s="8"/>
      <c r="B2" s="8"/>
      <c r="C2" s="8"/>
      <c r="D2" s="95"/>
      <c r="E2" s="95"/>
      <c r="F2" s="95"/>
      <c r="G2" s="95"/>
      <c r="H2" s="95"/>
      <c r="I2" s="95"/>
      <c r="J2" s="96"/>
      <c r="K2" s="97"/>
    </row>
    <row r="3" customFormat="false" ht="18.6" hidden="false" customHeight="true" outlineLevel="0" collapsed="false">
      <c r="A3" s="8"/>
      <c r="B3" s="8"/>
      <c r="C3" s="8"/>
      <c r="D3" s="95"/>
      <c r="E3" s="95"/>
      <c r="F3" s="95"/>
      <c r="G3" s="95"/>
      <c r="H3" s="95"/>
      <c r="I3" s="95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133" t="s">
        <v>149</v>
      </c>
      <c r="E6" s="133"/>
      <c r="F6" s="133"/>
      <c r="G6" s="133"/>
      <c r="H6" s="133"/>
      <c r="I6" s="133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24020.11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1873.43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178.56</v>
      </c>
      <c r="G21" s="50" t="n">
        <v>8.53</v>
      </c>
      <c r="H21" s="29" t="n">
        <f aca="false">G21*$H$9+G21</f>
        <v>10.4919</v>
      </c>
      <c r="I21" s="29" t="n">
        <f aca="false">ROUND((H21*F21),2)</f>
        <v>1873.43</v>
      </c>
      <c r="J21" s="105"/>
      <c r="K21" s="2" t="s">
        <v>150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19433.77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84.78</v>
      </c>
      <c r="G24" s="41" t="n">
        <v>43.67</v>
      </c>
      <c r="H24" s="29" t="n">
        <f aca="false">G24*$H$9+G24</f>
        <v>53.7141</v>
      </c>
      <c r="I24" s="29" t="n">
        <f aca="false">ROUND((H24*F24),2)</f>
        <v>4553.88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84.78</v>
      </c>
      <c r="G25" s="41" t="n">
        <v>9.84</v>
      </c>
      <c r="H25" s="29" t="n">
        <f aca="false">G25*$H$9+G25</f>
        <v>12.1032</v>
      </c>
      <c r="I25" s="29" t="n">
        <f aca="false">ROUND((H25*F25),2)</f>
        <v>1026.11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12</v>
      </c>
      <c r="G26" s="41" t="n">
        <v>138.16</v>
      </c>
      <c r="H26" s="29" t="n">
        <f aca="false">G26*$H$9+G26</f>
        <v>169.9368</v>
      </c>
      <c r="I26" s="29" t="n">
        <f aca="false">ROUND((H26*F26),2)</f>
        <v>2039.24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89</v>
      </c>
      <c r="G27" s="41" t="n">
        <v>13.28</v>
      </c>
      <c r="H27" s="29" t="n">
        <f aca="false">G27*$H$9+G27</f>
        <v>16.3344</v>
      </c>
      <c r="I27" s="29" t="n">
        <f aca="false">ROUND((H27*F27),2)</f>
        <v>1453.76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10</v>
      </c>
      <c r="G28" s="41" t="n">
        <v>169.97</v>
      </c>
      <c r="H28" s="29" t="n">
        <f aca="false">G28*$H$9+G28</f>
        <v>209.0631</v>
      </c>
      <c r="I28" s="29" t="n">
        <f aca="false">ROUND((H28*F28),2)</f>
        <v>2090.63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12</v>
      </c>
      <c r="G29" s="41" t="n">
        <v>23.76</v>
      </c>
      <c r="H29" s="29" t="n">
        <f aca="false">G29*$H$9+G29</f>
        <v>29.2248</v>
      </c>
      <c r="I29" s="29" t="n">
        <f aca="false">ROUND((H29*F29),2)</f>
        <v>350.7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0.42</v>
      </c>
      <c r="G30" s="34" t="n">
        <v>11395.41</v>
      </c>
      <c r="H30" s="29" t="n">
        <f aca="false">G30*$H$9+G30</f>
        <v>14016.3543</v>
      </c>
      <c r="I30" s="29" t="n">
        <f aca="false">ROUND((H30*F30),2)</f>
        <v>5886.87</v>
      </c>
      <c r="J30" s="26"/>
      <c r="K30" s="55" t="s">
        <v>151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10</v>
      </c>
      <c r="G31" s="45" t="n">
        <v>165.25</v>
      </c>
      <c r="H31" s="29" t="n">
        <f aca="false">G31*$H$9+G31</f>
        <v>203.2575</v>
      </c>
      <c r="I31" s="29" t="n">
        <f aca="false">ROUND((H31*F31),2)</f>
        <v>2032.58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10017.86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18</v>
      </c>
      <c r="G35" s="41" t="n">
        <v>39.55</v>
      </c>
      <c r="H35" s="29" t="n">
        <f aca="false">G35*$H$9+G35</f>
        <v>48.6465</v>
      </c>
      <c r="I35" s="29" t="n">
        <f aca="false">ROUND((H35*F35),2)</f>
        <v>875.64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18</v>
      </c>
      <c r="G37" s="29" t="n">
        <v>214.97</v>
      </c>
      <c r="H37" s="29" t="n">
        <f aca="false">G37*$H$9+G37</f>
        <v>264.4131</v>
      </c>
      <c r="I37" s="29" t="n">
        <f aca="false">ROUND((H37*F37),2)</f>
        <v>4759.44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5269.08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84.78</v>
      </c>
      <c r="G42" s="29" t="n">
        <v>62.15</v>
      </c>
      <c r="H42" s="29" t="n">
        <f aca="false">G42</f>
        <v>62.15</v>
      </c>
      <c r="I42" s="29" t="n">
        <f aca="false">F42*H42</f>
        <v>5269.077</v>
      </c>
      <c r="J42" s="64"/>
      <c r="K42" s="88" t="s">
        <v>152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7592.43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93.78</v>
      </c>
      <c r="G45" s="29" t="n">
        <v>80.96</v>
      </c>
      <c r="H45" s="29" t="n">
        <f aca="false">G45</f>
        <v>80.96</v>
      </c>
      <c r="I45" s="29" t="n">
        <f aca="false">F45*H45</f>
        <v>7592.4288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322.75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68529.43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D13 D30">
    <cfRule type="expression" priority="3" aboveAverage="0" equalAverage="0" bottom="0" percent="0" rank="0" text="" dxfId="0">
      <formula>I13&lt;6</formula>
    </cfRule>
  </conditionalFormatting>
  <conditionalFormatting sqref="G13 G30">
    <cfRule type="expression" priority="4" aboveAverage="0" equalAverage="0" bottom="0" percent="0" rank="0" text="" dxfId="0">
      <formula>H13&lt;6</formula>
    </cfRule>
  </conditionalFormatting>
  <conditionalFormatting sqref="E13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5" t="s">
        <v>0</v>
      </c>
      <c r="E1" s="95"/>
      <c r="F1" s="95"/>
      <c r="G1" s="95"/>
      <c r="H1" s="95"/>
      <c r="I1" s="95"/>
      <c r="J1" s="96"/>
      <c r="K1" s="97"/>
    </row>
    <row r="2" customFormat="false" ht="20.25" hidden="false" customHeight="true" outlineLevel="0" collapsed="false">
      <c r="A2" s="8"/>
      <c r="B2" s="8"/>
      <c r="C2" s="8"/>
      <c r="D2" s="95"/>
      <c r="E2" s="95"/>
      <c r="F2" s="95"/>
      <c r="G2" s="95"/>
      <c r="H2" s="95"/>
      <c r="I2" s="95"/>
      <c r="J2" s="96"/>
      <c r="K2" s="97"/>
    </row>
    <row r="3" customFormat="false" ht="18.6" hidden="false" customHeight="true" outlineLevel="0" collapsed="false">
      <c r="A3" s="8"/>
      <c r="B3" s="8"/>
      <c r="C3" s="8"/>
      <c r="D3" s="95"/>
      <c r="E3" s="95"/>
      <c r="F3" s="95"/>
      <c r="G3" s="95"/>
      <c r="H3" s="95"/>
      <c r="I3" s="95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133" t="s">
        <v>153</v>
      </c>
      <c r="E6" s="133"/>
      <c r="F6" s="133"/>
      <c r="G6" s="133"/>
      <c r="H6" s="133"/>
      <c r="I6" s="133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24020.11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1873.43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178.56</v>
      </c>
      <c r="G21" s="50" t="n">
        <v>8.53</v>
      </c>
      <c r="H21" s="29" t="n">
        <f aca="false">G21*$H$9+G21</f>
        <v>10.4919</v>
      </c>
      <c r="I21" s="29" t="n">
        <f aca="false">ROUND((H21*F21),2)</f>
        <v>1873.43</v>
      </c>
      <c r="J21" s="105"/>
      <c r="K21" s="2" t="s">
        <v>154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16810.32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65.94</v>
      </c>
      <c r="G24" s="41" t="n">
        <v>43.67</v>
      </c>
      <c r="H24" s="29" t="n">
        <f aca="false">G24*$H$9+G24</f>
        <v>53.7141</v>
      </c>
      <c r="I24" s="29" t="n">
        <f aca="false">ROUND((H24*F24),2)</f>
        <v>3541.91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65.94</v>
      </c>
      <c r="G25" s="41" t="n">
        <v>9.84</v>
      </c>
      <c r="H25" s="29" t="n">
        <f aca="false">G25*$H$9+G25</f>
        <v>12.1032</v>
      </c>
      <c r="I25" s="29" t="n">
        <f aca="false">ROUND((H25*F25),2)</f>
        <v>798.09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9</v>
      </c>
      <c r="G26" s="41" t="n">
        <v>138.16</v>
      </c>
      <c r="H26" s="29" t="n">
        <f aca="false">G26*$H$9+G26</f>
        <v>169.9368</v>
      </c>
      <c r="I26" s="29" t="n">
        <f aca="false">ROUND((H26*F26),2)</f>
        <v>1529.43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86</v>
      </c>
      <c r="G27" s="41" t="n">
        <v>13.28</v>
      </c>
      <c r="H27" s="29" t="n">
        <f aca="false">G27*$H$9+G27</f>
        <v>16.3344</v>
      </c>
      <c r="I27" s="29" t="n">
        <f aca="false">ROUND((H27*F27),2)</f>
        <v>1404.76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8</v>
      </c>
      <c r="G28" s="41" t="n">
        <v>169.97</v>
      </c>
      <c r="H28" s="29" t="n">
        <f aca="false">G28*$H$9+G28</f>
        <v>209.0631</v>
      </c>
      <c r="I28" s="29" t="n">
        <f aca="false">ROUND((H28*F28),2)</f>
        <v>1672.5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12</v>
      </c>
      <c r="G29" s="41" t="n">
        <v>23.76</v>
      </c>
      <c r="H29" s="29" t="n">
        <f aca="false">G29*$H$9+G29</f>
        <v>29.2248</v>
      </c>
      <c r="I29" s="29" t="n">
        <f aca="false">ROUND((H29*F29),2)</f>
        <v>350.7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0.42</v>
      </c>
      <c r="G30" s="34" t="n">
        <v>11395.41</v>
      </c>
      <c r="H30" s="29" t="n">
        <f aca="false">G30*$H$9+G30</f>
        <v>14016.3543</v>
      </c>
      <c r="I30" s="29" t="n">
        <f aca="false">ROUND((H30*F30),2)</f>
        <v>5886.87</v>
      </c>
      <c r="J30" s="26"/>
      <c r="K30" s="55" t="s">
        <v>155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8</v>
      </c>
      <c r="G31" s="45" t="n">
        <v>165.25</v>
      </c>
      <c r="H31" s="29" t="n">
        <f aca="false">G31*$H$9+G31</f>
        <v>203.2575</v>
      </c>
      <c r="I31" s="29" t="n">
        <f aca="false">ROUND((H31*F31),2)</f>
        <v>1626.06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8765.61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14</v>
      </c>
      <c r="G35" s="41" t="n">
        <v>39.55</v>
      </c>
      <c r="H35" s="29" t="n">
        <f aca="false">G35*$H$9+G35</f>
        <v>48.6465</v>
      </c>
      <c r="I35" s="29" t="n">
        <f aca="false">ROUND((H35*F35),2)</f>
        <v>681.05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14</v>
      </c>
      <c r="G37" s="29" t="n">
        <v>214.97</v>
      </c>
      <c r="H37" s="29" t="n">
        <f aca="false">G37*$H$9+G37</f>
        <v>264.4131</v>
      </c>
      <c r="I37" s="29" t="n">
        <f aca="false">ROUND((H37*F37),2)</f>
        <v>3701.78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4098.17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65.94</v>
      </c>
      <c r="G42" s="29" t="n">
        <v>62.15</v>
      </c>
      <c r="H42" s="29" t="n">
        <f aca="false">G42</f>
        <v>62.15</v>
      </c>
      <c r="I42" s="29" t="n">
        <f aca="false">F42*H42</f>
        <v>4098.171</v>
      </c>
      <c r="J42" s="64"/>
      <c r="K42" s="88" t="s">
        <v>152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6067.14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74.94</v>
      </c>
      <c r="G45" s="29" t="n">
        <v>80.96</v>
      </c>
      <c r="H45" s="29" t="n">
        <f aca="false">G45</f>
        <v>80.96</v>
      </c>
      <c r="I45" s="29" t="n">
        <f aca="false">F45*H45</f>
        <v>6067.1424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322.75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61957.53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G13 G30">
    <cfRule type="expression" priority="3" aboveAverage="0" equalAverage="0" bottom="0" percent="0" rank="0" text="" dxfId="0">
      <formula>H13&lt;6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 D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90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  <c r="J1" s="96"/>
      <c r="K1" s="97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  <c r="J2" s="96"/>
      <c r="K2" s="97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  <c r="J3" s="96"/>
      <c r="K3" s="9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9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97"/>
    </row>
    <row r="6" customFormat="false" ht="29.1" hidden="false" customHeight="true" outlineLevel="0" collapsed="false">
      <c r="A6" s="98"/>
      <c r="B6" s="98"/>
      <c r="C6" s="98" t="s">
        <v>2</v>
      </c>
      <c r="D6" s="133" t="s">
        <v>156</v>
      </c>
      <c r="E6" s="133"/>
      <c r="F6" s="133"/>
      <c r="G6" s="133"/>
      <c r="H6" s="133"/>
      <c r="I6" s="133"/>
      <c r="J6" s="96"/>
      <c r="K6" s="9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9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96"/>
      <c r="K8" s="9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96"/>
      <c r="K9" s="9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96"/>
      <c r="K10" s="98" t="s">
        <v>13</v>
      </c>
    </row>
    <row r="11" customFormat="false" ht="20.25" hidden="false" customHeight="true" outlineLevel="0" collapsed="false">
      <c r="A11" s="22" t="s">
        <v>2</v>
      </c>
      <c r="B11" s="22" t="s">
        <v>14</v>
      </c>
      <c r="C11" s="22"/>
      <c r="D11" s="22"/>
      <c r="E11" s="22"/>
      <c r="F11" s="22"/>
      <c r="G11" s="22"/>
      <c r="H11" s="22"/>
      <c r="I11" s="23" t="n">
        <f aca="false">ROUND(SUM(I12:I18),2)</f>
        <v>24020.11</v>
      </c>
      <c r="J11" s="96"/>
      <c r="K11" s="97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105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105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107"/>
      <c r="D19" s="108"/>
      <c r="E19" s="37"/>
      <c r="F19" s="40"/>
      <c r="G19" s="41"/>
      <c r="H19" s="29"/>
      <c r="I19" s="41"/>
      <c r="J19" s="105"/>
      <c r="K19" s="109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48" t="s">
        <v>45</v>
      </c>
      <c r="B20" s="48" t="s">
        <v>46</v>
      </c>
      <c r="C20" s="48"/>
      <c r="D20" s="48"/>
      <c r="E20" s="48"/>
      <c r="F20" s="48"/>
      <c r="G20" s="48"/>
      <c r="H20" s="48"/>
      <c r="I20" s="23" t="n">
        <f aca="false">ROUND(SUM(I21),2)</f>
        <v>2565.27</v>
      </c>
      <c r="J20" s="105"/>
      <c r="K20" s="110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</row>
    <row r="21" customFormat="false" ht="46.9" hidden="false" customHeight="true" outlineLevel="0" collapsed="false">
      <c r="A21" s="27" t="s">
        <v>47</v>
      </c>
      <c r="B21" s="27" t="s">
        <v>35</v>
      </c>
      <c r="C21" s="38" t="n">
        <v>17004012</v>
      </c>
      <c r="D21" s="35" t="s">
        <v>48</v>
      </c>
      <c r="E21" s="27" t="s">
        <v>49</v>
      </c>
      <c r="F21" s="49" t="n">
        <v>244.5</v>
      </c>
      <c r="G21" s="50" t="n">
        <v>8.53</v>
      </c>
      <c r="H21" s="29" t="n">
        <f aca="false">G21*$H$9+G21</f>
        <v>10.4919</v>
      </c>
      <c r="I21" s="29" t="n">
        <f aca="false">ROUND((H21*F21),2)</f>
        <v>2565.27</v>
      </c>
      <c r="J21" s="105"/>
      <c r="K21" s="2" t="s">
        <v>157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105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11" t="s">
        <v>51</v>
      </c>
      <c r="B23" s="112" t="s">
        <v>52</v>
      </c>
      <c r="C23" s="112"/>
      <c r="D23" s="112"/>
      <c r="E23" s="112"/>
      <c r="F23" s="112"/>
      <c r="G23" s="112"/>
      <c r="H23" s="112"/>
      <c r="I23" s="53" t="n">
        <f aca="false">ROUND(SUM(I24:I31),2)</f>
        <v>24133.56</v>
      </c>
      <c r="J23" s="105"/>
      <c r="K23" s="110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</row>
    <row r="24" customFormat="false" ht="20.25" hidden="false" customHeight="true" outlineLevel="0" collapsed="false">
      <c r="A24" s="46" t="s">
        <v>53</v>
      </c>
      <c r="B24" s="25" t="s">
        <v>54</v>
      </c>
      <c r="C24" s="25" t="s">
        <v>55</v>
      </c>
      <c r="D24" s="26" t="s">
        <v>56</v>
      </c>
      <c r="E24" s="25" t="s">
        <v>37</v>
      </c>
      <c r="F24" s="40" t="n">
        <v>117.75</v>
      </c>
      <c r="G24" s="41" t="n">
        <v>43.67</v>
      </c>
      <c r="H24" s="29" t="n">
        <f aca="false">G24*$H$9+G24</f>
        <v>53.7141</v>
      </c>
      <c r="I24" s="29" t="n">
        <f aca="false">ROUND((H24*F24),2)</f>
        <v>6324.84</v>
      </c>
      <c r="J24" s="26"/>
      <c r="K24" s="88" t="s">
        <v>57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customFormat="false" ht="20.25" hidden="false" customHeight="true" outlineLevel="0" collapsed="false">
      <c r="A25" s="46" t="s">
        <v>58</v>
      </c>
      <c r="B25" s="25" t="s">
        <v>59</v>
      </c>
      <c r="C25" s="25" t="s">
        <v>60</v>
      </c>
      <c r="D25" s="54" t="s">
        <v>61</v>
      </c>
      <c r="E25" s="25" t="s">
        <v>37</v>
      </c>
      <c r="F25" s="40" t="n">
        <v>117.75</v>
      </c>
      <c r="G25" s="41" t="n">
        <v>9.84</v>
      </c>
      <c r="H25" s="29" t="n">
        <f aca="false">G25*$H$9+G25</f>
        <v>12.1032</v>
      </c>
      <c r="I25" s="29" t="n">
        <f aca="false">ROUND((H25*F25),2)</f>
        <v>1425.15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25" hidden="false" customHeight="true" outlineLevel="0" collapsed="false">
      <c r="A26" s="46" t="s">
        <v>63</v>
      </c>
      <c r="B26" s="37" t="s">
        <v>54</v>
      </c>
      <c r="C26" s="37" t="s">
        <v>64</v>
      </c>
      <c r="D26" s="54" t="s">
        <v>65</v>
      </c>
      <c r="E26" s="37" t="s">
        <v>37</v>
      </c>
      <c r="F26" s="40" t="n">
        <v>12</v>
      </c>
      <c r="G26" s="41" t="n">
        <v>138.16</v>
      </c>
      <c r="H26" s="29" t="n">
        <f aca="false">G26*$H$9+G26</f>
        <v>169.9368</v>
      </c>
      <c r="I26" s="29" t="n">
        <f aca="false">ROUND((H26*F26),2)</f>
        <v>2039.24</v>
      </c>
      <c r="J26" s="26"/>
      <c r="K26" s="30" t="s">
        <v>66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9.45" hidden="false" customHeight="true" outlineLevel="0" collapsed="false">
      <c r="A27" s="46" t="s">
        <v>67</v>
      </c>
      <c r="B27" s="37" t="s">
        <v>27</v>
      </c>
      <c r="C27" s="37" t="n">
        <v>92917</v>
      </c>
      <c r="D27" s="54" t="s">
        <v>68</v>
      </c>
      <c r="E27" s="37" t="s">
        <v>69</v>
      </c>
      <c r="F27" s="40" t="n">
        <v>98</v>
      </c>
      <c r="G27" s="41" t="n">
        <v>13.28</v>
      </c>
      <c r="H27" s="29" t="n">
        <f aca="false">G27*$H$9+G27</f>
        <v>16.3344</v>
      </c>
      <c r="I27" s="29" t="n">
        <f aca="false">ROUND((H27*F27),2)</f>
        <v>1600.77</v>
      </c>
      <c r="J27" s="26"/>
      <c r="K27" s="30" t="s">
        <v>70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customFormat="false" ht="20.25" hidden="false" customHeight="true" outlineLevel="0" collapsed="false">
      <c r="A28" s="46" t="s">
        <v>71</v>
      </c>
      <c r="B28" s="37" t="s">
        <v>72</v>
      </c>
      <c r="C28" s="37" t="s">
        <v>73</v>
      </c>
      <c r="D28" s="54" t="s">
        <v>74</v>
      </c>
      <c r="E28" s="37" t="s">
        <v>8</v>
      </c>
      <c r="F28" s="40" t="n">
        <v>10</v>
      </c>
      <c r="G28" s="41" t="n">
        <v>169.97</v>
      </c>
      <c r="H28" s="29" t="n">
        <f aca="false">G28*$H$9+G28</f>
        <v>209.0631</v>
      </c>
      <c r="I28" s="29" t="n">
        <f aca="false">ROUND((H28*F28),2)</f>
        <v>2090.63</v>
      </c>
      <c r="J28" s="26"/>
      <c r="K28" s="30" t="s">
        <v>75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customFormat="false" ht="20.25" hidden="false" customHeight="true" outlineLevel="0" collapsed="false">
      <c r="A29" s="46" t="s">
        <v>76</v>
      </c>
      <c r="B29" s="37" t="s">
        <v>72</v>
      </c>
      <c r="C29" s="37" t="s">
        <v>77</v>
      </c>
      <c r="D29" s="54" t="s">
        <v>78</v>
      </c>
      <c r="E29" s="37" t="s">
        <v>79</v>
      </c>
      <c r="F29" s="40" t="n">
        <v>12</v>
      </c>
      <c r="G29" s="41" t="n">
        <v>23.76</v>
      </c>
      <c r="H29" s="29" t="n">
        <f aca="false">G29*$H$9+G29</f>
        <v>29.2248</v>
      </c>
      <c r="I29" s="29" t="n">
        <f aca="false">ROUND((H29*F29),2)</f>
        <v>350.7</v>
      </c>
      <c r="J29" s="26"/>
      <c r="K29" s="30" t="s">
        <v>75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27" t="s">
        <v>80</v>
      </c>
      <c r="B30" s="27" t="s">
        <v>16</v>
      </c>
      <c r="C30" s="106" t="s">
        <v>81</v>
      </c>
      <c r="D30" s="32" t="s">
        <v>82</v>
      </c>
      <c r="E30" s="27" t="s">
        <v>83</v>
      </c>
      <c r="F30" s="49" t="n">
        <v>0.59</v>
      </c>
      <c r="G30" s="34" t="n">
        <v>11395.41</v>
      </c>
      <c r="H30" s="29" t="n">
        <f aca="false">G30*$H$9+G30</f>
        <v>14016.3543</v>
      </c>
      <c r="I30" s="29" t="n">
        <f aca="false">ROUND((H30*F30),2)</f>
        <v>8269.65</v>
      </c>
      <c r="J30" s="26"/>
      <c r="K30" s="55" t="s">
        <v>158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customFormat="false" ht="29.45" hidden="false" customHeight="true" outlineLevel="0" collapsed="false">
      <c r="A31" s="27" t="s">
        <v>85</v>
      </c>
      <c r="B31" s="56" t="s">
        <v>59</v>
      </c>
      <c r="C31" s="38" t="n">
        <v>1001007</v>
      </c>
      <c r="D31" s="84" t="s">
        <v>86</v>
      </c>
      <c r="E31" s="56" t="s">
        <v>44</v>
      </c>
      <c r="F31" s="49" t="n">
        <v>10</v>
      </c>
      <c r="G31" s="45" t="n">
        <v>165.25</v>
      </c>
      <c r="H31" s="29" t="n">
        <f aca="false">G31*$H$9+G31</f>
        <v>203.2575</v>
      </c>
      <c r="I31" s="29" t="n">
        <f aca="false">ROUND((H31*F31),2)</f>
        <v>2032.58</v>
      </c>
      <c r="J31" s="26"/>
      <c r="K31" s="88" t="s">
        <v>87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27"/>
      <c r="B32" s="27"/>
      <c r="C32" s="82"/>
      <c r="D32" s="35"/>
      <c r="E32" s="27"/>
      <c r="F32" s="49"/>
      <c r="G32" s="50"/>
      <c r="H32" s="50"/>
      <c r="I32" s="57"/>
      <c r="J32" s="105"/>
      <c r="K32" s="109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</row>
    <row r="33" customFormat="false" ht="20.25" hidden="false" customHeight="true" outlineLevel="0" collapsed="false">
      <c r="A33" s="113" t="s">
        <v>88</v>
      </c>
      <c r="B33" s="113" t="s">
        <v>89</v>
      </c>
      <c r="C33" s="113"/>
      <c r="D33" s="113"/>
      <c r="E33" s="113"/>
      <c r="F33" s="113"/>
      <c r="G33" s="113"/>
      <c r="H33" s="113"/>
      <c r="I33" s="53" t="n">
        <f aca="false">ROUND(SUM(I34:I39),2)</f>
        <v>12209.27</v>
      </c>
      <c r="J33" s="105"/>
      <c r="K33" s="110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20.25" hidden="false" customHeight="true" outlineLevel="0" collapsed="false">
      <c r="A34" s="46" t="s">
        <v>90</v>
      </c>
      <c r="B34" s="37" t="s">
        <v>35</v>
      </c>
      <c r="C34" s="82" t="n">
        <v>17060102</v>
      </c>
      <c r="D34" s="84" t="s">
        <v>91</v>
      </c>
      <c r="E34" s="37" t="s">
        <v>49</v>
      </c>
      <c r="F34" s="58" t="n">
        <v>16</v>
      </c>
      <c r="G34" s="41" t="n">
        <v>46.3</v>
      </c>
      <c r="H34" s="29" t="n">
        <f aca="false">G34*$H$9+G34</f>
        <v>56.949</v>
      </c>
      <c r="I34" s="29" t="n">
        <f aca="false">ROUND((H34*F34),2)</f>
        <v>911.18</v>
      </c>
      <c r="J34" s="105"/>
      <c r="K34" s="30" t="s">
        <v>92</v>
      </c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customFormat="false" ht="20.25" hidden="false" customHeight="true" outlineLevel="0" collapsed="false">
      <c r="A35" s="46" t="s">
        <v>93</v>
      </c>
      <c r="B35" s="37" t="s">
        <v>16</v>
      </c>
      <c r="C35" s="82" t="s">
        <v>94</v>
      </c>
      <c r="D35" s="84" t="s">
        <v>95</v>
      </c>
      <c r="E35" s="37" t="s">
        <v>96</v>
      </c>
      <c r="F35" s="58" t="n">
        <v>25</v>
      </c>
      <c r="G35" s="41" t="n">
        <v>39.55</v>
      </c>
      <c r="H35" s="29" t="n">
        <f aca="false">G35*$H$9+G35</f>
        <v>48.6465</v>
      </c>
      <c r="I35" s="29" t="n">
        <f aca="false">ROUND((H35*F35),2)</f>
        <v>1216.16</v>
      </c>
      <c r="J35" s="105"/>
      <c r="K35" s="30" t="s">
        <v>97</v>
      </c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customFormat="false" ht="20.25" hidden="false" customHeight="true" outlineLevel="0" collapsed="false">
      <c r="A36" s="46" t="s">
        <v>98</v>
      </c>
      <c r="B36" s="59" t="s">
        <v>59</v>
      </c>
      <c r="C36" s="82" t="n">
        <v>8060001</v>
      </c>
      <c r="D36" s="84" t="s">
        <v>99</v>
      </c>
      <c r="E36" s="37" t="s">
        <v>79</v>
      </c>
      <c r="F36" s="58" t="n">
        <v>1.72</v>
      </c>
      <c r="G36" s="41" t="n">
        <v>38.68</v>
      </c>
      <c r="H36" s="29" t="n">
        <f aca="false">G36*$H$9+G36</f>
        <v>47.5764</v>
      </c>
      <c r="I36" s="29" t="n">
        <f aca="false">ROUND((H36*F36),2)</f>
        <v>81.83</v>
      </c>
      <c r="J36" s="26"/>
      <c r="K36" s="30" t="s">
        <v>100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customFormat="false" ht="29.1" hidden="false" customHeight="true" outlineLevel="0" collapsed="false">
      <c r="A37" s="24" t="s">
        <v>101</v>
      </c>
      <c r="B37" s="59" t="s">
        <v>59</v>
      </c>
      <c r="C37" s="82" t="n">
        <v>17005051</v>
      </c>
      <c r="D37" s="84" t="s">
        <v>102</v>
      </c>
      <c r="E37" s="59" t="s">
        <v>103</v>
      </c>
      <c r="F37" s="60" t="n">
        <v>25</v>
      </c>
      <c r="G37" s="29" t="n">
        <v>214.97</v>
      </c>
      <c r="H37" s="29" t="n">
        <f aca="false">G37*$H$9+G37</f>
        <v>264.4131</v>
      </c>
      <c r="I37" s="29" t="n">
        <f aca="false">ROUND((H37*F37),2)</f>
        <v>6610.33</v>
      </c>
      <c r="J37" s="42"/>
      <c r="K37" s="30" t="s">
        <v>104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customFormat="false" ht="40.35" hidden="false" customHeight="true" outlineLevel="0" collapsed="false">
      <c r="A38" s="46" t="s">
        <v>105</v>
      </c>
      <c r="B38" s="37" t="s">
        <v>35</v>
      </c>
      <c r="C38" s="82" t="n">
        <v>17005053</v>
      </c>
      <c r="D38" s="62" t="s">
        <v>106</v>
      </c>
      <c r="E38" s="37" t="s">
        <v>96</v>
      </c>
      <c r="F38" s="86" t="n">
        <v>16</v>
      </c>
      <c r="G38" s="41" t="n">
        <v>118.53</v>
      </c>
      <c r="H38" s="29" t="n">
        <f aca="false">G38*$H$9+G38</f>
        <v>145.7919</v>
      </c>
      <c r="I38" s="29" t="n">
        <f aca="false">ROUND((H38*F38),2)</f>
        <v>2332.67</v>
      </c>
      <c r="J38" s="105"/>
      <c r="K38" s="30" t="s">
        <v>107</v>
      </c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8.35" hidden="false" customHeight="true" outlineLevel="0" collapsed="false">
      <c r="A39" s="46" t="s">
        <v>108</v>
      </c>
      <c r="B39" s="37" t="s">
        <v>35</v>
      </c>
      <c r="C39" s="82" t="n">
        <v>8003020</v>
      </c>
      <c r="D39" s="84" t="s">
        <v>109</v>
      </c>
      <c r="E39" s="37" t="s">
        <v>49</v>
      </c>
      <c r="F39" s="86" t="n">
        <v>1.72</v>
      </c>
      <c r="G39" s="41" t="n">
        <v>499.67</v>
      </c>
      <c r="H39" s="29" t="n">
        <f aca="false">G39*$H$9+G39</f>
        <v>614.5941</v>
      </c>
      <c r="I39" s="29" t="n">
        <f aca="false">ROUND((H39*F39),2)</f>
        <v>1057.1</v>
      </c>
      <c r="J39" s="26"/>
      <c r="K39" s="30" t="s">
        <v>110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customFormat="false" ht="20.25" hidden="false" customHeight="true" outlineLevel="0" collapsed="false">
      <c r="A40" s="114"/>
      <c r="B40" s="115"/>
      <c r="C40" s="114"/>
      <c r="D40" s="116"/>
      <c r="E40" s="117"/>
      <c r="F40" s="118"/>
      <c r="G40" s="119"/>
      <c r="H40" s="119"/>
      <c r="I40" s="119"/>
      <c r="J40" s="120"/>
      <c r="K40" s="110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  <c r="AY40" s="121"/>
      <c r="AZ40" s="121"/>
      <c r="BA40" s="121"/>
      <c r="BB40" s="121"/>
      <c r="BC40" s="121"/>
      <c r="BD40" s="121"/>
      <c r="BE40" s="121"/>
      <c r="BF40" s="121"/>
      <c r="BG40" s="121"/>
      <c r="BH40" s="121"/>
      <c r="BI40" s="121"/>
      <c r="BJ40" s="121"/>
      <c r="BK40" s="121"/>
      <c r="BL40" s="121"/>
    </row>
    <row r="41" customFormat="false" ht="20.25" hidden="false" customHeight="true" outlineLevel="0" collapsed="false">
      <c r="A41" s="113" t="s">
        <v>111</v>
      </c>
      <c r="B41" s="113" t="s">
        <v>112</v>
      </c>
      <c r="C41" s="113"/>
      <c r="D41" s="113"/>
      <c r="E41" s="113"/>
      <c r="F41" s="113"/>
      <c r="G41" s="113"/>
      <c r="H41" s="113"/>
      <c r="I41" s="53" t="n">
        <f aca="false">ROUND(SUM(I42:I43),2)</f>
        <v>7318.16</v>
      </c>
      <c r="J41" s="105"/>
      <c r="K41" s="110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0.25" hidden="false" customHeight="true" outlineLevel="0" collapsed="false">
      <c r="A42" s="24" t="s">
        <v>113</v>
      </c>
      <c r="B42" s="59" t="s">
        <v>72</v>
      </c>
      <c r="C42" s="24" t="s">
        <v>114</v>
      </c>
      <c r="D42" s="64" t="s">
        <v>115</v>
      </c>
      <c r="E42" s="24" t="s">
        <v>79</v>
      </c>
      <c r="F42" s="65" t="n">
        <v>117.75</v>
      </c>
      <c r="G42" s="29" t="n">
        <v>62.15</v>
      </c>
      <c r="H42" s="29" t="n">
        <f aca="false">G42</f>
        <v>62.15</v>
      </c>
      <c r="I42" s="29" t="n">
        <f aca="false">F42*H42</f>
        <v>7318.1625</v>
      </c>
      <c r="J42" s="64"/>
      <c r="K42" s="88" t="s">
        <v>159</v>
      </c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</row>
    <row r="43" customFormat="false" ht="20.25" hidden="false" customHeight="true" outlineLevel="0" collapsed="false">
      <c r="A43" s="122"/>
      <c r="B43" s="122"/>
      <c r="C43" s="122"/>
      <c r="D43" s="122"/>
      <c r="E43" s="122"/>
      <c r="F43" s="123"/>
      <c r="G43" s="124"/>
      <c r="H43" s="124"/>
      <c r="I43" s="125"/>
      <c r="J43" s="105"/>
      <c r="K43" s="110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</row>
    <row r="44" customFormat="false" ht="20.25" hidden="false" customHeight="true" outlineLevel="0" collapsed="false">
      <c r="A44" s="111" t="s">
        <v>117</v>
      </c>
      <c r="B44" s="112" t="s">
        <v>118</v>
      </c>
      <c r="C44" s="112"/>
      <c r="D44" s="112"/>
      <c r="E44" s="112"/>
      <c r="F44" s="112"/>
      <c r="G44" s="112"/>
      <c r="H44" s="112"/>
      <c r="I44" s="53" t="n">
        <f aca="false">ROUND(SUM(I45),2)</f>
        <v>10261.68</v>
      </c>
      <c r="J44" s="105"/>
      <c r="K44" s="11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30.95" hidden="false" customHeight="true" outlineLevel="0" collapsed="false">
      <c r="A45" s="46" t="s">
        <v>119</v>
      </c>
      <c r="B45" s="59" t="s">
        <v>72</v>
      </c>
      <c r="C45" s="24" t="s">
        <v>120</v>
      </c>
      <c r="D45" s="69" t="s">
        <v>121</v>
      </c>
      <c r="E45" s="24" t="s">
        <v>79</v>
      </c>
      <c r="F45" s="70" t="n">
        <v>126.75</v>
      </c>
      <c r="G45" s="29" t="n">
        <v>80.96</v>
      </c>
      <c r="H45" s="29" t="n">
        <f aca="false">G45</f>
        <v>80.96</v>
      </c>
      <c r="I45" s="29" t="n">
        <f aca="false">F45*H45</f>
        <v>10261.68</v>
      </c>
      <c r="J45" s="26"/>
      <c r="K45" s="88" t="s">
        <v>122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126"/>
      <c r="K46" s="127"/>
    </row>
    <row r="47" customFormat="false" ht="20.25" hidden="false" customHeight="true" outlineLevel="0" collapsed="false">
      <c r="A47" s="111" t="s">
        <v>123</v>
      </c>
      <c r="B47" s="112" t="s">
        <v>124</v>
      </c>
      <c r="C47" s="112"/>
      <c r="D47" s="112"/>
      <c r="E47" s="112"/>
      <c r="F47" s="112"/>
      <c r="G47" s="112"/>
      <c r="H47" s="112"/>
      <c r="I47" s="53" t="n">
        <f aca="false">ROUND(SUM(I48),2)</f>
        <v>322.75</v>
      </c>
      <c r="J47" s="105"/>
      <c r="K47" s="11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114"/>
      <c r="B49" s="117"/>
      <c r="C49" s="114"/>
      <c r="D49" s="128"/>
      <c r="E49" s="114"/>
      <c r="F49" s="129"/>
      <c r="G49" s="119"/>
      <c r="H49" s="119"/>
      <c r="I49" s="119"/>
      <c r="J49" s="128"/>
      <c r="K49" s="130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I47+I44+I41+I33+I23+I20+I11</f>
        <v>80830.8</v>
      </c>
      <c r="J50" s="126"/>
      <c r="K50" s="127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B57" s="132"/>
      <c r="C57" s="132"/>
      <c r="D57" s="132"/>
      <c r="E57" s="132"/>
    </row>
    <row r="58" customFormat="false" ht="18.4" hidden="false" customHeight="true" outlineLevel="0" collapsed="false">
      <c r="A58" s="132"/>
      <c r="B58" s="132"/>
      <c r="C58" s="132"/>
      <c r="D58" s="132"/>
      <c r="E58" s="132"/>
    </row>
    <row r="59" customFormat="false" ht="18.4" hidden="false" customHeight="true" outlineLevel="0" collapsed="false">
      <c r="A59" s="132"/>
      <c r="B59" s="132"/>
      <c r="C59" s="132"/>
      <c r="D59" s="7"/>
      <c r="E59" s="132"/>
    </row>
    <row r="60" customFormat="false" ht="18.4" hidden="false" customHeight="true" outlineLevel="0" collapsed="false">
      <c r="A60" s="132"/>
      <c r="B60" s="132"/>
      <c r="C60" s="132"/>
      <c r="D60" s="7"/>
      <c r="E60" s="132"/>
    </row>
    <row r="61" customFormat="false" ht="18.4" hidden="false" customHeight="true" outlineLevel="0" collapsed="false">
      <c r="A61" s="132"/>
      <c r="B61" s="132"/>
      <c r="C61" s="132"/>
      <c r="D61" s="132"/>
      <c r="E61" s="132"/>
    </row>
    <row r="62" customFormat="false" ht="18.4" hidden="false" customHeight="true" outlineLevel="0" collapsed="false">
      <c r="A62" s="132"/>
      <c r="B62" s="132"/>
      <c r="C62" s="132"/>
      <c r="D62" s="132"/>
      <c r="E62" s="132"/>
    </row>
    <row r="63" customFormat="false" ht="18.4" hidden="false" customHeight="true" outlineLevel="0" collapsed="false">
      <c r="A63" s="132"/>
      <c r="B63" s="132"/>
      <c r="C63" s="132"/>
      <c r="D63" s="132"/>
      <c r="E63" s="132"/>
    </row>
    <row r="64" customFormat="false" ht="18.4" hidden="false" customHeight="true" outlineLevel="0" collapsed="false">
      <c r="A64" s="132"/>
      <c r="B64" s="132"/>
      <c r="C64" s="132"/>
      <c r="D64" s="132"/>
      <c r="E64" s="132"/>
    </row>
    <row r="65" customFormat="false" ht="18.4" hidden="false" customHeight="true" outlineLevel="0" collapsed="false">
      <c r="A65" s="132"/>
      <c r="B65" s="132"/>
      <c r="C65" s="132"/>
      <c r="D65" s="132"/>
      <c r="E65" s="132"/>
    </row>
    <row r="66" customFormat="false" ht="18.4" hidden="false" customHeight="true" outlineLevel="0" collapsed="false">
      <c r="A66" s="132"/>
      <c r="B66" s="132"/>
      <c r="C66" s="132"/>
      <c r="D66" s="132"/>
      <c r="E66" s="132"/>
    </row>
    <row r="67" customFormat="false" ht="18.4" hidden="false" customHeight="true" outlineLevel="0" collapsed="false">
      <c r="A67" s="132"/>
      <c r="B67" s="132"/>
      <c r="C67" s="132"/>
      <c r="D67" s="132"/>
      <c r="E67" s="132"/>
    </row>
    <row r="68" customFormat="false" ht="18.4" hidden="false" customHeight="true" outlineLevel="0" collapsed="false">
      <c r="A68" s="132"/>
      <c r="B68" s="132"/>
      <c r="C68" s="132"/>
      <c r="D68" s="132"/>
      <c r="E68" s="132"/>
    </row>
    <row r="69" customFormat="false" ht="18.4" hidden="false" customHeight="true" outlineLevel="0" collapsed="false">
      <c r="A69" s="132"/>
      <c r="B69" s="132"/>
      <c r="C69" s="132"/>
      <c r="D69" s="132"/>
      <c r="E69" s="132"/>
    </row>
    <row r="70" customFormat="false" ht="18.4" hidden="false" customHeight="true" outlineLevel="0" collapsed="false">
      <c r="A70" s="132"/>
      <c r="B70" s="132"/>
      <c r="C70" s="132"/>
      <c r="D70" s="132"/>
      <c r="E70" s="132"/>
    </row>
    <row r="71" customFormat="false" ht="18.4" hidden="false" customHeight="true" outlineLevel="0" collapsed="false">
      <c r="A71" s="132"/>
      <c r="B71" s="132"/>
      <c r="C71" s="132"/>
      <c r="D71" s="132"/>
      <c r="E71" s="132"/>
    </row>
    <row r="72" customFormat="false" ht="18.4" hidden="false" customHeight="true" outlineLevel="0" collapsed="false">
      <c r="A72" s="132"/>
      <c r="B72" s="132"/>
      <c r="C72" s="132"/>
      <c r="D72" s="132"/>
      <c r="E72" s="132"/>
    </row>
    <row r="73" customFormat="false" ht="18.4" hidden="false" customHeight="true" outlineLevel="0" collapsed="false">
      <c r="A73" s="132"/>
      <c r="B73" s="132"/>
      <c r="C73" s="132"/>
      <c r="D73" s="132"/>
      <c r="E73" s="132"/>
    </row>
    <row r="74" customFormat="false" ht="18.4" hidden="false" customHeight="true" outlineLevel="0" collapsed="false">
      <c r="A74" s="132"/>
      <c r="B74" s="132"/>
      <c r="C74" s="132"/>
      <c r="D74" s="132"/>
      <c r="E74" s="132"/>
    </row>
    <row r="75" customFormat="false" ht="18.4" hidden="false" customHeight="true" outlineLevel="0" collapsed="false">
      <c r="A75" s="132"/>
      <c r="B75" s="132"/>
      <c r="C75" s="132"/>
      <c r="D75" s="132"/>
      <c r="E75" s="132"/>
    </row>
    <row r="76" customFormat="false" ht="18.4" hidden="false" customHeight="true" outlineLevel="0" collapsed="false">
      <c r="A76" s="132"/>
      <c r="B76" s="132"/>
      <c r="C76" s="132"/>
      <c r="D76" s="132"/>
      <c r="E76" s="132"/>
    </row>
    <row r="77" customFormat="false" ht="18.4" hidden="false" customHeight="true" outlineLevel="0" collapsed="false">
      <c r="A77" s="132"/>
      <c r="B77" s="132"/>
      <c r="C77" s="132"/>
      <c r="D77" s="132"/>
      <c r="E77" s="132"/>
    </row>
    <row r="78" customFormat="false" ht="18.4" hidden="false" customHeight="true" outlineLevel="0" collapsed="false">
      <c r="A78" s="132"/>
      <c r="B78" s="132"/>
      <c r="C78" s="132"/>
      <c r="D78" s="132"/>
      <c r="E78" s="132"/>
    </row>
    <row r="79" customFormat="false" ht="18.4" hidden="false" customHeight="true" outlineLevel="0" collapsed="false">
      <c r="A79" s="132"/>
      <c r="B79" s="132"/>
      <c r="C79" s="132"/>
      <c r="D79" s="132"/>
      <c r="E79" s="132"/>
    </row>
    <row r="80" customFormat="false" ht="18.4" hidden="false" customHeight="true" outlineLevel="0" collapsed="false">
      <c r="A80" s="132"/>
      <c r="B80" s="132"/>
      <c r="C80" s="132"/>
      <c r="D80" s="132"/>
      <c r="E80" s="132"/>
    </row>
    <row r="81" customFormat="false" ht="18.4" hidden="false" customHeight="true" outlineLevel="0" collapsed="false">
      <c r="A81" s="132"/>
      <c r="B81" s="132"/>
      <c r="C81" s="132"/>
      <c r="D81" s="132"/>
      <c r="E81" s="132"/>
    </row>
    <row r="82" customFormat="false" ht="18.4" hidden="false" customHeight="true" outlineLevel="0" collapsed="false">
      <c r="A82" s="132"/>
      <c r="B82" s="132"/>
      <c r="C82" s="132"/>
      <c r="D82" s="132"/>
      <c r="E82" s="132"/>
    </row>
    <row r="83" customFormat="false" ht="18.4" hidden="false" customHeight="true" outlineLevel="0" collapsed="false">
      <c r="A83" s="132"/>
      <c r="B83" s="132"/>
      <c r="C83" s="132"/>
      <c r="D83" s="132"/>
      <c r="E83" s="132"/>
    </row>
    <row r="84" customFormat="false" ht="18.4" hidden="false" customHeight="true" outlineLevel="0" collapsed="false">
      <c r="A84" s="132"/>
      <c r="B84" s="132"/>
      <c r="C84" s="132"/>
      <c r="D84" s="132"/>
      <c r="E84" s="132"/>
    </row>
    <row r="85" customFormat="false" ht="18.4" hidden="false" customHeight="true" outlineLevel="0" collapsed="false">
      <c r="A85" s="132"/>
      <c r="B85" s="132"/>
      <c r="C85" s="132"/>
      <c r="D85" s="132"/>
      <c r="E85" s="132"/>
    </row>
    <row r="86" customFormat="false" ht="18.4" hidden="false" customHeight="true" outlineLevel="0" collapsed="false">
      <c r="A86" s="132"/>
      <c r="B86" s="132"/>
      <c r="C86" s="132"/>
      <c r="D86" s="132"/>
      <c r="E86" s="132"/>
    </row>
    <row r="87" customFormat="false" ht="18.4" hidden="false" customHeight="true" outlineLevel="0" collapsed="false">
      <c r="A87" s="132"/>
      <c r="B87" s="132"/>
      <c r="C87" s="132"/>
      <c r="D87" s="132"/>
      <c r="E87" s="132"/>
    </row>
    <row r="88" customFormat="false" ht="18.4" hidden="false" customHeight="true" outlineLevel="0" collapsed="false">
      <c r="A88" s="132"/>
      <c r="B88" s="132"/>
      <c r="C88" s="132"/>
      <c r="D88" s="132"/>
      <c r="E88" s="132"/>
    </row>
    <row r="89" customFormat="false" ht="18.4" hidden="false" customHeight="true" outlineLevel="0" collapsed="false">
      <c r="A89" s="132"/>
      <c r="B89" s="132"/>
      <c r="C89" s="132"/>
      <c r="D89" s="132"/>
      <c r="E89" s="132"/>
    </row>
    <row r="90" customFormat="false" ht="18.4" hidden="false" customHeight="true" outlineLevel="0" collapsed="false">
      <c r="A90" s="132"/>
      <c r="B90" s="132"/>
      <c r="C90" s="132"/>
      <c r="D90" s="132"/>
      <c r="E90" s="132"/>
    </row>
    <row r="91" customFormat="false" ht="18.4" hidden="false" customHeight="true" outlineLevel="0" collapsed="false">
      <c r="A91" s="132"/>
      <c r="B91" s="132"/>
      <c r="C91" s="132"/>
      <c r="D91" s="132"/>
      <c r="E91" s="132"/>
    </row>
    <row r="92" customFormat="false" ht="18.4" hidden="false" customHeight="true" outlineLevel="0" collapsed="false">
      <c r="A92" s="132"/>
      <c r="B92" s="132"/>
      <c r="C92" s="132"/>
      <c r="D92" s="132"/>
      <c r="E92" s="132"/>
    </row>
    <row r="93" customFormat="false" ht="18.4" hidden="false" customHeight="true" outlineLevel="0" collapsed="false">
      <c r="A93" s="132"/>
      <c r="B93" s="132"/>
      <c r="C93" s="132"/>
      <c r="D93" s="132"/>
      <c r="E93" s="132"/>
    </row>
    <row r="94" customFormat="false" ht="18.4" hidden="false" customHeight="true" outlineLevel="0" collapsed="false">
      <c r="A94" s="132"/>
      <c r="B94" s="132"/>
      <c r="C94" s="132"/>
      <c r="D94" s="132"/>
      <c r="E94" s="132"/>
    </row>
    <row r="95" customFormat="false" ht="18.4" hidden="false" customHeight="true" outlineLevel="0" collapsed="false">
      <c r="A95" s="132"/>
      <c r="B95" s="132"/>
      <c r="C95" s="132"/>
      <c r="D95" s="132"/>
      <c r="E95" s="132"/>
    </row>
    <row r="96" customFormat="false" ht="18.4" hidden="false" customHeight="true" outlineLevel="0" collapsed="false">
      <c r="A96" s="132"/>
      <c r="B96" s="132"/>
      <c r="C96" s="132"/>
      <c r="D96" s="132"/>
      <c r="E96" s="132"/>
    </row>
    <row r="97" customFormat="false" ht="18.4" hidden="false" customHeight="true" outlineLevel="0" collapsed="false">
      <c r="A97" s="132"/>
      <c r="B97" s="132"/>
      <c r="C97" s="132"/>
      <c r="D97" s="132"/>
      <c r="E97" s="132"/>
    </row>
    <row r="98" customFormat="false" ht="18.4" hidden="false" customHeight="true" outlineLevel="0" collapsed="false">
      <c r="A98" s="132"/>
      <c r="B98" s="132"/>
      <c r="C98" s="132"/>
      <c r="D98" s="132"/>
      <c r="E98" s="132"/>
    </row>
    <row r="99" customFormat="false" ht="18.4" hidden="false" customHeight="true" outlineLevel="0" collapsed="false">
      <c r="A99" s="132"/>
      <c r="B99" s="132"/>
      <c r="C99" s="132"/>
      <c r="D99" s="132"/>
      <c r="E99" s="132"/>
    </row>
    <row r="100" customFormat="false" ht="18.4" hidden="false" customHeight="true" outlineLevel="0" collapsed="false">
      <c r="A100" s="132"/>
      <c r="B100" s="132"/>
      <c r="C100" s="132"/>
      <c r="D100" s="132"/>
      <c r="E100" s="132"/>
    </row>
    <row r="101" customFormat="false" ht="18.4" hidden="false" customHeight="true" outlineLevel="0" collapsed="false">
      <c r="A101" s="132"/>
      <c r="B101" s="132"/>
      <c r="C101" s="132"/>
      <c r="D101" s="132"/>
      <c r="E101" s="132"/>
    </row>
    <row r="102" customFormat="false" ht="18.4" hidden="false" customHeight="true" outlineLevel="0" collapsed="false">
      <c r="A102" s="132"/>
      <c r="B102" s="132"/>
      <c r="C102" s="132"/>
      <c r="D102" s="132"/>
      <c r="E102" s="132"/>
    </row>
    <row r="103" customFormat="false" ht="18.4" hidden="false" customHeight="true" outlineLevel="0" collapsed="false">
      <c r="A103" s="132"/>
      <c r="B103" s="132"/>
      <c r="C103" s="132"/>
      <c r="D103" s="132"/>
      <c r="E103" s="132"/>
    </row>
    <row r="104" customFormat="false" ht="18.4" hidden="false" customHeight="true" outlineLevel="0" collapsed="false">
      <c r="A104" s="132"/>
      <c r="B104" s="132"/>
      <c r="C104" s="132"/>
      <c r="D104" s="132"/>
      <c r="E104" s="132"/>
    </row>
    <row r="105" customFormat="false" ht="18.4" hidden="false" customHeight="true" outlineLevel="0" collapsed="false">
      <c r="A105" s="132"/>
      <c r="B105" s="132"/>
      <c r="C105" s="132"/>
      <c r="D105" s="132"/>
      <c r="E105" s="132"/>
    </row>
    <row r="106" customFormat="false" ht="18.4" hidden="false" customHeight="true" outlineLevel="0" collapsed="false">
      <c r="A106" s="132"/>
      <c r="B106" s="132"/>
      <c r="C106" s="132"/>
      <c r="D106" s="132"/>
      <c r="E106" s="132"/>
    </row>
    <row r="107" customFormat="false" ht="18.4" hidden="false" customHeight="true" outlineLevel="0" collapsed="false">
      <c r="A107" s="132"/>
      <c r="B107" s="132"/>
      <c r="C107" s="132"/>
      <c r="D107" s="132"/>
      <c r="E107" s="132"/>
    </row>
    <row r="108" customFormat="false" ht="18.4" hidden="false" customHeight="true" outlineLevel="0" collapsed="false">
      <c r="A108" s="132"/>
      <c r="B108" s="132"/>
      <c r="C108" s="132"/>
      <c r="D108" s="132"/>
      <c r="E108" s="132"/>
    </row>
    <row r="109" customFormat="false" ht="18.4" hidden="false" customHeight="true" outlineLevel="0" collapsed="false">
      <c r="A109" s="132"/>
      <c r="B109" s="132"/>
      <c r="C109" s="132"/>
      <c r="D109" s="132"/>
      <c r="E109" s="132"/>
    </row>
    <row r="110" customFormat="false" ht="18.4" hidden="false" customHeight="true" outlineLevel="0" collapsed="false">
      <c r="A110" s="132"/>
      <c r="B110" s="132"/>
      <c r="C110" s="132"/>
      <c r="D110" s="132"/>
      <c r="E110" s="132"/>
    </row>
    <row r="111" customFormat="false" ht="18.4" hidden="false" customHeight="true" outlineLevel="0" collapsed="false">
      <c r="A111" s="132"/>
      <c r="B111" s="132"/>
      <c r="C111" s="132"/>
      <c r="D111" s="132"/>
      <c r="E111" s="132"/>
    </row>
    <row r="112" customFormat="false" ht="18.4" hidden="false" customHeight="true" outlineLevel="0" collapsed="false">
      <c r="A112" s="132"/>
      <c r="B112" s="132"/>
      <c r="C112" s="132"/>
      <c r="D112" s="132"/>
      <c r="E112" s="132"/>
    </row>
    <row r="113" customFormat="false" ht="18.4" hidden="false" customHeight="true" outlineLevel="0" collapsed="false">
      <c r="A113" s="132"/>
      <c r="B113" s="132"/>
      <c r="C113" s="132"/>
      <c r="D113" s="132"/>
      <c r="E113" s="132"/>
    </row>
    <row r="114" customFormat="false" ht="18.4" hidden="false" customHeight="true" outlineLevel="0" collapsed="false">
      <c r="A114" s="132"/>
      <c r="B114" s="132"/>
      <c r="C114" s="132"/>
      <c r="D114" s="132"/>
      <c r="E114" s="132"/>
    </row>
    <row r="115" customFormat="false" ht="18.4" hidden="false" customHeight="true" outlineLevel="0" collapsed="false">
      <c r="A115" s="132"/>
      <c r="B115" s="132"/>
      <c r="C115" s="132"/>
      <c r="D115" s="132"/>
      <c r="E115" s="132"/>
    </row>
    <row r="116" customFormat="false" ht="18.4" hidden="false" customHeight="true" outlineLevel="0" collapsed="false">
      <c r="A116" s="132"/>
      <c r="B116" s="132"/>
      <c r="C116" s="132"/>
      <c r="D116" s="132"/>
      <c r="E116" s="132"/>
    </row>
    <row r="117" customFormat="false" ht="18.4" hidden="false" customHeight="true" outlineLevel="0" collapsed="false">
      <c r="A117" s="132"/>
      <c r="B117" s="132"/>
      <c r="C117" s="132"/>
      <c r="D117" s="132"/>
      <c r="E117" s="132"/>
    </row>
    <row r="118" customFormat="false" ht="18.4" hidden="false" customHeight="true" outlineLevel="0" collapsed="false">
      <c r="A118" s="132"/>
      <c r="B118" s="132"/>
      <c r="C118" s="132"/>
      <c r="D118" s="132"/>
      <c r="E118" s="132"/>
    </row>
    <row r="119" customFormat="false" ht="18.4" hidden="false" customHeight="true" outlineLevel="0" collapsed="false">
      <c r="A119" s="132"/>
      <c r="B119" s="132"/>
      <c r="C119" s="132"/>
      <c r="D119" s="132"/>
      <c r="E119" s="132"/>
    </row>
    <row r="120" customFormat="false" ht="18.4" hidden="false" customHeight="true" outlineLevel="0" collapsed="false">
      <c r="A120" s="132"/>
      <c r="B120" s="132"/>
      <c r="C120" s="132"/>
      <c r="D120" s="132"/>
      <c r="E120" s="132"/>
    </row>
    <row r="121" customFormat="false" ht="18.4" hidden="false" customHeight="true" outlineLevel="0" collapsed="false">
      <c r="A121" s="132"/>
      <c r="B121" s="132"/>
      <c r="C121" s="132"/>
      <c r="D121" s="132"/>
      <c r="E121" s="132"/>
    </row>
    <row r="122" customFormat="false" ht="18.4" hidden="false" customHeight="true" outlineLevel="0" collapsed="false">
      <c r="A122" s="132"/>
      <c r="B122" s="132"/>
      <c r="C122" s="132"/>
      <c r="D122" s="132"/>
      <c r="E122" s="132"/>
    </row>
    <row r="123" customFormat="false" ht="18.4" hidden="false" customHeight="true" outlineLevel="0" collapsed="false">
      <c r="A123" s="132"/>
      <c r="B123" s="132"/>
      <c r="C123" s="132"/>
      <c r="D123" s="132"/>
      <c r="E123" s="132"/>
    </row>
    <row r="124" customFormat="false" ht="18.4" hidden="false" customHeight="true" outlineLevel="0" collapsed="false">
      <c r="A124" s="132"/>
      <c r="B124" s="132"/>
      <c r="C124" s="132"/>
      <c r="D124" s="132"/>
      <c r="E124" s="132"/>
    </row>
    <row r="125" customFormat="false" ht="18.4" hidden="false" customHeight="true" outlineLevel="0" collapsed="false">
      <c r="A125" s="132"/>
      <c r="B125" s="132"/>
      <c r="C125" s="132"/>
      <c r="D125" s="132"/>
      <c r="E125" s="132"/>
    </row>
    <row r="126" customFormat="false" ht="18.4" hidden="false" customHeight="true" outlineLevel="0" collapsed="false">
      <c r="A126" s="132"/>
      <c r="B126" s="132"/>
      <c r="C126" s="132"/>
      <c r="D126" s="132"/>
      <c r="E126" s="132"/>
    </row>
    <row r="127" customFormat="false" ht="18.4" hidden="false" customHeight="true" outlineLevel="0" collapsed="false">
      <c r="A127" s="132"/>
      <c r="B127" s="132"/>
      <c r="C127" s="132"/>
      <c r="D127" s="132"/>
      <c r="E127" s="132"/>
    </row>
    <row r="128" customFormat="false" ht="18.4" hidden="false" customHeight="true" outlineLevel="0" collapsed="false">
      <c r="A128" s="132"/>
      <c r="B128" s="132"/>
      <c r="C128" s="132"/>
      <c r="D128" s="132"/>
      <c r="E128" s="132"/>
    </row>
    <row r="129" customFormat="false" ht="18.4" hidden="false" customHeight="true" outlineLevel="0" collapsed="false">
      <c r="A129" s="132"/>
      <c r="B129" s="132"/>
      <c r="C129" s="132"/>
      <c r="D129" s="132"/>
      <c r="E129" s="132"/>
    </row>
    <row r="130" customFormat="false" ht="18.4" hidden="false" customHeight="true" outlineLevel="0" collapsed="false">
      <c r="A130" s="132"/>
      <c r="B130" s="132"/>
      <c r="C130" s="132"/>
      <c r="D130" s="132"/>
      <c r="E130" s="132"/>
    </row>
    <row r="131" customFormat="false" ht="18.4" hidden="false" customHeight="true" outlineLevel="0" collapsed="false">
      <c r="A131" s="132"/>
      <c r="B131" s="132"/>
      <c r="C131" s="132"/>
      <c r="D131" s="132"/>
      <c r="E131" s="132"/>
    </row>
    <row r="132" customFormat="false" ht="18.4" hidden="false" customHeight="true" outlineLevel="0" collapsed="false">
      <c r="A132" s="132"/>
      <c r="B132" s="132"/>
      <c r="C132" s="132"/>
      <c r="D132" s="132"/>
      <c r="E132" s="132"/>
    </row>
    <row r="133" customFormat="false" ht="18.4" hidden="false" customHeight="true" outlineLevel="0" collapsed="false">
      <c r="A133" s="132"/>
      <c r="B133" s="132"/>
      <c r="C133" s="132"/>
      <c r="D133" s="132"/>
      <c r="E133" s="132"/>
    </row>
    <row r="134" customFormat="false" ht="18.4" hidden="false" customHeight="true" outlineLevel="0" collapsed="false">
      <c r="A134" s="132"/>
      <c r="B134" s="132"/>
      <c r="C134" s="132"/>
      <c r="D134" s="132"/>
      <c r="E134" s="132"/>
    </row>
    <row r="135" customFormat="false" ht="18.4" hidden="false" customHeight="true" outlineLevel="0" collapsed="false">
      <c r="A135" s="132"/>
      <c r="B135" s="132"/>
      <c r="C135" s="132"/>
      <c r="D135" s="132"/>
      <c r="E135" s="132"/>
    </row>
    <row r="136" customFormat="false" ht="18.4" hidden="false" customHeight="true" outlineLevel="0" collapsed="false">
      <c r="A136" s="132"/>
      <c r="B136" s="132"/>
      <c r="C136" s="132"/>
      <c r="D136" s="132"/>
      <c r="E136" s="132"/>
    </row>
    <row r="137" customFormat="false" ht="18.4" hidden="false" customHeight="true" outlineLevel="0" collapsed="false">
      <c r="A137" s="132"/>
      <c r="B137" s="132"/>
      <c r="C137" s="132"/>
      <c r="D137" s="132"/>
      <c r="E137" s="132"/>
    </row>
    <row r="138" customFormat="false" ht="18.4" hidden="false" customHeight="true" outlineLevel="0" collapsed="false">
      <c r="A138" s="132"/>
      <c r="B138" s="132"/>
      <c r="C138" s="132"/>
      <c r="D138" s="132"/>
      <c r="E138" s="132"/>
    </row>
    <row r="139" customFormat="false" ht="18.4" hidden="false" customHeight="true" outlineLevel="0" collapsed="false">
      <c r="A139" s="132"/>
      <c r="B139" s="132"/>
      <c r="C139" s="132"/>
      <c r="D139" s="132"/>
      <c r="E139" s="132"/>
    </row>
    <row r="140" customFormat="false" ht="18.4" hidden="false" customHeight="true" outlineLevel="0" collapsed="false">
      <c r="A140" s="132"/>
      <c r="B140" s="132"/>
      <c r="C140" s="132"/>
      <c r="D140" s="132"/>
      <c r="E140" s="132"/>
    </row>
    <row r="141" customFormat="false" ht="18.4" hidden="false" customHeight="true" outlineLevel="0" collapsed="false">
      <c r="A141" s="132"/>
      <c r="B141" s="132"/>
      <c r="C141" s="132"/>
      <c r="D141" s="132"/>
      <c r="E141" s="132"/>
    </row>
    <row r="142" customFormat="false" ht="18.4" hidden="false" customHeight="true" outlineLevel="0" collapsed="false">
      <c r="A142" s="132"/>
      <c r="B142" s="132"/>
      <c r="C142" s="132"/>
      <c r="D142" s="132"/>
      <c r="E142" s="132"/>
    </row>
    <row r="143" customFormat="false" ht="18.4" hidden="false" customHeight="true" outlineLevel="0" collapsed="false">
      <c r="A143" s="132"/>
      <c r="B143" s="132"/>
      <c r="C143" s="132"/>
      <c r="D143" s="132"/>
      <c r="E143" s="132"/>
    </row>
    <row r="144" customFormat="false" ht="18.4" hidden="false" customHeight="true" outlineLevel="0" collapsed="false">
      <c r="A144" s="132"/>
      <c r="B144" s="132"/>
      <c r="C144" s="132"/>
      <c r="D144" s="132"/>
      <c r="E144" s="132"/>
    </row>
    <row r="145" customFormat="false" ht="18.4" hidden="false" customHeight="true" outlineLevel="0" collapsed="false">
      <c r="A145" s="132"/>
      <c r="B145" s="132"/>
      <c r="C145" s="132"/>
      <c r="D145" s="132"/>
      <c r="E145" s="132"/>
    </row>
    <row r="146" customFormat="false" ht="18.4" hidden="false" customHeight="true" outlineLevel="0" collapsed="false">
      <c r="A146" s="132"/>
      <c r="B146" s="132"/>
      <c r="C146" s="132"/>
      <c r="D146" s="132"/>
      <c r="E146" s="132"/>
    </row>
    <row r="147" customFormat="false" ht="18.4" hidden="false" customHeight="true" outlineLevel="0" collapsed="false">
      <c r="A147" s="132"/>
      <c r="B147" s="132"/>
      <c r="C147" s="132"/>
      <c r="D147" s="132"/>
      <c r="E147" s="132"/>
    </row>
    <row r="148" customFormat="false" ht="18.4" hidden="false" customHeight="true" outlineLevel="0" collapsed="false">
      <c r="A148" s="132"/>
      <c r="B148" s="132"/>
      <c r="C148" s="132"/>
      <c r="D148" s="132"/>
      <c r="E148" s="132"/>
    </row>
    <row r="149" customFormat="false" ht="18.4" hidden="false" customHeight="true" outlineLevel="0" collapsed="false">
      <c r="A149" s="132"/>
      <c r="B149" s="132"/>
      <c r="C149" s="132"/>
      <c r="D149" s="132"/>
      <c r="E149" s="132"/>
    </row>
    <row r="150" customFormat="false" ht="18.4" hidden="false" customHeight="true" outlineLevel="0" collapsed="false">
      <c r="A150" s="132"/>
      <c r="B150" s="132"/>
      <c r="C150" s="132"/>
      <c r="D150" s="132"/>
      <c r="E150" s="132"/>
    </row>
    <row r="151" customFormat="false" ht="18.4" hidden="false" customHeight="true" outlineLevel="0" collapsed="false">
      <c r="A151" s="132"/>
      <c r="B151" s="132"/>
      <c r="C151" s="132"/>
      <c r="D151" s="132"/>
      <c r="E151" s="132"/>
    </row>
    <row r="152" customFormat="false" ht="18.4" hidden="false" customHeight="true" outlineLevel="0" collapsed="false">
      <c r="A152" s="132"/>
      <c r="B152" s="132"/>
      <c r="C152" s="132"/>
      <c r="D152" s="132"/>
      <c r="E152" s="132"/>
    </row>
    <row r="153" customFormat="false" ht="18.4" hidden="false" customHeight="true" outlineLevel="0" collapsed="false">
      <c r="A153" s="132"/>
      <c r="B153" s="132"/>
      <c r="C153" s="132"/>
      <c r="D153" s="132"/>
      <c r="E153" s="132"/>
    </row>
    <row r="154" customFormat="false" ht="18.4" hidden="false" customHeight="true" outlineLevel="0" collapsed="false">
      <c r="A154" s="132"/>
      <c r="B154" s="132"/>
      <c r="C154" s="132"/>
      <c r="D154" s="132"/>
      <c r="E154" s="132"/>
    </row>
    <row r="155" customFormat="false" ht="18.4" hidden="false" customHeight="true" outlineLevel="0" collapsed="false">
      <c r="A155" s="132"/>
      <c r="B155" s="132"/>
      <c r="C155" s="132"/>
      <c r="D155" s="132"/>
      <c r="E155" s="132"/>
    </row>
    <row r="156" customFormat="false" ht="18.4" hidden="false" customHeight="true" outlineLevel="0" collapsed="false">
      <c r="A156" s="132"/>
      <c r="B156" s="132"/>
      <c r="C156" s="132"/>
      <c r="D156" s="132"/>
      <c r="E156" s="132"/>
    </row>
    <row r="157" customFormat="false" ht="18.4" hidden="false" customHeight="true" outlineLevel="0" collapsed="false">
      <c r="A157" s="132"/>
      <c r="B157" s="132"/>
      <c r="C157" s="132"/>
      <c r="D157" s="132"/>
      <c r="E157" s="132"/>
    </row>
    <row r="158" customFormat="false" ht="18.4" hidden="false" customHeight="true" outlineLevel="0" collapsed="false">
      <c r="A158" s="132"/>
      <c r="B158" s="132"/>
      <c r="C158" s="132"/>
      <c r="D158" s="132"/>
      <c r="E158" s="132"/>
    </row>
    <row r="159" customFormat="false" ht="18.4" hidden="false" customHeight="true" outlineLevel="0" collapsed="false">
      <c r="A159" s="132"/>
      <c r="B159" s="132"/>
      <c r="C159" s="132"/>
      <c r="D159" s="132"/>
      <c r="E159" s="132"/>
    </row>
    <row r="160" customFormat="false" ht="18.4" hidden="false" customHeight="true" outlineLevel="0" collapsed="false">
      <c r="A160" s="132"/>
      <c r="B160" s="132"/>
      <c r="C160" s="132"/>
      <c r="D160" s="132"/>
      <c r="E160" s="132"/>
    </row>
    <row r="161" customFormat="false" ht="18.4" hidden="false" customHeight="true" outlineLevel="0" collapsed="false">
      <c r="A161" s="132"/>
      <c r="B161" s="132"/>
      <c r="C161" s="132"/>
      <c r="D161" s="132"/>
      <c r="E161" s="132"/>
    </row>
    <row r="162" customFormat="false" ht="18.4" hidden="false" customHeight="true" outlineLevel="0" collapsed="false">
      <c r="A162" s="132"/>
      <c r="B162" s="132"/>
      <c r="C162" s="132"/>
      <c r="D162" s="132"/>
      <c r="E162" s="132"/>
    </row>
    <row r="163" customFormat="false" ht="18.4" hidden="false" customHeight="true" outlineLevel="0" collapsed="false">
      <c r="A163" s="132"/>
      <c r="B163" s="132"/>
      <c r="C163" s="132"/>
      <c r="D163" s="132"/>
      <c r="E163" s="132"/>
    </row>
    <row r="164" customFormat="false" ht="18.4" hidden="false" customHeight="true" outlineLevel="0" collapsed="false">
      <c r="A164" s="132"/>
      <c r="B164" s="132"/>
      <c r="C164" s="132"/>
      <c r="D164" s="132"/>
      <c r="E164" s="132"/>
    </row>
    <row r="165" customFormat="false" ht="18.4" hidden="false" customHeight="true" outlineLevel="0" collapsed="false">
      <c r="A165" s="132"/>
      <c r="B165" s="132"/>
      <c r="C165" s="132"/>
      <c r="D165" s="132"/>
      <c r="E165" s="132"/>
    </row>
    <row r="166" customFormat="false" ht="18.4" hidden="false" customHeight="true" outlineLevel="0" collapsed="false">
      <c r="A166" s="132"/>
      <c r="B166" s="132"/>
      <c r="C166" s="132"/>
      <c r="D166" s="132"/>
      <c r="E166" s="132"/>
    </row>
    <row r="167" customFormat="false" ht="18.4" hidden="false" customHeight="true" outlineLevel="0" collapsed="false">
      <c r="A167" s="132"/>
      <c r="B167" s="132"/>
      <c r="C167" s="132"/>
      <c r="D167" s="132"/>
      <c r="E167" s="132"/>
    </row>
    <row r="168" customFormat="false" ht="18.4" hidden="false" customHeight="true" outlineLevel="0" collapsed="false">
      <c r="A168" s="132"/>
      <c r="B168" s="132"/>
      <c r="C168" s="132"/>
      <c r="D168" s="132"/>
      <c r="E168" s="132"/>
    </row>
    <row r="169" customFormat="false" ht="18.4" hidden="false" customHeight="true" outlineLevel="0" collapsed="false">
      <c r="A169" s="132"/>
      <c r="B169" s="132"/>
      <c r="C169" s="132"/>
      <c r="D169" s="132"/>
      <c r="E169" s="132"/>
    </row>
    <row r="170" customFormat="false" ht="18.4" hidden="false" customHeight="true" outlineLevel="0" collapsed="false">
      <c r="A170" s="132"/>
      <c r="B170" s="132"/>
      <c r="C170" s="132"/>
      <c r="D170" s="132"/>
      <c r="E170" s="132"/>
    </row>
    <row r="171" customFormat="false" ht="18.4" hidden="false" customHeight="true" outlineLevel="0" collapsed="false">
      <c r="A171" s="132"/>
      <c r="B171" s="132"/>
      <c r="C171" s="132"/>
      <c r="D171" s="132"/>
      <c r="E171" s="132"/>
    </row>
    <row r="172" customFormat="false" ht="18.4" hidden="false" customHeight="true" outlineLevel="0" collapsed="false">
      <c r="A172" s="132"/>
      <c r="B172" s="132"/>
      <c r="C172" s="132"/>
      <c r="D172" s="132"/>
      <c r="E172" s="132"/>
    </row>
    <row r="173" customFormat="false" ht="18.4" hidden="false" customHeight="true" outlineLevel="0" collapsed="false">
      <c r="A173" s="132"/>
      <c r="B173" s="132"/>
      <c r="C173" s="132"/>
      <c r="D173" s="132"/>
      <c r="E173" s="132"/>
    </row>
    <row r="174" customFormat="false" ht="18.4" hidden="false" customHeight="true" outlineLevel="0" collapsed="false">
      <c r="A174" s="132"/>
      <c r="B174" s="132"/>
      <c r="C174" s="132"/>
      <c r="D174" s="132"/>
      <c r="E174" s="132"/>
    </row>
    <row r="175" customFormat="false" ht="18.4" hidden="false" customHeight="true" outlineLevel="0" collapsed="false">
      <c r="A175" s="132"/>
      <c r="B175" s="132"/>
      <c r="C175" s="132"/>
      <c r="D175" s="132"/>
      <c r="E175" s="132"/>
    </row>
    <row r="176" customFormat="false" ht="18.4" hidden="false" customHeight="true" outlineLevel="0" collapsed="false">
      <c r="A176" s="132"/>
      <c r="B176" s="132"/>
      <c r="C176" s="132"/>
      <c r="D176" s="132"/>
      <c r="E176" s="132"/>
    </row>
    <row r="177" customFormat="false" ht="18.4" hidden="false" customHeight="true" outlineLevel="0" collapsed="false">
      <c r="A177" s="132"/>
      <c r="B177" s="132"/>
      <c r="C177" s="132"/>
      <c r="D177" s="132"/>
      <c r="E177" s="132"/>
    </row>
    <row r="178" customFormat="false" ht="18.4" hidden="false" customHeight="true" outlineLevel="0" collapsed="false">
      <c r="A178" s="132"/>
      <c r="B178" s="132"/>
      <c r="C178" s="132"/>
      <c r="D178" s="132"/>
      <c r="E178" s="132"/>
    </row>
    <row r="179" customFormat="false" ht="18.4" hidden="false" customHeight="true" outlineLevel="0" collapsed="false">
      <c r="A179" s="132"/>
      <c r="B179" s="132"/>
      <c r="C179" s="132"/>
      <c r="D179" s="132"/>
      <c r="E179" s="132"/>
    </row>
    <row r="180" customFormat="false" ht="18.4" hidden="false" customHeight="true" outlineLevel="0" collapsed="false">
      <c r="A180" s="132"/>
      <c r="B180" s="132"/>
      <c r="C180" s="132"/>
      <c r="D180" s="132"/>
      <c r="E180" s="132"/>
    </row>
    <row r="181" customFormat="false" ht="18.4" hidden="false" customHeight="true" outlineLevel="0" collapsed="false">
      <c r="A181" s="132"/>
      <c r="B181" s="132"/>
      <c r="C181" s="132"/>
      <c r="D181" s="132"/>
      <c r="E181" s="132"/>
    </row>
    <row r="182" customFormat="false" ht="18.4" hidden="false" customHeight="true" outlineLevel="0" collapsed="false">
      <c r="A182" s="132"/>
      <c r="B182" s="132"/>
      <c r="C182" s="132"/>
      <c r="D182" s="132"/>
      <c r="E182" s="132"/>
    </row>
    <row r="183" customFormat="false" ht="18.4" hidden="false" customHeight="true" outlineLevel="0" collapsed="false">
      <c r="A183" s="132"/>
      <c r="B183" s="132"/>
      <c r="C183" s="132"/>
      <c r="D183" s="132"/>
      <c r="E183" s="132"/>
    </row>
    <row r="184" customFormat="false" ht="18.4" hidden="false" customHeight="true" outlineLevel="0" collapsed="false">
      <c r="A184" s="132"/>
      <c r="B184" s="132"/>
      <c r="C184" s="132"/>
      <c r="D184" s="132"/>
      <c r="E184" s="132"/>
    </row>
    <row r="185" customFormat="false" ht="18.4" hidden="false" customHeight="true" outlineLevel="0" collapsed="false">
      <c r="A185" s="132"/>
      <c r="B185" s="132"/>
      <c r="C185" s="132"/>
      <c r="D185" s="132"/>
      <c r="E185" s="132"/>
    </row>
    <row r="186" customFormat="false" ht="18.4" hidden="false" customHeight="true" outlineLevel="0" collapsed="false">
      <c r="A186" s="132"/>
      <c r="B186" s="132"/>
      <c r="C186" s="132"/>
      <c r="D186" s="132"/>
      <c r="E186" s="132"/>
    </row>
    <row r="187" customFormat="false" ht="18.4" hidden="false" customHeight="true" outlineLevel="0" collapsed="false">
      <c r="A187" s="132"/>
      <c r="B187" s="132"/>
      <c r="C187" s="132"/>
      <c r="D187" s="132"/>
      <c r="E187" s="132"/>
    </row>
    <row r="188" customFormat="false" ht="18.4" hidden="false" customHeight="true" outlineLevel="0" collapsed="false">
      <c r="A188" s="132"/>
      <c r="B188" s="132"/>
      <c r="C188" s="132"/>
      <c r="D188" s="132"/>
      <c r="E188" s="132"/>
    </row>
    <row r="189" customFormat="false" ht="18.4" hidden="false" customHeight="true" outlineLevel="0" collapsed="false">
      <c r="A189" s="132"/>
      <c r="B189" s="132"/>
      <c r="C189" s="132"/>
      <c r="D189" s="132"/>
      <c r="E189" s="132"/>
    </row>
    <row r="190" customFormat="false" ht="18.4" hidden="false" customHeight="true" outlineLevel="0" collapsed="false">
      <c r="A190" s="132"/>
      <c r="B190" s="132"/>
      <c r="C190" s="132"/>
      <c r="D190" s="132"/>
      <c r="E190" s="132"/>
    </row>
    <row r="191" customFormat="false" ht="18.4" hidden="false" customHeight="true" outlineLevel="0" collapsed="false">
      <c r="A191" s="132"/>
      <c r="B191" s="132"/>
      <c r="C191" s="132"/>
      <c r="D191" s="132"/>
      <c r="E191" s="132"/>
    </row>
    <row r="192" customFormat="false" ht="18.4" hidden="false" customHeight="true" outlineLevel="0" collapsed="false">
      <c r="A192" s="132"/>
      <c r="B192" s="132"/>
      <c r="C192" s="132"/>
      <c r="D192" s="132"/>
      <c r="E192" s="132"/>
    </row>
    <row r="193" customFormat="false" ht="18.4" hidden="false" customHeight="true" outlineLevel="0" collapsed="false">
      <c r="A193" s="132"/>
      <c r="B193" s="132"/>
      <c r="C193" s="132"/>
      <c r="D193" s="132"/>
      <c r="E193" s="132"/>
    </row>
    <row r="194" customFormat="false" ht="18.4" hidden="false" customHeight="true" outlineLevel="0" collapsed="false">
      <c r="A194" s="132"/>
      <c r="B194" s="132"/>
      <c r="C194" s="132"/>
      <c r="D194" s="132"/>
      <c r="E194" s="132"/>
    </row>
    <row r="195" customFormat="false" ht="18.4" hidden="false" customHeight="true" outlineLevel="0" collapsed="false">
      <c r="A195" s="132"/>
      <c r="B195" s="132"/>
      <c r="C195" s="132"/>
      <c r="D195" s="132"/>
      <c r="E195" s="132"/>
    </row>
    <row r="196" customFormat="false" ht="18.4" hidden="false" customHeight="true" outlineLevel="0" collapsed="false">
      <c r="A196" s="132"/>
      <c r="B196" s="132"/>
      <c r="C196" s="132"/>
      <c r="D196" s="132"/>
      <c r="E196" s="132"/>
    </row>
    <row r="197" customFormat="false" ht="18.4" hidden="false" customHeight="true" outlineLevel="0" collapsed="false">
      <c r="A197" s="132"/>
      <c r="B197" s="132"/>
      <c r="C197" s="132"/>
      <c r="D197" s="132"/>
      <c r="E197" s="132"/>
    </row>
    <row r="198" customFormat="false" ht="18.4" hidden="false" customHeight="true" outlineLevel="0" collapsed="false">
      <c r="A198" s="132"/>
      <c r="B198" s="132"/>
      <c r="C198" s="132"/>
      <c r="D198" s="132"/>
      <c r="E198" s="132"/>
    </row>
    <row r="199" customFormat="false" ht="18.4" hidden="false" customHeight="true" outlineLevel="0" collapsed="false">
      <c r="A199" s="132"/>
      <c r="B199" s="132"/>
      <c r="C199" s="132"/>
      <c r="D199" s="132"/>
      <c r="E199" s="132"/>
    </row>
    <row r="200" customFormat="false" ht="18.4" hidden="false" customHeight="true" outlineLevel="0" collapsed="false">
      <c r="A200" s="132"/>
      <c r="B200" s="132"/>
      <c r="C200" s="132"/>
      <c r="D200" s="132"/>
      <c r="E200" s="132"/>
    </row>
    <row r="201" customFormat="false" ht="18.4" hidden="false" customHeight="true" outlineLevel="0" collapsed="false">
      <c r="A201" s="132"/>
      <c r="B201" s="132"/>
      <c r="C201" s="132"/>
      <c r="D201" s="132"/>
      <c r="E201" s="132"/>
    </row>
    <row r="202" customFormat="false" ht="18.4" hidden="false" customHeight="true" outlineLevel="0" collapsed="false">
      <c r="A202" s="132"/>
      <c r="B202" s="132"/>
      <c r="C202" s="132"/>
      <c r="D202" s="132"/>
      <c r="E202" s="132"/>
    </row>
    <row r="203" customFormat="false" ht="18.4" hidden="false" customHeight="true" outlineLevel="0" collapsed="false">
      <c r="A203" s="132"/>
      <c r="B203" s="132"/>
      <c r="C203" s="132"/>
      <c r="D203" s="132"/>
      <c r="E203" s="132"/>
    </row>
    <row r="204" customFormat="false" ht="18.4" hidden="false" customHeight="true" outlineLevel="0" collapsed="false">
      <c r="A204" s="132"/>
      <c r="B204" s="132"/>
      <c r="C204" s="132"/>
      <c r="D204" s="132"/>
      <c r="E204" s="132"/>
    </row>
    <row r="205" customFormat="false" ht="18.4" hidden="false" customHeight="true" outlineLevel="0" collapsed="false">
      <c r="A205" s="132"/>
      <c r="B205" s="132"/>
      <c r="C205" s="132"/>
      <c r="D205" s="132"/>
      <c r="E205" s="132"/>
    </row>
    <row r="206" customFormat="false" ht="18.4" hidden="false" customHeight="true" outlineLevel="0" collapsed="false">
      <c r="A206" s="132"/>
      <c r="B206" s="132"/>
      <c r="C206" s="132"/>
      <c r="D206" s="132"/>
      <c r="E206" s="132"/>
    </row>
    <row r="207" customFormat="false" ht="18.4" hidden="false" customHeight="true" outlineLevel="0" collapsed="false">
      <c r="A207" s="132"/>
      <c r="B207" s="132"/>
      <c r="C207" s="132"/>
      <c r="D207" s="132"/>
      <c r="E207" s="132"/>
    </row>
    <row r="208" customFormat="false" ht="18.4" hidden="false" customHeight="true" outlineLevel="0" collapsed="false">
      <c r="A208" s="132"/>
      <c r="B208" s="132"/>
      <c r="C208" s="132"/>
      <c r="D208" s="132"/>
      <c r="E208" s="132"/>
    </row>
    <row r="209" customFormat="false" ht="18.4" hidden="false" customHeight="true" outlineLevel="0" collapsed="false">
      <c r="A209" s="132"/>
      <c r="B209" s="132"/>
      <c r="C209" s="132"/>
      <c r="D209" s="132"/>
      <c r="E209" s="132"/>
    </row>
    <row r="210" customFormat="false" ht="18.4" hidden="false" customHeight="true" outlineLevel="0" collapsed="false">
      <c r="A210" s="132"/>
      <c r="B210" s="132"/>
      <c r="C210" s="132"/>
      <c r="D210" s="132"/>
      <c r="E210" s="132"/>
    </row>
    <row r="211" customFormat="false" ht="18.4" hidden="false" customHeight="true" outlineLevel="0" collapsed="false">
      <c r="A211" s="132"/>
      <c r="B211" s="132"/>
      <c r="C211" s="132"/>
      <c r="D211" s="132"/>
      <c r="E211" s="132"/>
    </row>
    <row r="212" customFormat="false" ht="18.4" hidden="false" customHeight="true" outlineLevel="0" collapsed="false">
      <c r="A212" s="132"/>
      <c r="B212" s="132"/>
      <c r="C212" s="132"/>
      <c r="D212" s="132"/>
      <c r="E212" s="132"/>
    </row>
    <row r="213" customFormat="false" ht="18.4" hidden="false" customHeight="true" outlineLevel="0" collapsed="false">
      <c r="A213" s="132"/>
      <c r="B213" s="132"/>
      <c r="C213" s="132"/>
      <c r="D213" s="132"/>
      <c r="E213" s="132"/>
    </row>
    <row r="214" customFormat="false" ht="18.4" hidden="false" customHeight="true" outlineLevel="0" collapsed="false">
      <c r="A214" s="132"/>
      <c r="B214" s="132"/>
      <c r="C214" s="132"/>
      <c r="D214" s="132"/>
      <c r="E214" s="132"/>
    </row>
    <row r="215" customFormat="false" ht="18.4" hidden="false" customHeight="true" outlineLevel="0" collapsed="false">
      <c r="A215" s="132"/>
      <c r="B215" s="132"/>
      <c r="C215" s="132"/>
      <c r="D215" s="132"/>
      <c r="E215" s="132"/>
    </row>
    <row r="216" customFormat="false" ht="18.4" hidden="false" customHeight="true" outlineLevel="0" collapsed="false">
      <c r="A216" s="132"/>
      <c r="B216" s="132"/>
      <c r="C216" s="132"/>
      <c r="D216" s="132"/>
      <c r="E216" s="132"/>
    </row>
    <row r="217" customFormat="false" ht="18.4" hidden="false" customHeight="true" outlineLevel="0" collapsed="false">
      <c r="A217" s="132"/>
      <c r="B217" s="132"/>
      <c r="C217" s="132"/>
      <c r="D217" s="132"/>
      <c r="E217" s="132"/>
    </row>
    <row r="218" customFormat="false" ht="18.4" hidden="false" customHeight="true" outlineLevel="0" collapsed="false">
      <c r="A218" s="132"/>
      <c r="B218" s="132"/>
      <c r="C218" s="132"/>
      <c r="D218" s="132"/>
      <c r="E218" s="132"/>
    </row>
    <row r="219" customFormat="false" ht="18.4" hidden="false" customHeight="true" outlineLevel="0" collapsed="false">
      <c r="A219" s="132"/>
      <c r="B219" s="132"/>
      <c r="C219" s="132"/>
      <c r="D219" s="132"/>
      <c r="E219" s="132"/>
    </row>
    <row r="220" customFormat="false" ht="18.4" hidden="false" customHeight="true" outlineLevel="0" collapsed="false">
      <c r="A220" s="132"/>
      <c r="B220" s="132"/>
      <c r="C220" s="132"/>
      <c r="D220" s="132"/>
      <c r="E220" s="132"/>
    </row>
    <row r="221" customFormat="false" ht="18.4" hidden="false" customHeight="true" outlineLevel="0" collapsed="false">
      <c r="A221" s="132"/>
      <c r="B221" s="132"/>
      <c r="C221" s="132"/>
      <c r="D221" s="132"/>
      <c r="E221" s="132"/>
    </row>
    <row r="222" customFormat="false" ht="18.4" hidden="false" customHeight="true" outlineLevel="0" collapsed="false">
      <c r="A222" s="132"/>
      <c r="B222" s="132"/>
      <c r="C222" s="132"/>
      <c r="D222" s="132"/>
      <c r="E222" s="132"/>
    </row>
    <row r="223" customFormat="false" ht="18.4" hidden="false" customHeight="true" outlineLevel="0" collapsed="false">
      <c r="A223" s="132"/>
      <c r="B223" s="132"/>
      <c r="C223" s="132"/>
      <c r="D223" s="132"/>
      <c r="E223" s="132"/>
    </row>
    <row r="224" customFormat="false" ht="18.4" hidden="false" customHeight="true" outlineLevel="0" collapsed="false">
      <c r="A224" s="132"/>
      <c r="B224" s="132"/>
      <c r="C224" s="132"/>
      <c r="D224" s="132"/>
      <c r="E224" s="132"/>
    </row>
    <row r="225" customFormat="false" ht="18.4" hidden="false" customHeight="true" outlineLevel="0" collapsed="false">
      <c r="A225" s="132"/>
      <c r="B225" s="132"/>
      <c r="C225" s="132"/>
      <c r="D225" s="132"/>
      <c r="E225" s="132"/>
    </row>
    <row r="226" customFormat="false" ht="18.4" hidden="false" customHeight="true" outlineLevel="0" collapsed="false">
      <c r="A226" s="132"/>
      <c r="B226" s="132"/>
      <c r="C226" s="132"/>
      <c r="D226" s="132"/>
      <c r="E226" s="132"/>
    </row>
    <row r="227" customFormat="false" ht="18.4" hidden="false" customHeight="true" outlineLevel="0" collapsed="false">
      <c r="A227" s="132"/>
      <c r="B227" s="132"/>
      <c r="C227" s="132"/>
      <c r="D227" s="132"/>
      <c r="E227" s="132"/>
    </row>
    <row r="228" customFormat="false" ht="18.4" hidden="false" customHeight="true" outlineLevel="0" collapsed="false">
      <c r="A228" s="132"/>
      <c r="B228" s="132"/>
      <c r="C228" s="132"/>
      <c r="D228" s="132"/>
      <c r="E228" s="132"/>
    </row>
    <row r="229" customFormat="false" ht="18.4" hidden="false" customHeight="true" outlineLevel="0" collapsed="false">
      <c r="A229" s="132"/>
      <c r="B229" s="132"/>
      <c r="C229" s="132"/>
      <c r="D229" s="132"/>
      <c r="E229" s="132"/>
    </row>
    <row r="230" customFormat="false" ht="18.4" hidden="false" customHeight="true" outlineLevel="0" collapsed="false">
      <c r="A230" s="132"/>
      <c r="B230" s="132"/>
      <c r="C230" s="132"/>
      <c r="D230" s="132"/>
      <c r="E230" s="132"/>
    </row>
    <row r="231" customFormat="false" ht="18.4" hidden="false" customHeight="true" outlineLevel="0" collapsed="false">
      <c r="A231" s="132"/>
      <c r="B231" s="132"/>
      <c r="C231" s="132"/>
      <c r="D231" s="132"/>
      <c r="E231" s="132"/>
    </row>
    <row r="232" customFormat="false" ht="18.4" hidden="false" customHeight="true" outlineLevel="0" collapsed="false">
      <c r="A232" s="132"/>
      <c r="B232" s="132"/>
      <c r="C232" s="132"/>
      <c r="D232" s="132"/>
      <c r="E232" s="132"/>
    </row>
    <row r="233" customFormat="false" ht="18.4" hidden="false" customHeight="true" outlineLevel="0" collapsed="false">
      <c r="A233" s="132"/>
      <c r="B233" s="132"/>
      <c r="C233" s="132"/>
      <c r="D233" s="132"/>
      <c r="E233" s="132"/>
    </row>
    <row r="234" customFormat="false" ht="18.4" hidden="false" customHeight="true" outlineLevel="0" collapsed="false">
      <c r="A234" s="132"/>
      <c r="B234" s="132"/>
      <c r="C234" s="132"/>
      <c r="D234" s="132"/>
      <c r="E234" s="132"/>
    </row>
    <row r="235" customFormat="false" ht="18.4" hidden="false" customHeight="true" outlineLevel="0" collapsed="false">
      <c r="A235" s="132"/>
      <c r="B235" s="132"/>
      <c r="C235" s="132"/>
      <c r="D235" s="132"/>
      <c r="E235" s="132"/>
    </row>
    <row r="236" customFormat="false" ht="18.4" hidden="false" customHeight="true" outlineLevel="0" collapsed="false">
      <c r="A236" s="132"/>
      <c r="B236" s="132"/>
      <c r="C236" s="132"/>
      <c r="D236" s="132"/>
      <c r="E236" s="132"/>
    </row>
    <row r="237" customFormat="false" ht="18.4" hidden="false" customHeight="true" outlineLevel="0" collapsed="false">
      <c r="A237" s="132"/>
      <c r="B237" s="132"/>
      <c r="C237" s="132"/>
      <c r="D237" s="132"/>
      <c r="E237" s="132"/>
    </row>
    <row r="238" customFormat="false" ht="18.4" hidden="false" customHeight="true" outlineLevel="0" collapsed="false">
      <c r="A238" s="132"/>
      <c r="B238" s="132"/>
      <c r="C238" s="132"/>
      <c r="D238" s="132"/>
      <c r="E238" s="132"/>
    </row>
    <row r="239" customFormat="false" ht="18.4" hidden="false" customHeight="true" outlineLevel="0" collapsed="false">
      <c r="A239" s="132"/>
      <c r="B239" s="132"/>
      <c r="C239" s="132"/>
      <c r="D239" s="132"/>
      <c r="E239" s="132"/>
    </row>
    <row r="240" customFormat="false" ht="18.4" hidden="false" customHeight="true" outlineLevel="0" collapsed="false">
      <c r="A240" s="132"/>
      <c r="B240" s="132"/>
      <c r="C240" s="132"/>
      <c r="D240" s="132"/>
      <c r="E240" s="132"/>
    </row>
    <row r="241" customFormat="false" ht="18.4" hidden="false" customHeight="true" outlineLevel="0" collapsed="false">
      <c r="A241" s="132"/>
      <c r="B241" s="132"/>
      <c r="C241" s="132"/>
      <c r="D241" s="132"/>
      <c r="E241" s="132"/>
    </row>
    <row r="242" customFormat="false" ht="18.4" hidden="false" customHeight="true" outlineLevel="0" collapsed="false">
      <c r="A242" s="132"/>
      <c r="B242" s="132"/>
      <c r="C242" s="132"/>
      <c r="D242" s="132"/>
      <c r="E242" s="132"/>
    </row>
    <row r="243" customFormat="false" ht="18.4" hidden="false" customHeight="true" outlineLevel="0" collapsed="false">
      <c r="A243" s="132"/>
      <c r="B243" s="132"/>
      <c r="C243" s="132"/>
      <c r="D243" s="132"/>
      <c r="E243" s="132"/>
    </row>
    <row r="244" customFormat="false" ht="18.4" hidden="false" customHeight="true" outlineLevel="0" collapsed="false">
      <c r="A244" s="132"/>
      <c r="B244" s="132"/>
      <c r="C244" s="132"/>
      <c r="D244" s="132"/>
      <c r="E244" s="132"/>
    </row>
    <row r="245" customFormat="false" ht="18.4" hidden="false" customHeight="true" outlineLevel="0" collapsed="false">
      <c r="A245" s="132"/>
      <c r="B245" s="132"/>
      <c r="C245" s="132"/>
      <c r="D245" s="132"/>
      <c r="E245" s="132"/>
    </row>
    <row r="246" customFormat="false" ht="18.4" hidden="false" customHeight="true" outlineLevel="0" collapsed="false">
      <c r="A246" s="132"/>
      <c r="B246" s="132"/>
      <c r="C246" s="132"/>
      <c r="D246" s="132"/>
      <c r="E246" s="132"/>
    </row>
    <row r="247" customFormat="false" ht="18.4" hidden="false" customHeight="true" outlineLevel="0" collapsed="false">
      <c r="A247" s="132"/>
      <c r="B247" s="132"/>
      <c r="C247" s="132"/>
      <c r="D247" s="132"/>
      <c r="E247" s="132"/>
    </row>
    <row r="248" customFormat="false" ht="18.4" hidden="false" customHeight="true" outlineLevel="0" collapsed="false">
      <c r="A248" s="132"/>
      <c r="B248" s="132"/>
      <c r="C248" s="132"/>
      <c r="D248" s="132"/>
      <c r="E248" s="132"/>
    </row>
    <row r="249" customFormat="false" ht="18.4" hidden="false" customHeight="true" outlineLevel="0" collapsed="false">
      <c r="A249" s="132"/>
      <c r="B249" s="132"/>
      <c r="C249" s="132"/>
      <c r="D249" s="132"/>
      <c r="E249" s="132"/>
    </row>
    <row r="250" customFormat="false" ht="18.4" hidden="false" customHeight="true" outlineLevel="0" collapsed="false">
      <c r="A250" s="132"/>
      <c r="B250" s="132"/>
      <c r="C250" s="132"/>
      <c r="D250" s="132"/>
      <c r="E250" s="132"/>
    </row>
    <row r="251" customFormat="false" ht="18.4" hidden="false" customHeight="true" outlineLevel="0" collapsed="false">
      <c r="A251" s="132"/>
      <c r="B251" s="132"/>
      <c r="C251" s="132"/>
      <c r="D251" s="132"/>
      <c r="E251" s="132"/>
    </row>
    <row r="252" customFormat="false" ht="18.4" hidden="false" customHeight="true" outlineLevel="0" collapsed="false">
      <c r="A252" s="132"/>
      <c r="B252" s="132"/>
      <c r="C252" s="132"/>
      <c r="D252" s="132"/>
      <c r="E252" s="132"/>
    </row>
    <row r="253" customFormat="false" ht="18.4" hidden="false" customHeight="true" outlineLevel="0" collapsed="false">
      <c r="A253" s="132"/>
      <c r="B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7">
    <mergeCell ref="A1:C5"/>
    <mergeCell ref="D1:I3"/>
    <mergeCell ref="D4:I4"/>
    <mergeCell ref="D5:I5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B11:H11"/>
    <mergeCell ref="B20:H20"/>
    <mergeCell ref="B23:H23"/>
    <mergeCell ref="B33:H33"/>
    <mergeCell ref="B41:H41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C13 C15 C30">
    <cfRule type="expression" priority="2" aboveAverage="0" equalAverage="0" bottom="0" percent="0" rank="0" text="" dxfId="0">
      <formula>I13&lt;6</formula>
    </cfRule>
  </conditionalFormatting>
  <conditionalFormatting sqref="G13 G30">
    <cfRule type="expression" priority="3" aboveAverage="0" equalAverage="0" bottom="0" percent="0" rank="0" text="" dxfId="0">
      <formula>H13&lt;6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 D30">
    <cfRule type="expression" priority="5" aboveAverage="0" equalAverage="0" bottom="0" percent="0" rank="0" text="" dxfId="0">
      <formula>I13&lt;6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132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  <c r="J1" s="96"/>
      <c r="K1" s="97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  <c r="J2" s="96"/>
      <c r="K2" s="7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  <c r="J3" s="96"/>
      <c r="K3" s="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7"/>
    </row>
    <row r="6" customFormat="false" ht="37.35" hidden="false" customHeight="true" outlineLevel="0" collapsed="false">
      <c r="A6" s="98"/>
      <c r="B6" s="98"/>
      <c r="C6" s="98" t="s">
        <v>2</v>
      </c>
      <c r="D6" s="134" t="s">
        <v>160</v>
      </c>
      <c r="E6" s="134"/>
      <c r="F6" s="134"/>
      <c r="G6" s="134"/>
      <c r="H6" s="134"/>
      <c r="I6" s="134"/>
      <c r="J6" s="96"/>
      <c r="K6" s="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1"/>
      <c r="K8" s="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1"/>
      <c r="K9" s="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1"/>
      <c r="K10" s="11" t="s">
        <v>13</v>
      </c>
    </row>
    <row r="11" customFormat="false" ht="20.25" hidden="false" customHeight="true" outlineLevel="0" collapsed="false">
      <c r="A11" s="135" t="s">
        <v>2</v>
      </c>
      <c r="B11" s="135" t="s">
        <v>14</v>
      </c>
      <c r="C11" s="135"/>
      <c r="D11" s="135"/>
      <c r="E11" s="135"/>
      <c r="F11" s="135"/>
      <c r="G11" s="135"/>
      <c r="H11" s="135"/>
      <c r="I11" s="136" t="n">
        <f aca="false">ROUND(SUM(I12:I18),2)</f>
        <v>24020.11</v>
      </c>
      <c r="J11" s="137"/>
      <c r="K11" s="138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17" t="s">
        <v>45</v>
      </c>
      <c r="B20" s="140" t="s">
        <v>161</v>
      </c>
      <c r="C20" s="140"/>
      <c r="D20" s="140"/>
      <c r="E20" s="140"/>
      <c r="F20" s="140"/>
      <c r="G20" s="140"/>
      <c r="H20" s="140"/>
      <c r="I20" s="136" t="n">
        <f aca="false">ROUND(SUM(I21),2)</f>
        <v>1601.9</v>
      </c>
      <c r="J20" s="141"/>
      <c r="K20" s="142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</row>
    <row r="21" customFormat="false" ht="64.9" hidden="false" customHeight="true" outlineLevel="0" collapsed="false">
      <c r="A21" s="27" t="s">
        <v>47</v>
      </c>
      <c r="B21" s="27" t="s">
        <v>162</v>
      </c>
      <c r="C21" s="143" t="n">
        <v>10017000</v>
      </c>
      <c r="D21" s="144" t="s">
        <v>163</v>
      </c>
      <c r="E21" s="27" t="s">
        <v>49</v>
      </c>
      <c r="F21" s="49" t="n">
        <v>152.68</v>
      </c>
      <c r="G21" s="50" t="n">
        <v>8.53</v>
      </c>
      <c r="H21" s="29" t="n">
        <f aca="false">G21*$H$9+G21</f>
        <v>10.4919</v>
      </c>
      <c r="I21" s="29" t="n">
        <f aca="false">ROUND((H21*F21),2)</f>
        <v>1601.9</v>
      </c>
      <c r="J21" s="26"/>
      <c r="K21" s="2" t="s">
        <v>164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45" t="s">
        <v>51</v>
      </c>
      <c r="B23" s="146" t="s">
        <v>165</v>
      </c>
      <c r="C23" s="146"/>
      <c r="D23" s="146"/>
      <c r="E23" s="146"/>
      <c r="F23" s="146"/>
      <c r="G23" s="146"/>
      <c r="H23" s="146"/>
      <c r="I23" s="21" t="n">
        <f aca="false">ROUND(SUM(I25:I31),2)</f>
        <v>4645.27</v>
      </c>
      <c r="J23" s="141"/>
      <c r="K23" s="142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</row>
    <row r="24" customFormat="false" ht="20.25" hidden="false" customHeight="true" outlineLevel="0" collapsed="false">
      <c r="A24" s="147" t="s">
        <v>166</v>
      </c>
      <c r="B24" s="148"/>
      <c r="C24" s="149"/>
      <c r="D24" s="150" t="s">
        <v>167</v>
      </c>
      <c r="E24" s="149"/>
      <c r="F24" s="151"/>
      <c r="G24" s="152"/>
      <c r="H24" s="152"/>
      <c r="I24" s="153"/>
      <c r="J24" s="154"/>
      <c r="K24" s="149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5"/>
      <c r="AZ24" s="155"/>
      <c r="BA24" s="155"/>
      <c r="BB24" s="155"/>
      <c r="BC24" s="155"/>
      <c r="BD24" s="155"/>
      <c r="BE24" s="155"/>
      <c r="BF24" s="155"/>
      <c r="BG24" s="155"/>
      <c r="BH24" s="155"/>
      <c r="BI24" s="155"/>
      <c r="BJ24" s="155"/>
      <c r="BK24" s="155"/>
      <c r="BL24" s="155"/>
    </row>
    <row r="25" customFormat="false" ht="20.25" hidden="false" customHeight="true" outlineLevel="0" collapsed="false">
      <c r="A25" s="46" t="s">
        <v>168</v>
      </c>
      <c r="B25" s="25" t="s">
        <v>16</v>
      </c>
      <c r="C25" s="25" t="s">
        <v>169</v>
      </c>
      <c r="D25" s="87" t="s">
        <v>170</v>
      </c>
      <c r="E25" s="25" t="s">
        <v>37</v>
      </c>
      <c r="F25" s="40" t="n">
        <v>12</v>
      </c>
      <c r="G25" s="41" t="n">
        <v>9.84</v>
      </c>
      <c r="H25" s="29" t="n">
        <f aca="false">G25*$H$9+G25</f>
        <v>12.1032</v>
      </c>
      <c r="I25" s="29" t="n">
        <f aca="false">ROUND((H25*F25),2)</f>
        <v>145.24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85" hidden="false" customHeight="true" outlineLevel="0" collapsed="false">
      <c r="A26" s="46"/>
      <c r="B26" s="25"/>
      <c r="C26" s="25"/>
      <c r="D26" s="156"/>
      <c r="E26" s="25"/>
      <c r="F26" s="40"/>
      <c r="G26" s="41"/>
      <c r="H26" s="29"/>
      <c r="I26" s="29"/>
      <c r="J26" s="26"/>
      <c r="K26" s="8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0.25" hidden="false" customHeight="true" outlineLevel="0" collapsed="false">
      <c r="A27" s="157" t="s">
        <v>171</v>
      </c>
      <c r="B27" s="148"/>
      <c r="C27" s="148"/>
      <c r="D27" s="158" t="s">
        <v>172</v>
      </c>
      <c r="E27" s="148"/>
      <c r="F27" s="159"/>
      <c r="G27" s="153"/>
      <c r="H27" s="160"/>
      <c r="I27" s="160"/>
      <c r="J27" s="154"/>
      <c r="K27" s="161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</row>
    <row r="28" customFormat="false" ht="55.15" hidden="false" customHeight="true" outlineLevel="0" collapsed="false">
      <c r="A28" s="46" t="s">
        <v>53</v>
      </c>
      <c r="B28" s="59" t="s">
        <v>16</v>
      </c>
      <c r="C28" s="59" t="s">
        <v>173</v>
      </c>
      <c r="D28" s="47" t="s">
        <v>174</v>
      </c>
      <c r="E28" s="59" t="s">
        <v>49</v>
      </c>
      <c r="F28" s="40" t="n">
        <v>12</v>
      </c>
      <c r="G28" s="41" t="n">
        <v>285.42</v>
      </c>
      <c r="H28" s="29" t="n">
        <f aca="false">G28*$H$9+G28</f>
        <v>351.0666</v>
      </c>
      <c r="I28" s="29" t="n">
        <f aca="false">ROUND((H28*F28),2)</f>
        <v>4212.8</v>
      </c>
      <c r="J28" s="69"/>
      <c r="K28" s="1" t="s">
        <v>175</v>
      </c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</row>
    <row r="29" customFormat="false" ht="20.25" hidden="false" customHeight="true" outlineLevel="0" collapsed="false">
      <c r="A29" s="46"/>
      <c r="B29" s="37"/>
      <c r="C29" s="37"/>
      <c r="D29" s="156"/>
      <c r="E29" s="37"/>
      <c r="F29" s="40"/>
      <c r="G29" s="41"/>
      <c r="H29" s="29"/>
      <c r="I29" s="29"/>
      <c r="J29" s="26"/>
      <c r="K29" s="3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147" t="s">
        <v>176</v>
      </c>
      <c r="B30" s="163"/>
      <c r="C30" s="164"/>
      <c r="D30" s="150" t="s">
        <v>177</v>
      </c>
      <c r="E30" s="163"/>
      <c r="F30" s="151"/>
      <c r="G30" s="165"/>
      <c r="H30" s="160"/>
      <c r="I30" s="160"/>
      <c r="J30" s="154"/>
      <c r="K30" s="149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  <c r="AY30" s="155"/>
      <c r="AZ30" s="155"/>
      <c r="BA30" s="155"/>
      <c r="BB30" s="155"/>
      <c r="BC30" s="155"/>
      <c r="BD30" s="155"/>
      <c r="BE30" s="155"/>
      <c r="BF30" s="155"/>
      <c r="BG30" s="155"/>
      <c r="BH30" s="155"/>
      <c r="BI30" s="155"/>
      <c r="BJ30" s="155"/>
      <c r="BK30" s="155"/>
      <c r="BL30" s="155"/>
    </row>
    <row r="31" customFormat="false" ht="29.45" hidden="false" customHeight="true" outlineLevel="0" collapsed="false">
      <c r="A31" s="27" t="s">
        <v>67</v>
      </c>
      <c r="B31" s="56" t="s">
        <v>16</v>
      </c>
      <c r="C31" s="166" t="s">
        <v>178</v>
      </c>
      <c r="D31" s="35" t="s">
        <v>179</v>
      </c>
      <c r="E31" s="56" t="s">
        <v>49</v>
      </c>
      <c r="F31" s="49" t="n">
        <v>12</v>
      </c>
      <c r="G31" s="45" t="n">
        <v>19.46</v>
      </c>
      <c r="H31" s="29" t="n">
        <f aca="false">G31*$H$9+G31</f>
        <v>23.9358</v>
      </c>
      <c r="I31" s="29" t="n">
        <f aca="false">ROUND((H31*F31),2)</f>
        <v>287.23</v>
      </c>
      <c r="J31" s="26"/>
      <c r="K31" s="167" t="s">
        <v>180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147"/>
      <c r="B32" s="163"/>
      <c r="C32" s="168"/>
      <c r="D32" s="169"/>
      <c r="E32" s="163"/>
      <c r="F32" s="151"/>
      <c r="G32" s="152"/>
      <c r="H32" s="152"/>
      <c r="I32" s="170"/>
      <c r="J32" s="154"/>
      <c r="K32" s="171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</row>
    <row r="33" customFormat="false" ht="18.6" hidden="false" customHeight="true" outlineLevel="0" collapsed="false">
      <c r="A33" s="27"/>
      <c r="B33" s="27"/>
      <c r="C33" s="82"/>
      <c r="D33" s="35"/>
      <c r="E33" s="27"/>
      <c r="F33" s="49"/>
      <c r="G33" s="50"/>
      <c r="H33" s="50"/>
      <c r="I33" s="57"/>
      <c r="J33" s="26"/>
      <c r="K33" s="83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18.6" hidden="false" customHeight="true" outlineLevel="0" collapsed="false">
      <c r="A34" s="172" t="s">
        <v>88</v>
      </c>
      <c r="B34" s="172"/>
      <c r="C34" s="173"/>
      <c r="D34" s="174" t="s">
        <v>181</v>
      </c>
      <c r="E34" s="172"/>
      <c r="F34" s="175"/>
      <c r="G34" s="176"/>
      <c r="H34" s="176"/>
      <c r="I34" s="177"/>
      <c r="J34" s="141"/>
      <c r="K34" s="17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</row>
    <row r="35" customFormat="false" ht="29.85" hidden="false" customHeight="true" outlineLevel="0" collapsed="false">
      <c r="A35" s="179"/>
      <c r="B35" s="179"/>
      <c r="C35" s="180"/>
      <c r="D35" s="181" t="s">
        <v>182</v>
      </c>
      <c r="E35" s="179"/>
      <c r="F35" s="182"/>
      <c r="G35" s="183"/>
      <c r="H35" s="183"/>
      <c r="I35" s="184"/>
      <c r="J35" s="185"/>
      <c r="K35" s="186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</row>
    <row r="36" customFormat="false" ht="29.85" hidden="false" customHeight="true" outlineLevel="0" collapsed="false">
      <c r="A36" s="27" t="s">
        <v>90</v>
      </c>
      <c r="B36" s="27" t="s">
        <v>16</v>
      </c>
      <c r="C36" s="24" t="s">
        <v>169</v>
      </c>
      <c r="D36" s="26" t="s">
        <v>170</v>
      </c>
      <c r="E36" s="27" t="s">
        <v>79</v>
      </c>
      <c r="F36" s="49" t="n">
        <v>38.64</v>
      </c>
      <c r="G36" s="50" t="n">
        <v>10.14</v>
      </c>
      <c r="H36" s="29" t="n">
        <f aca="false">G36*$H$9+G36</f>
        <v>12.4722</v>
      </c>
      <c r="I36" s="29" t="n">
        <f aca="false">ROUND((H36*F36),2)</f>
        <v>481.93</v>
      </c>
      <c r="J36" s="26"/>
      <c r="K36" s="35" t="s">
        <v>183</v>
      </c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customFormat="false" ht="88.9" hidden="false" customHeight="true" outlineLevel="0" collapsed="false">
      <c r="A37" s="27" t="s">
        <v>93</v>
      </c>
      <c r="B37" s="27" t="s">
        <v>16</v>
      </c>
      <c r="C37" s="38" t="s">
        <v>184</v>
      </c>
      <c r="D37" s="105" t="s">
        <v>185</v>
      </c>
      <c r="E37" s="27" t="s">
        <v>186</v>
      </c>
      <c r="F37" s="49" t="n">
        <v>1790.43</v>
      </c>
      <c r="G37" s="50" t="n">
        <v>4.26</v>
      </c>
      <c r="H37" s="29" t="n">
        <f aca="false">G37*$H$9+G37</f>
        <v>5.2398</v>
      </c>
      <c r="I37" s="29" t="n">
        <f aca="false">ROUND((H37*F37),2)</f>
        <v>9381.5</v>
      </c>
      <c r="J37" s="26"/>
      <c r="K37" s="167" t="s">
        <v>187</v>
      </c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</row>
    <row r="38" customFormat="false" ht="18.6" hidden="false" customHeight="true" outlineLevel="0" collapsed="false">
      <c r="A38" s="27"/>
      <c r="B38" s="27"/>
      <c r="C38" s="82"/>
      <c r="D38" s="35"/>
      <c r="E38" s="27"/>
      <c r="F38" s="49"/>
      <c r="G38" s="50"/>
      <c r="H38" s="50"/>
      <c r="I38" s="57"/>
      <c r="J38" s="26"/>
      <c r="K38" s="18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18.6" hidden="false" customHeight="true" outlineLevel="0" collapsed="false">
      <c r="A39" s="27"/>
      <c r="B39" s="27"/>
      <c r="C39" s="82"/>
      <c r="D39" s="189"/>
      <c r="E39" s="27"/>
      <c r="F39" s="49"/>
      <c r="G39" s="50"/>
      <c r="H39" s="50"/>
      <c r="I39" s="57"/>
      <c r="J39" s="26"/>
      <c r="K39" s="188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</row>
    <row r="40" customFormat="false" ht="20.25" hidden="false" customHeight="true" outlineLevel="0" collapsed="false">
      <c r="A40" s="17" t="s">
        <v>111</v>
      </c>
      <c r="B40" s="17" t="s">
        <v>89</v>
      </c>
      <c r="C40" s="17"/>
      <c r="D40" s="17"/>
      <c r="E40" s="17"/>
      <c r="F40" s="17"/>
      <c r="G40" s="17"/>
      <c r="H40" s="17"/>
      <c r="I40" s="21" t="n">
        <f aca="false">ROUND(SUM(I41:I43),2)</f>
        <v>3763.18</v>
      </c>
      <c r="J40" s="141"/>
      <c r="K40" s="190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</row>
    <row r="41" customFormat="false" ht="20.25" hidden="false" customHeight="true" outlineLevel="0" collapsed="false">
      <c r="A41" s="46" t="s">
        <v>188</v>
      </c>
      <c r="B41" s="59" t="s">
        <v>59</v>
      </c>
      <c r="C41" s="82" t="n">
        <v>8060001</v>
      </c>
      <c r="D41" s="84" t="s">
        <v>99</v>
      </c>
      <c r="E41" s="37" t="s">
        <v>79</v>
      </c>
      <c r="F41" s="58" t="n">
        <v>1.72</v>
      </c>
      <c r="G41" s="41" t="n">
        <v>38.68</v>
      </c>
      <c r="H41" s="29" t="n">
        <f aca="false">G41*$H$9+G41</f>
        <v>47.5764</v>
      </c>
      <c r="I41" s="29" t="n">
        <f aca="false">ROUND((H41*F41),2)</f>
        <v>81.83</v>
      </c>
      <c r="J41" s="26"/>
      <c r="K41" s="30" t="s">
        <v>100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customFormat="false" ht="40.35" hidden="false" customHeight="true" outlineLevel="0" collapsed="false">
      <c r="A42" s="46" t="s">
        <v>113</v>
      </c>
      <c r="B42" s="37" t="s">
        <v>35</v>
      </c>
      <c r="C42" s="82" t="n">
        <v>17005053</v>
      </c>
      <c r="D42" s="62" t="s">
        <v>106</v>
      </c>
      <c r="E42" s="37" t="s">
        <v>96</v>
      </c>
      <c r="F42" s="86" t="n">
        <v>18</v>
      </c>
      <c r="G42" s="41" t="n">
        <v>118.53</v>
      </c>
      <c r="H42" s="29" t="n">
        <f aca="false">G42*$H$9+G42</f>
        <v>145.7919</v>
      </c>
      <c r="I42" s="29" t="n">
        <f aca="false">ROUND((H42*F42),2)</f>
        <v>2624.25</v>
      </c>
      <c r="J42" s="26"/>
      <c r="K42" s="30" t="s">
        <v>107</v>
      </c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</row>
    <row r="43" customFormat="false" ht="28.35" hidden="false" customHeight="true" outlineLevel="0" collapsed="false">
      <c r="A43" s="46" t="s">
        <v>189</v>
      </c>
      <c r="B43" s="37" t="s">
        <v>35</v>
      </c>
      <c r="C43" s="82" t="n">
        <v>8003020</v>
      </c>
      <c r="D43" s="84" t="s">
        <v>109</v>
      </c>
      <c r="E43" s="37" t="s">
        <v>49</v>
      </c>
      <c r="F43" s="86" t="n">
        <v>1.72</v>
      </c>
      <c r="G43" s="41" t="n">
        <v>499.67</v>
      </c>
      <c r="H43" s="29" t="n">
        <f aca="false">G43*$H$9+G43</f>
        <v>614.5941</v>
      </c>
      <c r="I43" s="29" t="n">
        <f aca="false">ROUND((H43*F43),2)</f>
        <v>1057.1</v>
      </c>
      <c r="J43" s="26"/>
      <c r="K43" s="30" t="s">
        <v>110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customFormat="false" ht="20.25" hidden="false" customHeight="true" outlineLevel="0" collapsed="false">
      <c r="A44" s="24"/>
      <c r="B44" s="25"/>
      <c r="C44" s="24"/>
      <c r="D44" s="63"/>
      <c r="E44" s="59"/>
      <c r="F44" s="60"/>
      <c r="G44" s="29"/>
      <c r="H44" s="29"/>
      <c r="I44" s="29"/>
      <c r="J44" s="42"/>
      <c r="K44" s="30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</row>
    <row r="45" customFormat="false" ht="20.25" hidden="false" customHeight="true" outlineLevel="0" collapsed="false">
      <c r="A45" s="48" t="s">
        <v>117</v>
      </c>
      <c r="B45" s="48" t="s">
        <v>112</v>
      </c>
      <c r="C45" s="48"/>
      <c r="D45" s="48"/>
      <c r="E45" s="48"/>
      <c r="F45" s="48"/>
      <c r="G45" s="48"/>
      <c r="H45" s="48"/>
      <c r="I45" s="53" t="n">
        <f aca="false">ROUND(SUM(I46),2)</f>
        <v>15185.66</v>
      </c>
      <c r="J45" s="26"/>
      <c r="K45" s="30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</row>
    <row r="46" customFormat="false" ht="70.15" hidden="false" customHeight="true" outlineLevel="0" collapsed="false">
      <c r="A46" s="24" t="s">
        <v>119</v>
      </c>
      <c r="B46" s="191" t="s">
        <v>16</v>
      </c>
      <c r="C46" s="192" t="s">
        <v>184</v>
      </c>
      <c r="D46" s="26" t="s">
        <v>185</v>
      </c>
      <c r="E46" s="24" t="s">
        <v>186</v>
      </c>
      <c r="F46" s="65" t="n">
        <v>3564.71</v>
      </c>
      <c r="G46" s="29" t="n">
        <v>4.26</v>
      </c>
      <c r="H46" s="29" t="n">
        <f aca="false">G46</f>
        <v>4.26</v>
      </c>
      <c r="I46" s="29" t="n">
        <f aca="false">F46*H46</f>
        <v>15185.6646</v>
      </c>
      <c r="J46" s="64"/>
      <c r="K46" s="1" t="s">
        <v>190</v>
      </c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</row>
    <row r="47" customFormat="false" ht="16.35" hidden="false" customHeight="true" outlineLevel="0" collapsed="false">
      <c r="A47" s="27"/>
      <c r="B47" s="27"/>
      <c r="C47" s="82"/>
      <c r="D47" s="35"/>
      <c r="E47" s="27"/>
      <c r="F47" s="49"/>
      <c r="G47" s="50"/>
      <c r="H47" s="50"/>
      <c r="I47" s="71"/>
      <c r="J47" s="26"/>
      <c r="K47" s="30"/>
    </row>
    <row r="48" customFormat="false" ht="20.25" hidden="false" customHeight="true" outlineLevel="0" collapsed="false">
      <c r="A48" s="51" t="s">
        <v>123</v>
      </c>
      <c r="B48" s="52" t="s">
        <v>124</v>
      </c>
      <c r="C48" s="52"/>
      <c r="D48" s="52"/>
      <c r="E48" s="52"/>
      <c r="F48" s="52"/>
      <c r="G48" s="52"/>
      <c r="H48" s="52"/>
      <c r="I48" s="53" t="n">
        <f aca="false">ROUND(SUM(I49),2)</f>
        <v>322.75</v>
      </c>
      <c r="J48" s="26"/>
      <c r="K48" s="30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</row>
    <row r="49" customFormat="false" ht="20.25" hidden="false" customHeight="true" outlineLevel="0" collapsed="false">
      <c r="A49" s="46" t="s">
        <v>125</v>
      </c>
      <c r="B49" s="37" t="s">
        <v>59</v>
      </c>
      <c r="C49" s="37" t="n">
        <v>17004001</v>
      </c>
      <c r="D49" s="54" t="s">
        <v>126</v>
      </c>
      <c r="E49" s="37" t="s">
        <v>37</v>
      </c>
      <c r="F49" s="58" t="n">
        <v>25</v>
      </c>
      <c r="G49" s="41" t="n">
        <v>12.91</v>
      </c>
      <c r="H49" s="29" t="n">
        <f aca="false">G49*$H$7+G49</f>
        <v>12.91</v>
      </c>
      <c r="I49" s="41" t="n">
        <f aca="false">F49*H49</f>
        <v>322.75</v>
      </c>
      <c r="J49" s="26"/>
      <c r="K49" s="30" t="s">
        <v>127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customFormat="false" ht="20.25" hidden="false" customHeight="true" outlineLevel="0" collapsed="false">
      <c r="A50" s="24"/>
      <c r="B50" s="59"/>
      <c r="C50" s="24"/>
      <c r="D50" s="64"/>
      <c r="E50" s="24"/>
      <c r="F50" s="65"/>
      <c r="G50" s="29"/>
      <c r="H50" s="29"/>
      <c r="I50" s="29"/>
      <c r="J50" s="64"/>
      <c r="K50" s="55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31"/>
      <c r="AO50" s="131"/>
      <c r="AP50" s="131"/>
      <c r="AQ50" s="131"/>
      <c r="AR50" s="131"/>
      <c r="AS50" s="131"/>
      <c r="AT50" s="131"/>
      <c r="AU50" s="131"/>
      <c r="AV50" s="131"/>
      <c r="AW50" s="131"/>
      <c r="AX50" s="131"/>
      <c r="AY50" s="131"/>
      <c r="AZ50" s="131"/>
      <c r="BA50" s="131"/>
      <c r="BB50" s="131"/>
      <c r="BC50" s="131"/>
      <c r="BD50" s="131"/>
      <c r="BE50" s="131"/>
      <c r="BF50" s="131"/>
      <c r="BG50" s="131"/>
      <c r="BH50" s="131"/>
      <c r="BI50" s="131"/>
      <c r="BJ50" s="131"/>
      <c r="BK50" s="131"/>
      <c r="BL50" s="131"/>
    </row>
    <row r="51" customFormat="false" ht="20.65" hidden="false" customHeight="true" outlineLevel="0" collapsed="false">
      <c r="A51" s="72" t="s">
        <v>128</v>
      </c>
      <c r="B51" s="72"/>
      <c r="C51" s="72"/>
      <c r="D51" s="72"/>
      <c r="E51" s="72"/>
      <c r="F51" s="72"/>
      <c r="G51" s="72"/>
      <c r="H51" s="72"/>
      <c r="I51" s="73" t="n">
        <f aca="false">I48+I44+I45+I40+I23+I20+I11</f>
        <v>49538.87</v>
      </c>
      <c r="J51" s="26"/>
      <c r="K51" s="30"/>
    </row>
    <row r="52" customFormat="false" ht="20.1" hidden="false" customHeight="true" outlineLevel="0" collapsed="false">
      <c r="A52" s="2"/>
      <c r="B52" s="2"/>
      <c r="C52" s="2"/>
      <c r="D52" s="2"/>
      <c r="E52" s="2"/>
      <c r="F52" s="3"/>
      <c r="G52" s="4"/>
      <c r="H52" s="4"/>
      <c r="I52" s="5"/>
      <c r="J52" s="1"/>
      <c r="K52" s="6"/>
    </row>
    <row r="53" customFormat="false" ht="19.9" hidden="false" customHeight="true" outlineLevel="0" collapsed="false">
      <c r="A53" s="2"/>
      <c r="B53" s="74"/>
      <c r="C53" s="74"/>
      <c r="D53" s="75" t="s">
        <v>129</v>
      </c>
      <c r="E53" s="75"/>
      <c r="F53" s="76"/>
      <c r="G53" s="77"/>
      <c r="H53" s="77"/>
      <c r="I53" s="78"/>
      <c r="J53" s="1"/>
      <c r="K53" s="6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130</v>
      </c>
      <c r="I54" s="79"/>
      <c r="J54" s="1"/>
      <c r="K54" s="6"/>
    </row>
    <row r="55" customFormat="false" ht="19.9" hidden="false" customHeight="true" outlineLevel="0" collapsed="false">
      <c r="A55" s="2"/>
      <c r="B55" s="74"/>
      <c r="C55" s="74"/>
      <c r="D55" s="75"/>
      <c r="E55" s="75"/>
      <c r="F55" s="76"/>
      <c r="G55" s="77"/>
      <c r="H55" s="79" t="s">
        <v>131</v>
      </c>
      <c r="I55" s="79"/>
      <c r="J55" s="1"/>
      <c r="K55" s="6"/>
    </row>
    <row r="56" customFormat="false" ht="17.85" hidden="false" customHeight="true" outlineLevel="0" collapsed="false">
      <c r="A56" s="74"/>
      <c r="B56" s="74"/>
      <c r="C56" s="74"/>
      <c r="D56" s="75"/>
      <c r="E56" s="75"/>
      <c r="F56" s="76"/>
      <c r="G56" s="77"/>
      <c r="H56" s="79" t="s">
        <v>132</v>
      </c>
      <c r="I56" s="79"/>
      <c r="J56" s="1"/>
      <c r="K56" s="6"/>
    </row>
    <row r="57" customFormat="false" ht="19.9" hidden="false" customHeight="true" outlineLevel="0" collapsed="false">
      <c r="A57" s="7"/>
      <c r="B57" s="7"/>
      <c r="C57" s="7"/>
      <c r="D57" s="7"/>
      <c r="E57" s="7"/>
      <c r="F57" s="7"/>
      <c r="G57" s="7"/>
      <c r="H57" s="7"/>
      <c r="I57" s="7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132"/>
      <c r="E59" s="132"/>
    </row>
    <row r="60" customFormat="false" ht="18.4" hidden="false" customHeight="true" outlineLevel="0" collapsed="false">
      <c r="A60" s="132"/>
      <c r="C60" s="132"/>
      <c r="D60" s="7"/>
      <c r="E60" s="132"/>
    </row>
    <row r="61" customFormat="false" ht="18.4" hidden="false" customHeight="true" outlineLevel="0" collapsed="false">
      <c r="A61" s="132"/>
      <c r="C61" s="132"/>
      <c r="D61" s="7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218" customFormat="false" ht="18.4" hidden="false" customHeight="true" outlineLevel="0" collapsed="false">
      <c r="A218" s="132"/>
      <c r="C218" s="132"/>
      <c r="D218" s="132"/>
      <c r="E218" s="132"/>
    </row>
    <row r="219" customFormat="false" ht="18.4" hidden="false" customHeight="true" outlineLevel="0" collapsed="false">
      <c r="A219" s="132"/>
      <c r="C219" s="132"/>
      <c r="D219" s="132"/>
      <c r="E219" s="132"/>
    </row>
    <row r="220" customFormat="false" ht="18.4" hidden="false" customHeight="true" outlineLevel="0" collapsed="false">
      <c r="A220" s="132"/>
      <c r="C220" s="132"/>
      <c r="D220" s="132"/>
      <c r="E220" s="132"/>
    </row>
    <row r="221" customFormat="false" ht="18.4" hidden="false" customHeight="true" outlineLevel="0" collapsed="false">
      <c r="A221" s="132"/>
      <c r="C221" s="132"/>
      <c r="D221" s="132"/>
      <c r="E221" s="132"/>
    </row>
    <row r="222" customFormat="false" ht="18.4" hidden="false" customHeight="true" outlineLevel="0" collapsed="false">
      <c r="A222" s="132"/>
      <c r="C222" s="132"/>
      <c r="D222" s="132"/>
      <c r="E222" s="132"/>
    </row>
    <row r="223" customFormat="false" ht="18.4" hidden="false" customHeight="true" outlineLevel="0" collapsed="false">
      <c r="A223" s="132"/>
      <c r="C223" s="132"/>
      <c r="D223" s="132"/>
      <c r="E223" s="132"/>
    </row>
    <row r="224" customFormat="false" ht="18.4" hidden="false" customHeight="true" outlineLevel="0" collapsed="false">
      <c r="A224" s="132"/>
      <c r="C224" s="132"/>
      <c r="D224" s="132"/>
      <c r="E224" s="132"/>
    </row>
    <row r="225" customFormat="false" ht="18.4" hidden="false" customHeight="true" outlineLevel="0" collapsed="false">
      <c r="A225" s="132"/>
      <c r="C225" s="132"/>
      <c r="D225" s="132"/>
      <c r="E225" s="132"/>
    </row>
    <row r="226" customFormat="false" ht="18.4" hidden="false" customHeight="true" outlineLevel="0" collapsed="false">
      <c r="A226" s="132"/>
      <c r="C226" s="132"/>
      <c r="D226" s="132"/>
      <c r="E226" s="132"/>
    </row>
    <row r="227" customFormat="false" ht="18.4" hidden="false" customHeight="true" outlineLevel="0" collapsed="false">
      <c r="A227" s="132"/>
      <c r="C227" s="132"/>
      <c r="D227" s="132"/>
      <c r="E227" s="132"/>
    </row>
    <row r="228" customFormat="false" ht="18.4" hidden="false" customHeight="true" outlineLevel="0" collapsed="false">
      <c r="A228" s="132"/>
      <c r="C228" s="132"/>
      <c r="D228" s="132"/>
      <c r="E228" s="132"/>
    </row>
    <row r="229" customFormat="false" ht="18.4" hidden="false" customHeight="true" outlineLevel="0" collapsed="false">
      <c r="A229" s="132"/>
      <c r="C229" s="132"/>
      <c r="D229" s="132"/>
      <c r="E229" s="132"/>
    </row>
    <row r="230" customFormat="false" ht="18.4" hidden="false" customHeight="true" outlineLevel="0" collapsed="false">
      <c r="A230" s="132"/>
      <c r="C230" s="132"/>
      <c r="D230" s="132"/>
      <c r="E230" s="132"/>
    </row>
    <row r="231" customFormat="false" ht="18.4" hidden="false" customHeight="true" outlineLevel="0" collapsed="false">
      <c r="A231" s="132"/>
      <c r="C231" s="132"/>
      <c r="D231" s="132"/>
      <c r="E231" s="132"/>
    </row>
    <row r="232" customFormat="false" ht="18.4" hidden="false" customHeight="true" outlineLevel="0" collapsed="false">
      <c r="A232" s="132"/>
      <c r="C232" s="132"/>
      <c r="D232" s="132"/>
      <c r="E232" s="132"/>
    </row>
    <row r="233" customFormat="false" ht="18.4" hidden="false" customHeight="true" outlineLevel="0" collapsed="false">
      <c r="A233" s="132"/>
      <c r="C233" s="132"/>
      <c r="D233" s="132"/>
      <c r="E233" s="132"/>
    </row>
    <row r="234" customFormat="false" ht="18.4" hidden="false" customHeight="true" outlineLevel="0" collapsed="false">
      <c r="A234" s="132"/>
      <c r="C234" s="132"/>
      <c r="D234" s="132"/>
      <c r="E234" s="132"/>
    </row>
    <row r="235" customFormat="false" ht="18.4" hidden="false" customHeight="true" outlineLevel="0" collapsed="false">
      <c r="A235" s="132"/>
      <c r="C235" s="132"/>
      <c r="D235" s="132"/>
      <c r="E235" s="132"/>
    </row>
    <row r="236" customFormat="false" ht="18.4" hidden="false" customHeight="true" outlineLevel="0" collapsed="false">
      <c r="A236" s="132"/>
      <c r="C236" s="132"/>
      <c r="D236" s="132"/>
      <c r="E236" s="132"/>
    </row>
    <row r="237" customFormat="false" ht="18.4" hidden="false" customHeight="true" outlineLevel="0" collapsed="false">
      <c r="A237" s="132"/>
      <c r="C237" s="132"/>
      <c r="D237" s="132"/>
      <c r="E237" s="132"/>
    </row>
    <row r="238" customFormat="false" ht="18.4" hidden="false" customHeight="true" outlineLevel="0" collapsed="false">
      <c r="A238" s="132"/>
      <c r="C238" s="132"/>
      <c r="D238" s="132"/>
      <c r="E238" s="132"/>
    </row>
    <row r="239" customFormat="false" ht="18.4" hidden="false" customHeight="true" outlineLevel="0" collapsed="false">
      <c r="A239" s="132"/>
      <c r="C239" s="132"/>
      <c r="D239" s="132"/>
      <c r="E239" s="132"/>
    </row>
    <row r="240" customFormat="false" ht="18.4" hidden="false" customHeight="true" outlineLevel="0" collapsed="false">
      <c r="A240" s="132"/>
      <c r="C240" s="132"/>
      <c r="D240" s="132"/>
      <c r="E240" s="132"/>
    </row>
    <row r="241" customFormat="false" ht="18.4" hidden="false" customHeight="true" outlineLevel="0" collapsed="false">
      <c r="A241" s="132"/>
      <c r="C241" s="132"/>
      <c r="D241" s="132"/>
      <c r="E241" s="132"/>
    </row>
    <row r="242" customFormat="false" ht="18.4" hidden="false" customHeight="true" outlineLevel="0" collapsed="false">
      <c r="A242" s="132"/>
      <c r="C242" s="132"/>
      <c r="D242" s="132"/>
      <c r="E242" s="132"/>
    </row>
    <row r="243" customFormat="false" ht="18.4" hidden="false" customHeight="true" outlineLevel="0" collapsed="false">
      <c r="A243" s="132"/>
      <c r="C243" s="132"/>
      <c r="D243" s="132"/>
      <c r="E243" s="132"/>
    </row>
    <row r="244" customFormat="false" ht="18.4" hidden="false" customHeight="true" outlineLevel="0" collapsed="false">
      <c r="A244" s="132"/>
      <c r="C244" s="132"/>
      <c r="D244" s="132"/>
      <c r="E244" s="132"/>
    </row>
    <row r="245" customFormat="false" ht="18.4" hidden="false" customHeight="true" outlineLevel="0" collapsed="false">
      <c r="A245" s="132"/>
      <c r="C245" s="132"/>
      <c r="D245" s="132"/>
      <c r="E245" s="132"/>
    </row>
    <row r="246" customFormat="false" ht="18.4" hidden="false" customHeight="true" outlineLevel="0" collapsed="false">
      <c r="A246" s="132"/>
      <c r="C246" s="132"/>
      <c r="D246" s="132"/>
      <c r="E246" s="132"/>
    </row>
    <row r="247" customFormat="false" ht="18.4" hidden="false" customHeight="true" outlineLevel="0" collapsed="false">
      <c r="A247" s="132"/>
      <c r="C247" s="132"/>
      <c r="D247" s="132"/>
      <c r="E247" s="132"/>
    </row>
    <row r="248" customFormat="false" ht="18.4" hidden="false" customHeight="true" outlineLevel="0" collapsed="false">
      <c r="A248" s="132"/>
      <c r="C248" s="132"/>
      <c r="D248" s="132"/>
      <c r="E248" s="132"/>
    </row>
    <row r="249" customFormat="false" ht="18.4" hidden="false" customHeight="true" outlineLevel="0" collapsed="false">
      <c r="A249" s="132"/>
      <c r="C249" s="132"/>
      <c r="D249" s="132"/>
      <c r="E249" s="132"/>
    </row>
    <row r="250" customFormat="false" ht="18.4" hidden="false" customHeight="true" outlineLevel="0" collapsed="false">
      <c r="A250" s="132"/>
      <c r="C250" s="132"/>
      <c r="D250" s="132"/>
      <c r="E250" s="132"/>
    </row>
    <row r="251" customFormat="false" ht="18.4" hidden="false" customHeight="true" outlineLevel="0" collapsed="false">
      <c r="A251" s="132"/>
      <c r="C251" s="132"/>
      <c r="D251" s="132"/>
      <c r="E251" s="132"/>
    </row>
    <row r="252" customFormat="false" ht="18.4" hidden="false" customHeight="true" outlineLevel="0" collapsed="false">
      <c r="A252" s="132"/>
      <c r="C252" s="132"/>
      <c r="D252" s="132"/>
      <c r="E252" s="132"/>
    </row>
    <row r="253" customFormat="false" ht="18.4" hidden="false" customHeight="true" outlineLevel="0" collapsed="false">
      <c r="A253" s="132"/>
      <c r="C253" s="132"/>
      <c r="D253" s="132"/>
      <c r="E253" s="132"/>
    </row>
    <row r="254" customFormat="false" ht="18.4" hidden="false" customHeight="true" outlineLevel="0" collapsed="false">
      <c r="A254" s="132"/>
      <c r="C254" s="132"/>
      <c r="D254" s="132"/>
      <c r="E254" s="132"/>
    </row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9">
    <mergeCell ref="A1:C5"/>
    <mergeCell ref="D1:I3"/>
    <mergeCell ref="K2:K4"/>
    <mergeCell ref="D4:I4"/>
    <mergeCell ref="D5:I5"/>
    <mergeCell ref="K5:K7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K8:K9"/>
    <mergeCell ref="B11:H11"/>
    <mergeCell ref="B20:H20"/>
    <mergeCell ref="B23:H23"/>
    <mergeCell ref="B40:H40"/>
    <mergeCell ref="B45:H45"/>
    <mergeCell ref="B48:H48"/>
    <mergeCell ref="A51:H51"/>
    <mergeCell ref="D53:E56"/>
    <mergeCell ref="H54:I54"/>
    <mergeCell ref="H55:I55"/>
    <mergeCell ref="H56:I56"/>
    <mergeCell ref="A57:I57"/>
    <mergeCell ref="D60:D61"/>
  </mergeCells>
  <conditionalFormatting sqref="E13">
    <cfRule type="expression" priority="2" aboveAverage="0" equalAverage="0" bottom="0" percent="0" rank="0" text="" dxfId="0">
      <formula>I13&lt;6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D13">
    <cfRule type="expression" priority="4" aboveAverage="0" equalAverage="0" bottom="0" percent="0" rank="0" text="" dxfId="0">
      <formula>I13&lt;6</formula>
    </cfRule>
  </conditionalFormatting>
  <conditionalFormatting sqref="G13 G30">
    <cfRule type="expression" priority="5" aboveAverage="0" equalAverage="0" bottom="0" percent="0" rank="0" text="" dxfId="0">
      <formula>H13&lt;6</formula>
    </cfRule>
  </conditionalFormatting>
  <conditionalFormatting sqref="D36 D46">
    <cfRule type="expression" priority="6" aboveAverage="0" equalAverage="0" bottom="0" percent="0" rank="0" text="" dxfId="0">
      <formula>#REF!&lt;6</formula>
    </cfRule>
  </conditionalFormatting>
  <conditionalFormatting sqref="D37">
    <cfRule type="expression" priority="7" aboveAverage="0" equalAverage="0" bottom="0" percent="0" rank="0" text="" dxfId="0">
      <formula>I37&lt;6</formula>
    </cfRule>
  </conditionalFormatting>
  <conditionalFormatting sqref="B46:C46">
    <cfRule type="expression" priority="8" aboveAverage="0" equalAverage="0" bottom="0" percent="0" rank="0" text="" dxfId="0">
      <formula>#REF!&lt;6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132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  <c r="J1" s="96"/>
      <c r="K1" s="97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  <c r="J2" s="96"/>
      <c r="K2" s="7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  <c r="J3" s="96"/>
      <c r="K3" s="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7"/>
    </row>
    <row r="6" customFormat="false" ht="37.35" hidden="false" customHeight="true" outlineLevel="0" collapsed="false">
      <c r="A6" s="98"/>
      <c r="B6" s="98"/>
      <c r="C6" s="98" t="s">
        <v>2</v>
      </c>
      <c r="D6" s="12" t="s">
        <v>191</v>
      </c>
      <c r="E6" s="12"/>
      <c r="F6" s="12"/>
      <c r="G6" s="12"/>
      <c r="H6" s="12"/>
      <c r="I6" s="12"/>
      <c r="J6" s="96"/>
      <c r="K6" s="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1"/>
      <c r="K8" s="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1"/>
      <c r="K9" s="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1"/>
      <c r="K10" s="11" t="s">
        <v>13</v>
      </c>
    </row>
    <row r="11" customFormat="false" ht="20.25" hidden="false" customHeight="true" outlineLevel="0" collapsed="false">
      <c r="A11" s="135" t="s">
        <v>2</v>
      </c>
      <c r="B11" s="135" t="s">
        <v>14</v>
      </c>
      <c r="C11" s="135"/>
      <c r="D11" s="135"/>
      <c r="E11" s="135"/>
      <c r="F11" s="135"/>
      <c r="G11" s="135"/>
      <c r="H11" s="135"/>
      <c r="I11" s="136" t="n">
        <f aca="false">ROUND(SUM(I12:I18),2)</f>
        <v>24020.11</v>
      </c>
      <c r="J11" s="137"/>
      <c r="K11" s="138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17" t="s">
        <v>45</v>
      </c>
      <c r="B20" s="140" t="s">
        <v>161</v>
      </c>
      <c r="C20" s="140"/>
      <c r="D20" s="140"/>
      <c r="E20" s="140"/>
      <c r="F20" s="140"/>
      <c r="G20" s="140"/>
      <c r="H20" s="140"/>
      <c r="I20" s="136" t="n">
        <f aca="false">ROUND(SUM(I21),2)</f>
        <v>1601.9</v>
      </c>
      <c r="J20" s="141"/>
      <c r="K20" s="142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</row>
    <row r="21" customFormat="false" ht="64.9" hidden="false" customHeight="true" outlineLevel="0" collapsed="false">
      <c r="A21" s="27" t="s">
        <v>47</v>
      </c>
      <c r="B21" s="27" t="s">
        <v>162</v>
      </c>
      <c r="C21" s="143" t="n">
        <v>10017000</v>
      </c>
      <c r="D21" s="144" t="s">
        <v>163</v>
      </c>
      <c r="E21" s="27" t="s">
        <v>49</v>
      </c>
      <c r="F21" s="49" t="n">
        <v>152.68</v>
      </c>
      <c r="G21" s="50" t="n">
        <v>8.53</v>
      </c>
      <c r="H21" s="29" t="n">
        <f aca="false">G21*$H$9+G21</f>
        <v>10.4919</v>
      </c>
      <c r="I21" s="29" t="n">
        <f aca="false">ROUND((H21*F21),2)</f>
        <v>1601.9</v>
      </c>
      <c r="J21" s="26"/>
      <c r="K21" s="2" t="s">
        <v>164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45" t="s">
        <v>51</v>
      </c>
      <c r="B23" s="146" t="s">
        <v>165</v>
      </c>
      <c r="C23" s="146"/>
      <c r="D23" s="146"/>
      <c r="E23" s="146"/>
      <c r="F23" s="146"/>
      <c r="G23" s="146"/>
      <c r="H23" s="146"/>
      <c r="I23" s="21" t="n">
        <f aca="false">ROUND(SUM(I25:I31),2)</f>
        <v>4645.27</v>
      </c>
      <c r="J23" s="141"/>
      <c r="K23" s="142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</row>
    <row r="24" customFormat="false" ht="20.25" hidden="false" customHeight="true" outlineLevel="0" collapsed="false">
      <c r="A24" s="147" t="s">
        <v>166</v>
      </c>
      <c r="B24" s="148"/>
      <c r="C24" s="149"/>
      <c r="D24" s="150" t="s">
        <v>167</v>
      </c>
      <c r="E24" s="149"/>
      <c r="F24" s="151"/>
      <c r="G24" s="152"/>
      <c r="H24" s="152"/>
      <c r="I24" s="153"/>
      <c r="J24" s="154"/>
      <c r="K24" s="149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5"/>
      <c r="AZ24" s="155"/>
      <c r="BA24" s="155"/>
      <c r="BB24" s="155"/>
      <c r="BC24" s="155"/>
      <c r="BD24" s="155"/>
      <c r="BE24" s="155"/>
      <c r="BF24" s="155"/>
      <c r="BG24" s="155"/>
      <c r="BH24" s="155"/>
      <c r="BI24" s="155"/>
      <c r="BJ24" s="155"/>
      <c r="BK24" s="155"/>
      <c r="BL24" s="155"/>
    </row>
    <row r="25" customFormat="false" ht="20.25" hidden="false" customHeight="true" outlineLevel="0" collapsed="false">
      <c r="A25" s="46" t="s">
        <v>168</v>
      </c>
      <c r="B25" s="25" t="s">
        <v>16</v>
      </c>
      <c r="C25" s="25" t="s">
        <v>169</v>
      </c>
      <c r="D25" s="87" t="s">
        <v>170</v>
      </c>
      <c r="E25" s="25" t="s">
        <v>37</v>
      </c>
      <c r="F25" s="40" t="n">
        <v>12</v>
      </c>
      <c r="G25" s="41" t="n">
        <v>9.84</v>
      </c>
      <c r="H25" s="29" t="n">
        <f aca="false">G25*$H$9+G25</f>
        <v>12.1032</v>
      </c>
      <c r="I25" s="29" t="n">
        <f aca="false">ROUND((H25*F25),2)</f>
        <v>145.24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85" hidden="false" customHeight="true" outlineLevel="0" collapsed="false">
      <c r="A26" s="46"/>
      <c r="B26" s="25"/>
      <c r="C26" s="25"/>
      <c r="D26" s="156"/>
      <c r="E26" s="25"/>
      <c r="F26" s="40"/>
      <c r="G26" s="41"/>
      <c r="H26" s="29"/>
      <c r="I26" s="29"/>
      <c r="J26" s="26"/>
      <c r="K26" s="8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0.25" hidden="false" customHeight="true" outlineLevel="0" collapsed="false">
      <c r="A27" s="157" t="s">
        <v>171</v>
      </c>
      <c r="B27" s="148"/>
      <c r="C27" s="148"/>
      <c r="D27" s="158" t="s">
        <v>172</v>
      </c>
      <c r="E27" s="148"/>
      <c r="F27" s="159"/>
      <c r="G27" s="153"/>
      <c r="H27" s="160"/>
      <c r="I27" s="160"/>
      <c r="J27" s="154"/>
      <c r="K27" s="161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</row>
    <row r="28" customFormat="false" ht="55.15" hidden="false" customHeight="true" outlineLevel="0" collapsed="false">
      <c r="A28" s="46" t="s">
        <v>53</v>
      </c>
      <c r="B28" s="59" t="s">
        <v>16</v>
      </c>
      <c r="C28" s="59" t="s">
        <v>173</v>
      </c>
      <c r="D28" s="47" t="s">
        <v>174</v>
      </c>
      <c r="E28" s="59" t="s">
        <v>49</v>
      </c>
      <c r="F28" s="40" t="n">
        <v>12</v>
      </c>
      <c r="G28" s="41" t="n">
        <v>285.42</v>
      </c>
      <c r="H28" s="29" t="n">
        <f aca="false">G28*$H$9+G28</f>
        <v>351.0666</v>
      </c>
      <c r="I28" s="29" t="n">
        <f aca="false">ROUND((H28*F28),2)</f>
        <v>4212.8</v>
      </c>
      <c r="J28" s="69"/>
      <c r="K28" s="1" t="s">
        <v>175</v>
      </c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</row>
    <row r="29" customFormat="false" ht="20.25" hidden="false" customHeight="true" outlineLevel="0" collapsed="false">
      <c r="A29" s="46"/>
      <c r="B29" s="37"/>
      <c r="C29" s="37"/>
      <c r="D29" s="156"/>
      <c r="E29" s="37"/>
      <c r="F29" s="40"/>
      <c r="G29" s="41"/>
      <c r="H29" s="29"/>
      <c r="I29" s="29"/>
      <c r="J29" s="26"/>
      <c r="K29" s="3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147" t="s">
        <v>176</v>
      </c>
      <c r="B30" s="163"/>
      <c r="C30" s="164"/>
      <c r="D30" s="150" t="s">
        <v>177</v>
      </c>
      <c r="E30" s="163"/>
      <c r="F30" s="151"/>
      <c r="G30" s="165"/>
      <c r="H30" s="160"/>
      <c r="I30" s="160"/>
      <c r="J30" s="154"/>
      <c r="K30" s="149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  <c r="AY30" s="155"/>
      <c r="AZ30" s="155"/>
      <c r="BA30" s="155"/>
      <c r="BB30" s="155"/>
      <c r="BC30" s="155"/>
      <c r="BD30" s="155"/>
      <c r="BE30" s="155"/>
      <c r="BF30" s="155"/>
      <c r="BG30" s="155"/>
      <c r="BH30" s="155"/>
      <c r="BI30" s="155"/>
      <c r="BJ30" s="155"/>
      <c r="BK30" s="155"/>
      <c r="BL30" s="155"/>
    </row>
    <row r="31" customFormat="false" ht="29.45" hidden="false" customHeight="true" outlineLevel="0" collapsed="false">
      <c r="A31" s="27" t="s">
        <v>67</v>
      </c>
      <c r="B31" s="56" t="s">
        <v>16</v>
      </c>
      <c r="C31" s="166" t="s">
        <v>178</v>
      </c>
      <c r="D31" s="35" t="s">
        <v>179</v>
      </c>
      <c r="E31" s="56" t="s">
        <v>49</v>
      </c>
      <c r="F31" s="49" t="n">
        <v>12</v>
      </c>
      <c r="G31" s="45" t="n">
        <v>19.46</v>
      </c>
      <c r="H31" s="29" t="n">
        <f aca="false">G31*$H$9+G31</f>
        <v>23.9358</v>
      </c>
      <c r="I31" s="29" t="n">
        <f aca="false">ROUND((H31*F31),2)</f>
        <v>287.23</v>
      </c>
      <c r="J31" s="26"/>
      <c r="K31" s="167" t="s">
        <v>180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147"/>
      <c r="B32" s="163"/>
      <c r="C32" s="168"/>
      <c r="D32" s="169"/>
      <c r="E32" s="163"/>
      <c r="F32" s="151"/>
      <c r="G32" s="152"/>
      <c r="H32" s="152"/>
      <c r="I32" s="170"/>
      <c r="J32" s="154"/>
      <c r="K32" s="171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</row>
    <row r="33" customFormat="false" ht="18.6" hidden="false" customHeight="true" outlineLevel="0" collapsed="false">
      <c r="A33" s="27"/>
      <c r="B33" s="27"/>
      <c r="C33" s="82"/>
      <c r="D33" s="35"/>
      <c r="E33" s="27"/>
      <c r="F33" s="49"/>
      <c r="G33" s="50"/>
      <c r="H33" s="50"/>
      <c r="I33" s="57"/>
      <c r="J33" s="26"/>
      <c r="K33" s="83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18.6" hidden="false" customHeight="true" outlineLevel="0" collapsed="false">
      <c r="A34" s="172" t="s">
        <v>88</v>
      </c>
      <c r="B34" s="172"/>
      <c r="C34" s="173"/>
      <c r="D34" s="174" t="s">
        <v>181</v>
      </c>
      <c r="E34" s="172"/>
      <c r="F34" s="175"/>
      <c r="G34" s="176"/>
      <c r="H34" s="176"/>
      <c r="I34" s="177"/>
      <c r="J34" s="141"/>
      <c r="K34" s="17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</row>
    <row r="35" customFormat="false" ht="29.85" hidden="false" customHeight="true" outlineLevel="0" collapsed="false">
      <c r="A35" s="179"/>
      <c r="B35" s="179"/>
      <c r="C35" s="180"/>
      <c r="D35" s="181" t="s">
        <v>182</v>
      </c>
      <c r="E35" s="179"/>
      <c r="F35" s="182"/>
      <c r="G35" s="183"/>
      <c r="H35" s="183"/>
      <c r="I35" s="184"/>
      <c r="J35" s="185"/>
      <c r="K35" s="186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</row>
    <row r="36" customFormat="false" ht="29.85" hidden="false" customHeight="true" outlineLevel="0" collapsed="false">
      <c r="A36" s="27" t="s">
        <v>90</v>
      </c>
      <c r="B36" s="27" t="s">
        <v>16</v>
      </c>
      <c r="C36" s="24" t="s">
        <v>169</v>
      </c>
      <c r="D36" s="26" t="s">
        <v>170</v>
      </c>
      <c r="E36" s="27" t="s">
        <v>79</v>
      </c>
      <c r="F36" s="49" t="n">
        <v>38.64</v>
      </c>
      <c r="G36" s="50" t="n">
        <v>10.14</v>
      </c>
      <c r="H36" s="29" t="n">
        <f aca="false">G36*$H$9+G36</f>
        <v>12.4722</v>
      </c>
      <c r="I36" s="29" t="n">
        <f aca="false">ROUND((H36*F36),2)</f>
        <v>481.93</v>
      </c>
      <c r="J36" s="26"/>
      <c r="K36" s="35" t="s">
        <v>183</v>
      </c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customFormat="false" ht="88.9" hidden="false" customHeight="true" outlineLevel="0" collapsed="false">
      <c r="A37" s="27" t="s">
        <v>93</v>
      </c>
      <c r="B37" s="27" t="s">
        <v>16</v>
      </c>
      <c r="C37" s="38" t="s">
        <v>184</v>
      </c>
      <c r="D37" s="105" t="s">
        <v>185</v>
      </c>
      <c r="E37" s="27" t="s">
        <v>186</v>
      </c>
      <c r="F37" s="49" t="n">
        <v>1790.43</v>
      </c>
      <c r="G37" s="50" t="n">
        <v>4.26</v>
      </c>
      <c r="H37" s="29" t="n">
        <f aca="false">G37*$H$9+G37</f>
        <v>5.2398</v>
      </c>
      <c r="I37" s="29" t="n">
        <f aca="false">ROUND((H37*F37),2)</f>
        <v>9381.5</v>
      </c>
      <c r="J37" s="26"/>
      <c r="K37" s="167" t="s">
        <v>187</v>
      </c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</row>
    <row r="38" customFormat="false" ht="18.6" hidden="false" customHeight="true" outlineLevel="0" collapsed="false">
      <c r="A38" s="27"/>
      <c r="B38" s="27"/>
      <c r="C38" s="82"/>
      <c r="D38" s="35"/>
      <c r="E38" s="27"/>
      <c r="F38" s="49"/>
      <c r="G38" s="50"/>
      <c r="H38" s="50"/>
      <c r="I38" s="57"/>
      <c r="J38" s="26"/>
      <c r="K38" s="18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18.6" hidden="false" customHeight="true" outlineLevel="0" collapsed="false">
      <c r="A39" s="27"/>
      <c r="B39" s="27"/>
      <c r="C39" s="82"/>
      <c r="D39" s="189"/>
      <c r="E39" s="27"/>
      <c r="F39" s="49"/>
      <c r="G39" s="50"/>
      <c r="H39" s="50"/>
      <c r="I39" s="57"/>
      <c r="J39" s="26"/>
      <c r="K39" s="188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</row>
    <row r="40" customFormat="false" ht="20.25" hidden="false" customHeight="true" outlineLevel="0" collapsed="false">
      <c r="A40" s="17" t="s">
        <v>111</v>
      </c>
      <c r="B40" s="17" t="s">
        <v>89</v>
      </c>
      <c r="C40" s="17"/>
      <c r="D40" s="17"/>
      <c r="E40" s="17"/>
      <c r="F40" s="17"/>
      <c r="G40" s="17"/>
      <c r="H40" s="17"/>
      <c r="I40" s="21" t="n">
        <f aca="false">ROUND(SUM(I41:I43),2)</f>
        <v>3763.18</v>
      </c>
      <c r="J40" s="141"/>
      <c r="K40" s="190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</row>
    <row r="41" customFormat="false" ht="20.25" hidden="false" customHeight="true" outlineLevel="0" collapsed="false">
      <c r="A41" s="46" t="s">
        <v>188</v>
      </c>
      <c r="B41" s="59" t="s">
        <v>59</v>
      </c>
      <c r="C41" s="82" t="n">
        <v>8060001</v>
      </c>
      <c r="D41" s="84" t="s">
        <v>99</v>
      </c>
      <c r="E41" s="37" t="s">
        <v>79</v>
      </c>
      <c r="F41" s="58" t="n">
        <v>1.72</v>
      </c>
      <c r="G41" s="41" t="n">
        <v>38.68</v>
      </c>
      <c r="H41" s="29" t="n">
        <f aca="false">G41*$H$9+G41</f>
        <v>47.5764</v>
      </c>
      <c r="I41" s="29" t="n">
        <f aca="false">ROUND((H41*F41),2)</f>
        <v>81.83</v>
      </c>
      <c r="J41" s="26"/>
      <c r="K41" s="30" t="s">
        <v>100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customFormat="false" ht="40.35" hidden="false" customHeight="true" outlineLevel="0" collapsed="false">
      <c r="A42" s="46" t="s">
        <v>113</v>
      </c>
      <c r="B42" s="37" t="s">
        <v>35</v>
      </c>
      <c r="C42" s="82" t="n">
        <v>17005053</v>
      </c>
      <c r="D42" s="62" t="s">
        <v>106</v>
      </c>
      <c r="E42" s="37" t="s">
        <v>96</v>
      </c>
      <c r="F42" s="86" t="n">
        <v>18</v>
      </c>
      <c r="G42" s="41" t="n">
        <v>118.53</v>
      </c>
      <c r="H42" s="29" t="n">
        <f aca="false">G42*$H$9+G42</f>
        <v>145.7919</v>
      </c>
      <c r="I42" s="29" t="n">
        <f aca="false">ROUND((H42*F42),2)</f>
        <v>2624.25</v>
      </c>
      <c r="J42" s="26"/>
      <c r="K42" s="30" t="s">
        <v>107</v>
      </c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</row>
    <row r="43" customFormat="false" ht="28.35" hidden="false" customHeight="true" outlineLevel="0" collapsed="false">
      <c r="A43" s="46" t="s">
        <v>189</v>
      </c>
      <c r="B43" s="37" t="s">
        <v>35</v>
      </c>
      <c r="C43" s="82" t="n">
        <v>8003020</v>
      </c>
      <c r="D43" s="84" t="s">
        <v>109</v>
      </c>
      <c r="E43" s="37" t="s">
        <v>49</v>
      </c>
      <c r="F43" s="86" t="n">
        <v>1.72</v>
      </c>
      <c r="G43" s="41" t="n">
        <v>499.67</v>
      </c>
      <c r="H43" s="29" t="n">
        <f aca="false">G43*$H$9+G43</f>
        <v>614.5941</v>
      </c>
      <c r="I43" s="29" t="n">
        <f aca="false">ROUND((H43*F43),2)</f>
        <v>1057.1</v>
      </c>
      <c r="J43" s="26"/>
      <c r="K43" s="30" t="s">
        <v>110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customFormat="false" ht="20.25" hidden="false" customHeight="true" outlineLevel="0" collapsed="false">
      <c r="A44" s="24"/>
      <c r="B44" s="25"/>
      <c r="C44" s="24"/>
      <c r="D44" s="63"/>
      <c r="E44" s="59"/>
      <c r="F44" s="60"/>
      <c r="G44" s="29"/>
      <c r="H44" s="29"/>
      <c r="I44" s="29"/>
      <c r="J44" s="42"/>
      <c r="K44" s="30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</row>
    <row r="45" customFormat="false" ht="20.25" hidden="false" customHeight="true" outlineLevel="0" collapsed="false">
      <c r="A45" s="48" t="s">
        <v>117</v>
      </c>
      <c r="B45" s="48" t="s">
        <v>112</v>
      </c>
      <c r="C45" s="48"/>
      <c r="D45" s="48"/>
      <c r="E45" s="48"/>
      <c r="F45" s="48"/>
      <c r="G45" s="48"/>
      <c r="H45" s="48"/>
      <c r="I45" s="53" t="n">
        <f aca="false">ROUND(SUM(I46),2)</f>
        <v>15185.66</v>
      </c>
      <c r="J45" s="26"/>
      <c r="K45" s="30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</row>
    <row r="46" customFormat="false" ht="70.15" hidden="false" customHeight="true" outlineLevel="0" collapsed="false">
      <c r="A46" s="24" t="s">
        <v>119</v>
      </c>
      <c r="B46" s="191" t="s">
        <v>16</v>
      </c>
      <c r="C46" s="192" t="s">
        <v>184</v>
      </c>
      <c r="D46" s="26" t="s">
        <v>185</v>
      </c>
      <c r="E46" s="24" t="s">
        <v>186</v>
      </c>
      <c r="F46" s="65" t="n">
        <v>3564.71</v>
      </c>
      <c r="G46" s="29" t="n">
        <v>4.26</v>
      </c>
      <c r="H46" s="29" t="n">
        <f aca="false">G46</f>
        <v>4.26</v>
      </c>
      <c r="I46" s="29" t="n">
        <f aca="false">F46*H46</f>
        <v>15185.6646</v>
      </c>
      <c r="J46" s="64"/>
      <c r="K46" s="1" t="s">
        <v>190</v>
      </c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</row>
    <row r="47" customFormat="false" ht="16.35" hidden="false" customHeight="true" outlineLevel="0" collapsed="false">
      <c r="A47" s="27"/>
      <c r="B47" s="27"/>
      <c r="C47" s="82"/>
      <c r="D47" s="35"/>
      <c r="E47" s="27"/>
      <c r="F47" s="49"/>
      <c r="G47" s="50"/>
      <c r="H47" s="50"/>
      <c r="I47" s="71"/>
      <c r="J47" s="26"/>
      <c r="K47" s="30"/>
    </row>
    <row r="48" customFormat="false" ht="20.25" hidden="false" customHeight="true" outlineLevel="0" collapsed="false">
      <c r="A48" s="51" t="s">
        <v>123</v>
      </c>
      <c r="B48" s="52" t="s">
        <v>124</v>
      </c>
      <c r="C48" s="52"/>
      <c r="D48" s="52"/>
      <c r="E48" s="52"/>
      <c r="F48" s="52"/>
      <c r="G48" s="52"/>
      <c r="H48" s="52"/>
      <c r="I48" s="53" t="n">
        <f aca="false">ROUND(SUM(I49),2)</f>
        <v>322.75</v>
      </c>
      <c r="J48" s="26"/>
      <c r="K48" s="30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</row>
    <row r="49" customFormat="false" ht="20.25" hidden="false" customHeight="true" outlineLevel="0" collapsed="false">
      <c r="A49" s="46" t="s">
        <v>125</v>
      </c>
      <c r="B49" s="37" t="s">
        <v>59</v>
      </c>
      <c r="C49" s="37" t="n">
        <v>17004001</v>
      </c>
      <c r="D49" s="54" t="s">
        <v>126</v>
      </c>
      <c r="E49" s="37" t="s">
        <v>37</v>
      </c>
      <c r="F49" s="58" t="n">
        <v>25</v>
      </c>
      <c r="G49" s="41" t="n">
        <v>12.91</v>
      </c>
      <c r="H49" s="29" t="n">
        <f aca="false">G49*$H$7+G49</f>
        <v>12.91</v>
      </c>
      <c r="I49" s="41" t="n">
        <f aca="false">F49*H49</f>
        <v>322.75</v>
      </c>
      <c r="J49" s="26"/>
      <c r="K49" s="30" t="s">
        <v>127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customFormat="false" ht="20.25" hidden="false" customHeight="true" outlineLevel="0" collapsed="false">
      <c r="A50" s="24"/>
      <c r="B50" s="59"/>
      <c r="C50" s="24"/>
      <c r="D50" s="64"/>
      <c r="E50" s="24"/>
      <c r="F50" s="65"/>
      <c r="G50" s="29"/>
      <c r="H50" s="29"/>
      <c r="I50" s="29"/>
      <c r="J50" s="64"/>
      <c r="K50" s="55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31"/>
      <c r="AO50" s="131"/>
      <c r="AP50" s="131"/>
      <c r="AQ50" s="131"/>
      <c r="AR50" s="131"/>
      <c r="AS50" s="131"/>
      <c r="AT50" s="131"/>
      <c r="AU50" s="131"/>
      <c r="AV50" s="131"/>
      <c r="AW50" s="131"/>
      <c r="AX50" s="131"/>
      <c r="AY50" s="131"/>
      <c r="AZ50" s="131"/>
      <c r="BA50" s="131"/>
      <c r="BB50" s="131"/>
      <c r="BC50" s="131"/>
      <c r="BD50" s="131"/>
      <c r="BE50" s="131"/>
      <c r="BF50" s="131"/>
      <c r="BG50" s="131"/>
      <c r="BH50" s="131"/>
      <c r="BI50" s="131"/>
      <c r="BJ50" s="131"/>
      <c r="BK50" s="131"/>
      <c r="BL50" s="131"/>
    </row>
    <row r="51" customFormat="false" ht="20.65" hidden="false" customHeight="true" outlineLevel="0" collapsed="false">
      <c r="A51" s="72" t="s">
        <v>128</v>
      </c>
      <c r="B51" s="72"/>
      <c r="C51" s="72"/>
      <c r="D51" s="72"/>
      <c r="E51" s="72"/>
      <c r="F51" s="72"/>
      <c r="G51" s="72"/>
      <c r="H51" s="72"/>
      <c r="I51" s="73" t="n">
        <f aca="false">I48+I44+I45+I40+I23+I20+I11</f>
        <v>49538.87</v>
      </c>
      <c r="J51" s="26"/>
      <c r="K51" s="30"/>
    </row>
    <row r="52" customFormat="false" ht="20.1" hidden="false" customHeight="true" outlineLevel="0" collapsed="false">
      <c r="A52" s="2"/>
      <c r="B52" s="2"/>
      <c r="C52" s="2"/>
      <c r="D52" s="2"/>
      <c r="E52" s="2"/>
      <c r="F52" s="3"/>
      <c r="G52" s="4"/>
      <c r="H52" s="4"/>
      <c r="I52" s="5"/>
      <c r="J52" s="1"/>
      <c r="K52" s="6"/>
    </row>
    <row r="53" customFormat="false" ht="19.9" hidden="false" customHeight="true" outlineLevel="0" collapsed="false">
      <c r="A53" s="2"/>
      <c r="B53" s="74"/>
      <c r="C53" s="74"/>
      <c r="D53" s="75" t="s">
        <v>129</v>
      </c>
      <c r="E53" s="75"/>
      <c r="F53" s="76"/>
      <c r="G53" s="77"/>
      <c r="H53" s="77"/>
      <c r="I53" s="78"/>
      <c r="J53" s="1"/>
      <c r="K53" s="6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130</v>
      </c>
      <c r="I54" s="79"/>
      <c r="J54" s="1"/>
      <c r="K54" s="6"/>
    </row>
    <row r="55" customFormat="false" ht="19.9" hidden="false" customHeight="true" outlineLevel="0" collapsed="false">
      <c r="A55" s="2"/>
      <c r="B55" s="74"/>
      <c r="C55" s="74"/>
      <c r="D55" s="75"/>
      <c r="E55" s="75"/>
      <c r="F55" s="76"/>
      <c r="G55" s="77"/>
      <c r="H55" s="79" t="s">
        <v>131</v>
      </c>
      <c r="I55" s="79"/>
      <c r="J55" s="1"/>
      <c r="K55" s="6"/>
    </row>
    <row r="56" customFormat="false" ht="17.85" hidden="false" customHeight="true" outlineLevel="0" collapsed="false">
      <c r="A56" s="74"/>
      <c r="B56" s="74"/>
      <c r="C56" s="74"/>
      <c r="D56" s="75"/>
      <c r="E56" s="75"/>
      <c r="F56" s="76"/>
      <c r="G56" s="77"/>
      <c r="H56" s="79" t="s">
        <v>132</v>
      </c>
      <c r="I56" s="79"/>
      <c r="J56" s="1"/>
      <c r="K56" s="6"/>
    </row>
    <row r="57" customFormat="false" ht="19.9" hidden="false" customHeight="true" outlineLevel="0" collapsed="false">
      <c r="A57" s="7"/>
      <c r="B57" s="7"/>
      <c r="C57" s="7"/>
      <c r="D57" s="7"/>
      <c r="E57" s="7"/>
      <c r="F57" s="7"/>
      <c r="G57" s="7"/>
      <c r="H57" s="7"/>
      <c r="I57" s="7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132"/>
      <c r="E59" s="132"/>
    </row>
    <row r="60" customFormat="false" ht="18.4" hidden="false" customHeight="true" outlineLevel="0" collapsed="false">
      <c r="A60" s="132"/>
      <c r="C60" s="132"/>
      <c r="D60" s="7"/>
      <c r="E60" s="132"/>
    </row>
    <row r="61" customFormat="false" ht="18.4" hidden="false" customHeight="true" outlineLevel="0" collapsed="false">
      <c r="A61" s="132"/>
      <c r="C61" s="132"/>
      <c r="D61" s="7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218" customFormat="false" ht="18.4" hidden="false" customHeight="true" outlineLevel="0" collapsed="false">
      <c r="A218" s="132"/>
      <c r="C218" s="132"/>
      <c r="D218" s="132"/>
      <c r="E218" s="132"/>
    </row>
    <row r="219" customFormat="false" ht="18.4" hidden="false" customHeight="true" outlineLevel="0" collapsed="false">
      <c r="A219" s="132"/>
      <c r="C219" s="132"/>
      <c r="D219" s="132"/>
      <c r="E219" s="132"/>
    </row>
    <row r="220" customFormat="false" ht="18.4" hidden="false" customHeight="true" outlineLevel="0" collapsed="false">
      <c r="A220" s="132"/>
      <c r="C220" s="132"/>
      <c r="D220" s="132"/>
      <c r="E220" s="132"/>
    </row>
    <row r="221" customFormat="false" ht="18.4" hidden="false" customHeight="true" outlineLevel="0" collapsed="false">
      <c r="A221" s="132"/>
      <c r="C221" s="132"/>
      <c r="D221" s="132"/>
      <c r="E221" s="132"/>
    </row>
    <row r="222" customFormat="false" ht="18.4" hidden="false" customHeight="true" outlineLevel="0" collapsed="false">
      <c r="A222" s="132"/>
      <c r="C222" s="132"/>
      <c r="D222" s="132"/>
      <c r="E222" s="132"/>
    </row>
    <row r="223" customFormat="false" ht="18.4" hidden="false" customHeight="true" outlineLevel="0" collapsed="false">
      <c r="A223" s="132"/>
      <c r="C223" s="132"/>
      <c r="D223" s="132"/>
      <c r="E223" s="132"/>
    </row>
    <row r="224" customFormat="false" ht="18.4" hidden="false" customHeight="true" outlineLevel="0" collapsed="false">
      <c r="A224" s="132"/>
      <c r="C224" s="132"/>
      <c r="D224" s="132"/>
      <c r="E224" s="132"/>
    </row>
    <row r="225" customFormat="false" ht="18.4" hidden="false" customHeight="true" outlineLevel="0" collapsed="false">
      <c r="A225" s="132"/>
      <c r="C225" s="132"/>
      <c r="D225" s="132"/>
      <c r="E225" s="132"/>
    </row>
    <row r="226" customFormat="false" ht="18.4" hidden="false" customHeight="true" outlineLevel="0" collapsed="false">
      <c r="A226" s="132"/>
      <c r="C226" s="132"/>
      <c r="D226" s="132"/>
      <c r="E226" s="132"/>
    </row>
    <row r="227" customFormat="false" ht="18.4" hidden="false" customHeight="true" outlineLevel="0" collapsed="false">
      <c r="A227" s="132"/>
      <c r="C227" s="132"/>
      <c r="D227" s="132"/>
      <c r="E227" s="132"/>
    </row>
    <row r="228" customFormat="false" ht="18.4" hidden="false" customHeight="true" outlineLevel="0" collapsed="false">
      <c r="A228" s="132"/>
      <c r="C228" s="132"/>
      <c r="D228" s="132"/>
      <c r="E228" s="132"/>
    </row>
    <row r="229" customFormat="false" ht="18.4" hidden="false" customHeight="true" outlineLevel="0" collapsed="false">
      <c r="A229" s="132"/>
      <c r="C229" s="132"/>
      <c r="D229" s="132"/>
      <c r="E229" s="132"/>
    </row>
    <row r="230" customFormat="false" ht="18.4" hidden="false" customHeight="true" outlineLevel="0" collapsed="false">
      <c r="A230" s="132"/>
      <c r="C230" s="132"/>
      <c r="D230" s="132"/>
      <c r="E230" s="132"/>
    </row>
    <row r="231" customFormat="false" ht="18.4" hidden="false" customHeight="true" outlineLevel="0" collapsed="false">
      <c r="A231" s="132"/>
      <c r="C231" s="132"/>
      <c r="D231" s="132"/>
      <c r="E231" s="132"/>
    </row>
    <row r="232" customFormat="false" ht="18.4" hidden="false" customHeight="true" outlineLevel="0" collapsed="false">
      <c r="A232" s="132"/>
      <c r="C232" s="132"/>
      <c r="D232" s="132"/>
      <c r="E232" s="132"/>
    </row>
    <row r="233" customFormat="false" ht="18.4" hidden="false" customHeight="true" outlineLevel="0" collapsed="false">
      <c r="A233" s="132"/>
      <c r="C233" s="132"/>
      <c r="D233" s="132"/>
      <c r="E233" s="132"/>
    </row>
    <row r="234" customFormat="false" ht="18.4" hidden="false" customHeight="true" outlineLevel="0" collapsed="false">
      <c r="A234" s="132"/>
      <c r="C234" s="132"/>
      <c r="D234" s="132"/>
      <c r="E234" s="132"/>
    </row>
    <row r="235" customFormat="false" ht="18.4" hidden="false" customHeight="true" outlineLevel="0" collapsed="false">
      <c r="A235" s="132"/>
      <c r="C235" s="132"/>
      <c r="D235" s="132"/>
      <c r="E235" s="132"/>
    </row>
    <row r="236" customFormat="false" ht="18.4" hidden="false" customHeight="true" outlineLevel="0" collapsed="false">
      <c r="A236" s="132"/>
      <c r="C236" s="132"/>
      <c r="D236" s="132"/>
      <c r="E236" s="132"/>
    </row>
    <row r="237" customFormat="false" ht="18.4" hidden="false" customHeight="true" outlineLevel="0" collapsed="false">
      <c r="A237" s="132"/>
      <c r="C237" s="132"/>
      <c r="D237" s="132"/>
      <c r="E237" s="132"/>
    </row>
    <row r="238" customFormat="false" ht="18.4" hidden="false" customHeight="true" outlineLevel="0" collapsed="false">
      <c r="A238" s="132"/>
      <c r="C238" s="132"/>
      <c r="D238" s="132"/>
      <c r="E238" s="132"/>
    </row>
    <row r="239" customFormat="false" ht="18.4" hidden="false" customHeight="true" outlineLevel="0" collapsed="false">
      <c r="A239" s="132"/>
      <c r="C239" s="132"/>
      <c r="D239" s="132"/>
      <c r="E239" s="132"/>
    </row>
    <row r="240" customFormat="false" ht="18.4" hidden="false" customHeight="true" outlineLevel="0" collapsed="false">
      <c r="A240" s="132"/>
      <c r="C240" s="132"/>
      <c r="D240" s="132"/>
      <c r="E240" s="132"/>
    </row>
    <row r="241" customFormat="false" ht="18.4" hidden="false" customHeight="true" outlineLevel="0" collapsed="false">
      <c r="A241" s="132"/>
      <c r="C241" s="132"/>
      <c r="D241" s="132"/>
      <c r="E241" s="132"/>
    </row>
    <row r="242" customFormat="false" ht="18.4" hidden="false" customHeight="true" outlineLevel="0" collapsed="false">
      <c r="A242" s="132"/>
      <c r="C242" s="132"/>
      <c r="D242" s="132"/>
      <c r="E242" s="132"/>
    </row>
    <row r="243" customFormat="false" ht="18.4" hidden="false" customHeight="true" outlineLevel="0" collapsed="false">
      <c r="A243" s="132"/>
      <c r="C243" s="132"/>
      <c r="D243" s="132"/>
      <c r="E243" s="132"/>
    </row>
    <row r="244" customFormat="false" ht="18.4" hidden="false" customHeight="true" outlineLevel="0" collapsed="false">
      <c r="A244" s="132"/>
      <c r="C244" s="132"/>
      <c r="D244" s="132"/>
      <c r="E244" s="132"/>
    </row>
    <row r="245" customFormat="false" ht="18.4" hidden="false" customHeight="true" outlineLevel="0" collapsed="false">
      <c r="A245" s="132"/>
      <c r="C245" s="132"/>
      <c r="D245" s="132"/>
      <c r="E245" s="132"/>
    </row>
    <row r="246" customFormat="false" ht="18.4" hidden="false" customHeight="true" outlineLevel="0" collapsed="false">
      <c r="A246" s="132"/>
      <c r="C246" s="132"/>
      <c r="D246" s="132"/>
      <c r="E246" s="132"/>
    </row>
    <row r="247" customFormat="false" ht="18.4" hidden="false" customHeight="true" outlineLevel="0" collapsed="false">
      <c r="A247" s="132"/>
      <c r="C247" s="132"/>
      <c r="D247" s="132"/>
      <c r="E247" s="132"/>
    </row>
    <row r="248" customFormat="false" ht="18.4" hidden="false" customHeight="true" outlineLevel="0" collapsed="false">
      <c r="A248" s="132"/>
      <c r="C248" s="132"/>
      <c r="D248" s="132"/>
      <c r="E248" s="132"/>
    </row>
    <row r="249" customFormat="false" ht="18.4" hidden="false" customHeight="true" outlineLevel="0" collapsed="false">
      <c r="A249" s="132"/>
      <c r="C249" s="132"/>
      <c r="D249" s="132"/>
      <c r="E249" s="132"/>
    </row>
    <row r="250" customFormat="false" ht="18.4" hidden="false" customHeight="true" outlineLevel="0" collapsed="false">
      <c r="A250" s="132"/>
      <c r="C250" s="132"/>
      <c r="D250" s="132"/>
      <c r="E250" s="132"/>
    </row>
    <row r="251" customFormat="false" ht="18.4" hidden="false" customHeight="true" outlineLevel="0" collapsed="false">
      <c r="A251" s="132"/>
      <c r="C251" s="132"/>
      <c r="D251" s="132"/>
      <c r="E251" s="132"/>
    </row>
    <row r="252" customFormat="false" ht="18.4" hidden="false" customHeight="true" outlineLevel="0" collapsed="false">
      <c r="A252" s="132"/>
      <c r="C252" s="132"/>
      <c r="D252" s="132"/>
      <c r="E252" s="132"/>
    </row>
    <row r="253" customFormat="false" ht="18.4" hidden="false" customHeight="true" outlineLevel="0" collapsed="false">
      <c r="A253" s="132"/>
      <c r="C253" s="132"/>
      <c r="D253" s="132"/>
      <c r="E253" s="132"/>
    </row>
    <row r="254" customFormat="false" ht="18.4" hidden="false" customHeight="true" outlineLevel="0" collapsed="false">
      <c r="A254" s="132"/>
      <c r="C254" s="132"/>
      <c r="D254" s="132"/>
      <c r="E254" s="132"/>
    </row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9">
    <mergeCell ref="A1:C5"/>
    <mergeCell ref="D1:I3"/>
    <mergeCell ref="K2:K4"/>
    <mergeCell ref="D4:I4"/>
    <mergeCell ref="D5:I5"/>
    <mergeCell ref="K5:K7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K8:K9"/>
    <mergeCell ref="B11:H11"/>
    <mergeCell ref="B20:H20"/>
    <mergeCell ref="B23:H23"/>
    <mergeCell ref="B40:H40"/>
    <mergeCell ref="B45:H45"/>
    <mergeCell ref="B48:H48"/>
    <mergeCell ref="A51:H51"/>
    <mergeCell ref="D53:E56"/>
    <mergeCell ref="H54:I54"/>
    <mergeCell ref="H55:I55"/>
    <mergeCell ref="H56:I56"/>
    <mergeCell ref="A57:I57"/>
    <mergeCell ref="D60:D61"/>
  </mergeCells>
  <conditionalFormatting sqref="G13 G30">
    <cfRule type="expression" priority="2" aboveAverage="0" equalAverage="0" bottom="0" percent="0" rank="0" text="" dxfId="0">
      <formula>H13&lt;6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">
    <cfRule type="expression" priority="5" aboveAverage="0" equalAverage="0" bottom="0" percent="0" rank="0" text="" dxfId="0">
      <formula>I13&lt;6</formula>
    </cfRule>
  </conditionalFormatting>
  <conditionalFormatting sqref="D36 D46">
    <cfRule type="expression" priority="6" aboveAverage="0" equalAverage="0" bottom="0" percent="0" rank="0" text="" dxfId="0">
      <formula>#REF!&lt;6</formula>
    </cfRule>
  </conditionalFormatting>
  <conditionalFormatting sqref="D37">
    <cfRule type="expression" priority="7" aboveAverage="0" equalAverage="0" bottom="0" percent="0" rank="0" text="" dxfId="0">
      <formula>I37&lt;6</formula>
    </cfRule>
  </conditionalFormatting>
  <conditionalFormatting sqref="B46:C46">
    <cfRule type="expression" priority="8" aboveAverage="0" equalAverage="0" bottom="0" percent="0" rank="0" text="" dxfId="0">
      <formula>#REF!&lt;6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132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  <c r="J1" s="96"/>
      <c r="K1" s="97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  <c r="J2" s="96"/>
      <c r="K2" s="7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  <c r="J3" s="96"/>
      <c r="K3" s="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7"/>
    </row>
    <row r="6" customFormat="false" ht="37.35" hidden="false" customHeight="true" outlineLevel="0" collapsed="false">
      <c r="A6" s="98"/>
      <c r="B6" s="98"/>
      <c r="C6" s="98" t="s">
        <v>2</v>
      </c>
      <c r="D6" s="193" t="s">
        <v>192</v>
      </c>
      <c r="E6" s="193"/>
      <c r="F6" s="193"/>
      <c r="G6" s="193"/>
      <c r="H6" s="193"/>
      <c r="I6" s="193"/>
      <c r="J6" s="96"/>
      <c r="K6" s="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1"/>
      <c r="K8" s="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1"/>
      <c r="K9" s="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1"/>
      <c r="K10" s="11" t="s">
        <v>13</v>
      </c>
    </row>
    <row r="11" customFormat="false" ht="20.25" hidden="false" customHeight="true" outlineLevel="0" collapsed="false">
      <c r="A11" s="135" t="s">
        <v>2</v>
      </c>
      <c r="B11" s="135" t="s">
        <v>14</v>
      </c>
      <c r="C11" s="135"/>
      <c r="D11" s="135"/>
      <c r="E11" s="135"/>
      <c r="F11" s="135"/>
      <c r="G11" s="135"/>
      <c r="H11" s="135"/>
      <c r="I11" s="136" t="n">
        <f aca="false">ROUND(SUM(I12:I18),2)</f>
        <v>24020.11</v>
      </c>
      <c r="J11" s="137"/>
      <c r="K11" s="138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17" t="s">
        <v>45</v>
      </c>
      <c r="B20" s="140" t="s">
        <v>161</v>
      </c>
      <c r="C20" s="140"/>
      <c r="D20" s="140"/>
      <c r="E20" s="140"/>
      <c r="F20" s="140"/>
      <c r="G20" s="140"/>
      <c r="H20" s="140"/>
      <c r="I20" s="136" t="n">
        <f aca="false">ROUND(SUM(I21),2)</f>
        <v>1601.9</v>
      </c>
      <c r="J20" s="141"/>
      <c r="K20" s="142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</row>
    <row r="21" customFormat="false" ht="64.9" hidden="false" customHeight="true" outlineLevel="0" collapsed="false">
      <c r="A21" s="27" t="s">
        <v>47</v>
      </c>
      <c r="B21" s="27" t="s">
        <v>162</v>
      </c>
      <c r="C21" s="143" t="n">
        <v>10017000</v>
      </c>
      <c r="D21" s="144" t="s">
        <v>163</v>
      </c>
      <c r="E21" s="27" t="s">
        <v>49</v>
      </c>
      <c r="F21" s="49" t="n">
        <v>152.68</v>
      </c>
      <c r="G21" s="50" t="n">
        <v>8.53</v>
      </c>
      <c r="H21" s="29" t="n">
        <f aca="false">G21*$H$9+G21</f>
        <v>10.4919</v>
      </c>
      <c r="I21" s="29" t="n">
        <f aca="false">ROUND((H21*F21),2)</f>
        <v>1601.9</v>
      </c>
      <c r="J21" s="26"/>
      <c r="K21" s="2" t="s">
        <v>164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45" t="s">
        <v>51</v>
      </c>
      <c r="B23" s="146" t="s">
        <v>165</v>
      </c>
      <c r="C23" s="146"/>
      <c r="D23" s="146"/>
      <c r="E23" s="146"/>
      <c r="F23" s="146"/>
      <c r="G23" s="146"/>
      <c r="H23" s="146"/>
      <c r="I23" s="21" t="n">
        <f aca="false">ROUND(SUM(I25:I31),2)</f>
        <v>4645.27</v>
      </c>
      <c r="J23" s="141"/>
      <c r="K23" s="142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</row>
    <row r="24" customFormat="false" ht="20.25" hidden="false" customHeight="true" outlineLevel="0" collapsed="false">
      <c r="A24" s="147" t="s">
        <v>166</v>
      </c>
      <c r="B24" s="148"/>
      <c r="C24" s="149"/>
      <c r="D24" s="150" t="s">
        <v>167</v>
      </c>
      <c r="E24" s="149"/>
      <c r="F24" s="151"/>
      <c r="G24" s="152"/>
      <c r="H24" s="152"/>
      <c r="I24" s="153"/>
      <c r="J24" s="154"/>
      <c r="K24" s="149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5"/>
      <c r="AZ24" s="155"/>
      <c r="BA24" s="155"/>
      <c r="BB24" s="155"/>
      <c r="BC24" s="155"/>
      <c r="BD24" s="155"/>
      <c r="BE24" s="155"/>
      <c r="BF24" s="155"/>
      <c r="BG24" s="155"/>
      <c r="BH24" s="155"/>
      <c r="BI24" s="155"/>
      <c r="BJ24" s="155"/>
      <c r="BK24" s="155"/>
      <c r="BL24" s="155"/>
    </row>
    <row r="25" customFormat="false" ht="20.25" hidden="false" customHeight="true" outlineLevel="0" collapsed="false">
      <c r="A25" s="46" t="s">
        <v>168</v>
      </c>
      <c r="B25" s="25" t="s">
        <v>16</v>
      </c>
      <c r="C25" s="25" t="s">
        <v>169</v>
      </c>
      <c r="D25" s="87" t="s">
        <v>170</v>
      </c>
      <c r="E25" s="25" t="s">
        <v>37</v>
      </c>
      <c r="F25" s="40" t="n">
        <v>12</v>
      </c>
      <c r="G25" s="41" t="n">
        <v>9.84</v>
      </c>
      <c r="H25" s="29" t="n">
        <f aca="false">G25*$H$9+G25</f>
        <v>12.1032</v>
      </c>
      <c r="I25" s="29" t="n">
        <f aca="false">ROUND((H25*F25),2)</f>
        <v>145.24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85" hidden="false" customHeight="true" outlineLevel="0" collapsed="false">
      <c r="A26" s="46"/>
      <c r="B26" s="25"/>
      <c r="C26" s="25"/>
      <c r="D26" s="156"/>
      <c r="E26" s="25"/>
      <c r="F26" s="40"/>
      <c r="G26" s="41"/>
      <c r="H26" s="29"/>
      <c r="I26" s="29"/>
      <c r="J26" s="26"/>
      <c r="K26" s="8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0.25" hidden="false" customHeight="true" outlineLevel="0" collapsed="false">
      <c r="A27" s="157" t="s">
        <v>171</v>
      </c>
      <c r="B27" s="148"/>
      <c r="C27" s="148"/>
      <c r="D27" s="158" t="s">
        <v>172</v>
      </c>
      <c r="E27" s="148"/>
      <c r="F27" s="159"/>
      <c r="G27" s="153"/>
      <c r="H27" s="160"/>
      <c r="I27" s="160"/>
      <c r="J27" s="154"/>
      <c r="K27" s="161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</row>
    <row r="28" customFormat="false" ht="55.15" hidden="false" customHeight="true" outlineLevel="0" collapsed="false">
      <c r="A28" s="46" t="s">
        <v>53</v>
      </c>
      <c r="B28" s="59" t="s">
        <v>16</v>
      </c>
      <c r="C28" s="59" t="s">
        <v>173</v>
      </c>
      <c r="D28" s="47" t="s">
        <v>174</v>
      </c>
      <c r="E28" s="59" t="s">
        <v>49</v>
      </c>
      <c r="F28" s="40" t="n">
        <v>12</v>
      </c>
      <c r="G28" s="41" t="n">
        <v>285.42</v>
      </c>
      <c r="H28" s="29" t="n">
        <f aca="false">G28*$H$9+G28</f>
        <v>351.0666</v>
      </c>
      <c r="I28" s="29" t="n">
        <f aca="false">ROUND((H28*F28),2)</f>
        <v>4212.8</v>
      </c>
      <c r="J28" s="69"/>
      <c r="K28" s="1" t="s">
        <v>175</v>
      </c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</row>
    <row r="29" customFormat="false" ht="20.25" hidden="false" customHeight="true" outlineLevel="0" collapsed="false">
      <c r="A29" s="46"/>
      <c r="B29" s="37"/>
      <c r="C29" s="37"/>
      <c r="D29" s="156"/>
      <c r="E29" s="37"/>
      <c r="F29" s="40"/>
      <c r="G29" s="41"/>
      <c r="H29" s="29"/>
      <c r="I29" s="29"/>
      <c r="J29" s="26"/>
      <c r="K29" s="3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147" t="s">
        <v>176</v>
      </c>
      <c r="B30" s="163"/>
      <c r="C30" s="164"/>
      <c r="D30" s="150" t="s">
        <v>177</v>
      </c>
      <c r="E30" s="163"/>
      <c r="F30" s="151"/>
      <c r="G30" s="165"/>
      <c r="H30" s="160"/>
      <c r="I30" s="160"/>
      <c r="J30" s="154"/>
      <c r="K30" s="149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  <c r="AY30" s="155"/>
      <c r="AZ30" s="155"/>
      <c r="BA30" s="155"/>
      <c r="BB30" s="155"/>
      <c r="BC30" s="155"/>
      <c r="BD30" s="155"/>
      <c r="BE30" s="155"/>
      <c r="BF30" s="155"/>
      <c r="BG30" s="155"/>
      <c r="BH30" s="155"/>
      <c r="BI30" s="155"/>
      <c r="BJ30" s="155"/>
      <c r="BK30" s="155"/>
      <c r="BL30" s="155"/>
    </row>
    <row r="31" customFormat="false" ht="29.45" hidden="false" customHeight="true" outlineLevel="0" collapsed="false">
      <c r="A31" s="27" t="s">
        <v>67</v>
      </c>
      <c r="B31" s="56" t="s">
        <v>16</v>
      </c>
      <c r="C31" s="166" t="s">
        <v>178</v>
      </c>
      <c r="D31" s="35" t="s">
        <v>179</v>
      </c>
      <c r="E31" s="56" t="s">
        <v>49</v>
      </c>
      <c r="F31" s="49" t="n">
        <v>12</v>
      </c>
      <c r="G31" s="45" t="n">
        <v>19.46</v>
      </c>
      <c r="H31" s="29" t="n">
        <f aca="false">G31*$H$9+G31</f>
        <v>23.9358</v>
      </c>
      <c r="I31" s="29" t="n">
        <f aca="false">ROUND((H31*F31),2)</f>
        <v>287.23</v>
      </c>
      <c r="J31" s="26"/>
      <c r="K31" s="167" t="s">
        <v>180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147"/>
      <c r="B32" s="163"/>
      <c r="C32" s="168"/>
      <c r="D32" s="169"/>
      <c r="E32" s="163"/>
      <c r="F32" s="151"/>
      <c r="G32" s="152"/>
      <c r="H32" s="152"/>
      <c r="I32" s="170"/>
      <c r="J32" s="154"/>
      <c r="K32" s="171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</row>
    <row r="33" customFormat="false" ht="18.6" hidden="false" customHeight="true" outlineLevel="0" collapsed="false">
      <c r="A33" s="27"/>
      <c r="B33" s="27"/>
      <c r="C33" s="82"/>
      <c r="D33" s="35"/>
      <c r="E33" s="27"/>
      <c r="F33" s="49"/>
      <c r="G33" s="50"/>
      <c r="H33" s="50"/>
      <c r="I33" s="57"/>
      <c r="J33" s="26"/>
      <c r="K33" s="83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18.6" hidden="false" customHeight="true" outlineLevel="0" collapsed="false">
      <c r="A34" s="172" t="s">
        <v>88</v>
      </c>
      <c r="B34" s="172"/>
      <c r="C34" s="173"/>
      <c r="D34" s="174" t="s">
        <v>181</v>
      </c>
      <c r="E34" s="172"/>
      <c r="F34" s="175"/>
      <c r="G34" s="176"/>
      <c r="H34" s="176"/>
      <c r="I34" s="177"/>
      <c r="J34" s="141"/>
      <c r="K34" s="17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</row>
    <row r="35" customFormat="false" ht="29.85" hidden="false" customHeight="true" outlineLevel="0" collapsed="false">
      <c r="A35" s="179"/>
      <c r="B35" s="179"/>
      <c r="C35" s="180"/>
      <c r="D35" s="181" t="s">
        <v>182</v>
      </c>
      <c r="E35" s="179"/>
      <c r="F35" s="182"/>
      <c r="G35" s="183"/>
      <c r="H35" s="183"/>
      <c r="I35" s="184"/>
      <c r="J35" s="185"/>
      <c r="K35" s="186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</row>
    <row r="36" customFormat="false" ht="29.85" hidden="false" customHeight="true" outlineLevel="0" collapsed="false">
      <c r="A36" s="27" t="s">
        <v>90</v>
      </c>
      <c r="B36" s="27" t="s">
        <v>16</v>
      </c>
      <c r="C36" s="24" t="s">
        <v>169</v>
      </c>
      <c r="D36" s="26" t="s">
        <v>170</v>
      </c>
      <c r="E36" s="27" t="s">
        <v>79</v>
      </c>
      <c r="F36" s="49" t="n">
        <v>38.64</v>
      </c>
      <c r="G36" s="50" t="n">
        <v>10.14</v>
      </c>
      <c r="H36" s="29" t="n">
        <f aca="false">G36*$H$9+G36</f>
        <v>12.4722</v>
      </c>
      <c r="I36" s="29" t="n">
        <f aca="false">ROUND((H36*F36),2)</f>
        <v>481.93</v>
      </c>
      <c r="J36" s="26"/>
      <c r="K36" s="35" t="s">
        <v>183</v>
      </c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customFormat="false" ht="88.9" hidden="false" customHeight="true" outlineLevel="0" collapsed="false">
      <c r="A37" s="27" t="s">
        <v>93</v>
      </c>
      <c r="B37" s="27" t="s">
        <v>16</v>
      </c>
      <c r="C37" s="38" t="s">
        <v>184</v>
      </c>
      <c r="D37" s="105" t="s">
        <v>185</v>
      </c>
      <c r="E37" s="27" t="s">
        <v>186</v>
      </c>
      <c r="F37" s="49" t="n">
        <v>1790.43</v>
      </c>
      <c r="G37" s="50" t="n">
        <v>4.26</v>
      </c>
      <c r="H37" s="29" t="n">
        <f aca="false">G37*$H$9+G37</f>
        <v>5.2398</v>
      </c>
      <c r="I37" s="29" t="n">
        <f aca="false">ROUND((H37*F37),2)</f>
        <v>9381.5</v>
      </c>
      <c r="J37" s="26"/>
      <c r="K37" s="167" t="s">
        <v>187</v>
      </c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</row>
    <row r="38" customFormat="false" ht="18.6" hidden="false" customHeight="true" outlineLevel="0" collapsed="false">
      <c r="A38" s="27"/>
      <c r="B38" s="27"/>
      <c r="C38" s="82"/>
      <c r="D38" s="35"/>
      <c r="E38" s="27"/>
      <c r="F38" s="49"/>
      <c r="G38" s="50"/>
      <c r="H38" s="50"/>
      <c r="I38" s="57"/>
      <c r="J38" s="26"/>
      <c r="K38" s="18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18.6" hidden="false" customHeight="true" outlineLevel="0" collapsed="false">
      <c r="A39" s="27"/>
      <c r="B39" s="27"/>
      <c r="C39" s="82"/>
      <c r="D39" s="189"/>
      <c r="E39" s="27"/>
      <c r="F39" s="49"/>
      <c r="G39" s="50"/>
      <c r="H39" s="50"/>
      <c r="I39" s="57"/>
      <c r="J39" s="26"/>
      <c r="K39" s="188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</row>
    <row r="40" customFormat="false" ht="20.25" hidden="false" customHeight="true" outlineLevel="0" collapsed="false">
      <c r="A40" s="17" t="s">
        <v>111</v>
      </c>
      <c r="B40" s="17" t="s">
        <v>89</v>
      </c>
      <c r="C40" s="17"/>
      <c r="D40" s="17"/>
      <c r="E40" s="17"/>
      <c r="F40" s="17"/>
      <c r="G40" s="17"/>
      <c r="H40" s="17"/>
      <c r="I40" s="21" t="n">
        <f aca="false">ROUND(SUM(I41:I43),2)</f>
        <v>3763.18</v>
      </c>
      <c r="J40" s="141"/>
      <c r="K40" s="190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</row>
    <row r="41" customFormat="false" ht="20.25" hidden="false" customHeight="true" outlineLevel="0" collapsed="false">
      <c r="A41" s="46" t="s">
        <v>188</v>
      </c>
      <c r="B41" s="59" t="s">
        <v>59</v>
      </c>
      <c r="C41" s="82" t="n">
        <v>8060001</v>
      </c>
      <c r="D41" s="84" t="s">
        <v>99</v>
      </c>
      <c r="E41" s="37" t="s">
        <v>79</v>
      </c>
      <c r="F41" s="58" t="n">
        <v>1.72</v>
      </c>
      <c r="G41" s="41" t="n">
        <v>38.68</v>
      </c>
      <c r="H41" s="29" t="n">
        <f aca="false">G41*$H$9+G41</f>
        <v>47.5764</v>
      </c>
      <c r="I41" s="29" t="n">
        <f aca="false">ROUND((H41*F41),2)</f>
        <v>81.83</v>
      </c>
      <c r="J41" s="26"/>
      <c r="K41" s="30" t="s">
        <v>100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customFormat="false" ht="40.35" hidden="false" customHeight="true" outlineLevel="0" collapsed="false">
      <c r="A42" s="46" t="s">
        <v>113</v>
      </c>
      <c r="B42" s="37" t="s">
        <v>35</v>
      </c>
      <c r="C42" s="82" t="n">
        <v>17005053</v>
      </c>
      <c r="D42" s="62" t="s">
        <v>106</v>
      </c>
      <c r="E42" s="37" t="s">
        <v>96</v>
      </c>
      <c r="F42" s="86" t="n">
        <v>18</v>
      </c>
      <c r="G42" s="41" t="n">
        <v>118.53</v>
      </c>
      <c r="H42" s="29" t="n">
        <f aca="false">G42*$H$9+G42</f>
        <v>145.7919</v>
      </c>
      <c r="I42" s="29" t="n">
        <f aca="false">ROUND((H42*F42),2)</f>
        <v>2624.25</v>
      </c>
      <c r="J42" s="26"/>
      <c r="K42" s="30" t="s">
        <v>107</v>
      </c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</row>
    <row r="43" customFormat="false" ht="28.35" hidden="false" customHeight="true" outlineLevel="0" collapsed="false">
      <c r="A43" s="46" t="s">
        <v>189</v>
      </c>
      <c r="B43" s="37" t="s">
        <v>35</v>
      </c>
      <c r="C43" s="82" t="n">
        <v>8003020</v>
      </c>
      <c r="D43" s="84" t="s">
        <v>109</v>
      </c>
      <c r="E43" s="37" t="s">
        <v>49</v>
      </c>
      <c r="F43" s="86" t="n">
        <v>1.72</v>
      </c>
      <c r="G43" s="41" t="n">
        <v>499.67</v>
      </c>
      <c r="H43" s="29" t="n">
        <f aca="false">G43*$H$9+G43</f>
        <v>614.5941</v>
      </c>
      <c r="I43" s="29" t="n">
        <f aca="false">ROUND((H43*F43),2)</f>
        <v>1057.1</v>
      </c>
      <c r="J43" s="26"/>
      <c r="K43" s="30" t="s">
        <v>110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customFormat="false" ht="20.25" hidden="false" customHeight="true" outlineLevel="0" collapsed="false">
      <c r="A44" s="24"/>
      <c r="B44" s="25"/>
      <c r="C44" s="24"/>
      <c r="D44" s="63"/>
      <c r="E44" s="59"/>
      <c r="F44" s="60"/>
      <c r="G44" s="29"/>
      <c r="H44" s="29"/>
      <c r="I44" s="29"/>
      <c r="J44" s="42"/>
      <c r="K44" s="30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</row>
    <row r="45" customFormat="false" ht="20.25" hidden="false" customHeight="true" outlineLevel="0" collapsed="false">
      <c r="A45" s="48" t="s">
        <v>117</v>
      </c>
      <c r="B45" s="48" t="s">
        <v>112</v>
      </c>
      <c r="C45" s="48"/>
      <c r="D45" s="48"/>
      <c r="E45" s="48"/>
      <c r="F45" s="48"/>
      <c r="G45" s="48"/>
      <c r="H45" s="48"/>
      <c r="I45" s="53" t="n">
        <f aca="false">ROUND(SUM(I46),2)</f>
        <v>15185.66</v>
      </c>
      <c r="J45" s="26"/>
      <c r="K45" s="30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</row>
    <row r="46" customFormat="false" ht="70.15" hidden="false" customHeight="true" outlineLevel="0" collapsed="false">
      <c r="A46" s="24" t="s">
        <v>119</v>
      </c>
      <c r="B46" s="191" t="s">
        <v>16</v>
      </c>
      <c r="C46" s="192" t="s">
        <v>184</v>
      </c>
      <c r="D46" s="26" t="s">
        <v>185</v>
      </c>
      <c r="E46" s="24" t="s">
        <v>186</v>
      </c>
      <c r="F46" s="65" t="n">
        <v>3564.71</v>
      </c>
      <c r="G46" s="29" t="n">
        <v>4.26</v>
      </c>
      <c r="H46" s="29" t="n">
        <f aca="false">G46</f>
        <v>4.26</v>
      </c>
      <c r="I46" s="29" t="n">
        <f aca="false">F46*H46</f>
        <v>15185.6646</v>
      </c>
      <c r="J46" s="64"/>
      <c r="K46" s="1" t="s">
        <v>190</v>
      </c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</row>
    <row r="47" customFormat="false" ht="16.35" hidden="false" customHeight="true" outlineLevel="0" collapsed="false">
      <c r="A47" s="27"/>
      <c r="B47" s="27"/>
      <c r="C47" s="82"/>
      <c r="D47" s="35"/>
      <c r="E47" s="27"/>
      <c r="F47" s="49"/>
      <c r="G47" s="50"/>
      <c r="H47" s="50"/>
      <c r="I47" s="71"/>
      <c r="J47" s="26"/>
      <c r="K47" s="30"/>
    </row>
    <row r="48" customFormat="false" ht="20.25" hidden="false" customHeight="true" outlineLevel="0" collapsed="false">
      <c r="A48" s="51" t="s">
        <v>123</v>
      </c>
      <c r="B48" s="52" t="s">
        <v>124</v>
      </c>
      <c r="C48" s="52"/>
      <c r="D48" s="52"/>
      <c r="E48" s="52"/>
      <c r="F48" s="52"/>
      <c r="G48" s="52"/>
      <c r="H48" s="52"/>
      <c r="I48" s="53" t="n">
        <f aca="false">ROUND(SUM(I49),2)</f>
        <v>322.75</v>
      </c>
      <c r="J48" s="26"/>
      <c r="K48" s="30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</row>
    <row r="49" customFormat="false" ht="20.25" hidden="false" customHeight="true" outlineLevel="0" collapsed="false">
      <c r="A49" s="46" t="s">
        <v>125</v>
      </c>
      <c r="B49" s="37" t="s">
        <v>59</v>
      </c>
      <c r="C49" s="37" t="n">
        <v>17004001</v>
      </c>
      <c r="D49" s="54" t="s">
        <v>126</v>
      </c>
      <c r="E49" s="37" t="s">
        <v>37</v>
      </c>
      <c r="F49" s="58" t="n">
        <v>25</v>
      </c>
      <c r="G49" s="41" t="n">
        <v>12.91</v>
      </c>
      <c r="H49" s="29" t="n">
        <f aca="false">G49*$H$7+G49</f>
        <v>12.91</v>
      </c>
      <c r="I49" s="41" t="n">
        <f aca="false">F49*H49</f>
        <v>322.75</v>
      </c>
      <c r="J49" s="26"/>
      <c r="K49" s="30" t="s">
        <v>127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customFormat="false" ht="20.25" hidden="false" customHeight="true" outlineLevel="0" collapsed="false">
      <c r="A50" s="24"/>
      <c r="B50" s="59"/>
      <c r="C50" s="24"/>
      <c r="D50" s="64"/>
      <c r="E50" s="24"/>
      <c r="F50" s="65"/>
      <c r="G50" s="29"/>
      <c r="H50" s="29"/>
      <c r="I50" s="29"/>
      <c r="J50" s="64"/>
      <c r="K50" s="55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131"/>
      <c r="AN50" s="131"/>
      <c r="AO50" s="131"/>
      <c r="AP50" s="131"/>
      <c r="AQ50" s="131"/>
      <c r="AR50" s="131"/>
      <c r="AS50" s="131"/>
      <c r="AT50" s="131"/>
      <c r="AU50" s="131"/>
      <c r="AV50" s="131"/>
      <c r="AW50" s="131"/>
      <c r="AX50" s="131"/>
      <c r="AY50" s="131"/>
      <c r="AZ50" s="131"/>
      <c r="BA50" s="131"/>
      <c r="BB50" s="131"/>
      <c r="BC50" s="131"/>
      <c r="BD50" s="131"/>
      <c r="BE50" s="131"/>
      <c r="BF50" s="131"/>
      <c r="BG50" s="131"/>
      <c r="BH50" s="131"/>
      <c r="BI50" s="131"/>
      <c r="BJ50" s="131"/>
      <c r="BK50" s="131"/>
      <c r="BL50" s="131"/>
    </row>
    <row r="51" customFormat="false" ht="20.65" hidden="false" customHeight="true" outlineLevel="0" collapsed="false">
      <c r="A51" s="72" t="s">
        <v>128</v>
      </c>
      <c r="B51" s="72"/>
      <c r="C51" s="72"/>
      <c r="D51" s="72"/>
      <c r="E51" s="72"/>
      <c r="F51" s="72"/>
      <c r="G51" s="72"/>
      <c r="H51" s="72"/>
      <c r="I51" s="73" t="n">
        <f aca="false">I48+I44+I45+I40+I23+I20+I11</f>
        <v>49538.87</v>
      </c>
      <c r="J51" s="26"/>
      <c r="K51" s="30"/>
    </row>
    <row r="52" customFormat="false" ht="20.1" hidden="false" customHeight="true" outlineLevel="0" collapsed="false">
      <c r="A52" s="2"/>
      <c r="B52" s="2"/>
      <c r="C52" s="2"/>
      <c r="D52" s="2"/>
      <c r="E52" s="2"/>
      <c r="F52" s="3"/>
      <c r="G52" s="4"/>
      <c r="H52" s="4"/>
      <c r="I52" s="5"/>
      <c r="J52" s="1"/>
      <c r="K52" s="6"/>
    </row>
    <row r="53" customFormat="false" ht="19.9" hidden="false" customHeight="true" outlineLevel="0" collapsed="false">
      <c r="A53" s="2"/>
      <c r="B53" s="74"/>
      <c r="C53" s="74"/>
      <c r="D53" s="75" t="s">
        <v>129</v>
      </c>
      <c r="E53" s="75"/>
      <c r="F53" s="76"/>
      <c r="G53" s="77"/>
      <c r="H53" s="77"/>
      <c r="I53" s="78"/>
      <c r="J53" s="1"/>
      <c r="K53" s="6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130</v>
      </c>
      <c r="I54" s="79"/>
      <c r="J54" s="1"/>
      <c r="K54" s="6"/>
    </row>
    <row r="55" customFormat="false" ht="19.9" hidden="false" customHeight="true" outlineLevel="0" collapsed="false">
      <c r="A55" s="2"/>
      <c r="B55" s="74"/>
      <c r="C55" s="74"/>
      <c r="D55" s="75"/>
      <c r="E55" s="75"/>
      <c r="F55" s="76"/>
      <c r="G55" s="77"/>
      <c r="H55" s="79" t="s">
        <v>131</v>
      </c>
      <c r="I55" s="79"/>
      <c r="J55" s="1"/>
      <c r="K55" s="6"/>
    </row>
    <row r="56" customFormat="false" ht="17.85" hidden="false" customHeight="true" outlineLevel="0" collapsed="false">
      <c r="A56" s="74"/>
      <c r="B56" s="74"/>
      <c r="C56" s="74"/>
      <c r="D56" s="75"/>
      <c r="E56" s="75"/>
      <c r="F56" s="76"/>
      <c r="G56" s="77"/>
      <c r="H56" s="79" t="s">
        <v>132</v>
      </c>
      <c r="I56" s="79"/>
      <c r="J56" s="1"/>
      <c r="K56" s="6"/>
    </row>
    <row r="57" customFormat="false" ht="19.9" hidden="false" customHeight="true" outlineLevel="0" collapsed="false">
      <c r="A57" s="7"/>
      <c r="B57" s="7"/>
      <c r="C57" s="7"/>
      <c r="D57" s="7"/>
      <c r="E57" s="7"/>
      <c r="F57" s="7"/>
      <c r="G57" s="7"/>
      <c r="H57" s="7"/>
      <c r="I57" s="7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132"/>
      <c r="E59" s="132"/>
    </row>
    <row r="60" customFormat="false" ht="18.4" hidden="false" customHeight="true" outlineLevel="0" collapsed="false">
      <c r="A60" s="132"/>
      <c r="C60" s="132"/>
      <c r="D60" s="7"/>
      <c r="E60" s="132"/>
    </row>
    <row r="61" customFormat="false" ht="18.4" hidden="false" customHeight="true" outlineLevel="0" collapsed="false">
      <c r="A61" s="132"/>
      <c r="C61" s="132"/>
      <c r="D61" s="7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218" customFormat="false" ht="18.4" hidden="false" customHeight="true" outlineLevel="0" collapsed="false">
      <c r="A218" s="132"/>
      <c r="C218" s="132"/>
      <c r="D218" s="132"/>
      <c r="E218" s="132"/>
    </row>
    <row r="219" customFormat="false" ht="18.4" hidden="false" customHeight="true" outlineLevel="0" collapsed="false">
      <c r="A219" s="132"/>
      <c r="C219" s="132"/>
      <c r="D219" s="132"/>
      <c r="E219" s="132"/>
    </row>
    <row r="220" customFormat="false" ht="18.4" hidden="false" customHeight="true" outlineLevel="0" collapsed="false">
      <c r="A220" s="132"/>
      <c r="C220" s="132"/>
      <c r="D220" s="132"/>
      <c r="E220" s="132"/>
    </row>
    <row r="221" customFormat="false" ht="18.4" hidden="false" customHeight="true" outlineLevel="0" collapsed="false">
      <c r="A221" s="132"/>
      <c r="C221" s="132"/>
      <c r="D221" s="132"/>
      <c r="E221" s="132"/>
    </row>
    <row r="222" customFormat="false" ht="18.4" hidden="false" customHeight="true" outlineLevel="0" collapsed="false">
      <c r="A222" s="132"/>
      <c r="C222" s="132"/>
      <c r="D222" s="132"/>
      <c r="E222" s="132"/>
    </row>
    <row r="223" customFormat="false" ht="18.4" hidden="false" customHeight="true" outlineLevel="0" collapsed="false">
      <c r="A223" s="132"/>
      <c r="C223" s="132"/>
      <c r="D223" s="132"/>
      <c r="E223" s="132"/>
    </row>
    <row r="224" customFormat="false" ht="18.4" hidden="false" customHeight="true" outlineLevel="0" collapsed="false">
      <c r="A224" s="132"/>
      <c r="C224" s="132"/>
      <c r="D224" s="132"/>
      <c r="E224" s="132"/>
    </row>
    <row r="225" customFormat="false" ht="18.4" hidden="false" customHeight="true" outlineLevel="0" collapsed="false">
      <c r="A225" s="132"/>
      <c r="C225" s="132"/>
      <c r="D225" s="132"/>
      <c r="E225" s="132"/>
    </row>
    <row r="226" customFormat="false" ht="18.4" hidden="false" customHeight="true" outlineLevel="0" collapsed="false">
      <c r="A226" s="132"/>
      <c r="C226" s="132"/>
      <c r="D226" s="132"/>
      <c r="E226" s="132"/>
    </row>
    <row r="227" customFormat="false" ht="18.4" hidden="false" customHeight="true" outlineLevel="0" collapsed="false">
      <c r="A227" s="132"/>
      <c r="C227" s="132"/>
      <c r="D227" s="132"/>
      <c r="E227" s="132"/>
    </row>
    <row r="228" customFormat="false" ht="18.4" hidden="false" customHeight="true" outlineLevel="0" collapsed="false">
      <c r="A228" s="132"/>
      <c r="C228" s="132"/>
      <c r="D228" s="132"/>
      <c r="E228" s="132"/>
    </row>
    <row r="229" customFormat="false" ht="18.4" hidden="false" customHeight="true" outlineLevel="0" collapsed="false">
      <c r="A229" s="132"/>
      <c r="C229" s="132"/>
      <c r="D229" s="132"/>
      <c r="E229" s="132"/>
    </row>
    <row r="230" customFormat="false" ht="18.4" hidden="false" customHeight="true" outlineLevel="0" collapsed="false">
      <c r="A230" s="132"/>
      <c r="C230" s="132"/>
      <c r="D230" s="132"/>
      <c r="E230" s="132"/>
    </row>
    <row r="231" customFormat="false" ht="18.4" hidden="false" customHeight="true" outlineLevel="0" collapsed="false">
      <c r="A231" s="132"/>
      <c r="C231" s="132"/>
      <c r="D231" s="132"/>
      <c r="E231" s="132"/>
    </row>
    <row r="232" customFormat="false" ht="18.4" hidden="false" customHeight="true" outlineLevel="0" collapsed="false">
      <c r="A232" s="132"/>
      <c r="C232" s="132"/>
      <c r="D232" s="132"/>
      <c r="E232" s="132"/>
    </row>
    <row r="233" customFormat="false" ht="18.4" hidden="false" customHeight="true" outlineLevel="0" collapsed="false">
      <c r="A233" s="132"/>
      <c r="C233" s="132"/>
      <c r="D233" s="132"/>
      <c r="E233" s="132"/>
    </row>
    <row r="234" customFormat="false" ht="18.4" hidden="false" customHeight="true" outlineLevel="0" collapsed="false">
      <c r="A234" s="132"/>
      <c r="C234" s="132"/>
      <c r="D234" s="132"/>
      <c r="E234" s="132"/>
    </row>
    <row r="235" customFormat="false" ht="18.4" hidden="false" customHeight="true" outlineLevel="0" collapsed="false">
      <c r="A235" s="132"/>
      <c r="C235" s="132"/>
      <c r="D235" s="132"/>
      <c r="E235" s="132"/>
    </row>
    <row r="236" customFormat="false" ht="18.4" hidden="false" customHeight="true" outlineLevel="0" collapsed="false">
      <c r="A236" s="132"/>
      <c r="C236" s="132"/>
      <c r="D236" s="132"/>
      <c r="E236" s="132"/>
    </row>
    <row r="237" customFormat="false" ht="18.4" hidden="false" customHeight="true" outlineLevel="0" collapsed="false">
      <c r="A237" s="132"/>
      <c r="C237" s="132"/>
      <c r="D237" s="132"/>
      <c r="E237" s="132"/>
    </row>
    <row r="238" customFormat="false" ht="18.4" hidden="false" customHeight="true" outlineLevel="0" collapsed="false">
      <c r="A238" s="132"/>
      <c r="C238" s="132"/>
      <c r="D238" s="132"/>
      <c r="E238" s="132"/>
    </row>
    <row r="239" customFormat="false" ht="18.4" hidden="false" customHeight="true" outlineLevel="0" collapsed="false">
      <c r="A239" s="132"/>
      <c r="C239" s="132"/>
      <c r="D239" s="132"/>
      <c r="E239" s="132"/>
    </row>
    <row r="240" customFormat="false" ht="18.4" hidden="false" customHeight="true" outlineLevel="0" collapsed="false">
      <c r="A240" s="132"/>
      <c r="C240" s="132"/>
      <c r="D240" s="132"/>
      <c r="E240" s="132"/>
    </row>
    <row r="241" customFormat="false" ht="18.4" hidden="false" customHeight="true" outlineLevel="0" collapsed="false">
      <c r="A241" s="132"/>
      <c r="C241" s="132"/>
      <c r="D241" s="132"/>
      <c r="E241" s="132"/>
    </row>
    <row r="242" customFormat="false" ht="18.4" hidden="false" customHeight="true" outlineLevel="0" collapsed="false">
      <c r="A242" s="132"/>
      <c r="C242" s="132"/>
      <c r="D242" s="132"/>
      <c r="E242" s="132"/>
    </row>
    <row r="243" customFormat="false" ht="18.4" hidden="false" customHeight="true" outlineLevel="0" collapsed="false">
      <c r="A243" s="132"/>
      <c r="C243" s="132"/>
      <c r="D243" s="132"/>
      <c r="E243" s="132"/>
    </row>
    <row r="244" customFormat="false" ht="18.4" hidden="false" customHeight="true" outlineLevel="0" collapsed="false">
      <c r="A244" s="132"/>
      <c r="C244" s="132"/>
      <c r="D244" s="132"/>
      <c r="E244" s="132"/>
    </row>
    <row r="245" customFormat="false" ht="18.4" hidden="false" customHeight="true" outlineLevel="0" collapsed="false">
      <c r="A245" s="132"/>
      <c r="C245" s="132"/>
      <c r="D245" s="132"/>
      <c r="E245" s="132"/>
    </row>
    <row r="246" customFormat="false" ht="18.4" hidden="false" customHeight="true" outlineLevel="0" collapsed="false">
      <c r="A246" s="132"/>
      <c r="C246" s="132"/>
      <c r="D246" s="132"/>
      <c r="E246" s="132"/>
    </row>
    <row r="247" customFormat="false" ht="18.4" hidden="false" customHeight="true" outlineLevel="0" collapsed="false">
      <c r="A247" s="132"/>
      <c r="C247" s="132"/>
      <c r="D247" s="132"/>
      <c r="E247" s="132"/>
    </row>
    <row r="248" customFormat="false" ht="18.4" hidden="false" customHeight="true" outlineLevel="0" collapsed="false">
      <c r="A248" s="132"/>
      <c r="C248" s="132"/>
      <c r="D248" s="132"/>
      <c r="E248" s="132"/>
    </row>
    <row r="249" customFormat="false" ht="18.4" hidden="false" customHeight="true" outlineLevel="0" collapsed="false">
      <c r="A249" s="132"/>
      <c r="C249" s="132"/>
      <c r="D249" s="132"/>
      <c r="E249" s="132"/>
    </row>
    <row r="250" customFormat="false" ht="18.4" hidden="false" customHeight="true" outlineLevel="0" collapsed="false">
      <c r="A250" s="132"/>
      <c r="C250" s="132"/>
      <c r="D250" s="132"/>
      <c r="E250" s="132"/>
    </row>
    <row r="251" customFormat="false" ht="18.4" hidden="false" customHeight="true" outlineLevel="0" collapsed="false">
      <c r="A251" s="132"/>
      <c r="C251" s="132"/>
      <c r="D251" s="132"/>
      <c r="E251" s="132"/>
    </row>
    <row r="252" customFormat="false" ht="18.4" hidden="false" customHeight="true" outlineLevel="0" collapsed="false">
      <c r="A252" s="132"/>
      <c r="C252" s="132"/>
      <c r="D252" s="132"/>
      <c r="E252" s="132"/>
    </row>
    <row r="253" customFormat="false" ht="18.4" hidden="false" customHeight="true" outlineLevel="0" collapsed="false">
      <c r="A253" s="132"/>
      <c r="C253" s="132"/>
      <c r="D253" s="132"/>
      <c r="E253" s="132"/>
    </row>
    <row r="254" customFormat="false" ht="18.4" hidden="false" customHeight="true" outlineLevel="0" collapsed="false">
      <c r="A254" s="132"/>
      <c r="C254" s="132"/>
      <c r="D254" s="132"/>
      <c r="E254" s="132"/>
    </row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9">
    <mergeCell ref="A1:C5"/>
    <mergeCell ref="D1:I3"/>
    <mergeCell ref="K2:K4"/>
    <mergeCell ref="D4:I4"/>
    <mergeCell ref="D5:I5"/>
    <mergeCell ref="K5:K7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K8:K9"/>
    <mergeCell ref="B11:H11"/>
    <mergeCell ref="B20:H20"/>
    <mergeCell ref="B23:H23"/>
    <mergeCell ref="B40:H40"/>
    <mergeCell ref="B45:H45"/>
    <mergeCell ref="B48:H48"/>
    <mergeCell ref="A51:H51"/>
    <mergeCell ref="D53:E56"/>
    <mergeCell ref="H54:I54"/>
    <mergeCell ref="H55:I55"/>
    <mergeCell ref="H56:I56"/>
    <mergeCell ref="A57:I57"/>
    <mergeCell ref="D60:D61"/>
  </mergeCells>
  <conditionalFormatting sqref="G13 G30">
    <cfRule type="expression" priority="2" aboveAverage="0" equalAverage="0" bottom="0" percent="0" rank="0" text="" dxfId="0">
      <formula>H13&lt;6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">
    <cfRule type="expression" priority="5" aboveAverage="0" equalAverage="0" bottom="0" percent="0" rank="0" text="" dxfId="0">
      <formula>I13&lt;6</formula>
    </cfRule>
  </conditionalFormatting>
  <conditionalFormatting sqref="D36 D46">
    <cfRule type="expression" priority="6" aboveAverage="0" equalAverage="0" bottom="0" percent="0" rank="0" text="" dxfId="0">
      <formula>#REF!&lt;6</formula>
    </cfRule>
  </conditionalFormatting>
  <conditionalFormatting sqref="D37">
    <cfRule type="expression" priority="7" aboveAverage="0" equalAverage="0" bottom="0" percent="0" rank="0" text="" dxfId="0">
      <formula>I37&lt;6</formula>
    </cfRule>
  </conditionalFormatting>
  <conditionalFormatting sqref="B46:C46">
    <cfRule type="expression" priority="8" aboveAverage="0" equalAverage="0" bottom="0" percent="0" rank="0" text="" dxfId="0">
      <formula>#REF!&lt;6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132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9" min="9" style="93" width="21.62"/>
    <col collapsed="false" customWidth="true" hidden="false" outlineLevel="0" max="10" min="10" style="90" width="5.67"/>
    <col collapsed="false" customWidth="true" hidden="false" outlineLevel="0" max="11" min="11" style="94" width="50.13"/>
    <col collapsed="false" customWidth="true" hidden="false" outlineLevel="0" max="64" min="12" style="90" width="11.49"/>
    <col collapsed="false" customWidth="false" hidden="false" outlineLevel="0" max="16384" min="65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  <c r="I1" s="9"/>
      <c r="J1" s="96"/>
      <c r="K1" s="97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  <c r="I2" s="9"/>
      <c r="J2" s="96"/>
      <c r="K2" s="7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  <c r="I3" s="9"/>
      <c r="J3" s="96"/>
      <c r="K3" s="7"/>
    </row>
    <row r="4" customFormat="false" ht="20.25" hidden="false" customHeight="true" outlineLevel="0" collapsed="false">
      <c r="A4" s="8"/>
      <c r="B4" s="8"/>
      <c r="C4" s="8"/>
      <c r="D4" s="10" t="s">
        <v>1</v>
      </c>
      <c r="E4" s="10"/>
      <c r="F4" s="10"/>
      <c r="G4" s="10"/>
      <c r="H4" s="10"/>
      <c r="I4" s="10"/>
      <c r="J4" s="96"/>
      <c r="K4" s="7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96"/>
      <c r="K5" s="7"/>
    </row>
    <row r="6" customFormat="false" ht="37.35" hidden="false" customHeight="true" outlineLevel="0" collapsed="false">
      <c r="A6" s="98"/>
      <c r="B6" s="98"/>
      <c r="C6" s="98" t="s">
        <v>2</v>
      </c>
      <c r="D6" s="12" t="s">
        <v>193</v>
      </c>
      <c r="E6" s="12"/>
      <c r="F6" s="12"/>
      <c r="G6" s="12"/>
      <c r="H6" s="12"/>
      <c r="I6" s="12"/>
      <c r="J6" s="96"/>
      <c r="K6" s="7"/>
    </row>
    <row r="7" customFormat="false" ht="11.85" hidden="false" customHeight="true" outlineLevel="0" collapsed="false">
      <c r="A7" s="98"/>
      <c r="B7" s="98"/>
      <c r="C7" s="98"/>
      <c r="D7" s="100"/>
      <c r="E7" s="101"/>
      <c r="F7" s="102"/>
      <c r="G7" s="103"/>
      <c r="H7" s="103"/>
      <c r="I7" s="104"/>
      <c r="J7" s="96"/>
      <c r="K7" s="7"/>
    </row>
    <row r="8" customFormat="false" ht="20.25" hidden="false" customHeight="true" outlineLevel="0" collapsed="false">
      <c r="A8" s="17" t="s">
        <v>4</v>
      </c>
      <c r="B8" s="17" t="s">
        <v>5</v>
      </c>
      <c r="C8" s="17" t="s">
        <v>6</v>
      </c>
      <c r="D8" s="17" t="s">
        <v>7</v>
      </c>
      <c r="E8" s="18" t="s">
        <v>8</v>
      </c>
      <c r="F8" s="19" t="s">
        <v>9</v>
      </c>
      <c r="G8" s="20" t="s">
        <v>10</v>
      </c>
      <c r="H8" s="20" t="s">
        <v>11</v>
      </c>
      <c r="I8" s="20" t="s">
        <v>12</v>
      </c>
      <c r="J8" s="1"/>
      <c r="K8" s="7"/>
    </row>
    <row r="9" customFormat="false" ht="20.25" hidden="false" customHeight="true" outlineLevel="0" collapsed="false">
      <c r="A9" s="17"/>
      <c r="B9" s="17"/>
      <c r="C9" s="17"/>
      <c r="D9" s="17"/>
      <c r="E9" s="17"/>
      <c r="F9" s="19"/>
      <c r="G9" s="20"/>
      <c r="H9" s="20" t="n">
        <v>0.23</v>
      </c>
      <c r="I9" s="20"/>
      <c r="J9" s="1"/>
      <c r="K9" s="7"/>
    </row>
    <row r="10" customFormat="false" ht="20.25" hidden="false" customHeight="true" outlineLevel="0" collapsed="false">
      <c r="A10" s="17"/>
      <c r="B10" s="17"/>
      <c r="C10" s="17"/>
      <c r="D10" s="17"/>
      <c r="E10" s="17"/>
      <c r="F10" s="19"/>
      <c r="G10" s="20"/>
      <c r="H10" s="21" t="n">
        <v>0</v>
      </c>
      <c r="I10" s="20"/>
      <c r="J10" s="1"/>
      <c r="K10" s="11" t="s">
        <v>13</v>
      </c>
    </row>
    <row r="11" customFormat="false" ht="20.25" hidden="false" customHeight="true" outlineLevel="0" collapsed="false">
      <c r="A11" s="135" t="s">
        <v>2</v>
      </c>
      <c r="B11" s="135" t="s">
        <v>14</v>
      </c>
      <c r="C11" s="135"/>
      <c r="D11" s="135"/>
      <c r="E11" s="135"/>
      <c r="F11" s="135"/>
      <c r="G11" s="135"/>
      <c r="H11" s="135"/>
      <c r="I11" s="136" t="n">
        <f aca="false">ROUND(SUM(I12:I18),2)</f>
        <v>24020.11</v>
      </c>
      <c r="J11" s="137"/>
      <c r="K11" s="138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</row>
    <row r="12" customFormat="false" ht="20.25" hidden="false" customHeight="true" outlineLevel="0" collapsed="false">
      <c r="A12" s="24" t="s">
        <v>15</v>
      </c>
      <c r="B12" s="25" t="s">
        <v>16</v>
      </c>
      <c r="C12" s="25" t="s">
        <v>17</v>
      </c>
      <c r="D12" s="26" t="s">
        <v>18</v>
      </c>
      <c r="E12" s="27" t="s">
        <v>19</v>
      </c>
      <c r="F12" s="28" t="n">
        <v>1</v>
      </c>
      <c r="G12" s="29" t="n">
        <v>991.69</v>
      </c>
      <c r="H12" s="29" t="n">
        <f aca="false">G12*$H$9+G12</f>
        <v>1219.7787</v>
      </c>
      <c r="I12" s="29" t="n">
        <f aca="false">ROUND((H12*F12),2)</f>
        <v>1219.78</v>
      </c>
      <c r="J12" s="26"/>
      <c r="K12" s="30" t="s">
        <v>20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</row>
    <row r="13" customFormat="false" ht="30.95" hidden="false" customHeight="true" outlineLevel="0" collapsed="false">
      <c r="A13" s="24" t="s">
        <v>21</v>
      </c>
      <c r="B13" s="25" t="s">
        <v>16</v>
      </c>
      <c r="C13" s="106" t="s">
        <v>22</v>
      </c>
      <c r="D13" s="32" t="s">
        <v>23</v>
      </c>
      <c r="E13" s="33" t="s">
        <v>24</v>
      </c>
      <c r="F13" s="28" t="n">
        <v>1</v>
      </c>
      <c r="G13" s="34" t="n">
        <v>1562.38</v>
      </c>
      <c r="H13" s="29" t="n">
        <f aca="false">G13*$H$9+G13</f>
        <v>1921.7274</v>
      </c>
      <c r="I13" s="29" t="n">
        <f aca="false">ROUND((H13*F13),2)</f>
        <v>1921.73</v>
      </c>
      <c r="J13" s="26"/>
      <c r="K13" s="30" t="s">
        <v>25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customFormat="false" ht="30.95" hidden="false" customHeight="true" outlineLevel="0" collapsed="false">
      <c r="A14" s="24" t="s">
        <v>26</v>
      </c>
      <c r="B14" s="25" t="s">
        <v>27</v>
      </c>
      <c r="C14" s="25" t="n">
        <v>98462</v>
      </c>
      <c r="D14" s="35" t="s">
        <v>28</v>
      </c>
      <c r="E14" s="27" t="s">
        <v>29</v>
      </c>
      <c r="F14" s="28" t="n">
        <v>1</v>
      </c>
      <c r="G14" s="81" t="n">
        <v>10859.41</v>
      </c>
      <c r="H14" s="29" t="n">
        <f aca="false">G14*$H$9+G14</f>
        <v>13357.0743</v>
      </c>
      <c r="I14" s="29" t="n">
        <f aca="false">ROUND((H14*F14),2)</f>
        <v>13357.07</v>
      </c>
      <c r="J14" s="26"/>
      <c r="K14" s="30" t="s">
        <v>30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customFormat="false" ht="30.95" hidden="false" customHeight="true" outlineLevel="0" collapsed="false">
      <c r="A15" s="24" t="s">
        <v>31</v>
      </c>
      <c r="B15" s="25" t="s">
        <v>27</v>
      </c>
      <c r="C15" s="106" t="s">
        <v>32</v>
      </c>
      <c r="D15" s="35" t="s">
        <v>33</v>
      </c>
      <c r="E15" s="27" t="s">
        <v>29</v>
      </c>
      <c r="F15" s="28" t="n">
        <v>1</v>
      </c>
      <c r="G15" s="81" t="n">
        <v>2293.56</v>
      </c>
      <c r="H15" s="29" t="n">
        <f aca="false">G15*$H$9+G15</f>
        <v>2821.0788</v>
      </c>
      <c r="I15" s="29" t="n">
        <f aca="false">ROUND((H15*F15),2)</f>
        <v>2821.08</v>
      </c>
      <c r="J15" s="26"/>
      <c r="K15" s="30" t="s">
        <v>30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customFormat="false" ht="36.6" hidden="false" customHeight="true" outlineLevel="0" collapsed="false">
      <c r="A16" s="24" t="s">
        <v>34</v>
      </c>
      <c r="B16" s="37" t="s">
        <v>35</v>
      </c>
      <c r="C16" s="82" t="n">
        <v>1005001</v>
      </c>
      <c r="D16" s="39" t="s">
        <v>36</v>
      </c>
      <c r="E16" s="37" t="s">
        <v>37</v>
      </c>
      <c r="F16" s="40" t="n">
        <v>25</v>
      </c>
      <c r="G16" s="41" t="n">
        <v>87.46</v>
      </c>
      <c r="H16" s="29" t="n">
        <f aca="false">G16*$H$9+G16</f>
        <v>107.5758</v>
      </c>
      <c r="I16" s="29" t="n">
        <f aca="false">ROUND((H16*F16),2)</f>
        <v>2689.4</v>
      </c>
      <c r="J16" s="26"/>
      <c r="K16" s="83" t="s">
        <v>38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customFormat="false" ht="20.25" hidden="false" customHeight="true" outlineLevel="0" collapsed="false">
      <c r="A17" s="24" t="s">
        <v>39</v>
      </c>
      <c r="B17" s="37" t="s">
        <v>35</v>
      </c>
      <c r="C17" s="82" t="n">
        <v>17045001</v>
      </c>
      <c r="D17" s="84" t="s">
        <v>40</v>
      </c>
      <c r="E17" s="85" t="s">
        <v>41</v>
      </c>
      <c r="F17" s="28" t="n">
        <v>100</v>
      </c>
      <c r="G17" s="86" t="n">
        <v>10.42</v>
      </c>
      <c r="H17" s="29" t="n">
        <f aca="false">G17*$H$9+G17</f>
        <v>12.8166</v>
      </c>
      <c r="I17" s="29" t="n">
        <f aca="false">ROUND((H17*F17),2)</f>
        <v>1281.66</v>
      </c>
      <c r="J17" s="26"/>
      <c r="K17" s="30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customFormat="false" ht="30.95" hidden="false" customHeight="true" outlineLevel="0" collapsed="false">
      <c r="A18" s="24" t="s">
        <v>42</v>
      </c>
      <c r="B18" s="37" t="s">
        <v>35</v>
      </c>
      <c r="C18" s="82" t="n">
        <v>17045002</v>
      </c>
      <c r="D18" s="84" t="s">
        <v>43</v>
      </c>
      <c r="E18" s="85" t="s">
        <v>44</v>
      </c>
      <c r="F18" s="28" t="n">
        <v>100</v>
      </c>
      <c r="G18" s="86" t="n">
        <v>5.93</v>
      </c>
      <c r="H18" s="29" t="n">
        <f aca="false">G18*$H$9+G18</f>
        <v>7.2939</v>
      </c>
      <c r="I18" s="29" t="n">
        <f aca="false">ROUND((H18*F18),2)</f>
        <v>729.39</v>
      </c>
      <c r="J18" s="26"/>
      <c r="K18" s="30" t="s">
        <v>25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customFormat="false" ht="16.35" hidden="false" customHeight="true" outlineLevel="0" collapsed="false">
      <c r="A19" s="46"/>
      <c r="B19" s="37"/>
      <c r="C19" s="82"/>
      <c r="D19" s="87"/>
      <c r="E19" s="37"/>
      <c r="F19" s="40"/>
      <c r="G19" s="41"/>
      <c r="H19" s="29"/>
      <c r="I19" s="41"/>
      <c r="J19" s="26"/>
      <c r="K19" s="83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customFormat="false" ht="20.25" hidden="false" customHeight="true" outlineLevel="0" collapsed="false">
      <c r="A20" s="17" t="s">
        <v>45</v>
      </c>
      <c r="B20" s="140" t="s">
        <v>161</v>
      </c>
      <c r="C20" s="140"/>
      <c r="D20" s="140"/>
      <c r="E20" s="140"/>
      <c r="F20" s="140"/>
      <c r="G20" s="140"/>
      <c r="H20" s="140"/>
      <c r="I20" s="136" t="n">
        <f aca="false">ROUND(SUM(I21),2)</f>
        <v>1601.9</v>
      </c>
      <c r="J20" s="141"/>
      <c r="K20" s="142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</row>
    <row r="21" customFormat="false" ht="64.9" hidden="false" customHeight="true" outlineLevel="0" collapsed="false">
      <c r="A21" s="27" t="s">
        <v>47</v>
      </c>
      <c r="B21" s="27" t="s">
        <v>162</v>
      </c>
      <c r="C21" s="143" t="n">
        <v>10017000</v>
      </c>
      <c r="D21" s="144" t="s">
        <v>163</v>
      </c>
      <c r="E21" s="27" t="s">
        <v>49</v>
      </c>
      <c r="F21" s="49" t="n">
        <v>152.68</v>
      </c>
      <c r="G21" s="50" t="n">
        <v>8.53</v>
      </c>
      <c r="H21" s="29" t="n">
        <f aca="false">G21*$H$9+G21</f>
        <v>10.4919</v>
      </c>
      <c r="I21" s="29" t="n">
        <f aca="false">ROUND((H21*F21),2)</f>
        <v>1601.9</v>
      </c>
      <c r="J21" s="26"/>
      <c r="K21" s="2" t="s">
        <v>164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</row>
    <row r="22" customFormat="false" ht="20.1" hidden="false" customHeight="true" outlineLevel="0" collapsed="false">
      <c r="A22" s="27"/>
      <c r="B22" s="27"/>
      <c r="C22" s="38"/>
      <c r="D22" s="35"/>
      <c r="E22" s="27"/>
      <c r="F22" s="49"/>
      <c r="G22" s="50"/>
      <c r="H22" s="29"/>
      <c r="I22" s="29"/>
      <c r="J22" s="26"/>
      <c r="K22" s="35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</row>
    <row r="23" customFormat="false" ht="20.25" hidden="false" customHeight="true" outlineLevel="0" collapsed="false">
      <c r="A23" s="145" t="s">
        <v>51</v>
      </c>
      <c r="B23" s="146" t="s">
        <v>165</v>
      </c>
      <c r="C23" s="146"/>
      <c r="D23" s="146"/>
      <c r="E23" s="146"/>
      <c r="F23" s="146"/>
      <c r="G23" s="146"/>
      <c r="H23" s="146"/>
      <c r="I23" s="21" t="n">
        <f aca="false">ROUND(SUM(I25:I31),2)</f>
        <v>4645.27</v>
      </c>
      <c r="J23" s="141"/>
      <c r="K23" s="142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</row>
    <row r="24" customFormat="false" ht="20.25" hidden="false" customHeight="true" outlineLevel="0" collapsed="false">
      <c r="A24" s="147" t="s">
        <v>166</v>
      </c>
      <c r="B24" s="148"/>
      <c r="C24" s="149"/>
      <c r="D24" s="150" t="s">
        <v>167</v>
      </c>
      <c r="E24" s="149"/>
      <c r="F24" s="151"/>
      <c r="G24" s="152"/>
      <c r="H24" s="152"/>
      <c r="I24" s="153"/>
      <c r="J24" s="154"/>
      <c r="K24" s="149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5"/>
      <c r="AZ24" s="155"/>
      <c r="BA24" s="155"/>
      <c r="BB24" s="155"/>
      <c r="BC24" s="155"/>
      <c r="BD24" s="155"/>
      <c r="BE24" s="155"/>
      <c r="BF24" s="155"/>
      <c r="BG24" s="155"/>
      <c r="BH24" s="155"/>
      <c r="BI24" s="155"/>
      <c r="BJ24" s="155"/>
      <c r="BK24" s="155"/>
      <c r="BL24" s="155"/>
    </row>
    <row r="25" customFormat="false" ht="20.25" hidden="false" customHeight="true" outlineLevel="0" collapsed="false">
      <c r="A25" s="46" t="s">
        <v>168</v>
      </c>
      <c r="B25" s="25" t="s">
        <v>16</v>
      </c>
      <c r="C25" s="25" t="s">
        <v>169</v>
      </c>
      <c r="D25" s="87" t="s">
        <v>170</v>
      </c>
      <c r="E25" s="25" t="s">
        <v>37</v>
      </c>
      <c r="F25" s="40" t="n">
        <v>12</v>
      </c>
      <c r="G25" s="41" t="n">
        <v>9.84</v>
      </c>
      <c r="H25" s="29" t="n">
        <f aca="false">G25*$H$9+G25</f>
        <v>12.1032</v>
      </c>
      <c r="I25" s="29" t="n">
        <f aca="false">ROUND((H25*F25),2)</f>
        <v>145.24</v>
      </c>
      <c r="J25" s="26"/>
      <c r="K25" s="88" t="s">
        <v>62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customFormat="false" ht="20.85" hidden="false" customHeight="true" outlineLevel="0" collapsed="false">
      <c r="A26" s="46"/>
      <c r="B26" s="25"/>
      <c r="C26" s="25"/>
      <c r="D26" s="156"/>
      <c r="E26" s="25"/>
      <c r="F26" s="40"/>
      <c r="G26" s="41"/>
      <c r="H26" s="29"/>
      <c r="I26" s="29"/>
      <c r="J26" s="26"/>
      <c r="K26" s="8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customFormat="false" ht="20.25" hidden="false" customHeight="true" outlineLevel="0" collapsed="false">
      <c r="A27" s="157" t="s">
        <v>171</v>
      </c>
      <c r="B27" s="148"/>
      <c r="C27" s="148"/>
      <c r="D27" s="158" t="s">
        <v>172</v>
      </c>
      <c r="E27" s="148"/>
      <c r="F27" s="159"/>
      <c r="G27" s="153"/>
      <c r="H27" s="160"/>
      <c r="I27" s="160"/>
      <c r="J27" s="154"/>
      <c r="K27" s="161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</row>
    <row r="28" customFormat="false" ht="55.15" hidden="false" customHeight="true" outlineLevel="0" collapsed="false">
      <c r="A28" s="46" t="s">
        <v>53</v>
      </c>
      <c r="B28" s="59" t="s">
        <v>16</v>
      </c>
      <c r="C28" s="59" t="s">
        <v>173</v>
      </c>
      <c r="D28" s="47" t="s">
        <v>174</v>
      </c>
      <c r="E28" s="59" t="s">
        <v>49</v>
      </c>
      <c r="F28" s="40" t="n">
        <v>12</v>
      </c>
      <c r="G28" s="41" t="n">
        <v>285.42</v>
      </c>
      <c r="H28" s="29" t="n">
        <f aca="false">G28*$H$9+G28</f>
        <v>351.0666</v>
      </c>
      <c r="I28" s="29" t="n">
        <f aca="false">ROUND((H28*F28),2)</f>
        <v>4212.8</v>
      </c>
      <c r="J28" s="69"/>
      <c r="K28" s="1" t="s">
        <v>175</v>
      </c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</row>
    <row r="29" customFormat="false" ht="20.25" hidden="false" customHeight="true" outlineLevel="0" collapsed="false">
      <c r="A29" s="46"/>
      <c r="B29" s="37"/>
      <c r="C29" s="37"/>
      <c r="D29" s="156"/>
      <c r="E29" s="37"/>
      <c r="F29" s="40"/>
      <c r="G29" s="41"/>
      <c r="H29" s="29"/>
      <c r="I29" s="29"/>
      <c r="J29" s="26"/>
      <c r="K29" s="3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customFormat="false" ht="29.45" hidden="false" customHeight="true" outlineLevel="0" collapsed="false">
      <c r="A30" s="147" t="s">
        <v>176</v>
      </c>
      <c r="B30" s="163"/>
      <c r="C30" s="164"/>
      <c r="D30" s="150" t="s">
        <v>177</v>
      </c>
      <c r="E30" s="163"/>
      <c r="F30" s="151"/>
      <c r="G30" s="165"/>
      <c r="H30" s="160"/>
      <c r="I30" s="160"/>
      <c r="J30" s="154"/>
      <c r="K30" s="149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55"/>
      <c r="AS30" s="155"/>
      <c r="AT30" s="155"/>
      <c r="AU30" s="155"/>
      <c r="AV30" s="155"/>
      <c r="AW30" s="155"/>
      <c r="AX30" s="155"/>
      <c r="AY30" s="155"/>
      <c r="AZ30" s="155"/>
      <c r="BA30" s="155"/>
      <c r="BB30" s="155"/>
      <c r="BC30" s="155"/>
      <c r="BD30" s="155"/>
      <c r="BE30" s="155"/>
      <c r="BF30" s="155"/>
      <c r="BG30" s="155"/>
      <c r="BH30" s="155"/>
      <c r="BI30" s="155"/>
      <c r="BJ30" s="155"/>
      <c r="BK30" s="155"/>
      <c r="BL30" s="155"/>
    </row>
    <row r="31" customFormat="false" ht="29.45" hidden="false" customHeight="true" outlineLevel="0" collapsed="false">
      <c r="A31" s="27" t="s">
        <v>67</v>
      </c>
      <c r="B31" s="56" t="s">
        <v>16</v>
      </c>
      <c r="C31" s="166" t="s">
        <v>178</v>
      </c>
      <c r="D31" s="35" t="s">
        <v>179</v>
      </c>
      <c r="E31" s="56" t="s">
        <v>49</v>
      </c>
      <c r="F31" s="49" t="n">
        <v>12</v>
      </c>
      <c r="G31" s="45" t="n">
        <v>19.46</v>
      </c>
      <c r="H31" s="29" t="n">
        <f aca="false">G31*$H$9+G31</f>
        <v>23.9358</v>
      </c>
      <c r="I31" s="29" t="n">
        <f aca="false">ROUND((H31*F31),2)</f>
        <v>287.23</v>
      </c>
      <c r="J31" s="26"/>
      <c r="K31" s="167" t="s">
        <v>180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customFormat="false" ht="18.6" hidden="false" customHeight="true" outlineLevel="0" collapsed="false">
      <c r="A32" s="147"/>
      <c r="B32" s="163"/>
      <c r="C32" s="168"/>
      <c r="D32" s="169"/>
      <c r="E32" s="163"/>
      <c r="F32" s="151"/>
      <c r="G32" s="152"/>
      <c r="H32" s="152"/>
      <c r="I32" s="170"/>
      <c r="J32" s="154"/>
      <c r="K32" s="171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</row>
    <row r="33" customFormat="false" ht="18.6" hidden="false" customHeight="true" outlineLevel="0" collapsed="false">
      <c r="A33" s="27"/>
      <c r="B33" s="27"/>
      <c r="C33" s="82"/>
      <c r="D33" s="35"/>
      <c r="E33" s="27"/>
      <c r="F33" s="49"/>
      <c r="G33" s="50"/>
      <c r="H33" s="50"/>
      <c r="I33" s="57"/>
      <c r="J33" s="26"/>
      <c r="K33" s="83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customFormat="false" ht="18.6" hidden="false" customHeight="true" outlineLevel="0" collapsed="false">
      <c r="A34" s="172" t="s">
        <v>88</v>
      </c>
      <c r="B34" s="172"/>
      <c r="C34" s="173"/>
      <c r="D34" s="174" t="s">
        <v>181</v>
      </c>
      <c r="E34" s="172"/>
      <c r="F34" s="175"/>
      <c r="G34" s="176"/>
      <c r="H34" s="176"/>
      <c r="I34" s="177"/>
      <c r="J34" s="141"/>
      <c r="K34" s="178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</row>
    <row r="35" customFormat="false" ht="29.85" hidden="false" customHeight="true" outlineLevel="0" collapsed="false">
      <c r="A35" s="179"/>
      <c r="B35" s="179"/>
      <c r="C35" s="180"/>
      <c r="D35" s="181" t="s">
        <v>182</v>
      </c>
      <c r="E35" s="179"/>
      <c r="F35" s="182"/>
      <c r="G35" s="183"/>
      <c r="H35" s="183"/>
      <c r="I35" s="184"/>
      <c r="J35" s="185"/>
      <c r="K35" s="186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</row>
    <row r="36" customFormat="false" ht="29.85" hidden="false" customHeight="true" outlineLevel="0" collapsed="false">
      <c r="A36" s="27" t="s">
        <v>90</v>
      </c>
      <c r="B36" s="27" t="s">
        <v>16</v>
      </c>
      <c r="C36" s="24" t="s">
        <v>169</v>
      </c>
      <c r="D36" s="26" t="s">
        <v>170</v>
      </c>
      <c r="E36" s="27" t="s">
        <v>79</v>
      </c>
      <c r="F36" s="49" t="n">
        <v>38.64</v>
      </c>
      <c r="G36" s="50" t="n">
        <v>10.14</v>
      </c>
      <c r="H36" s="29" t="n">
        <f aca="false">G36*$H$9+G36</f>
        <v>12.4722</v>
      </c>
      <c r="I36" s="29" t="n">
        <f aca="false">ROUND((H36*F36),2)</f>
        <v>481.93</v>
      </c>
      <c r="J36" s="26"/>
      <c r="K36" s="35" t="s">
        <v>183</v>
      </c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customFormat="false" ht="88.9" hidden="false" customHeight="true" outlineLevel="0" collapsed="false">
      <c r="A37" s="27" t="s">
        <v>93</v>
      </c>
      <c r="B37" s="27" t="s">
        <v>16</v>
      </c>
      <c r="C37" s="38" t="s">
        <v>184</v>
      </c>
      <c r="D37" s="26" t="s">
        <v>185</v>
      </c>
      <c r="E37" s="27" t="s">
        <v>186</v>
      </c>
      <c r="F37" s="49" t="n">
        <v>1790.43</v>
      </c>
      <c r="G37" s="50" t="n">
        <v>4.26</v>
      </c>
      <c r="H37" s="29" t="n">
        <f aca="false">G37*$H$9+G37</f>
        <v>5.2398</v>
      </c>
      <c r="I37" s="29" t="n">
        <f aca="false">ROUND((H37*F37),2)</f>
        <v>9381.5</v>
      </c>
      <c r="J37" s="26"/>
      <c r="K37" s="167" t="s">
        <v>187</v>
      </c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</row>
    <row r="38" customFormat="false" ht="18.6" hidden="false" customHeight="true" outlineLevel="0" collapsed="false">
      <c r="A38" s="27"/>
      <c r="B38" s="27"/>
      <c r="C38" s="82"/>
      <c r="D38" s="189"/>
      <c r="E38" s="27"/>
      <c r="F38" s="49"/>
      <c r="G38" s="50"/>
      <c r="H38" s="50"/>
      <c r="I38" s="57"/>
      <c r="J38" s="26"/>
      <c r="K38" s="188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</row>
    <row r="39" customFormat="false" ht="20.25" hidden="false" customHeight="true" outlineLevel="0" collapsed="false">
      <c r="A39" s="17" t="s">
        <v>111</v>
      </c>
      <c r="B39" s="17" t="s">
        <v>89</v>
      </c>
      <c r="C39" s="17"/>
      <c r="D39" s="17"/>
      <c r="E39" s="17"/>
      <c r="F39" s="17"/>
      <c r="G39" s="17"/>
      <c r="H39" s="17"/>
      <c r="I39" s="21" t="n">
        <f aca="false">ROUND(SUM(I40:I42),2)</f>
        <v>3763.18</v>
      </c>
      <c r="J39" s="141"/>
      <c r="K39" s="190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  <c r="BI39" s="139"/>
      <c r="BJ39" s="139"/>
      <c r="BK39" s="139"/>
      <c r="BL39" s="139"/>
    </row>
    <row r="40" customFormat="false" ht="20.25" hidden="false" customHeight="true" outlineLevel="0" collapsed="false">
      <c r="A40" s="46" t="s">
        <v>188</v>
      </c>
      <c r="B40" s="59" t="s">
        <v>59</v>
      </c>
      <c r="C40" s="82" t="n">
        <v>8060001</v>
      </c>
      <c r="D40" s="84" t="s">
        <v>99</v>
      </c>
      <c r="E40" s="37" t="s">
        <v>79</v>
      </c>
      <c r="F40" s="58" t="n">
        <v>1.72</v>
      </c>
      <c r="G40" s="41" t="n">
        <v>38.68</v>
      </c>
      <c r="H40" s="29" t="n">
        <f aca="false">G40*$H$9+G40</f>
        <v>47.5764</v>
      </c>
      <c r="I40" s="29" t="n">
        <f aca="false">ROUND((H40*F40),2)</f>
        <v>81.83</v>
      </c>
      <c r="J40" s="26"/>
      <c r="K40" s="30" t="s">
        <v>100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customFormat="false" ht="40.35" hidden="false" customHeight="true" outlineLevel="0" collapsed="false">
      <c r="A41" s="46" t="s">
        <v>113</v>
      </c>
      <c r="B41" s="37" t="s">
        <v>35</v>
      </c>
      <c r="C41" s="82" t="n">
        <v>17005053</v>
      </c>
      <c r="D41" s="62" t="s">
        <v>106</v>
      </c>
      <c r="E41" s="37" t="s">
        <v>96</v>
      </c>
      <c r="F41" s="86" t="n">
        <v>18</v>
      </c>
      <c r="G41" s="41" t="n">
        <v>118.53</v>
      </c>
      <c r="H41" s="29" t="n">
        <f aca="false">G41*$H$9+G41</f>
        <v>145.7919</v>
      </c>
      <c r="I41" s="29" t="n">
        <f aca="false">ROUND((H41*F41),2)</f>
        <v>2624.25</v>
      </c>
      <c r="J41" s="26"/>
      <c r="K41" s="30" t="s">
        <v>107</v>
      </c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</row>
    <row r="42" customFormat="false" ht="28.35" hidden="false" customHeight="true" outlineLevel="0" collapsed="false">
      <c r="A42" s="46" t="s">
        <v>189</v>
      </c>
      <c r="B42" s="37" t="s">
        <v>35</v>
      </c>
      <c r="C42" s="82" t="n">
        <v>8003020</v>
      </c>
      <c r="D42" s="84" t="s">
        <v>109</v>
      </c>
      <c r="E42" s="37" t="s">
        <v>49</v>
      </c>
      <c r="F42" s="86" t="n">
        <v>1.72</v>
      </c>
      <c r="G42" s="41" t="n">
        <v>499.67</v>
      </c>
      <c r="H42" s="29" t="n">
        <f aca="false">G42*$H$9+G42</f>
        <v>614.5941</v>
      </c>
      <c r="I42" s="29" t="n">
        <f aca="false">ROUND((H42*F42),2)</f>
        <v>1057.1</v>
      </c>
      <c r="J42" s="26"/>
      <c r="K42" s="30" t="s">
        <v>110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customFormat="false" ht="20.25" hidden="false" customHeight="true" outlineLevel="0" collapsed="false">
      <c r="A43" s="24"/>
      <c r="B43" s="25"/>
      <c r="C43" s="24"/>
      <c r="D43" s="63"/>
      <c r="E43" s="59"/>
      <c r="F43" s="60"/>
      <c r="G43" s="29"/>
      <c r="H43" s="29"/>
      <c r="I43" s="29"/>
      <c r="J43" s="42"/>
      <c r="K43" s="30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  <c r="BG43" s="121"/>
      <c r="BH43" s="121"/>
      <c r="BI43" s="121"/>
      <c r="BJ43" s="121"/>
      <c r="BK43" s="121"/>
      <c r="BL43" s="121"/>
    </row>
    <row r="44" customFormat="false" ht="20.25" hidden="false" customHeight="true" outlineLevel="0" collapsed="false">
      <c r="A44" s="48" t="s">
        <v>117</v>
      </c>
      <c r="B44" s="48" t="s">
        <v>112</v>
      </c>
      <c r="C44" s="48"/>
      <c r="D44" s="48"/>
      <c r="E44" s="48"/>
      <c r="F44" s="48"/>
      <c r="G44" s="48"/>
      <c r="H44" s="48"/>
      <c r="I44" s="53" t="n">
        <f aca="false">ROUND(SUM(I45),2)</f>
        <v>15185.66</v>
      </c>
      <c r="J44" s="26"/>
      <c r="K44" s="30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</row>
    <row r="45" customFormat="false" ht="70.15" hidden="false" customHeight="true" outlineLevel="0" collapsed="false">
      <c r="A45" s="24" t="s">
        <v>119</v>
      </c>
      <c r="B45" s="191" t="s">
        <v>16</v>
      </c>
      <c r="C45" s="192" t="s">
        <v>184</v>
      </c>
      <c r="D45" s="26" t="s">
        <v>185</v>
      </c>
      <c r="E45" s="24" t="s">
        <v>186</v>
      </c>
      <c r="F45" s="65" t="n">
        <v>3564.71</v>
      </c>
      <c r="G45" s="29" t="n">
        <v>4.26</v>
      </c>
      <c r="H45" s="29" t="n">
        <f aca="false">G45</f>
        <v>4.26</v>
      </c>
      <c r="I45" s="29" t="n">
        <f aca="false">F45*H45</f>
        <v>15185.6646</v>
      </c>
      <c r="J45" s="64"/>
      <c r="K45" s="1" t="s">
        <v>190</v>
      </c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</row>
    <row r="46" customFormat="false" ht="16.35" hidden="false" customHeight="true" outlineLevel="0" collapsed="false">
      <c r="A46" s="27"/>
      <c r="B46" s="27"/>
      <c r="C46" s="82"/>
      <c r="D46" s="35"/>
      <c r="E46" s="27"/>
      <c r="F46" s="49"/>
      <c r="G46" s="50"/>
      <c r="H46" s="50"/>
      <c r="I46" s="71"/>
      <c r="J46" s="26"/>
      <c r="K46" s="30"/>
    </row>
    <row r="47" customFormat="false" ht="20.25" hidden="false" customHeight="true" outlineLevel="0" collapsed="false">
      <c r="A47" s="51" t="s">
        <v>123</v>
      </c>
      <c r="B47" s="52" t="s">
        <v>124</v>
      </c>
      <c r="C47" s="52"/>
      <c r="D47" s="52"/>
      <c r="E47" s="52"/>
      <c r="F47" s="52"/>
      <c r="G47" s="52"/>
      <c r="H47" s="52"/>
      <c r="I47" s="53" t="n">
        <f aca="false">ROUND(SUM(I48),2)</f>
        <v>322.75</v>
      </c>
      <c r="J47" s="26"/>
      <c r="K47" s="30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</row>
    <row r="48" customFormat="false" ht="20.25" hidden="false" customHeight="true" outlineLevel="0" collapsed="false">
      <c r="A48" s="46" t="s">
        <v>125</v>
      </c>
      <c r="B48" s="37" t="s">
        <v>59</v>
      </c>
      <c r="C48" s="37" t="n">
        <v>17004001</v>
      </c>
      <c r="D48" s="54" t="s">
        <v>126</v>
      </c>
      <c r="E48" s="37" t="s">
        <v>37</v>
      </c>
      <c r="F48" s="58" t="n">
        <v>25</v>
      </c>
      <c r="G48" s="41" t="n">
        <v>12.91</v>
      </c>
      <c r="H48" s="29" t="n">
        <f aca="false">G48*$H$7+G48</f>
        <v>12.91</v>
      </c>
      <c r="I48" s="41" t="n">
        <f aca="false">F48*H48</f>
        <v>322.75</v>
      </c>
      <c r="J48" s="26"/>
      <c r="K48" s="30" t="s">
        <v>127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customFormat="false" ht="20.25" hidden="false" customHeight="true" outlineLevel="0" collapsed="false">
      <c r="A49" s="24"/>
      <c r="B49" s="59"/>
      <c r="C49" s="24"/>
      <c r="D49" s="64"/>
      <c r="E49" s="24"/>
      <c r="F49" s="65"/>
      <c r="G49" s="29"/>
      <c r="H49" s="29"/>
      <c r="I49" s="29"/>
      <c r="J49" s="64"/>
      <c r="K49" s="55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</row>
    <row r="50" customFormat="false" ht="20.65" hidden="false" customHeight="true" outlineLevel="0" collapsed="false">
      <c r="A50" s="72" t="s">
        <v>128</v>
      </c>
      <c r="B50" s="72"/>
      <c r="C50" s="72"/>
      <c r="D50" s="72"/>
      <c r="E50" s="72"/>
      <c r="F50" s="72"/>
      <c r="G50" s="72"/>
      <c r="H50" s="72"/>
      <c r="I50" s="73" t="n">
        <f aca="false">I47+I43+I44+I39+I23+I20+I11</f>
        <v>49538.87</v>
      </c>
      <c r="J50" s="26"/>
      <c r="K50" s="30"/>
    </row>
    <row r="51" customFormat="false" ht="20.1" hidden="false" customHeight="true" outlineLevel="0" collapsed="false">
      <c r="A51" s="2"/>
      <c r="B51" s="2"/>
      <c r="C51" s="2"/>
      <c r="D51" s="2"/>
      <c r="E51" s="2"/>
      <c r="F51" s="3"/>
      <c r="G51" s="4"/>
      <c r="H51" s="4"/>
      <c r="I51" s="5"/>
      <c r="J51" s="1"/>
      <c r="K51" s="6"/>
    </row>
    <row r="52" customFormat="false" ht="19.9" hidden="false" customHeight="true" outlineLevel="0" collapsed="false">
      <c r="A52" s="2"/>
      <c r="B52" s="74"/>
      <c r="C52" s="74"/>
      <c r="D52" s="75" t="s">
        <v>129</v>
      </c>
      <c r="E52" s="75"/>
      <c r="F52" s="76"/>
      <c r="G52" s="77"/>
      <c r="H52" s="77"/>
      <c r="I52" s="78"/>
      <c r="J52" s="1"/>
      <c r="K52" s="6"/>
    </row>
    <row r="53" customFormat="false" ht="19.9" hidden="false" customHeight="true" outlineLevel="0" collapsed="false">
      <c r="A53" s="2"/>
      <c r="B53" s="74"/>
      <c r="C53" s="74"/>
      <c r="D53" s="75"/>
      <c r="E53" s="75"/>
      <c r="F53" s="76"/>
      <c r="G53" s="77"/>
      <c r="H53" s="79" t="s">
        <v>130</v>
      </c>
      <c r="I53" s="79"/>
      <c r="J53" s="1"/>
      <c r="K53" s="6"/>
    </row>
    <row r="54" customFormat="false" ht="19.9" hidden="false" customHeight="true" outlineLevel="0" collapsed="false">
      <c r="A54" s="2"/>
      <c r="B54" s="74"/>
      <c r="C54" s="74"/>
      <c r="D54" s="75"/>
      <c r="E54" s="75"/>
      <c r="F54" s="76"/>
      <c r="G54" s="77"/>
      <c r="H54" s="79" t="s">
        <v>131</v>
      </c>
      <c r="I54" s="79"/>
      <c r="J54" s="1"/>
      <c r="K54" s="6"/>
    </row>
    <row r="55" customFormat="false" ht="17.85" hidden="false" customHeight="true" outlineLevel="0" collapsed="false">
      <c r="A55" s="74"/>
      <c r="B55" s="74"/>
      <c r="C55" s="74"/>
      <c r="D55" s="75"/>
      <c r="E55" s="75"/>
      <c r="F55" s="76"/>
      <c r="G55" s="77"/>
      <c r="H55" s="79" t="s">
        <v>132</v>
      </c>
      <c r="I55" s="79"/>
      <c r="J55" s="1"/>
      <c r="K55" s="6"/>
    </row>
    <row r="56" customFormat="false" ht="19.9" hidden="false" customHeight="true" outlineLevel="0" collapsed="false">
      <c r="A56" s="7"/>
      <c r="B56" s="7"/>
      <c r="C56" s="7"/>
      <c r="D56" s="7"/>
      <c r="E56" s="7"/>
      <c r="F56" s="7"/>
      <c r="G56" s="7"/>
      <c r="H56" s="7"/>
      <c r="I56" s="7"/>
    </row>
    <row r="57" customFormat="false" ht="18.4" hidden="false" customHeight="true" outlineLevel="0" collapsed="false">
      <c r="A57" s="132"/>
      <c r="C57" s="132"/>
      <c r="D57" s="132"/>
      <c r="E57" s="132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7"/>
      <c r="E59" s="132"/>
    </row>
    <row r="60" customFormat="false" ht="18.4" hidden="false" customHeight="true" outlineLevel="0" collapsed="false">
      <c r="A60" s="132"/>
      <c r="C60" s="132"/>
      <c r="D60" s="7"/>
      <c r="E60" s="132"/>
    </row>
    <row r="61" customFormat="false" ht="18.4" hidden="false" customHeight="true" outlineLevel="0" collapsed="false">
      <c r="A61" s="132"/>
      <c r="C61" s="132"/>
      <c r="D61" s="132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218" customFormat="false" ht="18.4" hidden="false" customHeight="true" outlineLevel="0" collapsed="false">
      <c r="A218" s="132"/>
      <c r="C218" s="132"/>
      <c r="D218" s="132"/>
      <c r="E218" s="132"/>
    </row>
    <row r="219" customFormat="false" ht="18.4" hidden="false" customHeight="true" outlineLevel="0" collapsed="false">
      <c r="A219" s="132"/>
      <c r="C219" s="132"/>
      <c r="D219" s="132"/>
      <c r="E219" s="132"/>
    </row>
    <row r="220" customFormat="false" ht="18.4" hidden="false" customHeight="true" outlineLevel="0" collapsed="false">
      <c r="A220" s="132"/>
      <c r="C220" s="132"/>
      <c r="D220" s="132"/>
      <c r="E220" s="132"/>
    </row>
    <row r="221" customFormat="false" ht="18.4" hidden="false" customHeight="true" outlineLevel="0" collapsed="false">
      <c r="A221" s="132"/>
      <c r="C221" s="132"/>
      <c r="D221" s="132"/>
      <c r="E221" s="132"/>
    </row>
    <row r="222" customFormat="false" ht="18.4" hidden="false" customHeight="true" outlineLevel="0" collapsed="false">
      <c r="A222" s="132"/>
      <c r="C222" s="132"/>
      <c r="D222" s="132"/>
      <c r="E222" s="132"/>
    </row>
    <row r="223" customFormat="false" ht="18.4" hidden="false" customHeight="true" outlineLevel="0" collapsed="false">
      <c r="A223" s="132"/>
      <c r="C223" s="132"/>
      <c r="D223" s="132"/>
      <c r="E223" s="132"/>
    </row>
    <row r="224" customFormat="false" ht="18.4" hidden="false" customHeight="true" outlineLevel="0" collapsed="false">
      <c r="A224" s="132"/>
      <c r="C224" s="132"/>
      <c r="D224" s="132"/>
      <c r="E224" s="132"/>
    </row>
    <row r="225" customFormat="false" ht="18.4" hidden="false" customHeight="true" outlineLevel="0" collapsed="false">
      <c r="A225" s="132"/>
      <c r="C225" s="132"/>
      <c r="D225" s="132"/>
      <c r="E225" s="132"/>
    </row>
    <row r="226" customFormat="false" ht="18.4" hidden="false" customHeight="true" outlineLevel="0" collapsed="false">
      <c r="A226" s="132"/>
      <c r="C226" s="132"/>
      <c r="D226" s="132"/>
      <c r="E226" s="132"/>
    </row>
    <row r="227" customFormat="false" ht="18.4" hidden="false" customHeight="true" outlineLevel="0" collapsed="false">
      <c r="A227" s="132"/>
      <c r="C227" s="132"/>
      <c r="D227" s="132"/>
      <c r="E227" s="132"/>
    </row>
    <row r="228" customFormat="false" ht="18.4" hidden="false" customHeight="true" outlineLevel="0" collapsed="false">
      <c r="A228" s="132"/>
      <c r="C228" s="132"/>
      <c r="D228" s="132"/>
      <c r="E228" s="132"/>
    </row>
    <row r="229" customFormat="false" ht="18.4" hidden="false" customHeight="true" outlineLevel="0" collapsed="false">
      <c r="A229" s="132"/>
      <c r="C229" s="132"/>
      <c r="D229" s="132"/>
      <c r="E229" s="132"/>
    </row>
    <row r="230" customFormat="false" ht="18.4" hidden="false" customHeight="true" outlineLevel="0" collapsed="false">
      <c r="A230" s="132"/>
      <c r="C230" s="132"/>
      <c r="D230" s="132"/>
      <c r="E230" s="132"/>
    </row>
    <row r="231" customFormat="false" ht="18.4" hidden="false" customHeight="true" outlineLevel="0" collapsed="false">
      <c r="A231" s="132"/>
      <c r="C231" s="132"/>
      <c r="D231" s="132"/>
      <c r="E231" s="132"/>
    </row>
    <row r="232" customFormat="false" ht="18.4" hidden="false" customHeight="true" outlineLevel="0" collapsed="false">
      <c r="A232" s="132"/>
      <c r="C232" s="132"/>
      <c r="D232" s="132"/>
      <c r="E232" s="132"/>
    </row>
    <row r="233" customFormat="false" ht="18.4" hidden="false" customHeight="true" outlineLevel="0" collapsed="false">
      <c r="A233" s="132"/>
      <c r="C233" s="132"/>
      <c r="D233" s="132"/>
      <c r="E233" s="132"/>
    </row>
    <row r="234" customFormat="false" ht="18.4" hidden="false" customHeight="true" outlineLevel="0" collapsed="false">
      <c r="A234" s="132"/>
      <c r="C234" s="132"/>
      <c r="D234" s="132"/>
      <c r="E234" s="132"/>
    </row>
    <row r="235" customFormat="false" ht="18.4" hidden="false" customHeight="true" outlineLevel="0" collapsed="false">
      <c r="A235" s="132"/>
      <c r="C235" s="132"/>
      <c r="D235" s="132"/>
      <c r="E235" s="132"/>
    </row>
    <row r="236" customFormat="false" ht="18.4" hidden="false" customHeight="true" outlineLevel="0" collapsed="false">
      <c r="A236" s="132"/>
      <c r="C236" s="132"/>
      <c r="D236" s="132"/>
      <c r="E236" s="132"/>
    </row>
    <row r="237" customFormat="false" ht="18.4" hidden="false" customHeight="true" outlineLevel="0" collapsed="false">
      <c r="A237" s="132"/>
      <c r="C237" s="132"/>
      <c r="D237" s="132"/>
      <c r="E237" s="132"/>
    </row>
    <row r="238" customFormat="false" ht="18.4" hidden="false" customHeight="true" outlineLevel="0" collapsed="false">
      <c r="A238" s="132"/>
      <c r="C238" s="132"/>
      <c r="D238" s="132"/>
      <c r="E238" s="132"/>
    </row>
    <row r="239" customFormat="false" ht="18.4" hidden="false" customHeight="true" outlineLevel="0" collapsed="false">
      <c r="A239" s="132"/>
      <c r="C239" s="132"/>
      <c r="D239" s="132"/>
      <c r="E239" s="132"/>
    </row>
    <row r="240" customFormat="false" ht="18.4" hidden="false" customHeight="true" outlineLevel="0" collapsed="false">
      <c r="A240" s="132"/>
      <c r="C240" s="132"/>
      <c r="D240" s="132"/>
      <c r="E240" s="132"/>
    </row>
    <row r="241" customFormat="false" ht="18.4" hidden="false" customHeight="true" outlineLevel="0" collapsed="false">
      <c r="A241" s="132"/>
      <c r="C241" s="132"/>
      <c r="D241" s="132"/>
      <c r="E241" s="132"/>
    </row>
    <row r="242" customFormat="false" ht="18.4" hidden="false" customHeight="true" outlineLevel="0" collapsed="false">
      <c r="A242" s="132"/>
      <c r="C242" s="132"/>
      <c r="D242" s="132"/>
      <c r="E242" s="132"/>
    </row>
    <row r="243" customFormat="false" ht="18.4" hidden="false" customHeight="true" outlineLevel="0" collapsed="false">
      <c r="A243" s="132"/>
      <c r="C243" s="132"/>
      <c r="D243" s="132"/>
      <c r="E243" s="132"/>
    </row>
    <row r="244" customFormat="false" ht="18.4" hidden="false" customHeight="true" outlineLevel="0" collapsed="false">
      <c r="A244" s="132"/>
      <c r="C244" s="132"/>
      <c r="D244" s="132"/>
      <c r="E244" s="132"/>
    </row>
    <row r="245" customFormat="false" ht="18.4" hidden="false" customHeight="true" outlineLevel="0" collapsed="false">
      <c r="A245" s="132"/>
      <c r="C245" s="132"/>
      <c r="D245" s="132"/>
      <c r="E245" s="132"/>
    </row>
    <row r="246" customFormat="false" ht="18.4" hidden="false" customHeight="true" outlineLevel="0" collapsed="false">
      <c r="A246" s="132"/>
      <c r="C246" s="132"/>
      <c r="D246" s="132"/>
      <c r="E246" s="132"/>
    </row>
    <row r="247" customFormat="false" ht="18.4" hidden="false" customHeight="true" outlineLevel="0" collapsed="false">
      <c r="A247" s="132"/>
      <c r="C247" s="132"/>
      <c r="D247" s="132"/>
      <c r="E247" s="132"/>
    </row>
    <row r="248" customFormat="false" ht="18.4" hidden="false" customHeight="true" outlineLevel="0" collapsed="false">
      <c r="A248" s="132"/>
      <c r="C248" s="132"/>
      <c r="D248" s="132"/>
      <c r="E248" s="132"/>
    </row>
    <row r="249" customFormat="false" ht="18.4" hidden="false" customHeight="true" outlineLevel="0" collapsed="false">
      <c r="A249" s="132"/>
      <c r="C249" s="132"/>
      <c r="D249" s="132"/>
      <c r="E249" s="132"/>
    </row>
    <row r="250" customFormat="false" ht="18.4" hidden="false" customHeight="true" outlineLevel="0" collapsed="false">
      <c r="A250" s="132"/>
      <c r="C250" s="132"/>
      <c r="D250" s="132"/>
      <c r="E250" s="132"/>
    </row>
    <row r="251" customFormat="false" ht="18.4" hidden="false" customHeight="true" outlineLevel="0" collapsed="false">
      <c r="A251" s="132"/>
      <c r="C251" s="132"/>
      <c r="D251" s="132"/>
      <c r="E251" s="132"/>
    </row>
    <row r="252" customFormat="false" ht="18.4" hidden="false" customHeight="true" outlineLevel="0" collapsed="false">
      <c r="A252" s="132"/>
      <c r="C252" s="132"/>
      <c r="D252" s="132"/>
      <c r="E252" s="132"/>
    </row>
    <row r="253" customFormat="false" ht="18.4" hidden="false" customHeight="true" outlineLevel="0" collapsed="false">
      <c r="A253" s="132"/>
      <c r="C253" s="132"/>
      <c r="D253" s="132"/>
      <c r="E253" s="132"/>
    </row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9">
    <mergeCell ref="A1:C5"/>
    <mergeCell ref="D1:I3"/>
    <mergeCell ref="K2:K4"/>
    <mergeCell ref="D4:I4"/>
    <mergeCell ref="D5:I5"/>
    <mergeCell ref="K5:K7"/>
    <mergeCell ref="D6:I6"/>
    <mergeCell ref="A8:A10"/>
    <mergeCell ref="B8:B10"/>
    <mergeCell ref="C8:C10"/>
    <mergeCell ref="D8:D10"/>
    <mergeCell ref="E8:E10"/>
    <mergeCell ref="F8:F10"/>
    <mergeCell ref="G8:G10"/>
    <mergeCell ref="I8:I10"/>
    <mergeCell ref="K8:K9"/>
    <mergeCell ref="B11:H11"/>
    <mergeCell ref="B20:H20"/>
    <mergeCell ref="B23:H23"/>
    <mergeCell ref="B39:H39"/>
    <mergeCell ref="B44:H44"/>
    <mergeCell ref="B47:H47"/>
    <mergeCell ref="A50:H50"/>
    <mergeCell ref="D52:E55"/>
    <mergeCell ref="H53:I53"/>
    <mergeCell ref="H54:I54"/>
    <mergeCell ref="H55:I55"/>
    <mergeCell ref="A56:I56"/>
    <mergeCell ref="D59:D60"/>
  </mergeCells>
  <conditionalFormatting sqref="G13 G30">
    <cfRule type="expression" priority="2" aboveAverage="0" equalAverage="0" bottom="0" percent="0" rank="0" text="" dxfId="0">
      <formula>H13&lt;6</formula>
    </cfRule>
  </conditionalFormatting>
  <conditionalFormatting sqref="C13 C15 C30">
    <cfRule type="expression" priority="3" aboveAverage="0" equalAverage="0" bottom="0" percent="0" rank="0" text="" dxfId="0">
      <formula>I13&lt;6</formula>
    </cfRule>
  </conditionalFormatting>
  <conditionalFormatting sqref="E13">
    <cfRule type="expression" priority="4" aboveAverage="0" equalAverage="0" bottom="0" percent="0" rank="0" text="" dxfId="0">
      <formula>I13&lt;6</formula>
    </cfRule>
  </conditionalFormatting>
  <conditionalFormatting sqref="D13">
    <cfRule type="expression" priority="5" aboveAverage="0" equalAverage="0" bottom="0" percent="0" rank="0" text="" dxfId="0">
      <formula>I13&lt;6</formula>
    </cfRule>
  </conditionalFormatting>
  <conditionalFormatting sqref="D36 D45">
    <cfRule type="expression" priority="6" aboveAverage="0" equalAverage="0" bottom="0" percent="0" rank="0" text="" dxfId="0">
      <formula>#REF!&lt;6</formula>
    </cfRule>
  </conditionalFormatting>
  <conditionalFormatting sqref="B45:C45">
    <cfRule type="expression" priority="7" aboveAverage="0" equalAverage="0" bottom="0" percent="0" rank="0" text="" dxfId="0">
      <formula>#REF!&lt;6</formula>
    </cfRule>
  </conditionalFormatting>
  <conditionalFormatting sqref="D37">
    <cfRule type="expression" priority="8" aboveAverage="0" equalAverage="0" bottom="0" percent="0" rank="0" text="" dxfId="0">
      <formula>I37&lt;6</formula>
    </cfRule>
  </conditionalFormatting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G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11.49"/>
    <col collapsed="false" customWidth="true" hidden="false" outlineLevel="0" max="2" min="2" style="132" width="13.11"/>
    <col collapsed="false" customWidth="true" hidden="false" outlineLevel="0" max="3" min="3" style="90" width="12.97"/>
    <col collapsed="false" customWidth="true" hidden="false" outlineLevel="0" max="4" min="4" style="90" width="71.35"/>
    <col collapsed="false" customWidth="true" hidden="false" outlineLevel="0" max="5" min="5" style="90" width="11.49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20.27"/>
    <col collapsed="false" customWidth="true" hidden="false" outlineLevel="0" max="59" min="9" style="90" width="11.49"/>
    <col collapsed="false" customWidth="false" hidden="false" outlineLevel="0" max="16384" min="60" style="7" width="8.65"/>
  </cols>
  <sheetData>
    <row r="1" customFormat="false" ht="20.25" hidden="false" customHeight="true" outlineLevel="0" collapsed="false">
      <c r="A1" s="8"/>
      <c r="B1" s="8"/>
      <c r="C1" s="8"/>
      <c r="D1" s="9" t="s">
        <v>0</v>
      </c>
      <c r="E1" s="9"/>
      <c r="F1" s="9"/>
      <c r="G1" s="9"/>
      <c r="H1" s="9"/>
    </row>
    <row r="2" customFormat="false" ht="20.25" hidden="false" customHeight="true" outlineLevel="0" collapsed="false">
      <c r="A2" s="8"/>
      <c r="B2" s="8"/>
      <c r="C2" s="8"/>
      <c r="D2" s="9"/>
      <c r="E2" s="9"/>
      <c r="F2" s="9"/>
      <c r="G2" s="9"/>
      <c r="H2" s="9"/>
    </row>
    <row r="3" customFormat="false" ht="18.6" hidden="false" customHeight="true" outlineLevel="0" collapsed="false">
      <c r="A3" s="8"/>
      <c r="B3" s="8"/>
      <c r="C3" s="8"/>
      <c r="D3" s="9"/>
      <c r="E3" s="9"/>
      <c r="F3" s="9"/>
      <c r="G3" s="9"/>
      <c r="H3" s="9"/>
    </row>
    <row r="4" customFormat="false" ht="20.25" hidden="false" customHeight="true" outlineLevel="0" collapsed="false">
      <c r="A4" s="8"/>
      <c r="B4" s="8"/>
      <c r="C4" s="8"/>
      <c r="D4" s="100" t="s">
        <v>1</v>
      </c>
      <c r="E4" s="100"/>
      <c r="F4" s="100"/>
      <c r="G4" s="100"/>
      <c r="H4" s="100"/>
    </row>
    <row r="5" customFormat="false" ht="31.35" hidden="false" customHeight="true" outlineLevel="0" collapsed="false">
      <c r="A5" s="8"/>
      <c r="B5" s="8"/>
      <c r="C5" s="8"/>
      <c r="D5" s="8"/>
      <c r="E5" s="8"/>
      <c r="F5" s="8"/>
      <c r="G5" s="8"/>
      <c r="H5" s="8"/>
    </row>
    <row r="6" customFormat="false" ht="37.35" hidden="true" customHeight="true" outlineLevel="0" collapsed="false">
      <c r="A6" s="98"/>
      <c r="B6" s="98"/>
      <c r="C6" s="98"/>
      <c r="D6" s="8"/>
      <c r="E6" s="8"/>
      <c r="F6" s="8"/>
      <c r="G6" s="8"/>
      <c r="H6" s="8"/>
    </row>
    <row r="7" customFormat="false" ht="11.85" hidden="true" customHeight="true" outlineLevel="0" collapsed="false">
      <c r="A7" s="8"/>
      <c r="B7" s="8"/>
      <c r="C7" s="8"/>
      <c r="D7" s="8"/>
      <c r="E7" s="8"/>
      <c r="F7" s="8"/>
      <c r="G7" s="8"/>
      <c r="H7" s="8"/>
    </row>
    <row r="8" customFormat="false" ht="20.25" hidden="false" customHeight="true" outlineLevel="0" collapsed="false">
      <c r="A8" s="135"/>
      <c r="B8" s="135" t="s">
        <v>194</v>
      </c>
      <c r="C8" s="135"/>
      <c r="D8" s="135"/>
      <c r="E8" s="135"/>
      <c r="F8" s="135"/>
      <c r="G8" s="135"/>
      <c r="H8" s="194" t="s">
        <v>10</v>
      </c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  <c r="AG8" s="139"/>
      <c r="AH8" s="139"/>
      <c r="AI8" s="139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39"/>
      <c r="AZ8" s="139"/>
      <c r="BA8" s="139"/>
      <c r="BB8" s="139"/>
      <c r="BC8" s="139"/>
      <c r="BD8" s="139"/>
      <c r="BE8" s="139"/>
      <c r="BF8" s="139"/>
      <c r="BG8" s="139"/>
    </row>
    <row r="9" customFormat="false" ht="35.85" hidden="false" customHeight="true" outlineLevel="0" collapsed="false">
      <c r="A9" s="195" t="s">
        <v>2</v>
      </c>
      <c r="B9" s="134" t="s">
        <v>3</v>
      </c>
      <c r="C9" s="134"/>
      <c r="D9" s="134"/>
      <c r="E9" s="134"/>
      <c r="F9" s="134"/>
      <c r="G9" s="134"/>
      <c r="H9" s="196" t="n">
        <f aca="false">_1_EMEB_Mara_Cabral!I50</f>
        <v>62026.14</v>
      </c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</row>
    <row r="10" customFormat="false" ht="32.85" hidden="false" customHeight="true" outlineLevel="0" collapsed="false">
      <c r="A10" s="195" t="s">
        <v>45</v>
      </c>
      <c r="B10" s="134" t="s">
        <v>195</v>
      </c>
      <c r="C10" s="134"/>
      <c r="D10" s="134"/>
      <c r="E10" s="134"/>
      <c r="F10" s="134"/>
      <c r="G10" s="134"/>
      <c r="H10" s="196" t="n">
        <f aca="false">2__EMEB_Basílio!I46</f>
        <v>62009.94</v>
      </c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</row>
    <row r="11" customFormat="false" ht="38.85" hidden="false" customHeight="true" outlineLevel="0" collapsed="false">
      <c r="A11" s="195" t="s">
        <v>51</v>
      </c>
      <c r="B11" s="134" t="s">
        <v>138</v>
      </c>
      <c r="C11" s="134"/>
      <c r="D11" s="134"/>
      <c r="E11" s="134"/>
      <c r="F11" s="134"/>
      <c r="G11" s="134"/>
      <c r="H11" s="196" t="n">
        <f aca="false">3_SEBASTIÃO_DE_CAMARGO_PIRRES!I50</f>
        <v>71612.55</v>
      </c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</row>
    <row r="12" customFormat="false" ht="38.1" hidden="false" customHeight="true" outlineLevel="0" collapsed="false">
      <c r="A12" s="195" t="s">
        <v>88</v>
      </c>
      <c r="B12" s="197" t="s">
        <v>141</v>
      </c>
      <c r="C12" s="197"/>
      <c r="D12" s="197"/>
      <c r="E12" s="197"/>
      <c r="F12" s="197"/>
      <c r="G12" s="197"/>
      <c r="H12" s="196" t="n">
        <f aca="false">4_THOMAZINE!I50</f>
        <v>58472.65</v>
      </c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</row>
    <row r="13" customFormat="false" ht="34.35" hidden="false" customHeight="true" outlineLevel="0" collapsed="false">
      <c r="A13" s="195" t="s">
        <v>111</v>
      </c>
      <c r="B13" s="198" t="s">
        <v>196</v>
      </c>
      <c r="C13" s="198"/>
      <c r="D13" s="198"/>
      <c r="E13" s="198"/>
      <c r="F13" s="198"/>
      <c r="G13" s="198"/>
      <c r="H13" s="196" t="n">
        <f aca="false">5_PHILOMENA!I50</f>
        <v>58472.65</v>
      </c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</row>
    <row r="14" customFormat="false" ht="38.85" hidden="false" customHeight="true" outlineLevel="0" collapsed="false">
      <c r="A14" s="195" t="s">
        <v>117</v>
      </c>
      <c r="B14" s="198" t="s">
        <v>197</v>
      </c>
      <c r="C14" s="198"/>
      <c r="D14" s="198"/>
      <c r="E14" s="198"/>
      <c r="F14" s="198"/>
      <c r="G14" s="198"/>
      <c r="H14" s="196" t="n">
        <f aca="false">6_PIXARRO!I50</f>
        <v>83533.91</v>
      </c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</row>
    <row r="15" customFormat="false" ht="39.6" hidden="false" customHeight="true" outlineLevel="0" collapsed="false">
      <c r="A15" s="195" t="s">
        <v>123</v>
      </c>
      <c r="B15" s="198" t="s">
        <v>198</v>
      </c>
      <c r="C15" s="198"/>
      <c r="D15" s="198"/>
      <c r="E15" s="198"/>
      <c r="F15" s="198"/>
      <c r="G15" s="198"/>
      <c r="H15" s="196" t="n">
        <f aca="false">7_SUZELEI!I50</f>
        <v>68529.43</v>
      </c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</row>
    <row r="16" customFormat="false" ht="39.6" hidden="false" customHeight="true" outlineLevel="0" collapsed="false">
      <c r="A16" s="195" t="s">
        <v>199</v>
      </c>
      <c r="B16" s="198" t="s">
        <v>200</v>
      </c>
      <c r="C16" s="198"/>
      <c r="D16" s="198"/>
      <c r="E16" s="198"/>
      <c r="F16" s="198"/>
      <c r="G16" s="198"/>
      <c r="H16" s="196" t="n">
        <f aca="false">8_ROSA_MAZETTI!I50</f>
        <v>61957.53</v>
      </c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</row>
    <row r="17" customFormat="false" ht="40.9" hidden="false" customHeight="true" outlineLevel="0" collapsed="false">
      <c r="A17" s="195" t="s">
        <v>201</v>
      </c>
      <c r="B17" s="198" t="s">
        <v>202</v>
      </c>
      <c r="C17" s="198"/>
      <c r="D17" s="198"/>
      <c r="E17" s="198"/>
      <c r="F17" s="198"/>
      <c r="G17" s="198"/>
      <c r="H17" s="196" t="n">
        <f aca="false">9_NAZARETH!I50</f>
        <v>80830.8</v>
      </c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</row>
    <row r="18" customFormat="false" ht="39.6" hidden="false" customHeight="true" outlineLevel="0" collapsed="false">
      <c r="A18" s="195" t="s">
        <v>203</v>
      </c>
      <c r="B18" s="134" t="s">
        <v>160</v>
      </c>
      <c r="C18" s="134"/>
      <c r="D18" s="134"/>
      <c r="E18" s="134"/>
      <c r="F18" s="134"/>
      <c r="G18" s="134"/>
      <c r="H18" s="196" t="n">
        <f aca="false">10_BENEDITO_DELFORNO!I51</f>
        <v>49538.87</v>
      </c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</row>
    <row r="19" customFormat="false" ht="40.35" hidden="false" customHeight="true" outlineLevel="0" collapsed="false">
      <c r="A19" s="195" t="s">
        <v>204</v>
      </c>
      <c r="B19" s="134" t="s">
        <v>191</v>
      </c>
      <c r="C19" s="134"/>
      <c r="D19" s="134"/>
      <c r="E19" s="134"/>
      <c r="F19" s="134"/>
      <c r="G19" s="134"/>
      <c r="H19" s="196" t="n">
        <f aca="false">11_ISABEL_TULON!I51</f>
        <v>49538.87</v>
      </c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</row>
    <row r="20" customFormat="false" ht="39.6" hidden="false" customHeight="true" outlineLevel="0" collapsed="false">
      <c r="A20" s="195" t="s">
        <v>205</v>
      </c>
      <c r="B20" s="134" t="s">
        <v>206</v>
      </c>
      <c r="C20" s="134"/>
      <c r="D20" s="134"/>
      <c r="E20" s="134"/>
      <c r="F20" s="134"/>
      <c r="G20" s="134"/>
      <c r="H20" s="196" t="n">
        <f aca="false">12_MARIA_HELENA!I51</f>
        <v>49538.87</v>
      </c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</row>
    <row r="21" customFormat="false" ht="40.35" hidden="false" customHeight="true" outlineLevel="0" collapsed="false">
      <c r="A21" s="195" t="s">
        <v>207</v>
      </c>
      <c r="B21" s="134" t="s">
        <v>193</v>
      </c>
      <c r="C21" s="134"/>
      <c r="D21" s="134"/>
      <c r="E21" s="134"/>
      <c r="F21" s="134"/>
      <c r="G21" s="134"/>
      <c r="H21" s="196" t="n">
        <f aca="false">13__Hélio_Joly!I50</f>
        <v>49538.87</v>
      </c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</row>
    <row r="22" customFormat="false" ht="20.25" hidden="false" customHeight="true" outlineLevel="0" collapsed="false">
      <c r="A22" s="8"/>
      <c r="B22" s="8"/>
      <c r="C22" s="8"/>
      <c r="D22" s="8"/>
      <c r="E22" s="8"/>
      <c r="F22" s="8"/>
      <c r="G22" s="8"/>
      <c r="H22" s="8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1"/>
      <c r="AM22" s="131"/>
      <c r="AN22" s="131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1"/>
      <c r="BB22" s="131"/>
      <c r="BC22" s="131"/>
      <c r="BD22" s="131"/>
      <c r="BE22" s="131"/>
      <c r="BF22" s="131"/>
      <c r="BG22" s="131"/>
    </row>
    <row r="23" customFormat="false" ht="20.65" hidden="false" customHeight="true" outlineLevel="0" collapsed="false">
      <c r="A23" s="51" t="s">
        <v>128</v>
      </c>
      <c r="B23" s="51"/>
      <c r="C23" s="51"/>
      <c r="D23" s="51"/>
      <c r="E23" s="51"/>
      <c r="F23" s="51"/>
      <c r="G23" s="51"/>
      <c r="H23" s="199" t="n">
        <f aca="false">H21+H20+H19+H18+H17+H16+H15+H14+H13+H12+H11+H10+H9</f>
        <v>805601.08</v>
      </c>
    </row>
    <row r="24" customFormat="false" ht="20.1" hidden="false" customHeight="true" outlineLevel="0" collapsed="false">
      <c r="A24" s="200"/>
      <c r="B24" s="200"/>
      <c r="C24" s="200"/>
      <c r="D24" s="200"/>
      <c r="E24" s="200"/>
      <c r="F24" s="201"/>
      <c r="G24" s="202"/>
      <c r="H24" s="202"/>
    </row>
    <row r="25" customFormat="false" ht="19.9" hidden="false" customHeight="true" outlineLevel="0" collapsed="false">
      <c r="A25" s="200"/>
      <c r="B25" s="203"/>
      <c r="C25" s="203"/>
      <c r="D25" s="204" t="s">
        <v>129</v>
      </c>
      <c r="E25" s="203"/>
      <c r="F25" s="205"/>
      <c r="G25" s="206"/>
      <c r="H25" s="206"/>
    </row>
    <row r="26" customFormat="false" ht="19.9" hidden="false" customHeight="true" outlineLevel="0" collapsed="false">
      <c r="A26" s="200"/>
      <c r="B26" s="203"/>
      <c r="C26" s="203"/>
      <c r="D26" s="204"/>
      <c r="E26" s="203"/>
      <c r="F26" s="205"/>
      <c r="G26" s="206"/>
      <c r="H26" s="206"/>
    </row>
    <row r="27" customFormat="false" ht="19.9" hidden="false" customHeight="true" outlineLevel="0" collapsed="false">
      <c r="A27" s="200"/>
      <c r="B27" s="203"/>
      <c r="C27" s="203"/>
      <c r="D27" s="204"/>
      <c r="E27" s="203"/>
      <c r="F27" s="205"/>
      <c r="G27" s="206"/>
      <c r="H27" s="206"/>
    </row>
    <row r="28" customFormat="false" ht="17.85" hidden="false" customHeight="true" outlineLevel="0" collapsed="false">
      <c r="A28" s="203"/>
      <c r="B28" s="203"/>
      <c r="C28" s="203"/>
      <c r="D28" s="204"/>
      <c r="E28" s="203"/>
      <c r="F28" s="205"/>
      <c r="G28" s="206"/>
      <c r="H28" s="206"/>
    </row>
    <row r="29" customFormat="false" ht="19.9" hidden="false" customHeight="true" outlineLevel="0" collapsed="false">
      <c r="A29" s="207"/>
      <c r="B29" s="207"/>
      <c r="C29" s="207"/>
      <c r="D29" s="207"/>
      <c r="E29" s="207"/>
      <c r="F29" s="207"/>
      <c r="G29" s="207"/>
      <c r="H29" s="207"/>
    </row>
    <row r="30" customFormat="false" ht="18.4" hidden="false" customHeight="true" outlineLevel="0" collapsed="false">
      <c r="A30" s="208"/>
      <c r="B30" s="208"/>
      <c r="C30" s="208"/>
      <c r="D30" s="208"/>
      <c r="E30" s="208"/>
      <c r="F30" s="205"/>
      <c r="G30" s="206"/>
      <c r="H30" s="209"/>
    </row>
    <row r="31" customFormat="false" ht="18.4" hidden="false" customHeight="true" outlineLevel="0" collapsed="false">
      <c r="A31" s="208"/>
      <c r="B31" s="208"/>
      <c r="C31" s="208"/>
      <c r="D31" s="208"/>
      <c r="E31" s="208"/>
      <c r="F31" s="205"/>
      <c r="G31" s="206"/>
      <c r="H31" s="206"/>
    </row>
    <row r="32" customFormat="false" ht="18.4" hidden="false" customHeight="true" outlineLevel="0" collapsed="false">
      <c r="A32" s="208"/>
      <c r="B32" s="208"/>
      <c r="C32" s="208"/>
      <c r="D32" s="210" t="s">
        <v>208</v>
      </c>
      <c r="E32" s="211"/>
      <c r="F32" s="211"/>
      <c r="G32" s="206"/>
      <c r="H32" s="206"/>
    </row>
    <row r="33" customFormat="false" ht="18.4" hidden="false" customHeight="true" outlineLevel="0" collapsed="false">
      <c r="A33" s="208"/>
      <c r="B33" s="208"/>
      <c r="C33" s="208"/>
      <c r="D33" s="210" t="s">
        <v>131</v>
      </c>
      <c r="E33" s="211"/>
      <c r="F33" s="211"/>
      <c r="G33" s="206"/>
      <c r="H33" s="206"/>
    </row>
    <row r="34" customFormat="false" ht="18.4" hidden="false" customHeight="true" outlineLevel="0" collapsed="false">
      <c r="A34" s="208"/>
      <c r="B34" s="208"/>
      <c r="C34" s="208"/>
      <c r="D34" s="210" t="s">
        <v>209</v>
      </c>
      <c r="E34" s="211"/>
      <c r="F34" s="211"/>
      <c r="G34" s="206"/>
      <c r="H34" s="206"/>
    </row>
    <row r="35" customFormat="false" ht="18.4" hidden="false" customHeight="true" outlineLevel="0" collapsed="false">
      <c r="A35" s="208"/>
      <c r="B35" s="208"/>
      <c r="C35" s="208"/>
      <c r="D35" s="210" t="s">
        <v>210</v>
      </c>
      <c r="E35" s="211"/>
      <c r="F35" s="211"/>
      <c r="G35" s="206"/>
      <c r="H35" s="206"/>
    </row>
    <row r="36" customFormat="false" ht="18.4" hidden="false" customHeight="true" outlineLevel="0" collapsed="false">
      <c r="A36" s="132"/>
      <c r="C36" s="132"/>
      <c r="D36" s="132"/>
      <c r="E36" s="132"/>
    </row>
    <row r="37" customFormat="false" ht="18.4" hidden="false" customHeight="true" outlineLevel="0" collapsed="false">
      <c r="A37" s="132"/>
      <c r="C37" s="132"/>
      <c r="D37" s="132"/>
      <c r="E37" s="132"/>
    </row>
    <row r="38" customFormat="false" ht="18.4" hidden="false" customHeight="true" outlineLevel="0" collapsed="false">
      <c r="A38" s="132"/>
      <c r="C38" s="132"/>
      <c r="D38" s="132"/>
      <c r="E38" s="132"/>
    </row>
    <row r="39" customFormat="false" ht="18.4" hidden="false" customHeight="true" outlineLevel="0" collapsed="false">
      <c r="A39" s="132"/>
      <c r="C39" s="132"/>
      <c r="D39" s="132"/>
      <c r="E39" s="132"/>
    </row>
    <row r="40" customFormat="false" ht="18.4" hidden="false" customHeight="true" outlineLevel="0" collapsed="false">
      <c r="A40" s="132"/>
      <c r="C40" s="132"/>
      <c r="D40" s="132"/>
      <c r="E40" s="132"/>
    </row>
    <row r="41" customFormat="false" ht="18.4" hidden="false" customHeight="true" outlineLevel="0" collapsed="false">
      <c r="A41" s="132"/>
      <c r="C41" s="132"/>
      <c r="D41" s="132"/>
      <c r="E41" s="132"/>
    </row>
    <row r="42" customFormat="false" ht="18.4" hidden="false" customHeight="true" outlineLevel="0" collapsed="false">
      <c r="A42" s="132"/>
      <c r="C42" s="132"/>
      <c r="D42" s="132"/>
      <c r="E42" s="132"/>
    </row>
    <row r="43" customFormat="false" ht="18.4" hidden="false" customHeight="true" outlineLevel="0" collapsed="false">
      <c r="A43" s="132"/>
      <c r="C43" s="132"/>
      <c r="D43" s="132"/>
      <c r="E43" s="132"/>
    </row>
    <row r="44" customFormat="false" ht="18.4" hidden="false" customHeight="true" outlineLevel="0" collapsed="false">
      <c r="A44" s="132"/>
      <c r="C44" s="132"/>
      <c r="D44" s="132"/>
      <c r="E44" s="132"/>
    </row>
    <row r="45" customFormat="false" ht="18.4" hidden="false" customHeight="true" outlineLevel="0" collapsed="false">
      <c r="A45" s="132"/>
      <c r="C45" s="132"/>
      <c r="D45" s="132"/>
      <c r="E45" s="132"/>
    </row>
    <row r="46" customFormat="false" ht="18.4" hidden="false" customHeight="true" outlineLevel="0" collapsed="false">
      <c r="A46" s="132"/>
      <c r="C46" s="132"/>
      <c r="D46" s="132"/>
      <c r="E46" s="132"/>
    </row>
    <row r="47" customFormat="false" ht="18.4" hidden="false" customHeight="true" outlineLevel="0" collapsed="false">
      <c r="A47" s="132"/>
      <c r="C47" s="132"/>
      <c r="D47" s="132"/>
      <c r="E47" s="132"/>
    </row>
    <row r="48" customFormat="false" ht="18.4" hidden="false" customHeight="true" outlineLevel="0" collapsed="false">
      <c r="A48" s="132"/>
      <c r="C48" s="132"/>
      <c r="D48" s="132"/>
      <c r="E48" s="132"/>
    </row>
    <row r="49" customFormat="false" ht="18.4" hidden="false" customHeight="true" outlineLevel="0" collapsed="false">
      <c r="A49" s="132"/>
      <c r="C49" s="132"/>
      <c r="D49" s="132"/>
      <c r="E49" s="132"/>
    </row>
    <row r="50" customFormat="false" ht="18.4" hidden="false" customHeight="true" outlineLevel="0" collapsed="false">
      <c r="A50" s="132"/>
      <c r="C50" s="132"/>
      <c r="D50" s="132"/>
      <c r="E50" s="132"/>
    </row>
    <row r="51" customFormat="false" ht="18.4" hidden="false" customHeight="true" outlineLevel="0" collapsed="false">
      <c r="A51" s="132"/>
      <c r="C51" s="132"/>
      <c r="D51" s="132"/>
      <c r="E51" s="132"/>
    </row>
    <row r="52" customFormat="false" ht="18.4" hidden="false" customHeight="true" outlineLevel="0" collapsed="false">
      <c r="A52" s="132"/>
      <c r="C52" s="132"/>
      <c r="D52" s="132"/>
      <c r="E52" s="132"/>
    </row>
    <row r="53" customFormat="false" ht="18.4" hidden="false" customHeight="true" outlineLevel="0" collapsed="false">
      <c r="A53" s="132"/>
      <c r="C53" s="132"/>
      <c r="D53" s="132"/>
      <c r="E53" s="132"/>
    </row>
    <row r="54" customFormat="false" ht="18.4" hidden="false" customHeight="true" outlineLevel="0" collapsed="false">
      <c r="A54" s="132"/>
      <c r="C54" s="132"/>
      <c r="D54" s="132"/>
      <c r="E54" s="132"/>
    </row>
    <row r="55" customFormat="false" ht="18.4" hidden="false" customHeight="true" outlineLevel="0" collapsed="false">
      <c r="A55" s="132"/>
      <c r="C55" s="132"/>
      <c r="D55" s="132"/>
      <c r="E55" s="132"/>
    </row>
    <row r="56" customFormat="false" ht="18.4" hidden="false" customHeight="true" outlineLevel="0" collapsed="false">
      <c r="A56" s="132"/>
      <c r="C56" s="132"/>
      <c r="D56" s="132"/>
      <c r="E56" s="132"/>
    </row>
    <row r="57" customFormat="false" ht="18.4" hidden="false" customHeight="true" outlineLevel="0" collapsed="false">
      <c r="A57" s="132"/>
      <c r="C57" s="132"/>
      <c r="D57" s="132"/>
      <c r="E57" s="132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132"/>
      <c r="E59" s="132"/>
    </row>
    <row r="60" customFormat="false" ht="18.4" hidden="false" customHeight="true" outlineLevel="0" collapsed="false">
      <c r="A60" s="132"/>
      <c r="C60" s="132"/>
      <c r="D60" s="132"/>
      <c r="E60" s="132"/>
    </row>
    <row r="61" customFormat="false" ht="18.4" hidden="false" customHeight="true" outlineLevel="0" collapsed="false">
      <c r="A61" s="132"/>
      <c r="C61" s="132"/>
      <c r="D61" s="132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218" customFormat="false" ht="18.4" hidden="false" customHeight="true" outlineLevel="0" collapsed="false">
      <c r="A218" s="132"/>
      <c r="C218" s="132"/>
      <c r="D218" s="132"/>
      <c r="E218" s="132"/>
    </row>
    <row r="219" customFormat="false" ht="18.4" hidden="false" customHeight="true" outlineLevel="0" collapsed="false">
      <c r="A219" s="132"/>
      <c r="C219" s="132"/>
      <c r="D219" s="132"/>
      <c r="E219" s="132"/>
    </row>
    <row r="220" customFormat="false" ht="18.4" hidden="false" customHeight="true" outlineLevel="0" collapsed="false">
      <c r="A220" s="132"/>
      <c r="C220" s="132"/>
      <c r="D220" s="132"/>
      <c r="E220" s="132"/>
    </row>
    <row r="221" customFormat="false" ht="18.4" hidden="false" customHeight="true" outlineLevel="0" collapsed="false">
      <c r="A221" s="132"/>
      <c r="C221" s="132"/>
      <c r="D221" s="132"/>
      <c r="E221" s="132"/>
    </row>
    <row r="222" customFormat="false" ht="18.4" hidden="false" customHeight="true" outlineLevel="0" collapsed="false">
      <c r="A222" s="132"/>
      <c r="C222" s="132"/>
      <c r="D222" s="132"/>
      <c r="E222" s="132"/>
    </row>
    <row r="223" customFormat="false" ht="18.4" hidden="false" customHeight="true" outlineLevel="0" collapsed="false">
      <c r="A223" s="132"/>
      <c r="C223" s="132"/>
      <c r="D223" s="132"/>
      <c r="E223" s="132"/>
    </row>
    <row r="224" customFormat="false" ht="18.4" hidden="false" customHeight="true" outlineLevel="0" collapsed="false">
      <c r="A224" s="132"/>
      <c r="C224" s="132"/>
      <c r="D224" s="132"/>
      <c r="E224" s="132"/>
    </row>
    <row r="225" customFormat="false" ht="18.4" hidden="false" customHeight="true" outlineLevel="0" collapsed="false">
      <c r="A225" s="132"/>
      <c r="C225" s="132"/>
      <c r="D225" s="132"/>
      <c r="E225" s="132"/>
    </row>
    <row r="226" customFormat="false" ht="18.4" hidden="false" customHeight="true" outlineLevel="0" collapsed="false">
      <c r="A226" s="132"/>
      <c r="C226" s="132"/>
      <c r="D226" s="132"/>
      <c r="E226" s="132"/>
    </row>
    <row r="1048471" customFormat="false" ht="12.75" hidden="false" customHeight="true" outlineLevel="0" collapsed="false"/>
    <row r="1048472" customFormat="false" ht="12.75" hidden="false" customHeight="true" outlineLevel="0" collapsed="false"/>
    <row r="1048473" customFormat="false" ht="12.75" hidden="false" customHeight="true" outlineLevel="0" collapsed="false"/>
    <row r="1048474" customFormat="false" ht="12.75" hidden="false" customHeight="true" outlineLevel="0" collapsed="false"/>
    <row r="1048475" customFormat="false" ht="12.75" hidden="false" customHeight="true" outlineLevel="0" collapsed="false"/>
    <row r="1048476" customFormat="false" ht="12.75" hidden="false" customHeight="true" outlineLevel="0" collapsed="false"/>
    <row r="1048477" customFormat="false" ht="12.75" hidden="false" customHeight="true" outlineLevel="0" collapsed="false"/>
    <row r="1048478" customFormat="false" ht="12.75" hidden="false" customHeight="true" outlineLevel="0" collapsed="false"/>
    <row r="1048479" customFormat="false" ht="12.75" hidden="false" customHeight="true" outlineLevel="0" collapsed="false"/>
    <row r="1048480" customFormat="false" ht="12.75" hidden="false" customHeight="true" outlineLevel="0" collapsed="false"/>
    <row r="1048481" customFormat="false" ht="12.75" hidden="false" customHeight="true" outlineLevel="0" collapsed="false"/>
    <row r="1048482" customFormat="false" ht="12.75" hidden="false" customHeight="true" outlineLevel="0" collapsed="false"/>
    <row r="1048483" customFormat="false" ht="12.75" hidden="false" customHeight="true" outlineLevel="0" collapsed="false"/>
    <row r="1048484" customFormat="false" ht="12.75" hidden="false" customHeight="true" outlineLevel="0" collapsed="false"/>
    <row r="1048485" customFormat="false" ht="12.75" hidden="false" customHeight="true" outlineLevel="0" collapsed="false"/>
    <row r="1048486" customFormat="false" ht="12.75" hidden="false" customHeight="true" outlineLevel="0" collapsed="false"/>
    <row r="1048487" customFormat="false" ht="12.75" hidden="false" customHeight="true" outlineLevel="0" collapsed="false"/>
    <row r="1048488" customFormat="false" ht="12.75" hidden="false" customHeight="true" outlineLevel="0" collapsed="false"/>
    <row r="1048489" customFormat="false" ht="12.75" hidden="false" customHeight="true" outlineLevel="0" collapsed="false"/>
    <row r="1048490" customFormat="false" ht="12.75" hidden="false" customHeight="true" outlineLevel="0" collapsed="false"/>
    <row r="1048491" customFormat="false" ht="12.75" hidden="false" customHeight="true" outlineLevel="0" collapsed="false"/>
    <row r="1048492" customFormat="false" ht="12.75" hidden="false" customHeight="true" outlineLevel="0" collapsed="false"/>
    <row r="1048493" customFormat="false" ht="12.75" hidden="false" customHeight="true" outlineLevel="0" collapsed="false"/>
    <row r="1048494" customFormat="false" ht="12.75" hidden="false" customHeight="true" outlineLevel="0" collapsed="false"/>
    <row r="1048495" customFormat="false" ht="12.75" hidden="false" customHeight="true" outlineLevel="0" collapsed="false"/>
    <row r="1048496" customFormat="false" ht="12.75" hidden="false" customHeight="true" outlineLevel="0" collapsed="false"/>
    <row r="1048497" customFormat="false" ht="12.75" hidden="false" customHeight="true" outlineLevel="0" collapsed="false"/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  <row r="1048573" customFormat="false" ht="12.75" hidden="false" customHeight="true" outlineLevel="0" collapsed="false"/>
    <row r="1048574" customFormat="false" ht="12.75" hidden="false" customHeight="true" outlineLevel="0" collapsed="false"/>
    <row r="1048575" customFormat="false" ht="12.75" hidden="false" customHeight="true" outlineLevel="0" collapsed="false"/>
    <row r="1048576" customFormat="false" ht="12.75" hidden="false" customHeight="true" outlineLevel="0" collapsed="false"/>
  </sheetData>
  <mergeCells count="24">
    <mergeCell ref="A1:C5"/>
    <mergeCell ref="D1:H3"/>
    <mergeCell ref="D4:H4"/>
    <mergeCell ref="D5:H5"/>
    <mergeCell ref="D6:H6"/>
    <mergeCell ref="A7:H7"/>
    <mergeCell ref="B8:G8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  <mergeCell ref="B20:G20"/>
    <mergeCell ref="B21:G21"/>
    <mergeCell ref="A22:H22"/>
    <mergeCell ref="A23:G23"/>
    <mergeCell ref="D25:D28"/>
    <mergeCell ref="A29:H29"/>
  </mergeCells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J10484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5234375" defaultRowHeight="18.4" customHeight="true" zeroHeight="false" outlineLevelRow="0" outlineLevelCol="0"/>
  <cols>
    <col collapsed="false" customWidth="true" hidden="false" outlineLevel="0" max="1" min="1" style="90" width="44.05"/>
    <col collapsed="false" customWidth="true" hidden="false" outlineLevel="0" max="2" min="2" style="132" width="16.35"/>
    <col collapsed="false" customWidth="true" hidden="false" outlineLevel="0" max="3" min="3" style="90" width="16.22"/>
    <col collapsed="false" customWidth="true" hidden="false" outlineLevel="0" max="4" min="4" style="90" width="18.65"/>
    <col collapsed="false" customWidth="true" hidden="false" outlineLevel="0" max="5" min="5" style="90" width="13.11"/>
    <col collapsed="false" customWidth="true" hidden="false" outlineLevel="0" max="6" min="6" style="91" width="11.49"/>
    <col collapsed="false" customWidth="true" hidden="false" outlineLevel="0" max="7" min="7" style="92" width="13.24"/>
    <col collapsed="false" customWidth="true" hidden="false" outlineLevel="0" max="8" min="8" style="92" width="16.22"/>
    <col collapsed="false" customWidth="true" hidden="false" outlineLevel="0" max="9" min="9" style="93" width="17.3"/>
    <col collapsed="false" customWidth="true" hidden="false" outlineLevel="0" max="10" min="10" style="90" width="11.49"/>
    <col collapsed="false" customWidth="true" hidden="false" outlineLevel="0" max="11" min="11" style="90" width="17.97"/>
    <col collapsed="false" customWidth="true" hidden="false" outlineLevel="0" max="62" min="12" style="90" width="11.49"/>
    <col collapsed="false" customWidth="false" hidden="false" outlineLevel="0" max="16384" min="63" style="7" width="8.65"/>
  </cols>
  <sheetData>
    <row r="1" customFormat="false" ht="20.25" hidden="false" customHeight="true" outlineLevel="0" collapsed="false">
      <c r="A1" s="8"/>
      <c r="B1" s="212" t="s">
        <v>0</v>
      </c>
      <c r="C1" s="212"/>
      <c r="D1" s="212"/>
      <c r="E1" s="212"/>
      <c r="F1" s="212"/>
      <c r="G1" s="212"/>
      <c r="H1" s="212"/>
      <c r="I1" s="212"/>
    </row>
    <row r="2" customFormat="false" ht="36.95" hidden="false" customHeight="true" outlineLevel="0" collapsed="false">
      <c r="A2" s="8"/>
      <c r="B2" s="212"/>
      <c r="C2" s="212"/>
      <c r="D2" s="212"/>
      <c r="E2" s="212"/>
      <c r="F2" s="212"/>
      <c r="G2" s="212"/>
      <c r="H2" s="212"/>
      <c r="I2" s="212"/>
    </row>
    <row r="3" customFormat="false" ht="9.6" hidden="false" customHeight="true" outlineLevel="0" collapsed="false">
      <c r="A3" s="8"/>
      <c r="B3" s="8"/>
      <c r="C3" s="8"/>
      <c r="D3" s="8"/>
      <c r="E3" s="8"/>
      <c r="F3" s="8"/>
      <c r="G3" s="8"/>
      <c r="H3" s="8"/>
      <c r="I3" s="8"/>
    </row>
    <row r="4" customFormat="false" ht="20.25" hidden="false" customHeight="true" outlineLevel="0" collapsed="false">
      <c r="A4" s="8"/>
      <c r="B4" s="212" t="s">
        <v>1</v>
      </c>
      <c r="C4" s="212"/>
      <c r="D4" s="212"/>
      <c r="E4" s="212"/>
      <c r="F4" s="212"/>
      <c r="G4" s="212"/>
      <c r="H4" s="212"/>
      <c r="I4" s="212"/>
    </row>
    <row r="5" customFormat="false" ht="15.6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</row>
    <row r="6" customFormat="false" ht="28.7" hidden="false" customHeight="true" outlineLevel="0" collapsed="false">
      <c r="A6" s="8"/>
      <c r="B6" s="212" t="s">
        <v>211</v>
      </c>
      <c r="C6" s="212"/>
      <c r="D6" s="212"/>
      <c r="E6" s="212"/>
      <c r="F6" s="212"/>
      <c r="G6" s="212"/>
      <c r="H6" s="212"/>
      <c r="I6" s="212"/>
    </row>
    <row r="7" customFormat="false" ht="20.25" hidden="false" customHeight="true" outlineLevel="0" collapsed="false">
      <c r="A7" s="17" t="s">
        <v>212</v>
      </c>
      <c r="B7" s="17" t="s">
        <v>213</v>
      </c>
      <c r="C7" s="17" t="s">
        <v>214</v>
      </c>
      <c r="D7" s="17" t="s">
        <v>215</v>
      </c>
      <c r="E7" s="17" t="s">
        <v>216</v>
      </c>
      <c r="F7" s="17" t="s">
        <v>217</v>
      </c>
      <c r="G7" s="17" t="s">
        <v>218</v>
      </c>
      <c r="H7" s="17" t="s">
        <v>219</v>
      </c>
      <c r="I7" s="17" t="s">
        <v>220</v>
      </c>
    </row>
    <row r="8" customFormat="false" ht="20.25" hidden="false" customHeight="true" outlineLevel="0" collapsed="false">
      <c r="A8" s="17"/>
      <c r="B8" s="17"/>
      <c r="C8" s="17"/>
      <c r="D8" s="17"/>
      <c r="E8" s="17"/>
      <c r="F8" s="17"/>
      <c r="G8" s="17"/>
      <c r="H8" s="17"/>
      <c r="I8" s="17"/>
    </row>
    <row r="9" customFormat="false" ht="20.25" hidden="false" customHeight="true" outlineLevel="0" collapsed="false">
      <c r="A9" s="17"/>
      <c r="B9" s="17"/>
      <c r="C9" s="17"/>
      <c r="D9" s="17"/>
      <c r="E9" s="17"/>
      <c r="F9" s="17"/>
      <c r="G9" s="17"/>
      <c r="H9" s="17"/>
      <c r="I9" s="17"/>
    </row>
    <row r="10" customFormat="false" ht="33.6" hidden="false" customHeight="true" outlineLevel="0" collapsed="false">
      <c r="A10" s="213" t="s">
        <v>221</v>
      </c>
      <c r="B10" s="214" t="n">
        <v>0.08</v>
      </c>
      <c r="C10" s="214" t="n">
        <v>0.08</v>
      </c>
      <c r="D10" s="215"/>
      <c r="E10" s="215"/>
      <c r="F10" s="215"/>
      <c r="G10" s="215"/>
      <c r="H10" s="215"/>
      <c r="I10" s="215"/>
    </row>
    <row r="11" customFormat="false" ht="33.6" hidden="false" customHeight="true" outlineLevel="0" collapsed="false">
      <c r="A11" s="213" t="s">
        <v>222</v>
      </c>
      <c r="B11" s="214" t="n">
        <v>0.12</v>
      </c>
      <c r="C11" s="214" t="n">
        <v>0.06</v>
      </c>
      <c r="D11" s="214" t="n">
        <v>0.06</v>
      </c>
      <c r="E11" s="215"/>
      <c r="F11" s="215"/>
      <c r="G11" s="215"/>
      <c r="H11" s="215"/>
      <c r="I11" s="215"/>
    </row>
    <row r="12" customFormat="false" ht="36.6" hidden="false" customHeight="true" outlineLevel="0" collapsed="false">
      <c r="A12" s="213" t="s">
        <v>223</v>
      </c>
      <c r="B12" s="214" t="n">
        <v>0.25</v>
      </c>
      <c r="C12" s="215"/>
      <c r="D12" s="214" t="n">
        <v>0.1</v>
      </c>
      <c r="E12" s="214" t="n">
        <v>0.1</v>
      </c>
      <c r="F12" s="214" t="n">
        <v>0.05</v>
      </c>
      <c r="G12" s="215"/>
      <c r="H12" s="215"/>
      <c r="I12" s="215"/>
    </row>
    <row r="13" customFormat="false" ht="49.15" hidden="false" customHeight="true" outlineLevel="0" collapsed="false">
      <c r="A13" s="213" t="s">
        <v>224</v>
      </c>
      <c r="B13" s="214" t="n">
        <v>0.28</v>
      </c>
      <c r="C13" s="215"/>
      <c r="D13" s="215"/>
      <c r="E13" s="214" t="n">
        <v>0.1</v>
      </c>
      <c r="F13" s="214" t="n">
        <v>0.1</v>
      </c>
      <c r="G13" s="214" t="n">
        <v>0.08</v>
      </c>
      <c r="H13" s="215"/>
      <c r="I13" s="215"/>
    </row>
    <row r="14" customFormat="false" ht="31.35" hidden="false" customHeight="true" outlineLevel="0" collapsed="false">
      <c r="A14" s="213" t="s">
        <v>225</v>
      </c>
      <c r="B14" s="214" t="n">
        <v>0.17</v>
      </c>
      <c r="C14" s="215"/>
      <c r="D14" s="215"/>
      <c r="E14" s="215"/>
      <c r="F14" s="214" t="n">
        <v>0.05</v>
      </c>
      <c r="G14" s="214" t="n">
        <v>0.07</v>
      </c>
      <c r="H14" s="214" t="n">
        <v>0.05</v>
      </c>
      <c r="I14" s="215"/>
    </row>
    <row r="15" customFormat="false" ht="38.85" hidden="false" customHeight="true" outlineLevel="0" collapsed="false">
      <c r="A15" s="213" t="s">
        <v>226</v>
      </c>
      <c r="B15" s="214" t="n">
        <v>0.1</v>
      </c>
      <c r="C15" s="215"/>
      <c r="D15" s="215"/>
      <c r="E15" s="215"/>
      <c r="F15" s="215"/>
      <c r="G15" s="215"/>
      <c r="H15" s="214" t="n">
        <v>0.05</v>
      </c>
      <c r="I15" s="214" t="n">
        <v>0.05</v>
      </c>
    </row>
    <row r="16" customFormat="false" ht="32.85" hidden="false" customHeight="true" outlineLevel="0" collapsed="false">
      <c r="A16" s="216" t="s">
        <v>227</v>
      </c>
      <c r="B16" s="217" t="n">
        <v>1</v>
      </c>
      <c r="C16" s="217" t="n">
        <v>0.14</v>
      </c>
      <c r="D16" s="217" t="n">
        <v>0.16</v>
      </c>
      <c r="E16" s="217" t="n">
        <v>0.2</v>
      </c>
      <c r="F16" s="217" t="n">
        <v>0.2</v>
      </c>
      <c r="G16" s="217" t="n">
        <v>0.15</v>
      </c>
      <c r="H16" s="217" t="n">
        <v>0.1</v>
      </c>
      <c r="I16" s="217" t="n">
        <v>0.05</v>
      </c>
    </row>
    <row r="17" customFormat="false" ht="20.85" hidden="false" customHeight="true" outlineLevel="0" collapsed="false">
      <c r="A17" s="216"/>
      <c r="B17" s="25"/>
      <c r="C17" s="218" t="n">
        <f aca="false">C16*I18</f>
        <v>112784.1512</v>
      </c>
      <c r="D17" s="218" t="n">
        <f aca="false">D16*I18</f>
        <v>128896.1728</v>
      </c>
      <c r="E17" s="218" t="n">
        <f aca="false">E16*I18</f>
        <v>161120.216</v>
      </c>
      <c r="F17" s="40" t="n">
        <f aca="false">F16*I18</f>
        <v>161120.216</v>
      </c>
      <c r="G17" s="41" t="n">
        <f aca="false">G16*I18</f>
        <v>120840.162</v>
      </c>
      <c r="H17" s="29" t="n">
        <f aca="false">H16*I18</f>
        <v>80560.108</v>
      </c>
      <c r="I17" s="29" t="n">
        <f aca="false">I16*I18</f>
        <v>40280.054</v>
      </c>
      <c r="J17" s="1"/>
      <c r="K17" s="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customFormat="false" ht="20.65" hidden="false" customHeight="true" outlineLevel="0" collapsed="false">
      <c r="A18" s="72" t="s">
        <v>128</v>
      </c>
      <c r="B18" s="72"/>
      <c r="C18" s="72"/>
      <c r="D18" s="72"/>
      <c r="E18" s="72"/>
      <c r="F18" s="72"/>
      <c r="G18" s="72"/>
      <c r="H18" s="72"/>
      <c r="I18" s="73" t="n">
        <f aca="false">RESUMO_DE_VALORES!H23</f>
        <v>805601.08</v>
      </c>
    </row>
    <row r="19" customFormat="false" ht="20.1" hidden="false" customHeight="true" outlineLevel="0" collapsed="false">
      <c r="A19" s="2"/>
      <c r="B19" s="2"/>
      <c r="C19" s="2"/>
      <c r="D19" s="2"/>
      <c r="E19" s="2"/>
      <c r="F19" s="3"/>
      <c r="G19" s="4"/>
      <c r="H19" s="4"/>
      <c r="I19" s="5"/>
    </row>
    <row r="20" customFormat="false" ht="19.9" hidden="false" customHeight="true" outlineLevel="0" collapsed="false">
      <c r="A20" s="74" t="s">
        <v>228</v>
      </c>
      <c r="B20" s="74"/>
      <c r="C20" s="74"/>
      <c r="D20" s="74"/>
      <c r="E20" s="74"/>
      <c r="F20" s="74"/>
      <c r="G20" s="74"/>
      <c r="H20" s="74"/>
      <c r="I20" s="74"/>
      <c r="J20" s="77"/>
    </row>
    <row r="21" customFormat="false" ht="19.9" hidden="false" customHeight="true" outlineLevel="0" collapsed="false">
      <c r="A21" s="74"/>
      <c r="B21" s="74"/>
      <c r="C21" s="74"/>
      <c r="D21" s="74"/>
      <c r="E21" s="74"/>
      <c r="F21" s="74"/>
      <c r="G21" s="74"/>
      <c r="H21" s="74"/>
      <c r="I21" s="74"/>
      <c r="J21" s="77"/>
    </row>
    <row r="22" customFormat="false" ht="19.9" hidden="false" customHeight="true" outlineLevel="0" collapsed="false">
      <c r="A22" s="74"/>
      <c r="B22" s="74"/>
      <c r="C22" s="74"/>
      <c r="D22" s="74"/>
      <c r="E22" s="74"/>
      <c r="F22" s="74"/>
      <c r="G22" s="74"/>
      <c r="H22" s="74"/>
      <c r="I22" s="74"/>
      <c r="J22" s="79"/>
    </row>
    <row r="23" customFormat="false" ht="17.85" hidden="false" customHeight="true" outlineLevel="0" collapsed="false">
      <c r="A23" s="74"/>
      <c r="B23" s="74"/>
      <c r="C23" s="74"/>
      <c r="D23" s="74"/>
      <c r="E23" s="74"/>
      <c r="F23" s="74"/>
      <c r="G23" s="74"/>
      <c r="H23" s="74"/>
      <c r="I23" s="74"/>
      <c r="J23" s="79"/>
    </row>
    <row r="24" customFormat="false" ht="18.4" hidden="false" customHeight="true" outlineLevel="0" collapsed="false">
      <c r="A24" s="219"/>
      <c r="B24" s="220"/>
      <c r="C24" s="220"/>
      <c r="D24" s="221"/>
      <c r="E24" s="221"/>
      <c r="F24" s="221"/>
      <c r="G24" s="221"/>
      <c r="H24" s="221"/>
      <c r="I24" s="221"/>
    </row>
    <row r="25" customFormat="false" ht="18.4" hidden="false" customHeight="true" outlineLevel="0" collapsed="false">
      <c r="A25" s="74" t="s">
        <v>229</v>
      </c>
      <c r="B25" s="74"/>
      <c r="C25" s="74"/>
      <c r="D25" s="74"/>
      <c r="E25" s="74"/>
      <c r="F25" s="74"/>
      <c r="G25" s="74"/>
      <c r="H25" s="74"/>
      <c r="I25" s="74"/>
    </row>
    <row r="26" customFormat="false" ht="18.4" hidden="false" customHeight="true" outlineLevel="0" collapsed="false">
      <c r="A26" s="74"/>
      <c r="B26" s="74"/>
      <c r="C26" s="74"/>
      <c r="D26" s="74"/>
      <c r="E26" s="74"/>
      <c r="F26" s="74"/>
      <c r="G26" s="74"/>
      <c r="H26" s="74"/>
      <c r="I26" s="74"/>
    </row>
    <row r="27" customFormat="false" ht="18.4" hidden="false" customHeight="true" outlineLevel="0" collapsed="false">
      <c r="A27" s="74"/>
      <c r="B27" s="74"/>
      <c r="C27" s="74"/>
      <c r="D27" s="74"/>
      <c r="E27" s="74"/>
      <c r="F27" s="74"/>
      <c r="G27" s="74"/>
      <c r="H27" s="74"/>
      <c r="I27" s="74"/>
    </row>
    <row r="28" customFormat="false" ht="18.4" hidden="false" customHeight="true" outlineLevel="0" collapsed="false">
      <c r="A28" s="74"/>
      <c r="B28" s="74"/>
      <c r="C28" s="74"/>
      <c r="D28" s="74"/>
      <c r="E28" s="74"/>
      <c r="F28" s="74"/>
      <c r="G28" s="74"/>
      <c r="H28" s="74"/>
      <c r="I28" s="74"/>
    </row>
    <row r="29" customFormat="false" ht="18.4" hidden="false" customHeight="true" outlineLevel="0" collapsed="false">
      <c r="A29" s="219"/>
      <c r="B29" s="220"/>
      <c r="C29" s="221"/>
      <c r="D29" s="221"/>
      <c r="E29" s="221"/>
      <c r="F29" s="221"/>
      <c r="G29" s="221"/>
      <c r="H29" s="220"/>
      <c r="I29" s="220"/>
    </row>
    <row r="30" customFormat="false" ht="18.4" hidden="false" customHeight="true" outlineLevel="0" collapsed="false">
      <c r="A30" s="222"/>
      <c r="B30" s="223"/>
      <c r="C30" s="223"/>
      <c r="D30" s="223"/>
      <c r="E30" s="223"/>
      <c r="F30" s="223"/>
      <c r="G30" s="223"/>
      <c r="H30" s="223"/>
      <c r="I30" s="223"/>
    </row>
    <row r="31" customFormat="false" ht="18.4" hidden="false" customHeight="true" outlineLevel="0" collapsed="false">
      <c r="B31" s="224" t="s">
        <v>208</v>
      </c>
      <c r="C31" s="224"/>
      <c r="D31" s="224"/>
      <c r="E31" s="224"/>
    </row>
    <row r="32" customFormat="false" ht="18.4" hidden="false" customHeight="true" outlineLevel="0" collapsed="false">
      <c r="B32" s="224" t="s">
        <v>131</v>
      </c>
      <c r="C32" s="224"/>
      <c r="D32" s="224"/>
      <c r="E32" s="224"/>
    </row>
    <row r="33" customFormat="false" ht="18.4" hidden="false" customHeight="true" outlineLevel="0" collapsed="false">
      <c r="B33" s="224" t="s">
        <v>209</v>
      </c>
      <c r="C33" s="224"/>
      <c r="D33" s="224"/>
      <c r="E33" s="224"/>
    </row>
    <row r="34" customFormat="false" ht="18.4" hidden="false" customHeight="true" outlineLevel="0" collapsed="false">
      <c r="B34" s="224" t="s">
        <v>210</v>
      </c>
      <c r="C34" s="224"/>
      <c r="D34" s="224"/>
      <c r="E34" s="224"/>
    </row>
    <row r="35" customFormat="false" ht="18.4" hidden="false" customHeight="true" outlineLevel="0" collapsed="false">
      <c r="A35" s="132"/>
      <c r="C35" s="132"/>
      <c r="D35" s="132"/>
      <c r="E35" s="132"/>
    </row>
    <row r="36" customFormat="false" ht="18.4" hidden="false" customHeight="true" outlineLevel="0" collapsed="false">
      <c r="A36" s="132"/>
      <c r="C36" s="132"/>
      <c r="D36" s="132"/>
      <c r="E36" s="132"/>
    </row>
    <row r="37" customFormat="false" ht="18.4" hidden="false" customHeight="true" outlineLevel="0" collapsed="false">
      <c r="A37" s="132"/>
      <c r="C37" s="132"/>
      <c r="D37" s="132"/>
      <c r="E37" s="132"/>
    </row>
    <row r="38" customFormat="false" ht="18.4" hidden="false" customHeight="true" outlineLevel="0" collapsed="false">
      <c r="A38" s="132"/>
      <c r="C38" s="132"/>
      <c r="D38" s="132"/>
      <c r="E38" s="132"/>
    </row>
    <row r="39" customFormat="false" ht="18.4" hidden="false" customHeight="true" outlineLevel="0" collapsed="false">
      <c r="A39" s="132"/>
      <c r="C39" s="132"/>
      <c r="D39" s="132"/>
      <c r="E39" s="132"/>
    </row>
    <row r="40" customFormat="false" ht="18.4" hidden="false" customHeight="true" outlineLevel="0" collapsed="false">
      <c r="A40" s="132"/>
      <c r="C40" s="132"/>
      <c r="D40" s="132"/>
      <c r="E40" s="132"/>
    </row>
    <row r="41" customFormat="false" ht="18.4" hidden="false" customHeight="true" outlineLevel="0" collapsed="false">
      <c r="A41" s="132"/>
      <c r="C41" s="132"/>
      <c r="D41" s="132"/>
      <c r="E41" s="132"/>
    </row>
    <row r="42" customFormat="false" ht="18.4" hidden="false" customHeight="true" outlineLevel="0" collapsed="false">
      <c r="A42" s="132"/>
      <c r="C42" s="132"/>
      <c r="D42" s="132"/>
      <c r="E42" s="132"/>
    </row>
    <row r="43" customFormat="false" ht="18.4" hidden="false" customHeight="true" outlineLevel="0" collapsed="false">
      <c r="A43" s="132"/>
      <c r="C43" s="132"/>
      <c r="D43" s="132"/>
      <c r="E43" s="132"/>
    </row>
    <row r="44" customFormat="false" ht="18.4" hidden="false" customHeight="true" outlineLevel="0" collapsed="false">
      <c r="A44" s="132"/>
      <c r="C44" s="132"/>
      <c r="D44" s="132"/>
      <c r="E44" s="132"/>
    </row>
    <row r="45" customFormat="false" ht="18.4" hidden="false" customHeight="true" outlineLevel="0" collapsed="false">
      <c r="A45" s="132"/>
      <c r="C45" s="132"/>
      <c r="D45" s="132"/>
      <c r="E45" s="132"/>
    </row>
    <row r="46" customFormat="false" ht="18.4" hidden="false" customHeight="true" outlineLevel="0" collapsed="false">
      <c r="A46" s="132"/>
      <c r="C46" s="132"/>
      <c r="D46" s="132"/>
      <c r="E46" s="132"/>
    </row>
    <row r="47" customFormat="false" ht="18.4" hidden="false" customHeight="true" outlineLevel="0" collapsed="false">
      <c r="A47" s="132"/>
      <c r="C47" s="132"/>
      <c r="D47" s="132"/>
      <c r="E47" s="132"/>
    </row>
    <row r="48" customFormat="false" ht="18.4" hidden="false" customHeight="true" outlineLevel="0" collapsed="false">
      <c r="A48" s="132"/>
      <c r="C48" s="132"/>
      <c r="D48" s="132"/>
      <c r="E48" s="132"/>
    </row>
    <row r="49" customFormat="false" ht="18.4" hidden="false" customHeight="true" outlineLevel="0" collapsed="false">
      <c r="A49" s="132"/>
      <c r="C49" s="132"/>
      <c r="D49" s="132"/>
      <c r="E49" s="132"/>
    </row>
    <row r="50" customFormat="false" ht="18.4" hidden="false" customHeight="true" outlineLevel="0" collapsed="false">
      <c r="A50" s="132"/>
      <c r="C50" s="132"/>
      <c r="D50" s="132"/>
      <c r="E50" s="132"/>
    </row>
    <row r="51" customFormat="false" ht="18.4" hidden="false" customHeight="true" outlineLevel="0" collapsed="false">
      <c r="A51" s="132"/>
      <c r="C51" s="132"/>
      <c r="D51" s="132"/>
      <c r="E51" s="132"/>
    </row>
    <row r="52" customFormat="false" ht="18.4" hidden="false" customHeight="true" outlineLevel="0" collapsed="false">
      <c r="A52" s="132"/>
      <c r="C52" s="132"/>
      <c r="D52" s="132"/>
      <c r="E52" s="132"/>
    </row>
    <row r="53" customFormat="false" ht="18.4" hidden="false" customHeight="true" outlineLevel="0" collapsed="false">
      <c r="A53" s="132"/>
      <c r="C53" s="132"/>
      <c r="D53" s="132"/>
      <c r="E53" s="132"/>
    </row>
    <row r="54" customFormat="false" ht="18.4" hidden="false" customHeight="true" outlineLevel="0" collapsed="false">
      <c r="A54" s="132"/>
      <c r="C54" s="132"/>
      <c r="D54" s="132"/>
      <c r="E54" s="132"/>
    </row>
    <row r="55" customFormat="false" ht="18.4" hidden="false" customHeight="true" outlineLevel="0" collapsed="false">
      <c r="A55" s="132"/>
      <c r="C55" s="132"/>
      <c r="D55" s="132"/>
      <c r="E55" s="132"/>
    </row>
    <row r="56" customFormat="false" ht="18.4" hidden="false" customHeight="true" outlineLevel="0" collapsed="false">
      <c r="A56" s="132"/>
      <c r="C56" s="132"/>
      <c r="D56" s="132"/>
      <c r="E56" s="132"/>
    </row>
    <row r="57" customFormat="false" ht="18.4" hidden="false" customHeight="true" outlineLevel="0" collapsed="false">
      <c r="A57" s="132"/>
      <c r="C57" s="132"/>
      <c r="D57" s="132"/>
      <c r="E57" s="132"/>
    </row>
    <row r="58" customFormat="false" ht="18.4" hidden="false" customHeight="true" outlineLevel="0" collapsed="false">
      <c r="A58" s="132"/>
      <c r="C58" s="132"/>
      <c r="D58" s="132"/>
      <c r="E58" s="132"/>
    </row>
    <row r="59" customFormat="false" ht="18.4" hidden="false" customHeight="true" outlineLevel="0" collapsed="false">
      <c r="A59" s="132"/>
      <c r="C59" s="132"/>
      <c r="D59" s="132"/>
      <c r="E59" s="132"/>
    </row>
    <row r="60" customFormat="false" ht="18.4" hidden="false" customHeight="true" outlineLevel="0" collapsed="false">
      <c r="A60" s="132"/>
      <c r="C60" s="132"/>
      <c r="D60" s="132"/>
      <c r="E60" s="132"/>
    </row>
    <row r="61" customFormat="false" ht="18.4" hidden="false" customHeight="true" outlineLevel="0" collapsed="false">
      <c r="A61" s="132"/>
      <c r="C61" s="132"/>
      <c r="D61" s="132"/>
      <c r="E61" s="132"/>
    </row>
    <row r="62" customFormat="false" ht="18.4" hidden="false" customHeight="true" outlineLevel="0" collapsed="false">
      <c r="A62" s="132"/>
      <c r="C62" s="132"/>
      <c r="D62" s="132"/>
      <c r="E62" s="132"/>
    </row>
    <row r="63" customFormat="false" ht="18.4" hidden="false" customHeight="true" outlineLevel="0" collapsed="false">
      <c r="A63" s="132"/>
      <c r="C63" s="132"/>
      <c r="D63" s="132"/>
      <c r="E63" s="132"/>
    </row>
    <row r="64" customFormat="false" ht="18.4" hidden="false" customHeight="true" outlineLevel="0" collapsed="false">
      <c r="A64" s="132"/>
      <c r="C64" s="132"/>
      <c r="D64" s="132"/>
      <c r="E64" s="132"/>
    </row>
    <row r="65" customFormat="false" ht="18.4" hidden="false" customHeight="true" outlineLevel="0" collapsed="false">
      <c r="A65" s="132"/>
      <c r="C65" s="132"/>
      <c r="D65" s="132"/>
      <c r="E65" s="132"/>
    </row>
    <row r="66" customFormat="false" ht="18.4" hidden="false" customHeight="true" outlineLevel="0" collapsed="false">
      <c r="A66" s="132"/>
      <c r="C66" s="132"/>
      <c r="D66" s="132"/>
      <c r="E66" s="132"/>
    </row>
    <row r="67" customFormat="false" ht="18.4" hidden="false" customHeight="true" outlineLevel="0" collapsed="false">
      <c r="A67" s="132"/>
      <c r="C67" s="132"/>
      <c r="D67" s="132"/>
      <c r="E67" s="132"/>
    </row>
    <row r="68" customFormat="false" ht="18.4" hidden="false" customHeight="true" outlineLevel="0" collapsed="false">
      <c r="A68" s="132"/>
      <c r="C68" s="132"/>
      <c r="D68" s="132"/>
      <c r="E68" s="132"/>
    </row>
    <row r="69" customFormat="false" ht="18.4" hidden="false" customHeight="true" outlineLevel="0" collapsed="false">
      <c r="A69" s="132"/>
      <c r="C69" s="132"/>
      <c r="D69" s="132"/>
      <c r="E69" s="132"/>
    </row>
    <row r="70" customFormat="false" ht="18.4" hidden="false" customHeight="true" outlineLevel="0" collapsed="false">
      <c r="A70" s="132"/>
      <c r="C70" s="132"/>
      <c r="D70" s="132"/>
      <c r="E70" s="132"/>
    </row>
    <row r="71" customFormat="false" ht="18.4" hidden="false" customHeight="true" outlineLevel="0" collapsed="false">
      <c r="A71" s="132"/>
      <c r="C71" s="132"/>
      <c r="D71" s="132"/>
      <c r="E71" s="132"/>
    </row>
    <row r="72" customFormat="false" ht="18.4" hidden="false" customHeight="true" outlineLevel="0" collapsed="false">
      <c r="A72" s="132"/>
      <c r="C72" s="132"/>
      <c r="D72" s="132"/>
      <c r="E72" s="132"/>
    </row>
    <row r="73" customFormat="false" ht="18.4" hidden="false" customHeight="true" outlineLevel="0" collapsed="false">
      <c r="A73" s="132"/>
      <c r="C73" s="132"/>
      <c r="D73" s="132"/>
      <c r="E73" s="132"/>
    </row>
    <row r="74" customFormat="false" ht="18.4" hidden="false" customHeight="true" outlineLevel="0" collapsed="false">
      <c r="A74" s="132"/>
      <c r="C74" s="132"/>
      <c r="D74" s="132"/>
      <c r="E74" s="132"/>
    </row>
    <row r="75" customFormat="false" ht="18.4" hidden="false" customHeight="true" outlineLevel="0" collapsed="false">
      <c r="A75" s="132"/>
      <c r="C75" s="132"/>
      <c r="D75" s="132"/>
      <c r="E75" s="132"/>
    </row>
    <row r="76" customFormat="false" ht="18.4" hidden="false" customHeight="true" outlineLevel="0" collapsed="false">
      <c r="A76" s="132"/>
      <c r="C76" s="132"/>
      <c r="D76" s="132"/>
      <c r="E76" s="132"/>
    </row>
    <row r="77" customFormat="false" ht="18.4" hidden="false" customHeight="true" outlineLevel="0" collapsed="false">
      <c r="A77" s="132"/>
      <c r="C77" s="132"/>
      <c r="D77" s="132"/>
      <c r="E77" s="132"/>
    </row>
    <row r="78" customFormat="false" ht="18.4" hidden="false" customHeight="true" outlineLevel="0" collapsed="false">
      <c r="A78" s="132"/>
      <c r="C78" s="132"/>
      <c r="D78" s="132"/>
      <c r="E78" s="132"/>
    </row>
    <row r="79" customFormat="false" ht="18.4" hidden="false" customHeight="true" outlineLevel="0" collapsed="false">
      <c r="A79" s="132"/>
      <c r="C79" s="132"/>
      <c r="D79" s="132"/>
      <c r="E79" s="132"/>
    </row>
    <row r="80" customFormat="false" ht="18.4" hidden="false" customHeight="true" outlineLevel="0" collapsed="false">
      <c r="A80" s="132"/>
      <c r="C80" s="132"/>
      <c r="D80" s="132"/>
      <c r="E80" s="132"/>
    </row>
    <row r="81" customFormat="false" ht="18.4" hidden="false" customHeight="true" outlineLevel="0" collapsed="false">
      <c r="A81" s="132"/>
      <c r="C81" s="132"/>
      <c r="D81" s="132"/>
      <c r="E81" s="132"/>
    </row>
    <row r="82" customFormat="false" ht="18.4" hidden="false" customHeight="true" outlineLevel="0" collapsed="false">
      <c r="A82" s="132"/>
      <c r="C82" s="132"/>
      <c r="D82" s="132"/>
      <c r="E82" s="132"/>
    </row>
    <row r="83" customFormat="false" ht="18.4" hidden="false" customHeight="true" outlineLevel="0" collapsed="false">
      <c r="A83" s="132"/>
      <c r="C83" s="132"/>
      <c r="D83" s="132"/>
      <c r="E83" s="132"/>
    </row>
    <row r="84" customFormat="false" ht="18.4" hidden="false" customHeight="true" outlineLevel="0" collapsed="false">
      <c r="A84" s="132"/>
      <c r="C84" s="132"/>
      <c r="D84" s="132"/>
      <c r="E84" s="132"/>
    </row>
    <row r="85" customFormat="false" ht="18.4" hidden="false" customHeight="true" outlineLevel="0" collapsed="false">
      <c r="A85" s="132"/>
      <c r="C85" s="132"/>
      <c r="D85" s="132"/>
      <c r="E85" s="132"/>
    </row>
    <row r="86" customFormat="false" ht="18.4" hidden="false" customHeight="true" outlineLevel="0" collapsed="false">
      <c r="A86" s="132"/>
      <c r="C86" s="132"/>
      <c r="D86" s="132"/>
      <c r="E86" s="132"/>
    </row>
    <row r="87" customFormat="false" ht="18.4" hidden="false" customHeight="true" outlineLevel="0" collapsed="false">
      <c r="A87" s="132"/>
      <c r="C87" s="132"/>
      <c r="D87" s="132"/>
      <c r="E87" s="132"/>
    </row>
    <row r="88" customFormat="false" ht="18.4" hidden="false" customHeight="true" outlineLevel="0" collapsed="false">
      <c r="A88" s="132"/>
      <c r="C88" s="132"/>
      <c r="D88" s="132"/>
      <c r="E88" s="132"/>
    </row>
    <row r="89" customFormat="false" ht="18.4" hidden="false" customHeight="true" outlineLevel="0" collapsed="false">
      <c r="A89" s="132"/>
      <c r="C89" s="132"/>
      <c r="D89" s="132"/>
      <c r="E89" s="132"/>
    </row>
    <row r="90" customFormat="false" ht="18.4" hidden="false" customHeight="true" outlineLevel="0" collapsed="false">
      <c r="A90" s="132"/>
      <c r="C90" s="132"/>
      <c r="D90" s="132"/>
      <c r="E90" s="132"/>
    </row>
    <row r="91" customFormat="false" ht="18.4" hidden="false" customHeight="true" outlineLevel="0" collapsed="false">
      <c r="A91" s="132"/>
      <c r="C91" s="132"/>
      <c r="D91" s="132"/>
      <c r="E91" s="132"/>
    </row>
    <row r="92" customFormat="false" ht="18.4" hidden="false" customHeight="true" outlineLevel="0" collapsed="false">
      <c r="A92" s="132"/>
      <c r="C92" s="132"/>
      <c r="D92" s="132"/>
      <c r="E92" s="132"/>
    </row>
    <row r="93" customFormat="false" ht="18.4" hidden="false" customHeight="true" outlineLevel="0" collapsed="false">
      <c r="A93" s="132"/>
      <c r="C93" s="132"/>
      <c r="D93" s="132"/>
      <c r="E93" s="132"/>
    </row>
    <row r="94" customFormat="false" ht="18.4" hidden="false" customHeight="true" outlineLevel="0" collapsed="false">
      <c r="A94" s="132"/>
      <c r="C94" s="132"/>
      <c r="D94" s="132"/>
      <c r="E94" s="132"/>
    </row>
    <row r="95" customFormat="false" ht="18.4" hidden="false" customHeight="true" outlineLevel="0" collapsed="false">
      <c r="A95" s="132"/>
      <c r="C95" s="132"/>
      <c r="D95" s="132"/>
      <c r="E95" s="132"/>
    </row>
    <row r="96" customFormat="false" ht="18.4" hidden="false" customHeight="true" outlineLevel="0" collapsed="false">
      <c r="A96" s="132"/>
      <c r="C96" s="132"/>
      <c r="D96" s="132"/>
      <c r="E96" s="132"/>
    </row>
    <row r="97" customFormat="false" ht="18.4" hidden="false" customHeight="true" outlineLevel="0" collapsed="false">
      <c r="A97" s="132"/>
      <c r="C97" s="132"/>
      <c r="D97" s="132"/>
      <c r="E97" s="132"/>
    </row>
    <row r="98" customFormat="false" ht="18.4" hidden="false" customHeight="true" outlineLevel="0" collapsed="false">
      <c r="A98" s="132"/>
      <c r="C98" s="132"/>
      <c r="D98" s="132"/>
      <c r="E98" s="132"/>
    </row>
    <row r="99" customFormat="false" ht="18.4" hidden="false" customHeight="true" outlineLevel="0" collapsed="false">
      <c r="A99" s="132"/>
      <c r="C99" s="132"/>
      <c r="D99" s="132"/>
      <c r="E99" s="132"/>
    </row>
    <row r="100" customFormat="false" ht="18.4" hidden="false" customHeight="true" outlineLevel="0" collapsed="false">
      <c r="A100" s="132"/>
      <c r="C100" s="132"/>
      <c r="D100" s="132"/>
      <c r="E100" s="132"/>
    </row>
    <row r="101" customFormat="false" ht="18.4" hidden="false" customHeight="true" outlineLevel="0" collapsed="false">
      <c r="A101" s="132"/>
      <c r="C101" s="132"/>
      <c r="D101" s="132"/>
      <c r="E101" s="132"/>
    </row>
    <row r="102" customFormat="false" ht="18.4" hidden="false" customHeight="true" outlineLevel="0" collapsed="false">
      <c r="A102" s="132"/>
      <c r="C102" s="132"/>
      <c r="D102" s="132"/>
      <c r="E102" s="132"/>
    </row>
    <row r="103" customFormat="false" ht="18.4" hidden="false" customHeight="true" outlineLevel="0" collapsed="false">
      <c r="A103" s="132"/>
      <c r="C103" s="132"/>
      <c r="D103" s="132"/>
      <c r="E103" s="132"/>
    </row>
    <row r="104" customFormat="false" ht="18.4" hidden="false" customHeight="true" outlineLevel="0" collapsed="false">
      <c r="A104" s="132"/>
      <c r="C104" s="132"/>
      <c r="D104" s="132"/>
      <c r="E104" s="132"/>
    </row>
    <row r="105" customFormat="false" ht="18.4" hidden="false" customHeight="true" outlineLevel="0" collapsed="false">
      <c r="A105" s="132"/>
      <c r="C105" s="132"/>
      <c r="D105" s="132"/>
      <c r="E105" s="132"/>
    </row>
    <row r="106" customFormat="false" ht="18.4" hidden="false" customHeight="true" outlineLevel="0" collapsed="false">
      <c r="A106" s="132"/>
      <c r="C106" s="132"/>
      <c r="D106" s="132"/>
      <c r="E106" s="132"/>
    </row>
    <row r="107" customFormat="false" ht="18.4" hidden="false" customHeight="true" outlineLevel="0" collapsed="false">
      <c r="A107" s="132"/>
      <c r="C107" s="132"/>
      <c r="D107" s="132"/>
      <c r="E107" s="132"/>
    </row>
    <row r="108" customFormat="false" ht="18.4" hidden="false" customHeight="true" outlineLevel="0" collapsed="false">
      <c r="A108" s="132"/>
      <c r="C108" s="132"/>
      <c r="D108" s="132"/>
      <c r="E108" s="132"/>
    </row>
    <row r="109" customFormat="false" ht="18.4" hidden="false" customHeight="true" outlineLevel="0" collapsed="false">
      <c r="A109" s="132"/>
      <c r="C109" s="132"/>
      <c r="D109" s="132"/>
      <c r="E109" s="132"/>
    </row>
    <row r="110" customFormat="false" ht="18.4" hidden="false" customHeight="true" outlineLevel="0" collapsed="false">
      <c r="A110" s="132"/>
      <c r="C110" s="132"/>
      <c r="D110" s="132"/>
      <c r="E110" s="132"/>
    </row>
    <row r="111" customFormat="false" ht="18.4" hidden="false" customHeight="true" outlineLevel="0" collapsed="false">
      <c r="A111" s="132"/>
      <c r="C111" s="132"/>
      <c r="D111" s="132"/>
      <c r="E111" s="132"/>
    </row>
    <row r="112" customFormat="false" ht="18.4" hidden="false" customHeight="true" outlineLevel="0" collapsed="false">
      <c r="A112" s="132"/>
      <c r="C112" s="132"/>
      <c r="D112" s="132"/>
      <c r="E112" s="132"/>
    </row>
    <row r="113" customFormat="false" ht="18.4" hidden="false" customHeight="true" outlineLevel="0" collapsed="false">
      <c r="A113" s="132"/>
      <c r="C113" s="132"/>
      <c r="D113" s="132"/>
      <c r="E113" s="132"/>
    </row>
    <row r="114" customFormat="false" ht="18.4" hidden="false" customHeight="true" outlineLevel="0" collapsed="false">
      <c r="A114" s="132"/>
      <c r="C114" s="132"/>
      <c r="D114" s="132"/>
      <c r="E114" s="132"/>
    </row>
    <row r="115" customFormat="false" ht="18.4" hidden="false" customHeight="true" outlineLevel="0" collapsed="false">
      <c r="A115" s="132"/>
      <c r="C115" s="132"/>
      <c r="D115" s="132"/>
      <c r="E115" s="132"/>
    </row>
    <row r="116" customFormat="false" ht="18.4" hidden="false" customHeight="true" outlineLevel="0" collapsed="false">
      <c r="A116" s="132"/>
      <c r="C116" s="132"/>
      <c r="D116" s="132"/>
      <c r="E116" s="132"/>
    </row>
    <row r="117" customFormat="false" ht="18.4" hidden="false" customHeight="true" outlineLevel="0" collapsed="false">
      <c r="A117" s="132"/>
      <c r="C117" s="132"/>
      <c r="D117" s="132"/>
      <c r="E117" s="132"/>
    </row>
    <row r="118" customFormat="false" ht="18.4" hidden="false" customHeight="true" outlineLevel="0" collapsed="false">
      <c r="A118" s="132"/>
      <c r="C118" s="132"/>
      <c r="D118" s="132"/>
      <c r="E118" s="132"/>
    </row>
    <row r="119" customFormat="false" ht="18.4" hidden="false" customHeight="true" outlineLevel="0" collapsed="false">
      <c r="A119" s="132"/>
      <c r="C119" s="132"/>
      <c r="D119" s="132"/>
      <c r="E119" s="132"/>
    </row>
    <row r="120" customFormat="false" ht="18.4" hidden="false" customHeight="true" outlineLevel="0" collapsed="false">
      <c r="A120" s="132"/>
      <c r="C120" s="132"/>
      <c r="D120" s="132"/>
      <c r="E120" s="132"/>
    </row>
    <row r="121" customFormat="false" ht="18.4" hidden="false" customHeight="true" outlineLevel="0" collapsed="false">
      <c r="A121" s="132"/>
      <c r="C121" s="132"/>
      <c r="D121" s="132"/>
      <c r="E121" s="132"/>
    </row>
    <row r="122" customFormat="false" ht="18.4" hidden="false" customHeight="true" outlineLevel="0" collapsed="false">
      <c r="A122" s="132"/>
      <c r="C122" s="132"/>
      <c r="D122" s="132"/>
      <c r="E122" s="132"/>
    </row>
    <row r="123" customFormat="false" ht="18.4" hidden="false" customHeight="true" outlineLevel="0" collapsed="false">
      <c r="A123" s="132"/>
      <c r="C123" s="132"/>
      <c r="D123" s="132"/>
      <c r="E123" s="132"/>
    </row>
    <row r="124" customFormat="false" ht="18.4" hidden="false" customHeight="true" outlineLevel="0" collapsed="false">
      <c r="A124" s="132"/>
      <c r="C124" s="132"/>
      <c r="D124" s="132"/>
      <c r="E124" s="132"/>
    </row>
    <row r="125" customFormat="false" ht="18.4" hidden="false" customHeight="true" outlineLevel="0" collapsed="false">
      <c r="A125" s="132"/>
      <c r="C125" s="132"/>
      <c r="D125" s="132"/>
      <c r="E125" s="132"/>
    </row>
    <row r="126" customFormat="false" ht="18.4" hidden="false" customHeight="true" outlineLevel="0" collapsed="false">
      <c r="A126" s="132"/>
      <c r="C126" s="132"/>
      <c r="D126" s="132"/>
      <c r="E126" s="132"/>
    </row>
    <row r="127" customFormat="false" ht="18.4" hidden="false" customHeight="true" outlineLevel="0" collapsed="false">
      <c r="A127" s="132"/>
      <c r="C127" s="132"/>
      <c r="D127" s="132"/>
      <c r="E127" s="132"/>
    </row>
    <row r="128" customFormat="false" ht="18.4" hidden="false" customHeight="true" outlineLevel="0" collapsed="false">
      <c r="A128" s="132"/>
      <c r="C128" s="132"/>
      <c r="D128" s="132"/>
      <c r="E128" s="132"/>
    </row>
    <row r="129" customFormat="false" ht="18.4" hidden="false" customHeight="true" outlineLevel="0" collapsed="false">
      <c r="A129" s="132"/>
      <c r="C129" s="132"/>
      <c r="D129" s="132"/>
      <c r="E129" s="132"/>
    </row>
    <row r="130" customFormat="false" ht="18.4" hidden="false" customHeight="true" outlineLevel="0" collapsed="false">
      <c r="A130" s="132"/>
      <c r="C130" s="132"/>
      <c r="D130" s="132"/>
      <c r="E130" s="132"/>
    </row>
    <row r="131" customFormat="false" ht="18.4" hidden="false" customHeight="true" outlineLevel="0" collapsed="false">
      <c r="A131" s="132"/>
      <c r="C131" s="132"/>
      <c r="D131" s="132"/>
      <c r="E131" s="132"/>
    </row>
    <row r="132" customFormat="false" ht="18.4" hidden="false" customHeight="true" outlineLevel="0" collapsed="false">
      <c r="A132" s="132"/>
      <c r="C132" s="132"/>
      <c r="D132" s="132"/>
      <c r="E132" s="132"/>
    </row>
    <row r="133" customFormat="false" ht="18.4" hidden="false" customHeight="true" outlineLevel="0" collapsed="false">
      <c r="A133" s="132"/>
      <c r="C133" s="132"/>
      <c r="D133" s="132"/>
      <c r="E133" s="132"/>
    </row>
    <row r="134" customFormat="false" ht="18.4" hidden="false" customHeight="true" outlineLevel="0" collapsed="false">
      <c r="A134" s="132"/>
      <c r="C134" s="132"/>
      <c r="D134" s="132"/>
      <c r="E134" s="132"/>
    </row>
    <row r="135" customFormat="false" ht="18.4" hidden="false" customHeight="true" outlineLevel="0" collapsed="false">
      <c r="A135" s="132"/>
      <c r="C135" s="132"/>
      <c r="D135" s="132"/>
      <c r="E135" s="132"/>
    </row>
    <row r="136" customFormat="false" ht="18.4" hidden="false" customHeight="true" outlineLevel="0" collapsed="false">
      <c r="A136" s="132"/>
      <c r="C136" s="132"/>
      <c r="D136" s="132"/>
      <c r="E136" s="132"/>
    </row>
    <row r="137" customFormat="false" ht="18.4" hidden="false" customHeight="true" outlineLevel="0" collapsed="false">
      <c r="A137" s="132"/>
      <c r="C137" s="132"/>
      <c r="D137" s="132"/>
      <c r="E137" s="132"/>
    </row>
    <row r="138" customFormat="false" ht="18.4" hidden="false" customHeight="true" outlineLevel="0" collapsed="false">
      <c r="A138" s="132"/>
      <c r="C138" s="132"/>
      <c r="D138" s="132"/>
      <c r="E138" s="132"/>
    </row>
    <row r="139" customFormat="false" ht="18.4" hidden="false" customHeight="true" outlineLevel="0" collapsed="false">
      <c r="A139" s="132"/>
      <c r="C139" s="132"/>
      <c r="D139" s="132"/>
      <c r="E139" s="132"/>
    </row>
    <row r="140" customFormat="false" ht="18.4" hidden="false" customHeight="true" outlineLevel="0" collapsed="false">
      <c r="A140" s="132"/>
      <c r="C140" s="132"/>
      <c r="D140" s="132"/>
      <c r="E140" s="132"/>
    </row>
    <row r="141" customFormat="false" ht="18.4" hidden="false" customHeight="true" outlineLevel="0" collapsed="false">
      <c r="A141" s="132"/>
      <c r="C141" s="132"/>
      <c r="D141" s="132"/>
      <c r="E141" s="132"/>
    </row>
    <row r="142" customFormat="false" ht="18.4" hidden="false" customHeight="true" outlineLevel="0" collapsed="false">
      <c r="A142" s="132"/>
      <c r="C142" s="132"/>
      <c r="D142" s="132"/>
      <c r="E142" s="132"/>
    </row>
    <row r="143" customFormat="false" ht="18.4" hidden="false" customHeight="true" outlineLevel="0" collapsed="false">
      <c r="A143" s="132"/>
      <c r="C143" s="132"/>
      <c r="D143" s="132"/>
      <c r="E143" s="132"/>
    </row>
    <row r="144" customFormat="false" ht="18.4" hidden="false" customHeight="true" outlineLevel="0" collapsed="false">
      <c r="A144" s="132"/>
      <c r="C144" s="132"/>
      <c r="D144" s="132"/>
      <c r="E144" s="132"/>
    </row>
    <row r="145" customFormat="false" ht="18.4" hidden="false" customHeight="true" outlineLevel="0" collapsed="false">
      <c r="A145" s="132"/>
      <c r="C145" s="132"/>
      <c r="D145" s="132"/>
      <c r="E145" s="132"/>
    </row>
    <row r="146" customFormat="false" ht="18.4" hidden="false" customHeight="true" outlineLevel="0" collapsed="false">
      <c r="A146" s="132"/>
      <c r="C146" s="132"/>
      <c r="D146" s="132"/>
      <c r="E146" s="132"/>
    </row>
    <row r="147" customFormat="false" ht="18.4" hidden="false" customHeight="true" outlineLevel="0" collapsed="false">
      <c r="A147" s="132"/>
      <c r="C147" s="132"/>
      <c r="D147" s="132"/>
      <c r="E147" s="132"/>
    </row>
    <row r="148" customFormat="false" ht="18.4" hidden="false" customHeight="true" outlineLevel="0" collapsed="false">
      <c r="A148" s="132"/>
      <c r="C148" s="132"/>
      <c r="D148" s="132"/>
      <c r="E148" s="132"/>
    </row>
    <row r="149" customFormat="false" ht="18.4" hidden="false" customHeight="true" outlineLevel="0" collapsed="false">
      <c r="A149" s="132"/>
      <c r="C149" s="132"/>
      <c r="D149" s="132"/>
      <c r="E149" s="132"/>
    </row>
    <row r="150" customFormat="false" ht="18.4" hidden="false" customHeight="true" outlineLevel="0" collapsed="false">
      <c r="A150" s="132"/>
      <c r="C150" s="132"/>
      <c r="D150" s="132"/>
      <c r="E150" s="132"/>
    </row>
    <row r="151" customFormat="false" ht="18.4" hidden="false" customHeight="true" outlineLevel="0" collapsed="false">
      <c r="A151" s="132"/>
      <c r="C151" s="132"/>
      <c r="D151" s="132"/>
      <c r="E151" s="132"/>
    </row>
    <row r="152" customFormat="false" ht="18.4" hidden="false" customHeight="true" outlineLevel="0" collapsed="false">
      <c r="A152" s="132"/>
      <c r="C152" s="132"/>
      <c r="D152" s="132"/>
      <c r="E152" s="132"/>
    </row>
    <row r="153" customFormat="false" ht="18.4" hidden="false" customHeight="true" outlineLevel="0" collapsed="false">
      <c r="A153" s="132"/>
      <c r="C153" s="132"/>
      <c r="D153" s="132"/>
      <c r="E153" s="132"/>
    </row>
    <row r="154" customFormat="false" ht="18.4" hidden="false" customHeight="true" outlineLevel="0" collapsed="false">
      <c r="A154" s="132"/>
      <c r="C154" s="132"/>
      <c r="D154" s="132"/>
      <c r="E154" s="132"/>
    </row>
    <row r="155" customFormat="false" ht="18.4" hidden="false" customHeight="true" outlineLevel="0" collapsed="false">
      <c r="A155" s="132"/>
      <c r="C155" s="132"/>
      <c r="D155" s="132"/>
      <c r="E155" s="132"/>
    </row>
    <row r="156" customFormat="false" ht="18.4" hidden="false" customHeight="true" outlineLevel="0" collapsed="false">
      <c r="A156" s="132"/>
      <c r="C156" s="132"/>
      <c r="D156" s="132"/>
      <c r="E156" s="132"/>
    </row>
    <row r="157" customFormat="false" ht="18.4" hidden="false" customHeight="true" outlineLevel="0" collapsed="false">
      <c r="A157" s="132"/>
      <c r="C157" s="132"/>
      <c r="D157" s="132"/>
      <c r="E157" s="132"/>
    </row>
    <row r="158" customFormat="false" ht="18.4" hidden="false" customHeight="true" outlineLevel="0" collapsed="false">
      <c r="A158" s="132"/>
      <c r="C158" s="132"/>
      <c r="D158" s="132"/>
      <c r="E158" s="132"/>
    </row>
    <row r="159" customFormat="false" ht="18.4" hidden="false" customHeight="true" outlineLevel="0" collapsed="false">
      <c r="A159" s="132"/>
      <c r="C159" s="132"/>
      <c r="D159" s="132"/>
      <c r="E159" s="132"/>
    </row>
    <row r="160" customFormat="false" ht="18.4" hidden="false" customHeight="true" outlineLevel="0" collapsed="false">
      <c r="A160" s="132"/>
      <c r="C160" s="132"/>
      <c r="D160" s="132"/>
      <c r="E160" s="132"/>
    </row>
    <row r="161" customFormat="false" ht="18.4" hidden="false" customHeight="true" outlineLevel="0" collapsed="false">
      <c r="A161" s="132"/>
      <c r="C161" s="132"/>
      <c r="D161" s="132"/>
      <c r="E161" s="132"/>
    </row>
    <row r="162" customFormat="false" ht="18.4" hidden="false" customHeight="true" outlineLevel="0" collapsed="false">
      <c r="A162" s="132"/>
      <c r="C162" s="132"/>
      <c r="D162" s="132"/>
      <c r="E162" s="132"/>
    </row>
    <row r="163" customFormat="false" ht="18.4" hidden="false" customHeight="true" outlineLevel="0" collapsed="false">
      <c r="A163" s="132"/>
      <c r="C163" s="132"/>
      <c r="D163" s="132"/>
      <c r="E163" s="132"/>
    </row>
    <row r="164" customFormat="false" ht="18.4" hidden="false" customHeight="true" outlineLevel="0" collapsed="false">
      <c r="A164" s="132"/>
      <c r="C164" s="132"/>
      <c r="D164" s="132"/>
      <c r="E164" s="132"/>
    </row>
    <row r="165" customFormat="false" ht="18.4" hidden="false" customHeight="true" outlineLevel="0" collapsed="false">
      <c r="A165" s="132"/>
      <c r="C165" s="132"/>
      <c r="D165" s="132"/>
      <c r="E165" s="132"/>
    </row>
    <row r="166" customFormat="false" ht="18.4" hidden="false" customHeight="true" outlineLevel="0" collapsed="false">
      <c r="A166" s="132"/>
      <c r="C166" s="132"/>
      <c r="D166" s="132"/>
      <c r="E166" s="132"/>
    </row>
    <row r="167" customFormat="false" ht="18.4" hidden="false" customHeight="true" outlineLevel="0" collapsed="false">
      <c r="A167" s="132"/>
      <c r="C167" s="132"/>
      <c r="D167" s="132"/>
      <c r="E167" s="132"/>
    </row>
    <row r="168" customFormat="false" ht="18.4" hidden="false" customHeight="true" outlineLevel="0" collapsed="false">
      <c r="A168" s="132"/>
      <c r="C168" s="132"/>
      <c r="D168" s="132"/>
      <c r="E168" s="132"/>
    </row>
    <row r="169" customFormat="false" ht="18.4" hidden="false" customHeight="true" outlineLevel="0" collapsed="false">
      <c r="A169" s="132"/>
      <c r="C169" s="132"/>
      <c r="D169" s="132"/>
      <c r="E169" s="132"/>
    </row>
    <row r="170" customFormat="false" ht="18.4" hidden="false" customHeight="true" outlineLevel="0" collapsed="false">
      <c r="A170" s="132"/>
      <c r="C170" s="132"/>
      <c r="D170" s="132"/>
      <c r="E170" s="132"/>
    </row>
    <row r="171" customFormat="false" ht="18.4" hidden="false" customHeight="true" outlineLevel="0" collapsed="false">
      <c r="A171" s="132"/>
      <c r="C171" s="132"/>
      <c r="D171" s="132"/>
      <c r="E171" s="132"/>
    </row>
    <row r="172" customFormat="false" ht="18.4" hidden="false" customHeight="true" outlineLevel="0" collapsed="false">
      <c r="A172" s="132"/>
      <c r="C172" s="132"/>
      <c r="D172" s="132"/>
      <c r="E172" s="132"/>
    </row>
    <row r="173" customFormat="false" ht="18.4" hidden="false" customHeight="true" outlineLevel="0" collapsed="false">
      <c r="A173" s="132"/>
      <c r="C173" s="132"/>
      <c r="D173" s="132"/>
      <c r="E173" s="132"/>
    </row>
    <row r="174" customFormat="false" ht="18.4" hidden="false" customHeight="true" outlineLevel="0" collapsed="false">
      <c r="A174" s="132"/>
      <c r="C174" s="132"/>
      <c r="D174" s="132"/>
      <c r="E174" s="132"/>
    </row>
    <row r="175" customFormat="false" ht="18.4" hidden="false" customHeight="true" outlineLevel="0" collapsed="false">
      <c r="A175" s="132"/>
      <c r="C175" s="132"/>
      <c r="D175" s="132"/>
      <c r="E175" s="132"/>
    </row>
    <row r="176" customFormat="false" ht="18.4" hidden="false" customHeight="true" outlineLevel="0" collapsed="false">
      <c r="A176" s="132"/>
      <c r="C176" s="132"/>
      <c r="D176" s="132"/>
      <c r="E176" s="132"/>
    </row>
    <row r="177" customFormat="false" ht="18.4" hidden="false" customHeight="true" outlineLevel="0" collapsed="false">
      <c r="A177" s="132"/>
      <c r="C177" s="132"/>
      <c r="D177" s="132"/>
      <c r="E177" s="132"/>
    </row>
    <row r="178" customFormat="false" ht="18.4" hidden="false" customHeight="true" outlineLevel="0" collapsed="false">
      <c r="A178" s="132"/>
      <c r="C178" s="132"/>
      <c r="D178" s="132"/>
      <c r="E178" s="132"/>
    </row>
    <row r="179" customFormat="false" ht="18.4" hidden="false" customHeight="true" outlineLevel="0" collapsed="false">
      <c r="A179" s="132"/>
      <c r="C179" s="132"/>
      <c r="D179" s="132"/>
      <c r="E179" s="132"/>
    </row>
    <row r="180" customFormat="false" ht="18.4" hidden="false" customHeight="true" outlineLevel="0" collapsed="false">
      <c r="A180" s="132"/>
      <c r="C180" s="132"/>
      <c r="D180" s="132"/>
      <c r="E180" s="132"/>
    </row>
    <row r="181" customFormat="false" ht="18.4" hidden="false" customHeight="true" outlineLevel="0" collapsed="false">
      <c r="A181" s="132"/>
      <c r="C181" s="132"/>
      <c r="D181" s="132"/>
      <c r="E181" s="132"/>
    </row>
    <row r="182" customFormat="false" ht="18.4" hidden="false" customHeight="true" outlineLevel="0" collapsed="false">
      <c r="A182" s="132"/>
      <c r="C182" s="132"/>
      <c r="D182" s="132"/>
      <c r="E182" s="132"/>
    </row>
    <row r="183" customFormat="false" ht="18.4" hidden="false" customHeight="true" outlineLevel="0" collapsed="false">
      <c r="A183" s="132"/>
      <c r="C183" s="132"/>
      <c r="D183" s="132"/>
      <c r="E183" s="132"/>
    </row>
    <row r="184" customFormat="false" ht="18.4" hidden="false" customHeight="true" outlineLevel="0" collapsed="false">
      <c r="A184" s="132"/>
      <c r="C184" s="132"/>
      <c r="D184" s="132"/>
      <c r="E184" s="132"/>
    </row>
    <row r="185" customFormat="false" ht="18.4" hidden="false" customHeight="true" outlineLevel="0" collapsed="false">
      <c r="A185" s="132"/>
      <c r="C185" s="132"/>
      <c r="D185" s="132"/>
      <c r="E185" s="132"/>
    </row>
    <row r="186" customFormat="false" ht="18.4" hidden="false" customHeight="true" outlineLevel="0" collapsed="false">
      <c r="A186" s="132"/>
      <c r="C186" s="132"/>
      <c r="D186" s="132"/>
      <c r="E186" s="132"/>
    </row>
    <row r="187" customFormat="false" ht="18.4" hidden="false" customHeight="true" outlineLevel="0" collapsed="false">
      <c r="A187" s="132"/>
      <c r="C187" s="132"/>
      <c r="D187" s="132"/>
      <c r="E187" s="132"/>
    </row>
    <row r="188" customFormat="false" ht="18.4" hidden="false" customHeight="true" outlineLevel="0" collapsed="false">
      <c r="A188" s="132"/>
      <c r="C188" s="132"/>
      <c r="D188" s="132"/>
      <c r="E188" s="132"/>
    </row>
    <row r="189" customFormat="false" ht="18.4" hidden="false" customHeight="true" outlineLevel="0" collapsed="false">
      <c r="A189" s="132"/>
      <c r="C189" s="132"/>
      <c r="D189" s="132"/>
      <c r="E189" s="132"/>
    </row>
    <row r="190" customFormat="false" ht="18.4" hidden="false" customHeight="true" outlineLevel="0" collapsed="false">
      <c r="A190" s="132"/>
      <c r="C190" s="132"/>
      <c r="D190" s="132"/>
      <c r="E190" s="132"/>
    </row>
    <row r="191" customFormat="false" ht="18.4" hidden="false" customHeight="true" outlineLevel="0" collapsed="false">
      <c r="A191" s="132"/>
      <c r="C191" s="132"/>
      <c r="D191" s="132"/>
      <c r="E191" s="132"/>
    </row>
    <row r="192" customFormat="false" ht="18.4" hidden="false" customHeight="true" outlineLevel="0" collapsed="false">
      <c r="A192" s="132"/>
      <c r="C192" s="132"/>
      <c r="D192" s="132"/>
      <c r="E192" s="132"/>
    </row>
    <row r="193" customFormat="false" ht="18.4" hidden="false" customHeight="true" outlineLevel="0" collapsed="false">
      <c r="A193" s="132"/>
      <c r="C193" s="132"/>
      <c r="D193" s="132"/>
      <c r="E193" s="132"/>
    </row>
    <row r="194" customFormat="false" ht="18.4" hidden="false" customHeight="true" outlineLevel="0" collapsed="false">
      <c r="A194" s="132"/>
      <c r="C194" s="132"/>
      <c r="D194" s="132"/>
      <c r="E194" s="132"/>
    </row>
    <row r="195" customFormat="false" ht="18.4" hidden="false" customHeight="true" outlineLevel="0" collapsed="false">
      <c r="A195" s="132"/>
      <c r="C195" s="132"/>
      <c r="D195" s="132"/>
      <c r="E195" s="132"/>
    </row>
    <row r="196" customFormat="false" ht="18.4" hidden="false" customHeight="true" outlineLevel="0" collapsed="false">
      <c r="A196" s="132"/>
      <c r="C196" s="132"/>
      <c r="D196" s="132"/>
      <c r="E196" s="132"/>
    </row>
    <row r="197" customFormat="false" ht="18.4" hidden="false" customHeight="true" outlineLevel="0" collapsed="false">
      <c r="A197" s="132"/>
      <c r="C197" s="132"/>
      <c r="D197" s="132"/>
      <c r="E197" s="132"/>
    </row>
    <row r="198" customFormat="false" ht="18.4" hidden="false" customHeight="true" outlineLevel="0" collapsed="false">
      <c r="A198" s="132"/>
      <c r="C198" s="132"/>
      <c r="D198" s="132"/>
      <c r="E198" s="132"/>
    </row>
    <row r="199" customFormat="false" ht="18.4" hidden="false" customHeight="true" outlineLevel="0" collapsed="false">
      <c r="A199" s="132"/>
      <c r="C199" s="132"/>
      <c r="D199" s="132"/>
      <c r="E199" s="132"/>
    </row>
    <row r="200" customFormat="false" ht="18.4" hidden="false" customHeight="true" outlineLevel="0" collapsed="false">
      <c r="A200" s="132"/>
      <c r="C200" s="132"/>
      <c r="D200" s="132"/>
      <c r="E200" s="132"/>
    </row>
    <row r="201" customFormat="false" ht="18.4" hidden="false" customHeight="true" outlineLevel="0" collapsed="false">
      <c r="A201" s="132"/>
      <c r="C201" s="132"/>
      <c r="D201" s="132"/>
      <c r="E201" s="132"/>
    </row>
    <row r="202" customFormat="false" ht="18.4" hidden="false" customHeight="true" outlineLevel="0" collapsed="false">
      <c r="A202" s="132"/>
      <c r="C202" s="132"/>
      <c r="D202" s="132"/>
      <c r="E202" s="132"/>
    </row>
    <row r="203" customFormat="false" ht="18.4" hidden="false" customHeight="true" outlineLevel="0" collapsed="false">
      <c r="A203" s="132"/>
      <c r="C203" s="132"/>
      <c r="D203" s="132"/>
      <c r="E203" s="132"/>
    </row>
    <row r="204" customFormat="false" ht="18.4" hidden="false" customHeight="true" outlineLevel="0" collapsed="false">
      <c r="A204" s="132"/>
      <c r="C204" s="132"/>
      <c r="D204" s="132"/>
      <c r="E204" s="132"/>
    </row>
    <row r="205" customFormat="false" ht="18.4" hidden="false" customHeight="true" outlineLevel="0" collapsed="false">
      <c r="A205" s="132"/>
      <c r="C205" s="132"/>
      <c r="D205" s="132"/>
      <c r="E205" s="132"/>
    </row>
    <row r="206" customFormat="false" ht="18.4" hidden="false" customHeight="true" outlineLevel="0" collapsed="false">
      <c r="A206" s="132"/>
      <c r="C206" s="132"/>
      <c r="D206" s="132"/>
      <c r="E206" s="132"/>
    </row>
    <row r="207" customFormat="false" ht="18.4" hidden="false" customHeight="true" outlineLevel="0" collapsed="false">
      <c r="A207" s="132"/>
      <c r="C207" s="132"/>
      <c r="D207" s="132"/>
      <c r="E207" s="132"/>
    </row>
    <row r="208" customFormat="false" ht="18.4" hidden="false" customHeight="true" outlineLevel="0" collapsed="false">
      <c r="A208" s="132"/>
      <c r="C208" s="132"/>
      <c r="D208" s="132"/>
      <c r="E208" s="132"/>
    </row>
    <row r="209" customFormat="false" ht="18.4" hidden="false" customHeight="true" outlineLevel="0" collapsed="false">
      <c r="A209" s="132"/>
      <c r="C209" s="132"/>
      <c r="D209" s="132"/>
      <c r="E209" s="132"/>
    </row>
    <row r="210" customFormat="false" ht="18.4" hidden="false" customHeight="true" outlineLevel="0" collapsed="false">
      <c r="A210" s="132"/>
      <c r="C210" s="132"/>
      <c r="D210" s="132"/>
      <c r="E210" s="132"/>
    </row>
    <row r="211" customFormat="false" ht="18.4" hidden="false" customHeight="true" outlineLevel="0" collapsed="false">
      <c r="A211" s="132"/>
      <c r="C211" s="132"/>
      <c r="D211" s="132"/>
      <c r="E211" s="132"/>
    </row>
    <row r="212" customFormat="false" ht="18.4" hidden="false" customHeight="true" outlineLevel="0" collapsed="false">
      <c r="A212" s="132"/>
      <c r="C212" s="132"/>
      <c r="D212" s="132"/>
      <c r="E212" s="132"/>
    </row>
    <row r="213" customFormat="false" ht="18.4" hidden="false" customHeight="true" outlineLevel="0" collapsed="false">
      <c r="A213" s="132"/>
      <c r="C213" s="132"/>
      <c r="D213" s="132"/>
      <c r="E213" s="132"/>
    </row>
    <row r="214" customFormat="false" ht="18.4" hidden="false" customHeight="true" outlineLevel="0" collapsed="false">
      <c r="A214" s="132"/>
      <c r="C214" s="132"/>
      <c r="D214" s="132"/>
      <c r="E214" s="132"/>
    </row>
    <row r="215" customFormat="false" ht="18.4" hidden="false" customHeight="true" outlineLevel="0" collapsed="false">
      <c r="A215" s="132"/>
      <c r="C215" s="132"/>
      <c r="D215" s="132"/>
      <c r="E215" s="132"/>
    </row>
    <row r="216" customFormat="false" ht="18.4" hidden="false" customHeight="true" outlineLevel="0" collapsed="false">
      <c r="A216" s="132"/>
      <c r="C216" s="132"/>
      <c r="D216" s="132"/>
      <c r="E216" s="132"/>
    </row>
    <row r="217" customFormat="false" ht="18.4" hidden="false" customHeight="true" outlineLevel="0" collapsed="false">
      <c r="A217" s="132"/>
      <c r="C217" s="132"/>
      <c r="D217" s="132"/>
      <c r="E217" s="132"/>
    </row>
    <row r="1048462" customFormat="false" ht="12.75" hidden="false" customHeight="true" outlineLevel="0" collapsed="false"/>
    <row r="1048463" customFormat="false" ht="12.75" hidden="false" customHeight="true" outlineLevel="0" collapsed="false"/>
    <row r="1048464" customFormat="false" ht="12.75" hidden="false" customHeight="true" outlineLevel="0" collapsed="false"/>
    <row r="1048465" customFormat="false" ht="12.75" hidden="false" customHeight="true" outlineLevel="0" collapsed="false"/>
    <row r="1048466" customFormat="false" ht="12.75" hidden="false" customHeight="true" outlineLevel="0" collapsed="false"/>
    <row r="1048467" customFormat="false" ht="12.75" hidden="false" customHeight="true" outlineLevel="0" collapsed="false"/>
    <row r="1048468" customFormat="false" ht="12.75" hidden="false" customHeight="true" outlineLevel="0" collapsed="false"/>
    <row r="1048469" customFormat="false" ht="12.75" hidden="false" customHeight="true" outlineLevel="0" collapsed="false"/>
    <row r="1048470" customFormat="false" ht="12.75" hidden="false" customHeight="true" outlineLevel="0" collapsed="false"/>
    <row r="1048471" customFormat="false" ht="12.75" hidden="false" customHeight="true" outlineLevel="0" collapsed="false"/>
    <row r="1048472" customFormat="false" ht="12.75" hidden="false" customHeight="true" outlineLevel="0" collapsed="false"/>
    <row r="1048473" customFormat="false" ht="12.75" hidden="false" customHeight="true" outlineLevel="0" collapsed="false"/>
    <row r="1048474" customFormat="false" ht="12.75" hidden="false" customHeight="true" outlineLevel="0" collapsed="false"/>
    <row r="1048475" customFormat="false" ht="12.75" hidden="false" customHeight="true" outlineLevel="0" collapsed="false"/>
    <row r="1048476" customFormat="false" ht="12.75" hidden="false" customHeight="true" outlineLevel="0" collapsed="false"/>
    <row r="1048477" customFormat="false" ht="12.75" hidden="false" customHeight="true" outlineLevel="0" collapsed="false"/>
    <row r="1048478" customFormat="false" ht="12.75" hidden="false" customHeight="true" outlineLevel="0" collapsed="false"/>
    <row r="1048479" customFormat="false" ht="12.75" hidden="false" customHeight="true" outlineLevel="0" collapsed="false"/>
    <row r="1048480" customFormat="false" ht="12.75" hidden="false" customHeight="true" outlineLevel="0" collapsed="false"/>
    <row r="1048481" customFormat="false" ht="12.75" hidden="false" customHeight="true" outlineLevel="0" collapsed="false"/>
    <row r="1048482" customFormat="false" ht="12.75" hidden="false" customHeight="true" outlineLevel="0" collapsed="false"/>
    <row r="1048483" customFormat="false" ht="12.75" hidden="false" customHeight="true" outlineLevel="0" collapsed="false"/>
    <row r="1048484" customFormat="false" ht="12.75" hidden="false" customHeight="true" outlineLevel="0" collapsed="false"/>
    <row r="1048485" customFormat="false" ht="12.75" hidden="false" customHeight="true" outlineLevel="0" collapsed="false"/>
    <row r="1048486" customFormat="false" ht="12.75" hidden="false" customHeight="true" outlineLevel="0" collapsed="false"/>
    <row r="1048487" customFormat="false" ht="12.75" hidden="false" customHeight="true" outlineLevel="0" collapsed="false"/>
    <row r="1048488" customFormat="false" ht="12.75" hidden="false" customHeight="true" outlineLevel="0" collapsed="false"/>
    <row r="1048489" customFormat="false" ht="12.75" hidden="false" customHeight="true" outlineLevel="0" collapsed="false"/>
    <row r="1048490" customFormat="false" ht="12.75" hidden="false" customHeight="true" outlineLevel="0" collapsed="false"/>
    <row r="1048491" customFormat="false" ht="12.75" hidden="false" customHeight="true" outlineLevel="0" collapsed="false"/>
    <row r="1048492" customFormat="false" ht="12.75" hidden="false" customHeight="true" outlineLevel="0" collapsed="false"/>
    <row r="1048493" customFormat="false" ht="12.75" hidden="false" customHeight="true" outlineLevel="0" collapsed="false"/>
    <row r="1048494" customFormat="false" ht="12.75" hidden="false" customHeight="true" outlineLevel="0" collapsed="false"/>
    <row r="1048495" customFormat="false" ht="12.75" hidden="false" customHeight="true" outlineLevel="0" collapsed="false"/>
    <row r="1048496" customFormat="false" ht="12.75" hidden="false" customHeight="true" outlineLevel="0" collapsed="false"/>
    <row r="1048497" customFormat="false" ht="12.75" hidden="false" customHeight="true" outlineLevel="0" collapsed="false"/>
    <row r="1048498" customFormat="false" ht="12.75" hidden="false" customHeight="true" outlineLevel="0" collapsed="false"/>
    <row r="1048499" customFormat="false" ht="12.75" hidden="false" customHeight="true" outlineLevel="0" collapsed="false"/>
    <row r="1048500" customFormat="false" ht="12.75" hidden="false" customHeight="true" outlineLevel="0" collapsed="false"/>
    <row r="1048501" customFormat="false" ht="12.75" hidden="false" customHeight="true" outlineLevel="0" collapsed="false"/>
    <row r="1048502" customFormat="false" ht="12.75" hidden="false" customHeight="true" outlineLevel="0" collapsed="false"/>
    <row r="1048503" customFormat="false" ht="12.75" hidden="false" customHeight="true" outlineLevel="0" collapsed="false"/>
    <row r="1048504" customFormat="false" ht="12.75" hidden="false" customHeight="true" outlineLevel="0" collapsed="false"/>
    <row r="1048505" customFormat="false" ht="12.75" hidden="false" customHeight="true" outlineLevel="0" collapsed="false"/>
    <row r="1048506" customFormat="false" ht="12.75" hidden="false" customHeight="true" outlineLevel="0" collapsed="false"/>
    <row r="1048507" customFormat="false" ht="12.75" hidden="false" customHeight="true" outlineLevel="0" collapsed="false"/>
    <row r="1048508" customFormat="false" ht="12.75" hidden="false" customHeight="true" outlineLevel="0" collapsed="false"/>
    <row r="1048509" customFormat="false" ht="12.75" hidden="false" customHeight="true" outlineLevel="0" collapsed="false"/>
    <row r="1048510" customFormat="false" ht="12.75" hidden="false" customHeight="true" outlineLevel="0" collapsed="false"/>
    <row r="1048511" customFormat="false" ht="12.75" hidden="false" customHeight="true" outlineLevel="0" collapsed="false"/>
    <row r="1048512" customFormat="false" ht="12.75" hidden="false" customHeight="true" outlineLevel="0" collapsed="false"/>
    <row r="1048513" customFormat="false" ht="12.75" hidden="false" customHeight="true" outlineLevel="0" collapsed="false"/>
    <row r="1048514" customFormat="false" ht="12.75" hidden="false" customHeight="true" outlineLevel="0" collapsed="false"/>
    <row r="1048515" customFormat="false" ht="12.75" hidden="false" customHeight="true" outlineLevel="0" collapsed="false"/>
    <row r="1048516" customFormat="false" ht="12.75" hidden="false" customHeight="true" outlineLevel="0" collapsed="false"/>
    <row r="1048517" customFormat="false" ht="12.75" hidden="false" customHeight="true" outlineLevel="0" collapsed="false"/>
    <row r="1048518" customFormat="false" ht="12.75" hidden="false" customHeight="true" outlineLevel="0" collapsed="false"/>
    <row r="1048519" customFormat="false" ht="12.75" hidden="false" customHeight="true" outlineLevel="0" collapsed="false"/>
    <row r="1048520" customFormat="false" ht="12.75" hidden="false" customHeight="true" outlineLevel="0" collapsed="false"/>
    <row r="1048521" customFormat="false" ht="12.75" hidden="false" customHeight="true" outlineLevel="0" collapsed="false"/>
    <row r="1048522" customFormat="false" ht="12.75" hidden="false" customHeight="true" outlineLevel="0" collapsed="false"/>
    <row r="1048523" customFormat="false" ht="12.75" hidden="false" customHeight="true" outlineLevel="0" collapsed="false"/>
    <row r="1048524" customFormat="false" ht="12.75" hidden="false" customHeight="true" outlineLevel="0" collapsed="false"/>
    <row r="1048525" customFormat="false" ht="12.75" hidden="false" customHeight="true" outlineLevel="0" collapsed="false"/>
    <row r="1048526" customFormat="false" ht="12.75" hidden="false" customHeight="true" outlineLevel="0" collapsed="false"/>
    <row r="1048527" customFormat="false" ht="12.75" hidden="false" customHeight="true" outlineLevel="0" collapsed="false"/>
    <row r="1048528" customFormat="false" ht="12.75" hidden="false" customHeight="true" outlineLevel="0" collapsed="false"/>
    <row r="1048529" customFormat="false" ht="12.75" hidden="false" customHeight="true" outlineLevel="0" collapsed="false"/>
    <row r="1048530" customFormat="false" ht="12.75" hidden="false" customHeight="true" outlineLevel="0" collapsed="false"/>
    <row r="1048531" customFormat="false" ht="12.75" hidden="false" customHeight="true" outlineLevel="0" collapsed="false"/>
    <row r="1048532" customFormat="false" ht="12.75" hidden="false" customHeight="true" outlineLevel="0" collapsed="false"/>
    <row r="1048533" customFormat="false" ht="12.75" hidden="false" customHeight="true" outlineLevel="0" collapsed="false"/>
    <row r="1048534" customFormat="false" ht="12.75" hidden="false" customHeight="true" outlineLevel="0" collapsed="false"/>
    <row r="1048535" customFormat="false" ht="12.75" hidden="false" customHeight="true" outlineLevel="0" collapsed="false"/>
    <row r="1048536" customFormat="false" ht="12.75" hidden="false" customHeight="true" outlineLevel="0" collapsed="false"/>
    <row r="1048537" customFormat="false" ht="12.75" hidden="false" customHeight="true" outlineLevel="0" collapsed="false"/>
    <row r="1048538" customFormat="false" ht="12.75" hidden="false" customHeight="true" outlineLevel="0" collapsed="false"/>
    <row r="1048539" customFormat="false" ht="12.75" hidden="false" customHeight="true" outlineLevel="0" collapsed="false"/>
    <row r="1048540" customFormat="false" ht="12.75" hidden="false" customHeight="true" outlineLevel="0" collapsed="false"/>
    <row r="1048541" customFormat="false" ht="12.75" hidden="false" customHeight="true" outlineLevel="0" collapsed="false"/>
    <row r="1048542" customFormat="false" ht="12.75" hidden="false" customHeight="true" outlineLevel="0" collapsed="false"/>
    <row r="1048543" customFormat="false" ht="12.75" hidden="false" customHeight="true" outlineLevel="0" collapsed="false"/>
    <row r="1048544" customFormat="false" ht="12.75" hidden="false" customHeight="true" outlineLevel="0" collapsed="false"/>
    <row r="1048545" customFormat="false" ht="12.75" hidden="false" customHeight="true" outlineLevel="0" collapsed="false"/>
    <row r="1048546" customFormat="false" ht="12.75" hidden="false" customHeight="true" outlineLevel="0" collapsed="false"/>
    <row r="1048547" customFormat="false" ht="12.75" hidden="false" customHeight="true" outlineLevel="0" collapsed="false"/>
    <row r="1048548" customFormat="false" ht="12.75" hidden="false" customHeight="true" outlineLevel="0" collapsed="false"/>
    <row r="1048549" customFormat="false" ht="12.75" hidden="false" customHeight="true" outlineLevel="0" collapsed="false"/>
    <row r="1048550" customFormat="false" ht="12.75" hidden="false" customHeight="true" outlineLevel="0" collapsed="false"/>
    <row r="1048551" customFormat="false" ht="12.75" hidden="false" customHeight="true" outlineLevel="0" collapsed="false"/>
    <row r="1048552" customFormat="false" ht="12.75" hidden="false" customHeight="true" outlineLevel="0" collapsed="false"/>
    <row r="1048553" customFormat="false" ht="12.75" hidden="false" customHeight="true" outlineLevel="0" collapsed="false"/>
    <row r="1048554" customFormat="false" ht="12.75" hidden="false" customHeight="true" outlineLevel="0" collapsed="false"/>
    <row r="1048555" customFormat="false" ht="12.75" hidden="false" customHeight="true" outlineLevel="0" collapsed="false"/>
    <row r="1048556" customFormat="false" ht="12.75" hidden="false" customHeight="true" outlineLevel="0" collapsed="false"/>
    <row r="1048557" customFormat="false" ht="12.75" hidden="false" customHeight="true" outlineLevel="0" collapsed="false"/>
    <row r="1048558" customFormat="false" ht="12.75" hidden="false" customHeight="true" outlineLevel="0" collapsed="false"/>
    <row r="1048559" customFormat="false" ht="12.75" hidden="false" customHeight="true" outlineLevel="0" collapsed="false"/>
    <row r="1048560" customFormat="false" ht="12.75" hidden="false" customHeight="true" outlineLevel="0" collapsed="false"/>
    <row r="1048561" customFormat="false" ht="12.75" hidden="false" customHeight="true" outlineLevel="0" collapsed="false"/>
    <row r="1048562" customFormat="false" ht="12.75" hidden="false" customHeight="true" outlineLevel="0" collapsed="false"/>
    <row r="1048563" customFormat="false" ht="12.75" hidden="false" customHeight="true" outlineLevel="0" collapsed="false"/>
    <row r="1048564" customFormat="false" ht="12.75" hidden="false" customHeight="true" outlineLevel="0" collapsed="false"/>
    <row r="1048565" customFormat="false" ht="12.75" hidden="false" customHeight="true" outlineLevel="0" collapsed="false"/>
    <row r="1048566" customFormat="false" ht="12.75" hidden="false" customHeight="true" outlineLevel="0" collapsed="false"/>
    <row r="1048567" customFormat="false" ht="12.75" hidden="false" customHeight="true" outlineLevel="0" collapsed="false"/>
    <row r="1048568" customFormat="false" ht="12.75" hidden="false" customHeight="true" outlineLevel="0" collapsed="false"/>
    <row r="1048569" customFormat="false" ht="12.75" hidden="false" customHeight="true" outlineLevel="0" collapsed="false"/>
    <row r="1048570" customFormat="false" ht="12.75" hidden="false" customHeight="true" outlineLevel="0" collapsed="false"/>
    <row r="1048571" customFormat="false" ht="12.75" hidden="false" customHeight="true" outlineLevel="0" collapsed="false"/>
    <row r="1048572" customFormat="false" ht="12.75" hidden="false" customHeight="true" outlineLevel="0" collapsed="false"/>
  </sheetData>
  <mergeCells count="23">
    <mergeCell ref="A1:A6"/>
    <mergeCell ref="B1:I2"/>
    <mergeCell ref="B3:I3"/>
    <mergeCell ref="B4:I4"/>
    <mergeCell ref="B5:I5"/>
    <mergeCell ref="B6:I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A16:A17"/>
    <mergeCell ref="A18:H18"/>
    <mergeCell ref="A20:I23"/>
    <mergeCell ref="A25:I28"/>
    <mergeCell ref="B31:E31"/>
    <mergeCell ref="B32:E32"/>
    <mergeCell ref="B33:E33"/>
    <mergeCell ref="B34:E34"/>
  </mergeCells>
  <printOptions headings="false" gridLines="false" gridLinesSet="true" horizontalCentered="false" verticalCentered="false"/>
  <pageMargins left="0.39375" right="0.39375" top="0.532638888888889" bottom="0.532638888888889" header="0.39375" footer="0.39375"/>
  <pageSetup paperSize="77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390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2021-10-18T08:08:48Z</dcterms:created>
  <dc:creator/>
  <dc:description/>
  <dc:language>pt-BR</dc:language>
  <cp:lastModifiedBy>Adriana Stocco</cp:lastModifiedBy>
  <cp:lastPrinted>2026-08-27T14:47:19Z</cp:lastPrinted>
  <dcterms:modified xsi:type="dcterms:W3CDTF">2026-09-17T13:09:40Z</dcterms:modified>
  <cp:revision>314</cp:revision>
  <dc:subject/>
  <dc:title/>
</cp:coreProperties>
</file>