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G:\SU\Nelson\DGE 2025\PROC 1930-2023 EXPANSÃO DE REDE\PACOTE TECNICO LICITAÇÃO\"/>
    </mc:Choice>
  </mc:AlternateContent>
  <bookViews>
    <workbookView xWindow="0" yWindow="0" windowWidth="28800" windowHeight="12315"/>
  </bookViews>
  <sheets>
    <sheet name="PLAN ZERADA" sheetId="1" r:id="rId1"/>
  </sheets>
  <definedNames>
    <definedName name="_xlnm.Print_Area" localSheetId="0">'PLAN ZERADA'!$A$1:$H$84</definedName>
    <definedName name="AreaTeste">#REF!</definedName>
    <definedName name="AreaTeste2">#REF!</definedName>
    <definedName name="CélulaInicioPlanilha">#REF!</definedName>
    <definedName name="CélulaResumo">#REF!</definedName>
    <definedName name="_xlnm.Print_Titles" localSheetId="0">'PLAN ZERADA'!$2:$12</definedName>
  </definedNames>
  <calcPr calcId="152511"/>
</workbook>
</file>

<file path=xl/calcChain.xml><?xml version="1.0" encoding="utf-8"?>
<calcChain xmlns="http://schemas.openxmlformats.org/spreadsheetml/2006/main">
  <c r="H72" i="1" l="1"/>
  <c r="H64" i="1"/>
  <c r="H65" i="1" l="1"/>
  <c r="H71" i="1"/>
  <c r="H41" i="1"/>
  <c r="H29" i="1"/>
  <c r="H58" i="1"/>
  <c r="H59" i="1"/>
  <c r="H57" i="1" l="1"/>
  <c r="H52" i="1"/>
  <c r="H51" i="1"/>
  <c r="H54" i="1"/>
  <c r="H53" i="1"/>
  <c r="H55" i="1"/>
  <c r="H48" i="1" l="1"/>
  <c r="H49" i="1"/>
  <c r="H50" i="1"/>
  <c r="C33" i="1"/>
  <c r="H34" i="1"/>
  <c r="H46" i="1" l="1"/>
  <c r="H21" i="1"/>
  <c r="G45" i="1" l="1"/>
  <c r="H45" i="1" s="1"/>
  <c r="H20" i="1"/>
  <c r="H24" i="1"/>
  <c r="H25" i="1"/>
  <c r="H26" i="1"/>
  <c r="H30" i="1"/>
  <c r="H31" i="1"/>
  <c r="H32" i="1"/>
  <c r="H33" i="1"/>
  <c r="H68" i="1" l="1"/>
  <c r="H63" i="1"/>
  <c r="H62" i="1"/>
  <c r="H56" i="1"/>
  <c r="H42" i="1"/>
  <c r="H39" i="1"/>
  <c r="H38" i="1"/>
  <c r="H19" i="1"/>
  <c r="H36" i="1" l="1"/>
  <c r="G35" i="1" s="1"/>
  <c r="H35" i="1" s="1"/>
  <c r="H76" i="1" s="1"/>
  <c r="H78" i="1" l="1"/>
  <c r="H80" i="1" s="1"/>
</calcChain>
</file>

<file path=xl/sharedStrings.xml><?xml version="1.0" encoding="utf-8"?>
<sst xmlns="http://schemas.openxmlformats.org/spreadsheetml/2006/main" count="196" uniqueCount="128">
  <si>
    <t xml:space="preserve">PREFEITURA DO MUNICÍPIO DE BERTIOGA  </t>
  </si>
  <si>
    <t>PLANILHA ORÇAMENTÁRIA</t>
  </si>
  <si>
    <r>
      <t>OBJETO:</t>
    </r>
    <r>
      <rPr>
        <sz val="10"/>
        <rFont val="Arial Unicode MS"/>
        <family val="2"/>
      </rPr>
      <t xml:space="preserve"> INSTALAÇÕES ELÉTRICAS</t>
    </r>
  </si>
  <si>
    <t>REV. 0</t>
  </si>
  <si>
    <t>Valor</t>
  </si>
  <si>
    <t>Código</t>
  </si>
  <si>
    <t>Descrição dos Serviços</t>
  </si>
  <si>
    <t>Unid.</t>
  </si>
  <si>
    <t>Quant.</t>
  </si>
  <si>
    <t>Unitário</t>
  </si>
  <si>
    <t>Total</t>
  </si>
  <si>
    <t>R$</t>
  </si>
  <si>
    <t>A</t>
  </si>
  <si>
    <t>INSTALAÇÕES ELÉTRICAS</t>
  </si>
  <si>
    <t>un</t>
  </si>
  <si>
    <t>Poste de concreto tubular cônico - 11m x 400daN</t>
  </si>
  <si>
    <t>Rede Primaria</t>
  </si>
  <si>
    <t>Rede Secundaria</t>
  </si>
  <si>
    <t>Suporte para 1 isolador de baixa tensão</t>
  </si>
  <si>
    <t>Isolador tipo roldana para baixa tensão de 76 x 79 mm</t>
  </si>
  <si>
    <t>m</t>
  </si>
  <si>
    <t>CPU1</t>
  </si>
  <si>
    <t xml:space="preserve">ELETRICISTA </t>
  </si>
  <si>
    <t>H</t>
  </si>
  <si>
    <t>050187*</t>
  </si>
  <si>
    <t>Iluminação</t>
  </si>
  <si>
    <t>411006*</t>
  </si>
  <si>
    <t>CPU2</t>
  </si>
  <si>
    <t>Aterramento</t>
  </si>
  <si>
    <t>Haste de aterramento de 5/8´ x 2,40 m</t>
  </si>
  <si>
    <t>Conector olhal cabo/haste de 5/8´</t>
  </si>
  <si>
    <t>Reparo de calçada</t>
  </si>
  <si>
    <t>Recolocação de mármore, pedras e granitos, assentes com massa</t>
  </si>
  <si>
    <t>m²</t>
  </si>
  <si>
    <t>TOTAL DO ITEM ( A )</t>
  </si>
  <si>
    <t>VALOR TOTAL DOS SERVIÇOS C/ BDI</t>
  </si>
  <si>
    <t>Estrutura Primária M1 em fibra de vidro</t>
  </si>
  <si>
    <t>Estrutura Primária B2 em fibra de vidro</t>
  </si>
  <si>
    <t>Suporte para 2 isolador de baixa tensão</t>
  </si>
  <si>
    <t>Postes</t>
  </si>
  <si>
    <t>Limpeza manual do terreno, inclusive troncos até 5 cm de diâmetro, com caminhão à disposição, dentro da obra, até o raio de 1,0 km</t>
  </si>
  <si>
    <t>Estai poste a poste cordoalha 1/4"</t>
  </si>
  <si>
    <t>02.09.030</t>
  </si>
  <si>
    <t>04.21.130</t>
  </si>
  <si>
    <t>19.20.020</t>
  </si>
  <si>
    <t>36.04.010</t>
  </si>
  <si>
    <t>36.04.030</t>
  </si>
  <si>
    <t>36.05.010</t>
  </si>
  <si>
    <t>39.10.160</t>
  </si>
  <si>
    <t>39.15.040</t>
  </si>
  <si>
    <t>42.05.160</t>
  </si>
  <si>
    <t>42.05.210</t>
  </si>
  <si>
    <t>68.01.750</t>
  </si>
  <si>
    <t>68.02.010</t>
  </si>
  <si>
    <t>68.02.020</t>
  </si>
  <si>
    <t>68.02.030</t>
  </si>
  <si>
    <t>68.20.040</t>
  </si>
  <si>
    <t>Fonte</t>
  </si>
  <si>
    <t>Ítem</t>
  </si>
  <si>
    <r>
      <t xml:space="preserve">Braço de Luminária Pública </t>
    </r>
    <r>
      <rPr>
        <sz val="10"/>
        <rFont val="Calibri"/>
        <family val="2"/>
      </rPr>
      <t>Ø48</t>
    </r>
    <r>
      <rPr>
        <sz val="10"/>
        <rFont val="Arial"/>
        <family val="2"/>
      </rPr>
      <t>,00 x Comprimento linear 2481MM - NORMA ELEKTRO ND.01.15.01/1</t>
    </r>
  </si>
  <si>
    <t>Braço de Luminária Pública Ø48,00 x Comprimento linear 2481MM</t>
  </si>
  <si>
    <t>**</t>
  </si>
  <si>
    <t>unid</t>
  </si>
  <si>
    <t>Luminária 55W - Temperatura de cor 4000/5000k Lente Policarbonato Distribuição Luminosa DML/DWL Proteção Salt Spray 1000hs Certificado inmetro Grau de Proteção IP66 Garantia 5 anos Fator de Potência &gt; 0,92 Alumínio Injetado - Eficiência luminosa = 150 LM/W Mínimo</t>
  </si>
  <si>
    <t>Luminária 80W - Temperatura de cor 4000/5000k Lente Policarbonato Distribuição Luminosa DML/DWL Proteção Salt Spray 1000hs Certificado inmetro Grau de Proteção IP66 Garantia 5 anos Fator de Potência &gt; 0,92 Alumínio Injetado - Eficiência luminosa = 160 LM/W Mínimo</t>
  </si>
  <si>
    <t>Luminária 120W - Temperatura de cor 4000/5000k Lente Policarbonato Distribuição Luminosa DML/DWL Proteção Salt Spray 1000hs Certificado inmetro Grau de Proteção IP66 Garantia 5 anos Fator de Potência &gt; 0,92 Alumínio Injetado - Eficiência luminosa = 160 LM/W Mínimo</t>
  </si>
  <si>
    <t>Cabo de Potencia Multiplexado de Aluminio XLPE Fases PRETO, CINZA E VERMELHO Secção 3x35MM2 - 0,6/1KV - NEUTRO AZUL ISOLADO SECÇÃO 50MM2</t>
  </si>
  <si>
    <t>Cabo de Potencia Multiplexado de Aluminio XLPE Fases PRETO, CINZA E VERMELHO Secção 3x35MM2 - 0,6/1KV - NEUTRO EM LIGA DE ALUMÍNIO ISOLADO COR AZUL SECÇÃO 50MM2</t>
  </si>
  <si>
    <t>Cabo de Potencia Multiplexado de Aluminio XLPE Fases PRETO, CINZA E VERMELHO Secção 3x35MM2 - 0,6/1KV - NEUTRO AZUL ISOLADO COR AZUL SECÇÃO 50MM2</t>
  </si>
  <si>
    <t>Relé fotoelétrico 50/60Hz 110/220V - 1200VA - SEM BASE</t>
  </si>
  <si>
    <t>CABO DE COBRE, FLEXIVEL, CLASSE 4 OU 5, ISOLACAO EM PVC/A, ANTICHAMA BWF-B, COBERTURA PVC-ST1, ANTICHAMA BWF-B, 1 CONDUTOR, 0,6/1 KV, SECAO NOMINAL 1,5 MM2</t>
  </si>
  <si>
    <t>GUINDAUTO HIDRÁULICO, CAPACIDADE MÁXIMA DE CARGA 6200 KG, MOMENTO MÁXIMO D CHP E CARGA 11,7 TM, ALCANCE MÁXIMO HORIZONTAL 9,70 M E VERTICAL ATÉ 18M.</t>
  </si>
  <si>
    <t>SINAPI</t>
  </si>
  <si>
    <t>1.0</t>
  </si>
  <si>
    <t>1.1</t>
  </si>
  <si>
    <t>2.0</t>
  </si>
  <si>
    <t>2.1</t>
  </si>
  <si>
    <t>2.2</t>
  </si>
  <si>
    <t>2.3</t>
  </si>
  <si>
    <t>3.0</t>
  </si>
  <si>
    <t>3.1</t>
  </si>
  <si>
    <t>3.2</t>
  </si>
  <si>
    <t>3.3</t>
  </si>
  <si>
    <t>3.4</t>
  </si>
  <si>
    <t>3.5</t>
  </si>
  <si>
    <t>3.6</t>
  </si>
  <si>
    <t>3.7</t>
  </si>
  <si>
    <t>3.8</t>
  </si>
  <si>
    <t>4.0</t>
  </si>
  <si>
    <t>4.1</t>
  </si>
  <si>
    <t>4.3</t>
  </si>
  <si>
    <t>4.4</t>
  </si>
  <si>
    <t>4.5</t>
  </si>
  <si>
    <t>4.6</t>
  </si>
  <si>
    <t>5.0</t>
  </si>
  <si>
    <t>5.1</t>
  </si>
  <si>
    <t>5.2</t>
  </si>
  <si>
    <t>6.0</t>
  </si>
  <si>
    <t>6.1</t>
  </si>
  <si>
    <t>Retirada de poste de concreto</t>
  </si>
  <si>
    <t>CDHU 201</t>
  </si>
  <si>
    <t>BDI - BONIFICAÇÃO E DESPESAS INDIRETAS (25,00%)</t>
  </si>
  <si>
    <t>COTAÇÃO</t>
  </si>
  <si>
    <t>Parafuso Francês M16X45MM</t>
  </si>
  <si>
    <t>Porca Quadrada M16X24X13MM</t>
  </si>
  <si>
    <t>cotação</t>
  </si>
  <si>
    <t>Alça Preformada p/ cabo de Alumínio  50,00MM2 Neutro Isolado (cor laranja)</t>
  </si>
  <si>
    <t>AUXILIAR DE ELETRICISTA</t>
  </si>
  <si>
    <t>SINAPI 03/2026</t>
  </si>
  <si>
    <t>7.0</t>
  </si>
  <si>
    <t>Podas</t>
  </si>
  <si>
    <t>7.1</t>
  </si>
  <si>
    <t>5.3</t>
  </si>
  <si>
    <t>Grampo paralelo metálico, para redes aéreas de distribuição de energia elétrica de baixa tensão - fornecimento e instalação.</t>
  </si>
  <si>
    <t>Braçadeira circular em aço carbono galvanizado, diâmetro nominal de 140 até 300mm - Par + Parafusos</t>
  </si>
  <si>
    <t xml:space="preserve">                                                                                                                                                                                            Poda em altura de Árvore com diâmetro de tronco maior ou igual a 0,40 M e menor que 0,60 M.
</t>
  </si>
  <si>
    <t>1.2</t>
  </si>
  <si>
    <t>1.3</t>
  </si>
  <si>
    <t>1.4</t>
  </si>
  <si>
    <t>4.2</t>
  </si>
  <si>
    <r>
      <t>LOCAL:</t>
    </r>
    <r>
      <rPr>
        <sz val="10"/>
        <rFont val="Arial Unicode MS"/>
        <family val="2"/>
      </rPr>
      <t xml:space="preserve"> Indaiá, Caiubura, Caiubura I, Chácaras, Chácara Vista Linda, Jd. Vista Linda, Centro, Maitinga, Boracéia, Guaratuba, Guaratuba III, Cond. Costa do Sol, Cond. Morada da Praia, Jd Veleiros, Jd São Lourenço, Ana Paula, Mangue Seco, Vicente de Carvalho, Albatroz II, Res Veromar.</t>
    </r>
  </si>
  <si>
    <t>Conector Bimetálico Perfurante CDP 120,00 / 25,00 MM2 - 120,0</t>
  </si>
  <si>
    <t>5.4</t>
  </si>
  <si>
    <t>Cabo de aço carbono COPANT 1006 a 1008, trefilado nu 4 BWG diametro 6,05mm para aterramento</t>
  </si>
  <si>
    <t>OBRA / SERVIÇOS: 1º ETAPA 2026 - INST DE ILUMINAÇÃO PUBLICA COM EXPANSÃO DE REDE SECUNDÁRIA</t>
  </si>
  <si>
    <t>Hr</t>
  </si>
  <si>
    <t>7.2</t>
  </si>
  <si>
    <t>GUINDAUTO HIDRÁULICO, CAPACIDADE MÁXIMA DE CARGA 6200 KG, MOMENTO MÁXIMO D CHP E CARGA 11,7 TM, ALCANCE MÁXIMO HORIZONTAL 9,70 M E VERTICAL ATÉ 12M.</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</si>
</sst>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0.0000"/>
    <numFmt numFmtId="165" formatCode="_(* #,##0.00_);_(* \(#,##0.00\);_(* &quot;-&quot;??_);_(@_)"/>
  </numFmts>
  <fonts count="36" x14ac:knownFonts="1">
    <font>
      <sz val="11"/>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1"/>
      <color theme="1"/>
      <name val="Arial"/>
      <family val="2"/>
    </font>
    <font>
      <sz val="8"/>
      <name val="Arial"/>
      <family val="2"/>
    </font>
    <font>
      <b/>
      <sz val="10"/>
      <name val="Arial Unicode MS"/>
      <family val="2"/>
    </font>
    <font>
      <b/>
      <sz val="10"/>
      <name val="Arial"/>
      <family val="2"/>
    </font>
    <font>
      <b/>
      <sz val="10"/>
      <color indexed="8"/>
      <name val="Arial Unicode MS"/>
      <family val="2"/>
    </font>
    <font>
      <sz val="10"/>
      <name val="Arial Unicode MS"/>
      <family val="2"/>
    </font>
    <font>
      <b/>
      <sz val="10"/>
      <color rgb="FFFF0000"/>
      <name val="Arial Unicode MS"/>
      <family val="2"/>
    </font>
    <font>
      <b/>
      <sz val="8"/>
      <name val="Arial Unicode MS"/>
      <family val="2"/>
    </font>
    <font>
      <sz val="10"/>
      <name val="Calibri"/>
      <family val="2"/>
    </font>
    <font>
      <b/>
      <sz val="10"/>
      <color theme="1"/>
      <name val="Arial"/>
      <family val="2"/>
    </font>
    <font>
      <sz val="10"/>
      <color theme="1"/>
      <name val="Arial"/>
      <family val="2"/>
    </font>
    <font>
      <sz val="9"/>
      <color rgb="FFFF0000"/>
      <name val="Arial"/>
      <family val="2"/>
    </font>
    <font>
      <b/>
      <sz val="10"/>
      <color rgb="FF0070C0"/>
      <name val="Arial"/>
      <family val="2"/>
    </font>
    <font>
      <sz val="9"/>
      <name val="Arial"/>
      <family val="2"/>
    </font>
    <font>
      <sz val="12"/>
      <name val="Arial"/>
      <family val="2"/>
    </font>
    <font>
      <sz val="10"/>
      <color rgb="FF00B050"/>
      <name val="Arial"/>
      <family val="2"/>
    </font>
    <font>
      <sz val="12"/>
      <color rgb="FFFF0000"/>
      <name val="Arial"/>
      <family val="2"/>
    </font>
    <font>
      <b/>
      <sz val="9"/>
      <color indexed="8"/>
      <name val="Arial Unicode MS"/>
      <family val="2"/>
    </font>
    <font>
      <b/>
      <sz val="9"/>
      <name val="Arial"/>
      <family val="2"/>
    </font>
    <font>
      <sz val="11"/>
      <name val="Arial"/>
      <family val="2"/>
    </font>
    <font>
      <sz val="10"/>
      <color rgb="FFFF0000"/>
      <name val="Arial"/>
      <family val="2"/>
    </font>
    <font>
      <b/>
      <sz val="10"/>
      <color rgb="FFFF0000"/>
      <name val="Arial"/>
      <family val="2"/>
    </font>
    <font>
      <b/>
      <sz val="9"/>
      <color rgb="FFFF0000"/>
      <name val="Arial"/>
      <family val="2"/>
    </font>
    <font>
      <sz val="8"/>
      <color rgb="FFFF0000"/>
      <name val="Arial"/>
      <family val="2"/>
    </font>
    <font>
      <b/>
      <sz val="11"/>
      <name val="Arial"/>
      <family val="2"/>
    </font>
    <font>
      <b/>
      <sz val="9"/>
      <color rgb="FF0070C0"/>
      <name val="Arial"/>
      <family val="2"/>
    </font>
    <font>
      <b/>
      <sz val="14"/>
      <name val="Arial"/>
      <family val="2"/>
    </font>
    <font>
      <sz val="11"/>
      <color indexed="8"/>
      <name val="Calibri"/>
      <family val="2"/>
      <scheme val="minor"/>
    </font>
    <font>
      <b/>
      <sz val="11"/>
      <name val="Arial Unicode MS"/>
      <family val="2"/>
    </font>
    <font>
      <b/>
      <sz val="12"/>
      <name val="Arial Unicode MS"/>
      <family val="2"/>
    </font>
  </fonts>
  <fills count="6">
    <fill>
      <patternFill patternType="none"/>
    </fill>
    <fill>
      <patternFill patternType="gray125"/>
    </fill>
    <fill>
      <patternFill patternType="solid">
        <fgColor theme="0"/>
        <bgColor indexed="64"/>
      </patternFill>
    </fill>
    <fill>
      <patternFill patternType="solid">
        <fgColor theme="0" tint="-0.14996795556505021"/>
        <bgColor indexed="64"/>
      </patternFill>
    </fill>
    <fill>
      <patternFill patternType="solid">
        <fgColor theme="0" tint="-0.14999847407452621"/>
        <bgColor indexed="64"/>
      </patternFill>
    </fill>
    <fill>
      <patternFill patternType="solid">
        <fgColor theme="0" tint="-0.249977111117893"/>
        <bgColor indexed="64"/>
      </patternFill>
    </fill>
  </fills>
  <borders count="43">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thin">
        <color indexed="64"/>
      </left>
      <right/>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rgb="FF000000"/>
      </left>
      <right style="thin">
        <color rgb="FF000000"/>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16">
    <xf numFmtId="0" fontId="0" fillId="0" borderId="0"/>
    <xf numFmtId="0" fontId="5" fillId="0" borderId="0"/>
    <xf numFmtId="43" fontId="5" fillId="0" borderId="0" applyFont="0" applyFill="0" applyBorder="0" applyAlignment="0" applyProtection="0"/>
    <xf numFmtId="0" fontId="5" fillId="0" borderId="0"/>
    <xf numFmtId="0" fontId="4" fillId="0" borderId="0"/>
    <xf numFmtId="0" fontId="4" fillId="0" borderId="0"/>
    <xf numFmtId="0" fontId="4" fillId="0" borderId="0"/>
    <xf numFmtId="9" fontId="5" fillId="0" borderId="0" applyFont="0" applyFill="0" applyBorder="0" applyAlignment="0" applyProtection="0"/>
    <xf numFmtId="0" fontId="3" fillId="0" borderId="0"/>
    <xf numFmtId="0" fontId="33" fillId="0" borderId="0"/>
    <xf numFmtId="165" fontId="33" fillId="0" borderId="0" applyFont="0" applyFill="0" applyBorder="0" applyAlignment="0" applyProtection="0"/>
    <xf numFmtId="0" fontId="2" fillId="0" borderId="0"/>
    <xf numFmtId="0" fontId="1" fillId="0" borderId="0"/>
    <xf numFmtId="0" fontId="16" fillId="0" borderId="0"/>
    <xf numFmtId="9" fontId="16" fillId="0" borderId="0" applyFont="0" applyFill="0" applyBorder="0" applyAlignment="0" applyProtection="0"/>
    <xf numFmtId="0" fontId="5" fillId="0" borderId="0"/>
  </cellStyleXfs>
  <cellXfs count="274">
    <xf numFmtId="0" fontId="0" fillId="0" borderId="0" xfId="0"/>
    <xf numFmtId="0" fontId="8" fillId="0" borderId="4" xfId="1" applyFont="1" applyBorder="1" applyAlignment="1">
      <alignment horizontal="center" vertical="center"/>
    </xf>
    <xf numFmtId="0" fontId="8" fillId="0" borderId="0" xfId="1" applyFont="1" applyAlignment="1">
      <alignment horizontal="center" vertical="center"/>
    </xf>
    <xf numFmtId="0" fontId="8" fillId="0" borderId="0" xfId="1" applyFont="1" applyAlignment="1">
      <alignment vertical="center" wrapText="1"/>
    </xf>
    <xf numFmtId="0" fontId="9" fillId="0" borderId="0" xfId="1" applyFont="1" applyAlignment="1">
      <alignment vertical="center"/>
    </xf>
    <xf numFmtId="43" fontId="10" fillId="0" borderId="0" xfId="2" applyFont="1" applyBorder="1" applyAlignment="1">
      <alignment vertical="center"/>
    </xf>
    <xf numFmtId="43" fontId="11" fillId="0" borderId="0" xfId="2" applyFont="1" applyBorder="1" applyAlignment="1">
      <alignment vertical="center"/>
    </xf>
    <xf numFmtId="0" fontId="11" fillId="0" borderId="0" xfId="1" applyFont="1" applyAlignment="1">
      <alignment horizontal="center" vertical="center"/>
    </xf>
    <xf numFmtId="0" fontId="11" fillId="0" borderId="0" xfId="1" applyFont="1" applyAlignment="1">
      <alignment vertical="center" wrapText="1"/>
    </xf>
    <xf numFmtId="0" fontId="5" fillId="0" borderId="0" xfId="1" applyAlignment="1">
      <alignment vertical="center"/>
    </xf>
    <xf numFmtId="0" fontId="12" fillId="0" borderId="0" xfId="1" applyFont="1" applyAlignment="1">
      <alignment horizontal="right" vertical="center"/>
    </xf>
    <xf numFmtId="43" fontId="5" fillId="0" borderId="0" xfId="2" applyFont="1" applyBorder="1" applyAlignment="1">
      <alignment vertical="center"/>
    </xf>
    <xf numFmtId="43" fontId="8" fillId="0" borderId="0" xfId="2" applyFont="1" applyBorder="1" applyAlignment="1">
      <alignment vertical="center"/>
    </xf>
    <xf numFmtId="0" fontId="8" fillId="0" borderId="0" xfId="1" applyFont="1" applyAlignment="1">
      <alignment horizontal="right" vertical="center"/>
    </xf>
    <xf numFmtId="0" fontId="11" fillId="0" borderId="0" xfId="1" applyFont="1" applyAlignment="1">
      <alignment vertical="center"/>
    </xf>
    <xf numFmtId="0" fontId="9" fillId="0" borderId="0" xfId="1" applyFont="1" applyAlignment="1">
      <alignment horizontal="right" vertical="center"/>
    </xf>
    <xf numFmtId="0" fontId="8" fillId="0" borderId="0" xfId="1" applyFont="1" applyAlignment="1">
      <alignment vertical="center"/>
    </xf>
    <xf numFmtId="0" fontId="11" fillId="0" borderId="0" xfId="1" applyFont="1" applyAlignment="1">
      <alignment horizontal="right" vertical="center"/>
    </xf>
    <xf numFmtId="0" fontId="8" fillId="0" borderId="1" xfId="1" applyFont="1" applyBorder="1" applyAlignment="1">
      <alignment horizontal="center" vertical="center"/>
    </xf>
    <xf numFmtId="0" fontId="8" fillId="0" borderId="9" xfId="1" applyFont="1" applyBorder="1" applyAlignment="1">
      <alignment horizontal="center" vertical="center"/>
    </xf>
    <xf numFmtId="0" fontId="8" fillId="0" borderId="12" xfId="1" applyFont="1" applyBorder="1" applyAlignment="1">
      <alignment horizontal="center" vertical="center"/>
    </xf>
    <xf numFmtId="0" fontId="5" fillId="0" borderId="4" xfId="1" applyBorder="1" applyAlignment="1">
      <alignment horizontal="center" vertical="center"/>
    </xf>
    <xf numFmtId="0" fontId="5" fillId="0" borderId="12" xfId="1" applyBorder="1" applyAlignment="1">
      <alignment horizontal="center" vertical="center"/>
    </xf>
    <xf numFmtId="49" fontId="9" fillId="0" borderId="12" xfId="1" applyNumberFormat="1" applyFont="1" applyBorder="1" applyAlignment="1">
      <alignment horizontal="center" vertical="center"/>
    </xf>
    <xf numFmtId="49" fontId="9" fillId="0" borderId="12" xfId="1" applyNumberFormat="1" applyFont="1" applyBorder="1" applyAlignment="1">
      <alignment vertical="center"/>
    </xf>
    <xf numFmtId="43" fontId="9" fillId="0" borderId="14" xfId="2" applyFont="1" applyFill="1" applyBorder="1" applyAlignment="1">
      <alignment vertical="center"/>
    </xf>
    <xf numFmtId="49" fontId="5" fillId="0" borderId="12" xfId="1" applyNumberFormat="1" applyBorder="1" applyAlignment="1">
      <alignment horizontal="center" vertical="center"/>
    </xf>
    <xf numFmtId="43" fontId="5" fillId="0" borderId="12" xfId="2" applyFont="1" applyFill="1" applyBorder="1" applyAlignment="1">
      <alignment vertical="center"/>
    </xf>
    <xf numFmtId="0" fontId="9" fillId="5" borderId="12" xfId="1" applyFont="1" applyFill="1" applyBorder="1" applyAlignment="1">
      <alignment horizontal="right" vertical="center"/>
    </xf>
    <xf numFmtId="49" fontId="20" fillId="0" borderId="12" xfId="1" applyNumberFormat="1" applyFont="1" applyBorder="1" applyAlignment="1">
      <alignment vertical="center"/>
    </xf>
    <xf numFmtId="0" fontId="9" fillId="0" borderId="12" xfId="1" applyFont="1" applyBorder="1" applyAlignment="1">
      <alignment horizontal="right" vertical="center"/>
    </xf>
    <xf numFmtId="49" fontId="9" fillId="0" borderId="17" xfId="1" applyNumberFormat="1" applyFont="1" applyBorder="1" applyAlignment="1">
      <alignment vertical="center"/>
    </xf>
    <xf numFmtId="49" fontId="9" fillId="0" borderId="2" xfId="1" applyNumberFormat="1" applyFont="1" applyBorder="1" applyAlignment="1">
      <alignment vertical="center"/>
    </xf>
    <xf numFmtId="0" fontId="5" fillId="0" borderId="0" xfId="1" applyAlignment="1">
      <alignment horizontal="center" vertical="center"/>
    </xf>
    <xf numFmtId="49" fontId="9" fillId="0" borderId="0" xfId="1" applyNumberFormat="1" applyFont="1" applyAlignment="1">
      <alignment horizontal="center" vertical="center"/>
    </xf>
    <xf numFmtId="49" fontId="9" fillId="0" borderId="0" xfId="1" applyNumberFormat="1" applyFont="1" applyAlignment="1">
      <alignment vertical="center"/>
    </xf>
    <xf numFmtId="43" fontId="9" fillId="0" borderId="0" xfId="2" applyFont="1" applyFill="1" applyBorder="1" applyAlignment="1">
      <alignment vertical="center"/>
    </xf>
    <xf numFmtId="4" fontId="9" fillId="0" borderId="0" xfId="1" applyNumberFormat="1" applyFont="1" applyAlignment="1">
      <alignment horizontal="right" vertical="center"/>
    </xf>
    <xf numFmtId="0" fontId="9" fillId="0" borderId="0" xfId="1" applyFont="1" applyAlignment="1">
      <alignment horizontal="center" vertical="center" wrapText="1"/>
    </xf>
    <xf numFmtId="0" fontId="19" fillId="0" borderId="0" xfId="1" applyFont="1" applyAlignment="1">
      <alignment horizontal="center" vertical="center" wrapText="1"/>
    </xf>
    <xf numFmtId="0" fontId="24" fillId="0" borderId="0" xfId="1" applyFont="1" applyAlignment="1">
      <alignment vertical="center" wrapText="1"/>
    </xf>
    <xf numFmtId="0" fontId="26" fillId="0" borderId="0" xfId="1" applyFont="1" applyAlignment="1">
      <alignment horizontal="center" vertical="center"/>
    </xf>
    <xf numFmtId="49" fontId="18" fillId="0" borderId="0" xfId="1" applyNumberFormat="1" applyFont="1" applyAlignment="1">
      <alignment vertical="center"/>
    </xf>
    <xf numFmtId="0" fontId="5" fillId="0" borderId="12" xfId="1" applyBorder="1" applyAlignment="1">
      <alignment horizontal="center" vertical="center" wrapText="1"/>
    </xf>
    <xf numFmtId="0" fontId="5" fillId="0" borderId="12" xfId="1" applyBorder="1" applyAlignment="1">
      <alignment vertical="center" wrapText="1"/>
    </xf>
    <xf numFmtId="0" fontId="5" fillId="0" borderId="12" xfId="1" applyBorder="1" applyAlignment="1">
      <alignment horizontal="right" vertical="center" wrapText="1"/>
    </xf>
    <xf numFmtId="0" fontId="5" fillId="0" borderId="0" xfId="1" applyAlignment="1">
      <alignment horizontal="right" vertical="center"/>
    </xf>
    <xf numFmtId="43" fontId="6" fillId="0" borderId="0" xfId="2" applyFont="1" applyAlignment="1">
      <alignment vertical="center"/>
    </xf>
    <xf numFmtId="0" fontId="5" fillId="0" borderId="1" xfId="1" applyBorder="1" applyAlignment="1">
      <alignment horizontal="center" vertical="center"/>
    </xf>
    <xf numFmtId="0" fontId="5" fillId="0" borderId="2" xfId="1" applyBorder="1" applyAlignment="1">
      <alignment horizontal="center" vertical="center"/>
    </xf>
    <xf numFmtId="0" fontId="7" fillId="0" borderId="2" xfId="1" applyFont="1" applyBorder="1" applyAlignment="1">
      <alignment vertical="center" wrapText="1"/>
    </xf>
    <xf numFmtId="0" fontId="5" fillId="0" borderId="2" xfId="1" applyBorder="1" applyAlignment="1">
      <alignment vertical="center"/>
    </xf>
    <xf numFmtId="43" fontId="6" fillId="0" borderId="2" xfId="2" applyFont="1" applyBorder="1" applyAlignment="1">
      <alignment vertical="center"/>
    </xf>
    <xf numFmtId="0" fontId="5" fillId="0" borderId="2" xfId="1" applyBorder="1" applyAlignment="1">
      <alignment horizontal="right" vertical="center"/>
    </xf>
    <xf numFmtId="43" fontId="6" fillId="0" borderId="3" xfId="2" applyFont="1" applyBorder="1" applyAlignment="1">
      <alignment vertical="center"/>
    </xf>
    <xf numFmtId="43" fontId="8" fillId="0" borderId="5" xfId="2" applyFont="1" applyBorder="1" applyAlignment="1">
      <alignment vertical="center"/>
    </xf>
    <xf numFmtId="43" fontId="11" fillId="0" borderId="5" xfId="2" applyFont="1" applyBorder="1" applyAlignment="1">
      <alignment vertical="center"/>
    </xf>
    <xf numFmtId="43" fontId="10" fillId="0" borderId="5" xfId="2" applyFont="1" applyBorder="1" applyAlignment="1">
      <alignment vertical="center"/>
    </xf>
    <xf numFmtId="43" fontId="5" fillId="0" borderId="0" xfId="2" applyFont="1" applyAlignment="1">
      <alignment vertical="center"/>
    </xf>
    <xf numFmtId="0" fontId="13" fillId="0" borderId="7" xfId="1" applyFont="1" applyBorder="1" applyAlignment="1">
      <alignment horizontal="center" vertical="center"/>
    </xf>
    <xf numFmtId="0" fontId="11" fillId="0" borderId="7" xfId="1" applyFont="1" applyBorder="1" applyAlignment="1">
      <alignment vertical="center"/>
    </xf>
    <xf numFmtId="0" fontId="8" fillId="0" borderId="7" xfId="1" applyFont="1" applyBorder="1" applyAlignment="1">
      <alignment horizontal="left" vertical="center"/>
    </xf>
    <xf numFmtId="43" fontId="11" fillId="0" borderId="7" xfId="2" applyFont="1" applyBorder="1" applyAlignment="1">
      <alignment vertical="center"/>
    </xf>
    <xf numFmtId="0" fontId="11" fillId="0" borderId="7" xfId="1" applyFont="1" applyBorder="1" applyAlignment="1">
      <alignment horizontal="right" vertical="center"/>
    </xf>
    <xf numFmtId="43" fontId="10" fillId="0" borderId="8" xfId="2" applyFont="1" applyBorder="1" applyAlignment="1">
      <alignment vertical="center"/>
    </xf>
    <xf numFmtId="0" fontId="9" fillId="0" borderId="9" xfId="1" applyFont="1" applyBorder="1" applyAlignment="1">
      <alignment horizontal="center" vertical="center"/>
    </xf>
    <xf numFmtId="0" fontId="9" fillId="0" borderId="9" xfId="1" applyFont="1" applyBorder="1" applyAlignment="1">
      <alignment vertical="center"/>
    </xf>
    <xf numFmtId="43" fontId="9" fillId="0" borderId="9" xfId="2" applyFont="1" applyBorder="1" applyAlignment="1">
      <alignment horizontal="center" vertical="center"/>
    </xf>
    <xf numFmtId="0" fontId="8" fillId="0" borderId="10" xfId="1" applyFont="1" applyBorder="1" applyAlignment="1">
      <alignment horizontal="center" vertical="center"/>
    </xf>
    <xf numFmtId="0" fontId="8" fillId="0" borderId="11" xfId="1" applyFont="1" applyBorder="1" applyAlignment="1">
      <alignment horizontal="center" vertical="center"/>
    </xf>
    <xf numFmtId="43" fontId="8" fillId="0" borderId="12" xfId="2" applyFont="1" applyBorder="1" applyAlignment="1">
      <alignment horizontal="center" vertical="center"/>
    </xf>
    <xf numFmtId="0" fontId="8" fillId="0" borderId="13" xfId="1" applyFont="1" applyBorder="1" applyAlignment="1">
      <alignment horizontal="center" vertical="center"/>
    </xf>
    <xf numFmtId="43" fontId="8" fillId="0" borderId="14" xfId="2" applyFont="1" applyBorder="1" applyAlignment="1">
      <alignment horizontal="center" vertical="center"/>
    </xf>
    <xf numFmtId="0" fontId="5" fillId="0" borderId="12" xfId="1" applyBorder="1" applyAlignment="1">
      <alignment horizontal="left" vertical="center"/>
    </xf>
    <xf numFmtId="0" fontId="5" fillId="0" borderId="12" xfId="1" applyBorder="1" applyAlignment="1">
      <alignment vertical="center"/>
    </xf>
    <xf numFmtId="43" fontId="5" fillId="0" borderId="12" xfId="2" applyFont="1" applyBorder="1" applyAlignment="1">
      <alignment horizontal="center" vertical="center"/>
    </xf>
    <xf numFmtId="0" fontId="9" fillId="0" borderId="13" xfId="1" applyFont="1" applyBorder="1" applyAlignment="1">
      <alignment horizontal="center" vertical="center"/>
    </xf>
    <xf numFmtId="43" fontId="9" fillId="0" borderId="15" xfId="2" applyFont="1" applyBorder="1" applyAlignment="1">
      <alignment horizontal="center" vertical="center"/>
    </xf>
    <xf numFmtId="0" fontId="9" fillId="0" borderId="4" xfId="1" applyFont="1" applyBorder="1" applyAlignment="1">
      <alignment horizontal="center" vertical="center"/>
    </xf>
    <xf numFmtId="0" fontId="5" fillId="0" borderId="0" xfId="1" applyAlignment="1">
      <alignment horizontal="center" vertical="center" wrapText="1"/>
    </xf>
    <xf numFmtId="0" fontId="5" fillId="0" borderId="16" xfId="1" applyBorder="1" applyAlignment="1">
      <alignment vertical="center" wrapText="1"/>
    </xf>
    <xf numFmtId="0" fontId="5" fillId="0" borderId="0" xfId="1" applyAlignment="1">
      <alignment vertical="center" wrapText="1"/>
    </xf>
    <xf numFmtId="43" fontId="5" fillId="0" borderId="14" xfId="2" applyFont="1" applyFill="1" applyBorder="1" applyAlignment="1">
      <alignment vertical="center"/>
    </xf>
    <xf numFmtId="43" fontId="5" fillId="0" borderId="0" xfId="1" applyNumberFormat="1" applyAlignment="1">
      <alignment vertical="center"/>
    </xf>
    <xf numFmtId="0" fontId="5" fillId="5" borderId="12" xfId="1" applyFill="1" applyBorder="1" applyAlignment="1">
      <alignment horizontal="center" vertical="center" wrapText="1"/>
    </xf>
    <xf numFmtId="0" fontId="5" fillId="5" borderId="13" xfId="1" applyFill="1" applyBorder="1" applyAlignment="1">
      <alignment horizontal="right" vertical="center" wrapText="1"/>
    </xf>
    <xf numFmtId="43" fontId="9" fillId="5" borderId="14" xfId="2" applyFont="1" applyFill="1" applyBorder="1" applyAlignment="1">
      <alignment vertical="center"/>
    </xf>
    <xf numFmtId="43" fontId="6" fillId="0" borderId="0" xfId="2" applyFont="1" applyFill="1" applyAlignment="1">
      <alignment vertical="center"/>
    </xf>
    <xf numFmtId="0" fontId="17" fillId="0" borderId="12" xfId="1" applyFont="1" applyBorder="1" applyAlignment="1">
      <alignment horizontal="center" vertical="center" wrapText="1"/>
    </xf>
    <xf numFmtId="43" fontId="5" fillId="0" borderId="12" xfId="2" applyFont="1" applyBorder="1" applyAlignment="1">
      <alignment vertical="center"/>
    </xf>
    <xf numFmtId="165" fontId="5" fillId="0" borderId="13" xfId="2" applyNumberFormat="1" applyFont="1" applyFill="1" applyBorder="1" applyAlignment="1">
      <alignment horizontal="right" vertical="center" wrapText="1"/>
    </xf>
    <xf numFmtId="43" fontId="5" fillId="0" borderId="0" xfId="2" applyFont="1" applyFill="1" applyAlignment="1">
      <alignment vertical="center"/>
    </xf>
    <xf numFmtId="0" fontId="18" fillId="0" borderId="4" xfId="1" applyFont="1" applyBorder="1" applyAlignment="1">
      <alignment horizontal="center" vertical="center"/>
    </xf>
    <xf numFmtId="0" fontId="19" fillId="0" borderId="12" xfId="1" applyFont="1" applyBorder="1" applyAlignment="1">
      <alignment horizontal="center" vertical="center" wrapText="1"/>
    </xf>
    <xf numFmtId="0" fontId="18" fillId="0" borderId="6" xfId="1" applyFont="1" applyBorder="1" applyAlignment="1">
      <alignment horizontal="center" vertical="center"/>
    </xf>
    <xf numFmtId="0" fontId="19" fillId="0" borderId="17" xfId="1" applyFont="1" applyBorder="1" applyAlignment="1">
      <alignment horizontal="center" vertical="center" wrapText="1"/>
    </xf>
    <xf numFmtId="0" fontId="5" fillId="0" borderId="17" xfId="1" applyBorder="1" applyAlignment="1">
      <alignment horizontal="center" vertical="center" wrapText="1"/>
    </xf>
    <xf numFmtId="165" fontId="5" fillId="0" borderId="18" xfId="2" applyNumberFormat="1" applyFont="1" applyFill="1" applyBorder="1" applyAlignment="1">
      <alignment horizontal="right" vertical="center" wrapText="1"/>
    </xf>
    <xf numFmtId="43" fontId="5" fillId="0" borderId="15" xfId="2" applyFont="1" applyFill="1" applyBorder="1" applyAlignment="1">
      <alignment vertical="center"/>
    </xf>
    <xf numFmtId="43" fontId="21" fillId="0" borderId="12" xfId="2" applyFont="1" applyFill="1" applyBorder="1" applyAlignment="1">
      <alignment vertical="center"/>
    </xf>
    <xf numFmtId="165" fontId="5" fillId="0" borderId="0" xfId="2" applyNumberFormat="1" applyFont="1" applyFill="1" applyBorder="1" applyAlignment="1">
      <alignment vertical="center"/>
    </xf>
    <xf numFmtId="0" fontId="5" fillId="0" borderId="13" xfId="1" applyBorder="1" applyAlignment="1">
      <alignment horizontal="right" vertical="center" wrapText="1"/>
    </xf>
    <xf numFmtId="43" fontId="5" fillId="0" borderId="17" xfId="2" applyFont="1" applyBorder="1" applyAlignment="1">
      <alignment vertical="center"/>
    </xf>
    <xf numFmtId="0" fontId="18" fillId="0" borderId="2" xfId="1" applyFont="1" applyBorder="1" applyAlignment="1">
      <alignment horizontal="center" vertical="center"/>
    </xf>
    <xf numFmtId="0" fontId="19" fillId="0" borderId="2" xfId="1" applyFont="1" applyBorder="1" applyAlignment="1">
      <alignment horizontal="center" vertical="center" wrapText="1"/>
    </xf>
    <xf numFmtId="0" fontId="5" fillId="0" borderId="2" xfId="1" applyBorder="1" applyAlignment="1">
      <alignment horizontal="center" vertical="center" wrapText="1"/>
    </xf>
    <xf numFmtId="43" fontId="5" fillId="0" borderId="0" xfId="2" applyFont="1" applyFill="1" applyBorder="1" applyAlignment="1">
      <alignment vertical="center"/>
    </xf>
    <xf numFmtId="165" fontId="5" fillId="0" borderId="2" xfId="2" applyNumberFormat="1" applyFont="1" applyFill="1" applyBorder="1" applyAlignment="1">
      <alignment horizontal="right" vertical="center" wrapText="1"/>
    </xf>
    <xf numFmtId="43" fontId="9" fillId="0" borderId="2" xfId="2" applyFont="1" applyFill="1" applyBorder="1" applyAlignment="1">
      <alignment vertical="center"/>
    </xf>
    <xf numFmtId="0" fontId="18" fillId="0" borderId="0" xfId="1" applyFont="1" applyAlignment="1">
      <alignment horizontal="center" vertical="center"/>
    </xf>
    <xf numFmtId="0" fontId="22" fillId="0" borderId="0" xfId="1" applyFont="1" applyAlignment="1">
      <alignment vertical="center" wrapText="1"/>
    </xf>
    <xf numFmtId="43" fontId="21" fillId="0" borderId="0" xfId="2" applyFont="1" applyFill="1" applyBorder="1" applyAlignment="1">
      <alignment vertical="center"/>
    </xf>
    <xf numFmtId="165" fontId="5" fillId="0" borderId="0" xfId="2" applyNumberFormat="1" applyFont="1" applyFill="1" applyBorder="1" applyAlignment="1">
      <alignment horizontal="right" vertical="center" wrapText="1"/>
    </xf>
    <xf numFmtId="43" fontId="6" fillId="0" borderId="0" xfId="2" applyFont="1" applyFill="1" applyBorder="1" applyAlignment="1">
      <alignment vertical="center"/>
    </xf>
    <xf numFmtId="0" fontId="9" fillId="0" borderId="0" xfId="1" applyFont="1" applyAlignment="1">
      <alignment horizontal="center" vertical="center"/>
    </xf>
    <xf numFmtId="43" fontId="9" fillId="0" borderId="0" xfId="2" applyFont="1" applyFill="1" applyBorder="1" applyAlignment="1">
      <alignment horizontal="center" vertical="center"/>
    </xf>
    <xf numFmtId="2" fontId="5" fillId="0" borderId="0" xfId="1" applyNumberFormat="1" applyAlignment="1">
      <alignment horizontal="right" vertical="center"/>
    </xf>
    <xf numFmtId="0" fontId="5" fillId="0" borderId="0" xfId="1" quotePrefix="1" applyAlignment="1">
      <alignment vertical="center"/>
    </xf>
    <xf numFmtId="43" fontId="8" fillId="0" borderId="0" xfId="2" applyFont="1" applyFill="1" applyBorder="1" applyAlignment="1">
      <alignment horizontal="center" vertical="center"/>
    </xf>
    <xf numFmtId="0" fontId="5" fillId="0" borderId="0" xfId="1" applyAlignment="1">
      <alignment horizontal="left" vertical="center"/>
    </xf>
    <xf numFmtId="43" fontId="5" fillId="0" borderId="0" xfId="2" applyFont="1" applyFill="1" applyBorder="1" applyAlignment="1">
      <alignment horizontal="center" vertical="center"/>
    </xf>
    <xf numFmtId="0" fontId="23" fillId="0" borderId="0" xfId="1" applyFont="1" applyAlignment="1">
      <alignment horizontal="center" vertical="center"/>
    </xf>
    <xf numFmtId="0" fontId="25" fillId="0" borderId="0" xfId="1" applyFont="1" applyAlignment="1">
      <alignment horizontal="center" vertical="center"/>
    </xf>
    <xf numFmtId="165" fontId="9" fillId="0" borderId="0" xfId="2" applyNumberFormat="1" applyFont="1" applyFill="1" applyBorder="1" applyAlignment="1">
      <alignment vertical="center"/>
    </xf>
    <xf numFmtId="165" fontId="5" fillId="0" borderId="0" xfId="2" applyNumberFormat="1" applyFont="1" applyFill="1" applyBorder="1" applyAlignment="1">
      <alignment vertical="center" wrapText="1"/>
    </xf>
    <xf numFmtId="0" fontId="5" fillId="0" borderId="0" xfId="1" applyAlignment="1">
      <alignment horizontal="right" vertical="center" wrapText="1"/>
    </xf>
    <xf numFmtId="0" fontId="19" fillId="0" borderId="0" xfId="1" applyFont="1" applyAlignment="1">
      <alignment horizontal="center" vertical="center"/>
    </xf>
    <xf numFmtId="0" fontId="7" fillId="0" borderId="0" xfId="1" applyFont="1" applyAlignment="1">
      <alignment vertical="center" wrapText="1"/>
    </xf>
    <xf numFmtId="43" fontId="19" fillId="0" borderId="0" xfId="2" applyFont="1" applyFill="1" applyBorder="1" applyAlignment="1">
      <alignment horizontal="center" vertical="center"/>
    </xf>
    <xf numFmtId="43" fontId="19" fillId="0" borderId="0" xfId="2" applyFont="1" applyFill="1" applyBorder="1" applyAlignment="1">
      <alignment vertical="center"/>
    </xf>
    <xf numFmtId="43" fontId="19" fillId="0" borderId="0" xfId="2" applyFont="1" applyFill="1" applyBorder="1" applyAlignment="1">
      <alignment horizontal="right" vertical="center"/>
    </xf>
    <xf numFmtId="0" fontId="7" fillId="0" borderId="0" xfId="1" applyFont="1" applyAlignment="1">
      <alignment horizontal="left" vertical="center" wrapText="1"/>
    </xf>
    <xf numFmtId="165" fontId="19" fillId="0" borderId="0" xfId="2" applyNumberFormat="1" applyFont="1" applyFill="1" applyBorder="1" applyAlignment="1">
      <alignment horizontal="right" vertical="center"/>
    </xf>
    <xf numFmtId="165" fontId="17" fillId="0" borderId="0" xfId="2" applyNumberFormat="1" applyFont="1" applyFill="1" applyBorder="1" applyAlignment="1">
      <alignment horizontal="right" vertical="center"/>
    </xf>
    <xf numFmtId="165" fontId="27" fillId="0" borderId="0" xfId="2" applyNumberFormat="1" applyFont="1" applyFill="1" applyBorder="1" applyAlignment="1">
      <alignment vertical="center"/>
    </xf>
    <xf numFmtId="0" fontId="28" fillId="0" borderId="0" xfId="1" applyFont="1" applyAlignment="1">
      <alignment horizontal="right" vertical="center"/>
    </xf>
    <xf numFmtId="0" fontId="24" fillId="0" borderId="0" xfId="1" applyFont="1" applyAlignment="1">
      <alignment horizontal="right" vertical="center"/>
    </xf>
    <xf numFmtId="43" fontId="5" fillId="0" borderId="0" xfId="2" applyFont="1" applyFill="1" applyBorder="1" applyAlignment="1">
      <alignment vertical="center" wrapText="1"/>
    </xf>
    <xf numFmtId="43" fontId="27" fillId="0" borderId="0" xfId="2" applyFont="1" applyFill="1" applyBorder="1" applyAlignment="1">
      <alignment vertical="center"/>
    </xf>
    <xf numFmtId="0" fontId="29" fillId="0" borderId="0" xfId="1" applyFont="1" applyAlignment="1">
      <alignment vertical="center"/>
    </xf>
    <xf numFmtId="0" fontId="30" fillId="0" borderId="0" xfId="1" applyFont="1" applyAlignment="1">
      <alignment horizontal="center" vertical="center"/>
    </xf>
    <xf numFmtId="43" fontId="24" fillId="0" borderId="0" xfId="2" applyFont="1" applyFill="1" applyBorder="1" applyAlignment="1">
      <alignment horizontal="right" vertical="center"/>
    </xf>
    <xf numFmtId="43" fontId="26" fillId="0" borderId="0" xfId="1" applyNumberFormat="1" applyFont="1" applyAlignment="1">
      <alignment vertical="center"/>
    </xf>
    <xf numFmtId="43" fontId="18" fillId="0" borderId="0" xfId="2" applyFont="1" applyFill="1" applyBorder="1" applyAlignment="1">
      <alignment vertical="center"/>
    </xf>
    <xf numFmtId="0" fontId="31" fillId="0" borderId="0" xfId="1" applyFont="1" applyAlignment="1">
      <alignment horizontal="right" vertical="center"/>
    </xf>
    <xf numFmtId="43" fontId="9" fillId="0" borderId="0" xfId="2" applyFont="1" applyFill="1" applyBorder="1" applyAlignment="1">
      <alignment horizontal="right" vertical="center"/>
    </xf>
    <xf numFmtId="0" fontId="5" fillId="0" borderId="19" xfId="1" applyBorder="1" applyAlignment="1">
      <alignment horizontal="center" vertical="center"/>
    </xf>
    <xf numFmtId="0" fontId="5" fillId="0" borderId="19" xfId="3" applyBorder="1" applyAlignment="1">
      <alignment vertical="center" wrapText="1"/>
    </xf>
    <xf numFmtId="0" fontId="5" fillId="0" borderId="19" xfId="1" applyBorder="1" applyAlignment="1">
      <alignment horizontal="center" vertical="center" wrapText="1"/>
    </xf>
    <xf numFmtId="43" fontId="5" fillId="0" borderId="19" xfId="2" applyFont="1" applyFill="1" applyBorder="1" applyAlignment="1">
      <alignment horizontal="right" vertical="center"/>
    </xf>
    <xf numFmtId="0" fontId="5" fillId="0" borderId="19" xfId="1" applyBorder="1" applyAlignment="1">
      <alignment horizontal="right" vertical="center" wrapText="1"/>
    </xf>
    <xf numFmtId="0" fontId="5" fillId="0" borderId="19" xfId="3" applyBorder="1" applyAlignment="1">
      <alignment horizontal="center" vertical="center"/>
    </xf>
    <xf numFmtId="0" fontId="5" fillId="0" borderId="19" xfId="3" applyBorder="1" applyAlignment="1">
      <alignment horizontal="center" vertical="center" wrapText="1"/>
    </xf>
    <xf numFmtId="49" fontId="9" fillId="0" borderId="25" xfId="1" applyNumberFormat="1" applyFont="1" applyBorder="1" applyAlignment="1">
      <alignment vertical="center"/>
    </xf>
    <xf numFmtId="0" fontId="19" fillId="0" borderId="24" xfId="1" applyFont="1" applyBorder="1" applyAlignment="1">
      <alignment horizontal="center" vertical="center" wrapText="1"/>
    </xf>
    <xf numFmtId="49" fontId="5" fillId="0" borderId="25" xfId="1" applyNumberFormat="1" applyBorder="1" applyAlignment="1">
      <alignment horizontal="center" vertical="center"/>
    </xf>
    <xf numFmtId="0" fontId="5" fillId="0" borderId="25" xfId="1" applyBorder="1" applyAlignment="1">
      <alignment vertical="center" wrapText="1"/>
    </xf>
    <xf numFmtId="43" fontId="5" fillId="0" borderId="21" xfId="2" applyFont="1" applyFill="1" applyBorder="1" applyAlignment="1">
      <alignment horizontal="right" vertical="center"/>
    </xf>
    <xf numFmtId="43" fontId="5" fillId="0" borderId="25" xfId="2" applyFont="1" applyFill="1" applyBorder="1" applyAlignment="1">
      <alignment horizontal="right" vertical="center"/>
    </xf>
    <xf numFmtId="2" fontId="5" fillId="0" borderId="25" xfId="1" applyNumberFormat="1" applyBorder="1" applyAlignment="1">
      <alignment horizontal="right" vertical="center" wrapText="1"/>
    </xf>
    <xf numFmtId="49" fontId="5" fillId="0" borderId="25" xfId="1" applyNumberFormat="1" applyBorder="1" applyAlignment="1">
      <alignment vertical="center"/>
    </xf>
    <xf numFmtId="0" fontId="5" fillId="0" borderId="25" xfId="1" applyBorder="1" applyAlignment="1">
      <alignment horizontal="center" vertical="center"/>
    </xf>
    <xf numFmtId="49" fontId="5" fillId="0" borderId="25" xfId="1" applyNumberFormat="1" applyBorder="1" applyAlignment="1">
      <alignment vertical="center" wrapText="1"/>
    </xf>
    <xf numFmtId="49" fontId="14" fillId="0" borderId="25" xfId="1" applyNumberFormat="1" applyFont="1" applyBorder="1" applyAlignment="1">
      <alignment horizontal="center" vertical="center"/>
    </xf>
    <xf numFmtId="2" fontId="5" fillId="0" borderId="25" xfId="2" applyNumberFormat="1" applyFont="1" applyFill="1" applyBorder="1" applyAlignment="1">
      <alignment horizontal="right" vertical="center"/>
    </xf>
    <xf numFmtId="0" fontId="9" fillId="0" borderId="24" xfId="3" applyFont="1" applyBorder="1" applyAlignment="1">
      <alignment horizontal="center" vertical="center"/>
    </xf>
    <xf numFmtId="0" fontId="9" fillId="0" borderId="25" xfId="3" applyFont="1" applyBorder="1" applyAlignment="1">
      <alignment horizontal="center" vertical="center"/>
    </xf>
    <xf numFmtId="49" fontId="9" fillId="0" borderId="25" xfId="3" applyNumberFormat="1" applyFont="1" applyBorder="1" applyAlignment="1">
      <alignment vertical="center"/>
    </xf>
    <xf numFmtId="0" fontId="5" fillId="0" borderId="27" xfId="3" applyBorder="1" applyAlignment="1">
      <alignment vertical="center" wrapText="1"/>
    </xf>
    <xf numFmtId="0" fontId="5" fillId="0" borderId="25" xfId="3" applyBorder="1" applyAlignment="1">
      <alignment horizontal="center" vertical="center" wrapText="1"/>
    </xf>
    <xf numFmtId="43" fontId="5" fillId="0" borderId="28" xfId="2" applyFont="1" applyFill="1" applyBorder="1" applyAlignment="1">
      <alignment horizontal="right" vertical="center"/>
    </xf>
    <xf numFmtId="0" fontId="5" fillId="2" borderId="19" xfId="1" applyFill="1" applyBorder="1" applyAlignment="1">
      <alignment vertical="center" wrapText="1"/>
    </xf>
    <xf numFmtId="43" fontId="9" fillId="3" borderId="25" xfId="1" applyNumberFormat="1" applyFont="1" applyFill="1" applyBorder="1" applyAlignment="1">
      <alignment horizontal="right" vertical="center" wrapText="1"/>
    </xf>
    <xf numFmtId="0" fontId="15" fillId="0" borderId="19" xfId="1" applyFont="1" applyBorder="1" applyAlignment="1">
      <alignment horizontal="center" vertical="center"/>
    </xf>
    <xf numFmtId="0" fontId="16" fillId="0" borderId="19" xfId="1" applyFont="1" applyBorder="1" applyAlignment="1">
      <alignment vertical="center" wrapText="1"/>
    </xf>
    <xf numFmtId="164" fontId="16" fillId="0" borderId="19" xfId="1" applyNumberFormat="1" applyFont="1" applyBorder="1" applyAlignment="1">
      <alignment vertical="center"/>
    </xf>
    <xf numFmtId="0" fontId="16" fillId="0" borderId="19" xfId="1" applyFont="1" applyBorder="1" applyAlignment="1">
      <alignment horizontal="right" vertical="center"/>
    </xf>
    <xf numFmtId="43" fontId="9" fillId="4" borderId="21" xfId="2" applyFont="1" applyFill="1" applyBorder="1" applyAlignment="1">
      <alignment horizontal="right" vertical="center"/>
    </xf>
    <xf numFmtId="0" fontId="15" fillId="0" borderId="19" xfId="1" applyFont="1" applyBorder="1" applyAlignment="1">
      <alignment vertical="center"/>
    </xf>
    <xf numFmtId="0" fontId="5" fillId="0" borderId="19" xfId="1" applyBorder="1" applyAlignment="1">
      <alignment horizontal="right" vertical="center"/>
    </xf>
    <xf numFmtId="0" fontId="16" fillId="0" borderId="19" xfId="1" applyFont="1" applyBorder="1" applyAlignment="1">
      <alignment horizontal="center" vertical="center"/>
    </xf>
    <xf numFmtId="0" fontId="16" fillId="0" borderId="19" xfId="1" applyFont="1" applyBorder="1" applyAlignment="1">
      <alignment vertical="center"/>
    </xf>
    <xf numFmtId="2" fontId="16" fillId="0" borderId="19" xfId="1" applyNumberFormat="1" applyFont="1" applyBorder="1" applyAlignment="1">
      <alignment horizontal="right" vertical="center"/>
    </xf>
    <xf numFmtId="0" fontId="5" fillId="0" borderId="19" xfId="1" applyBorder="1" applyAlignment="1">
      <alignment vertical="center" wrapText="1"/>
    </xf>
    <xf numFmtId="43" fontId="9" fillId="4" borderId="25" xfId="2" applyFont="1" applyFill="1" applyBorder="1" applyAlignment="1">
      <alignment horizontal="right" vertical="center" wrapText="1"/>
    </xf>
    <xf numFmtId="43" fontId="5" fillId="0" borderId="25" xfId="2" applyFont="1" applyFill="1" applyBorder="1" applyAlignment="1">
      <alignment horizontal="right" vertical="center" wrapText="1"/>
    </xf>
    <xf numFmtId="43" fontId="9" fillId="0" borderId="21" xfId="2" applyFont="1" applyFill="1" applyBorder="1" applyAlignment="1">
      <alignment horizontal="right" vertical="center"/>
    </xf>
    <xf numFmtId="0" fontId="16" fillId="0" borderId="25" xfId="1" applyFont="1" applyBorder="1" applyAlignment="1">
      <alignment horizontal="center" vertical="center"/>
    </xf>
    <xf numFmtId="0" fontId="16" fillId="0" borderId="25" xfId="1" applyFont="1" applyBorder="1" applyAlignment="1">
      <alignment vertical="center" wrapText="1"/>
    </xf>
    <xf numFmtId="2" fontId="16" fillId="0" borderId="25" xfId="1" applyNumberFormat="1" applyFont="1" applyBorder="1" applyAlignment="1">
      <alignment horizontal="right" vertical="center"/>
    </xf>
    <xf numFmtId="164" fontId="16" fillId="0" borderId="25" xfId="1" applyNumberFormat="1" applyFont="1" applyBorder="1" applyAlignment="1">
      <alignment horizontal="right" vertical="center"/>
    </xf>
    <xf numFmtId="0" fontId="16" fillId="0" borderId="19" xfId="0" applyFont="1" applyBorder="1" applyAlignment="1">
      <alignment horizontal="center" vertical="center"/>
    </xf>
    <xf numFmtId="43" fontId="5" fillId="0" borderId="25" xfId="2" applyFont="1" applyFill="1" applyBorder="1" applyAlignment="1">
      <alignment vertical="center"/>
    </xf>
    <xf numFmtId="0" fontId="5" fillId="0" borderId="30" xfId="1" applyBorder="1" applyAlignment="1">
      <alignment vertical="center" wrapText="1"/>
    </xf>
    <xf numFmtId="0" fontId="6" fillId="0" borderId="30" xfId="1" applyFont="1" applyBorder="1" applyAlignment="1">
      <alignment horizontal="center" vertical="center" wrapText="1"/>
    </xf>
    <xf numFmtId="0" fontId="8" fillId="0" borderId="14" xfId="1" applyFont="1" applyBorder="1" applyAlignment="1">
      <alignment horizontal="center" vertical="center"/>
    </xf>
    <xf numFmtId="0" fontId="5" fillId="0" borderId="6" xfId="1" applyBorder="1" applyAlignment="1">
      <alignment horizontal="center" vertical="center"/>
    </xf>
    <xf numFmtId="0" fontId="5" fillId="0" borderId="11" xfId="1" applyBorder="1" applyAlignment="1">
      <alignment horizontal="center" vertical="center"/>
    </xf>
    <xf numFmtId="0" fontId="5" fillId="0" borderId="15" xfId="1" applyBorder="1" applyAlignment="1">
      <alignment horizontal="center" vertical="center"/>
    </xf>
    <xf numFmtId="0" fontId="5" fillId="0" borderId="21" xfId="1" applyBorder="1" applyAlignment="1">
      <alignment horizontal="center" vertical="center"/>
    </xf>
    <xf numFmtId="49" fontId="5" fillId="0" borderId="25" xfId="3" applyNumberFormat="1" applyBorder="1" applyAlignment="1">
      <alignment vertical="center"/>
    </xf>
    <xf numFmtId="0" fontId="19" fillId="0" borderId="27" xfId="1" applyFont="1" applyBorder="1" applyAlignment="1">
      <alignment horizontal="center" vertical="center" wrapText="1"/>
    </xf>
    <xf numFmtId="2" fontId="5" fillId="0" borderId="19" xfId="1" applyNumberFormat="1" applyBorder="1" applyAlignment="1">
      <alignment horizontal="right" vertical="center" wrapText="1"/>
    </xf>
    <xf numFmtId="0" fontId="19" fillId="0" borderId="4" xfId="1" applyFont="1" applyBorder="1" applyAlignment="1">
      <alignment horizontal="center" vertical="center" wrapText="1"/>
    </xf>
    <xf numFmtId="43" fontId="5" fillId="0" borderId="14" xfId="2" applyFont="1" applyFill="1" applyBorder="1" applyAlignment="1">
      <alignment horizontal="right" vertical="center"/>
    </xf>
    <xf numFmtId="0" fontId="5" fillId="0" borderId="27" xfId="1" applyBorder="1" applyAlignment="1">
      <alignment vertical="center" wrapText="1"/>
    </xf>
    <xf numFmtId="43" fontId="5" fillId="0" borderId="19" xfId="2" applyFont="1" applyFill="1" applyBorder="1" applyAlignment="1">
      <alignment vertical="center"/>
    </xf>
    <xf numFmtId="0" fontId="5" fillId="0" borderId="25" xfId="1" applyBorder="1" applyAlignment="1">
      <alignment horizontal="left" vertical="center" wrapText="1"/>
    </xf>
    <xf numFmtId="49" fontId="5" fillId="0" borderId="19" xfId="1" applyNumberFormat="1" applyBorder="1" applyAlignment="1">
      <alignment vertical="center" wrapText="1"/>
    </xf>
    <xf numFmtId="0" fontId="5" fillId="0" borderId="22" xfId="1" applyBorder="1" applyAlignment="1">
      <alignment horizontal="center" vertical="center"/>
    </xf>
    <xf numFmtId="0" fontId="5" fillId="0" borderId="14" xfId="1" applyBorder="1" applyAlignment="1">
      <alignment horizontal="center" vertical="center"/>
    </xf>
    <xf numFmtId="0" fontId="5" fillId="0" borderId="25" xfId="1" applyBorder="1" applyAlignment="1">
      <alignment horizontal="center" vertical="center" wrapText="1"/>
    </xf>
    <xf numFmtId="0" fontId="5" fillId="0" borderId="27" xfId="1" applyBorder="1" applyAlignment="1">
      <alignment horizontal="center" vertical="center" wrapText="1"/>
    </xf>
    <xf numFmtId="49" fontId="9" fillId="0" borderId="25" xfId="1" applyNumberFormat="1" applyFont="1" applyBorder="1" applyAlignment="1">
      <alignment horizontal="center" vertical="center"/>
    </xf>
    <xf numFmtId="0" fontId="19" fillId="0" borderId="20" xfId="1" applyFont="1" applyBorder="1" applyAlignment="1">
      <alignment horizontal="center" vertical="center" wrapText="1"/>
    </xf>
    <xf numFmtId="0" fontId="9" fillId="0" borderId="24" xfId="1" applyFont="1" applyBorder="1" applyAlignment="1">
      <alignment horizontal="center" vertical="center"/>
    </xf>
    <xf numFmtId="0" fontId="34" fillId="0" borderId="0" xfId="1" applyFont="1" applyAlignment="1">
      <alignment horizontal="center" vertical="center" wrapText="1"/>
    </xf>
    <xf numFmtId="0" fontId="35" fillId="0" borderId="0" xfId="1" applyFont="1" applyAlignment="1">
      <alignment horizontal="center" vertical="center" wrapText="1"/>
    </xf>
    <xf numFmtId="14" fontId="8" fillId="0" borderId="0" xfId="1" applyNumberFormat="1" applyFont="1" applyAlignment="1">
      <alignment horizontal="right" vertical="center"/>
    </xf>
    <xf numFmtId="43" fontId="5" fillId="0" borderId="26" xfId="2" applyFont="1" applyFill="1" applyBorder="1" applyAlignment="1">
      <alignment horizontal="right" vertical="center"/>
    </xf>
    <xf numFmtId="0" fontId="5" fillId="0" borderId="0" xfId="1" applyBorder="1" applyAlignment="1">
      <alignment vertical="center" wrapText="1"/>
    </xf>
    <xf numFmtId="0" fontId="19" fillId="0" borderId="0" xfId="1" applyFont="1" applyBorder="1" applyAlignment="1">
      <alignment horizontal="center" vertical="center" wrapText="1"/>
    </xf>
    <xf numFmtId="0" fontId="5" fillId="0" borderId="0" xfId="1" applyBorder="1" applyAlignment="1">
      <alignment horizontal="left" vertical="center" wrapText="1"/>
    </xf>
    <xf numFmtId="49" fontId="9" fillId="0" borderId="0" xfId="1" applyNumberFormat="1" applyFont="1" applyBorder="1" applyAlignment="1">
      <alignment vertical="center"/>
    </xf>
    <xf numFmtId="0" fontId="5" fillId="0" borderId="41" xfId="1" applyBorder="1" applyAlignment="1">
      <alignment horizontal="center" vertical="center"/>
    </xf>
    <xf numFmtId="0" fontId="5" fillId="0" borderId="16" xfId="1" applyBorder="1" applyAlignment="1">
      <alignment horizontal="center" vertical="center"/>
    </xf>
    <xf numFmtId="49" fontId="5" fillId="0" borderId="16" xfId="1" applyNumberFormat="1" applyBorder="1" applyAlignment="1">
      <alignment horizontal="center" vertical="center"/>
    </xf>
    <xf numFmtId="0" fontId="5" fillId="0" borderId="41" xfId="1" applyBorder="1" applyAlignment="1">
      <alignment horizontal="center" vertical="center" wrapText="1"/>
    </xf>
    <xf numFmtId="0" fontId="6" fillId="0" borderId="16" xfId="1" applyFont="1" applyBorder="1" applyAlignment="1">
      <alignment horizontal="center" vertical="center" wrapText="1"/>
    </xf>
    <xf numFmtId="0" fontId="5" fillId="0" borderId="42" xfId="1" applyBorder="1" applyAlignment="1">
      <alignment vertical="center" wrapText="1"/>
    </xf>
    <xf numFmtId="0" fontId="5" fillId="0" borderId="13" xfId="1" applyBorder="1" applyAlignment="1">
      <alignment vertical="center" wrapText="1"/>
    </xf>
    <xf numFmtId="0" fontId="35" fillId="0" borderId="12" xfId="1" applyFont="1" applyBorder="1" applyAlignment="1">
      <alignment horizontal="center" vertical="center"/>
    </xf>
    <xf numFmtId="0" fontId="19" fillId="0" borderId="16" xfId="1" applyFont="1" applyBorder="1" applyAlignment="1">
      <alignment horizontal="center" vertical="center" wrapText="1"/>
    </xf>
    <xf numFmtId="0" fontId="9" fillId="0" borderId="16" xfId="15" applyFont="1" applyBorder="1" applyAlignment="1"/>
    <xf numFmtId="0" fontId="5" fillId="0" borderId="16" xfId="15" applyFont="1" applyBorder="1" applyAlignment="1"/>
    <xf numFmtId="0" fontId="9" fillId="0" borderId="0" xfId="15" applyFont="1" applyBorder="1" applyAlignment="1">
      <alignment horizontal="center"/>
    </xf>
    <xf numFmtId="0" fontId="9" fillId="0" borderId="0" xfId="15" applyFont="1" applyBorder="1" applyAlignment="1"/>
    <xf numFmtId="0" fontId="5" fillId="0" borderId="0" xfId="15" applyFont="1" applyBorder="1" applyAlignment="1">
      <alignment horizontal="center"/>
    </xf>
    <xf numFmtId="0" fontId="5" fillId="0" borderId="0" xfId="15" applyFont="1" applyBorder="1" applyAlignment="1"/>
    <xf numFmtId="43" fontId="21" fillId="0" borderId="17" xfId="2" applyFont="1" applyFill="1" applyBorder="1" applyAlignment="1">
      <alignment vertical="center"/>
    </xf>
    <xf numFmtId="0" fontId="5" fillId="0" borderId="31" xfId="1" applyBorder="1" applyAlignment="1">
      <alignment horizontal="center" vertical="center"/>
    </xf>
    <xf numFmtId="0" fontId="5" fillId="0" borderId="32" xfId="1" applyBorder="1" applyAlignment="1">
      <alignment horizontal="center" vertical="center"/>
    </xf>
    <xf numFmtId="0" fontId="5" fillId="0" borderId="33" xfId="1" applyBorder="1" applyAlignment="1">
      <alignment horizontal="center" vertical="center"/>
    </xf>
    <xf numFmtId="0" fontId="5" fillId="0" borderId="24" xfId="1" applyBorder="1" applyAlignment="1">
      <alignment horizontal="center" vertical="center"/>
    </xf>
    <xf numFmtId="0" fontId="5" fillId="0" borderId="27" xfId="1" applyBorder="1" applyAlignment="1">
      <alignment horizontal="center" vertical="center"/>
    </xf>
    <xf numFmtId="0" fontId="5" fillId="0" borderId="28" xfId="1" applyBorder="1" applyAlignment="1">
      <alignment horizontal="center" vertical="center"/>
    </xf>
    <xf numFmtId="0" fontId="5" fillId="0" borderId="22" xfId="1" applyBorder="1" applyAlignment="1">
      <alignment horizontal="center" vertical="center"/>
    </xf>
    <xf numFmtId="0" fontId="5" fillId="0" borderId="14" xfId="1" applyBorder="1" applyAlignment="1">
      <alignment horizontal="center" vertical="center"/>
    </xf>
    <xf numFmtId="0" fontId="32" fillId="0" borderId="29" xfId="1" applyFont="1" applyBorder="1" applyAlignment="1">
      <alignment horizontal="center" vertical="center" textRotation="90"/>
    </xf>
    <xf numFmtId="0" fontId="5" fillId="0" borderId="25" xfId="1" applyBorder="1" applyAlignment="1">
      <alignment horizontal="center" vertical="center" wrapText="1"/>
    </xf>
    <xf numFmtId="0" fontId="5" fillId="0" borderId="27" xfId="1" applyBorder="1" applyAlignment="1">
      <alignment horizontal="center" vertical="center" wrapText="1"/>
    </xf>
    <xf numFmtId="0" fontId="5" fillId="0" borderId="28" xfId="1" applyBorder="1" applyAlignment="1">
      <alignment horizontal="center" vertical="center" wrapText="1"/>
    </xf>
    <xf numFmtId="49" fontId="9" fillId="0" borderId="25" xfId="1" applyNumberFormat="1" applyFont="1" applyBorder="1" applyAlignment="1">
      <alignment horizontal="center" vertical="center"/>
    </xf>
    <xf numFmtId="49" fontId="9" fillId="0" borderId="27" xfId="1" applyNumberFormat="1" applyFont="1" applyBorder="1" applyAlignment="1">
      <alignment horizontal="center" vertical="center"/>
    </xf>
    <xf numFmtId="49" fontId="9" fillId="0" borderId="28" xfId="1" applyNumberFormat="1" applyFont="1" applyBorder="1" applyAlignment="1">
      <alignment horizontal="center" vertical="center"/>
    </xf>
    <xf numFmtId="0" fontId="5" fillId="0" borderId="20" xfId="1" applyBorder="1" applyAlignment="1">
      <alignment horizontal="center" vertical="center"/>
    </xf>
    <xf numFmtId="0" fontId="32" fillId="0" borderId="36" xfId="1" applyFont="1" applyBorder="1" applyAlignment="1">
      <alignment horizontal="center" vertical="center" textRotation="90"/>
    </xf>
    <xf numFmtId="0" fontId="32" fillId="0" borderId="37" xfId="1" applyFont="1" applyBorder="1" applyAlignment="1">
      <alignment horizontal="center" vertical="center" textRotation="90"/>
    </xf>
    <xf numFmtId="0" fontId="32" fillId="0" borderId="38" xfId="1" applyFont="1" applyBorder="1" applyAlignment="1">
      <alignment horizontal="center" vertical="center" textRotation="90"/>
    </xf>
    <xf numFmtId="49" fontId="9" fillId="0" borderId="25" xfId="3" applyNumberFormat="1" applyFont="1" applyBorder="1" applyAlignment="1">
      <alignment horizontal="center" vertical="center"/>
    </xf>
    <xf numFmtId="49" fontId="9" fillId="0" borderId="27" xfId="3" applyNumberFormat="1" applyFont="1" applyBorder="1" applyAlignment="1">
      <alignment horizontal="center" vertical="center"/>
    </xf>
    <xf numFmtId="49" fontId="9" fillId="0" borderId="28" xfId="3" applyNumberFormat="1" applyFont="1" applyBorder="1" applyAlignment="1">
      <alignment horizontal="center" vertical="center"/>
    </xf>
    <xf numFmtId="0" fontId="5" fillId="0" borderId="34" xfId="1" applyBorder="1" applyAlignment="1">
      <alignment horizontal="center" vertical="center"/>
    </xf>
    <xf numFmtId="0" fontId="5" fillId="0" borderId="23" xfId="1" applyBorder="1" applyAlignment="1">
      <alignment horizontal="center" vertical="center"/>
    </xf>
    <xf numFmtId="0" fontId="19" fillId="0" borderId="20" xfId="1" applyFont="1" applyBorder="1" applyAlignment="1">
      <alignment horizontal="center" vertical="center" wrapText="1"/>
    </xf>
    <xf numFmtId="0" fontId="19" fillId="0" borderId="19" xfId="1" applyFont="1" applyBorder="1" applyAlignment="1">
      <alignment horizontal="center" vertical="center" wrapText="1"/>
    </xf>
    <xf numFmtId="0" fontId="9" fillId="0" borderId="24" xfId="1" applyFont="1" applyBorder="1" applyAlignment="1">
      <alignment horizontal="center" vertical="center"/>
    </xf>
    <xf numFmtId="0" fontId="9" fillId="0" borderId="20" xfId="1" applyFont="1" applyBorder="1" applyAlignment="1">
      <alignment horizontal="center" vertical="center"/>
    </xf>
    <xf numFmtId="49" fontId="9" fillId="0" borderId="25" xfId="1" applyNumberFormat="1" applyFont="1" applyBorder="1" applyAlignment="1">
      <alignment horizontal="left" vertical="center"/>
    </xf>
    <xf numFmtId="49" fontId="9" fillId="0" borderId="27" xfId="1" applyNumberFormat="1" applyFont="1" applyBorder="1" applyAlignment="1">
      <alignment horizontal="left" vertical="center"/>
    </xf>
    <xf numFmtId="49" fontId="9" fillId="0" borderId="28" xfId="1" applyNumberFormat="1" applyFont="1" applyBorder="1" applyAlignment="1">
      <alignment horizontal="left" vertical="center"/>
    </xf>
    <xf numFmtId="0" fontId="5" fillId="0" borderId="40" xfId="1" applyBorder="1" applyAlignment="1">
      <alignment horizontal="center" vertical="center"/>
    </xf>
    <xf numFmtId="0" fontId="5" fillId="0" borderId="35" xfId="1" applyBorder="1" applyAlignment="1">
      <alignment horizontal="center" vertical="center"/>
    </xf>
    <xf numFmtId="0" fontId="5" fillId="0" borderId="39" xfId="1" applyBorder="1" applyAlignment="1">
      <alignment horizontal="center" vertical="center"/>
    </xf>
  </cellXfs>
  <cellStyles count="16">
    <cellStyle name="Normal" xfId="0" builtinId="0"/>
    <cellStyle name="Normal 2" xfId="4"/>
    <cellStyle name="Normal 2 2" xfId="3"/>
    <cellStyle name="Normal 2 3" xfId="9"/>
    <cellStyle name="Normal 3" xfId="5"/>
    <cellStyle name="Normal 3 2" xfId="15"/>
    <cellStyle name="Normal 4" xfId="6"/>
    <cellStyle name="Normal 4 2" xfId="13"/>
    <cellStyle name="Normal 5" xfId="1"/>
    <cellStyle name="Normal 6" xfId="8"/>
    <cellStyle name="Normal 7" xfId="11"/>
    <cellStyle name="Normal 8" xfId="12"/>
    <cellStyle name="Porcentagem 2" xfId="14"/>
    <cellStyle name="Porcentagem 2 3" xfId="7"/>
    <cellStyle name="Vírgula 2" xfId="2"/>
    <cellStyle name="Vírgula 2 2" xfId="10"/>
  </cellStyles>
  <dxfs count="9">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66675</xdr:colOff>
      <xdr:row>2</xdr:row>
      <xdr:rowOff>57150</xdr:rowOff>
    </xdr:from>
    <xdr:to>
      <xdr:col>2</xdr:col>
      <xdr:colOff>277881</xdr:colOff>
      <xdr:row>6</xdr:row>
      <xdr:rowOff>66675</xdr:rowOff>
    </xdr:to>
    <xdr:pic>
      <xdr:nvPicPr>
        <xdr:cNvPr id="2" name="Imagem 1">
          <a:extLst>
            <a:ext uri="{FF2B5EF4-FFF2-40B4-BE49-F238E27FC236}">
              <a16:creationId xmlns:a16="http://schemas.microsoft.com/office/drawing/2014/main" xmlns=""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428625"/>
          <a:ext cx="704850" cy="800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O428"/>
  <sheetViews>
    <sheetView tabSelected="1" view="pageBreakPreview" zoomScaleNormal="100" zoomScaleSheetLayoutView="100" workbookViewId="0">
      <selection activeCell="L24" sqref="L24"/>
    </sheetView>
  </sheetViews>
  <sheetFormatPr defaultColWidth="9" defaultRowHeight="14.25" x14ac:dyDescent="0.2"/>
  <cols>
    <col min="1" max="1" width="4.25" style="33" bestFit="1" customWidth="1"/>
    <col min="2" max="2" width="6.5" style="33" bestFit="1" customWidth="1"/>
    <col min="3" max="3" width="8.375" style="33" bestFit="1" customWidth="1"/>
    <col min="4" max="4" width="85.375" style="9" bestFit="1" customWidth="1"/>
    <col min="5" max="5" width="6.75" style="9" customWidth="1"/>
    <col min="6" max="6" width="8.5" style="9" customWidth="1"/>
    <col min="7" max="7" width="10.625" style="46" bestFit="1" customWidth="1"/>
    <col min="8" max="8" width="14.375" style="9" bestFit="1" customWidth="1"/>
    <col min="9" max="9" width="10.875" style="9" customWidth="1"/>
    <col min="10" max="10" width="9.875" style="47" bestFit="1" customWidth="1"/>
    <col min="11" max="16" width="8" style="9" customWidth="1"/>
    <col min="17" max="16384" width="9" style="9"/>
  </cols>
  <sheetData>
    <row r="1" spans="1:15" ht="15" thickBot="1" x14ac:dyDescent="0.25"/>
    <row r="2" spans="1:15" x14ac:dyDescent="0.2">
      <c r="A2" s="48"/>
      <c r="B2" s="49"/>
      <c r="C2" s="49"/>
      <c r="D2" s="50"/>
      <c r="E2" s="51"/>
      <c r="F2" s="52"/>
      <c r="G2" s="53"/>
      <c r="H2" s="54"/>
    </row>
    <row r="3" spans="1:15" ht="17.25" x14ac:dyDescent="0.2">
      <c r="A3" s="21"/>
      <c r="B3" s="2"/>
      <c r="C3" s="2"/>
      <c r="D3" s="217" t="s">
        <v>0</v>
      </c>
      <c r="E3" s="4"/>
      <c r="F3" s="5"/>
      <c r="G3" s="218">
        <v>46127</v>
      </c>
      <c r="H3" s="55"/>
      <c r="J3" s="6"/>
    </row>
    <row r="4" spans="1:15" ht="15" x14ac:dyDescent="0.2">
      <c r="A4" s="21"/>
      <c r="B4" s="7"/>
      <c r="C4" s="7"/>
      <c r="D4" s="8"/>
      <c r="F4" s="6"/>
      <c r="G4" s="10"/>
      <c r="H4" s="56"/>
      <c r="J4" s="11"/>
    </row>
    <row r="5" spans="1:15" ht="15" customHeight="1" x14ac:dyDescent="0.2">
      <c r="A5" s="21"/>
      <c r="B5" s="2"/>
      <c r="C5" s="2"/>
      <c r="D5" s="216" t="s">
        <v>1</v>
      </c>
      <c r="F5" s="12"/>
      <c r="G5" s="13"/>
      <c r="H5" s="57"/>
    </row>
    <row r="6" spans="1:15" ht="15" x14ac:dyDescent="0.2">
      <c r="A6" s="21"/>
      <c r="B6" s="7"/>
      <c r="C6" s="7"/>
      <c r="D6" s="8"/>
      <c r="E6" s="14"/>
      <c r="F6" s="6"/>
      <c r="G6" s="13"/>
      <c r="H6" s="56"/>
      <c r="J6" s="58"/>
    </row>
    <row r="7" spans="1:15" ht="15" customHeight="1" x14ac:dyDescent="0.2">
      <c r="A7" s="21"/>
      <c r="B7" s="2"/>
      <c r="C7" s="2"/>
      <c r="D7" s="3" t="s">
        <v>2</v>
      </c>
      <c r="E7" s="4"/>
      <c r="F7" s="12"/>
      <c r="G7" s="15"/>
      <c r="H7" s="55"/>
      <c r="K7" s="16"/>
    </row>
    <row r="8" spans="1:15" ht="15" x14ac:dyDescent="0.2">
      <c r="A8" s="21"/>
      <c r="B8" s="2"/>
      <c r="C8" s="2"/>
      <c r="D8" s="3"/>
      <c r="E8" s="4"/>
      <c r="F8" s="12"/>
      <c r="G8" s="17"/>
      <c r="H8" s="55"/>
    </row>
    <row r="9" spans="1:15" ht="15" x14ac:dyDescent="0.2">
      <c r="A9" s="21"/>
      <c r="B9" s="2"/>
      <c r="C9" s="2"/>
      <c r="D9" s="16" t="s">
        <v>124</v>
      </c>
      <c r="E9" s="4"/>
      <c r="F9" s="12"/>
      <c r="G9" s="15"/>
      <c r="H9" s="55"/>
    </row>
    <row r="10" spans="1:15" ht="15" x14ac:dyDescent="0.2">
      <c r="A10" s="21"/>
      <c r="B10" s="2"/>
      <c r="C10" s="2"/>
      <c r="D10" s="3"/>
      <c r="E10" s="16"/>
      <c r="F10" s="6"/>
      <c r="G10" s="13"/>
      <c r="H10" s="56"/>
    </row>
    <row r="11" spans="1:15" ht="45" x14ac:dyDescent="0.2">
      <c r="A11" s="21"/>
      <c r="B11" s="2"/>
      <c r="C11" s="2"/>
      <c r="D11" s="3" t="s">
        <v>120</v>
      </c>
      <c r="E11" s="4"/>
      <c r="F11" s="6"/>
      <c r="G11" s="17" t="s">
        <v>3</v>
      </c>
      <c r="H11" s="55"/>
    </row>
    <row r="12" spans="1:15" ht="15.75" thickBot="1" x14ac:dyDescent="0.25">
      <c r="A12" s="196"/>
      <c r="B12" s="59"/>
      <c r="C12" s="59"/>
      <c r="D12" s="60"/>
      <c r="E12" s="61"/>
      <c r="F12" s="62"/>
      <c r="G12" s="63"/>
      <c r="H12" s="64"/>
    </row>
    <row r="13" spans="1:15" ht="15" x14ac:dyDescent="0.2">
      <c r="A13" s="197"/>
      <c r="B13" s="18"/>
      <c r="C13" s="19"/>
      <c r="D13" s="65"/>
      <c r="E13" s="66"/>
      <c r="F13" s="67"/>
      <c r="G13" s="68" t="s">
        <v>4</v>
      </c>
      <c r="H13" s="69" t="s">
        <v>4</v>
      </c>
      <c r="K13" s="33"/>
      <c r="M13" s="33"/>
      <c r="O13" s="33"/>
    </row>
    <row r="14" spans="1:15" ht="17.25" x14ac:dyDescent="0.2">
      <c r="A14" s="195" t="s">
        <v>58</v>
      </c>
      <c r="B14" s="1" t="s">
        <v>57</v>
      </c>
      <c r="C14" s="20" t="s">
        <v>5</v>
      </c>
      <c r="D14" s="231" t="s">
        <v>6</v>
      </c>
      <c r="E14" s="20" t="s">
        <v>7</v>
      </c>
      <c r="F14" s="70" t="s">
        <v>8</v>
      </c>
      <c r="G14" s="71" t="s">
        <v>9</v>
      </c>
      <c r="H14" s="72" t="s">
        <v>10</v>
      </c>
    </row>
    <row r="15" spans="1:15" ht="15" thickBot="1" x14ac:dyDescent="0.25">
      <c r="A15" s="198"/>
      <c r="B15" s="21"/>
      <c r="C15" s="22"/>
      <c r="D15" s="73"/>
      <c r="E15" s="74"/>
      <c r="F15" s="75"/>
      <c r="G15" s="76" t="s">
        <v>11</v>
      </c>
      <c r="H15" s="77" t="s">
        <v>11</v>
      </c>
    </row>
    <row r="16" spans="1:15" ht="9" customHeight="1" x14ac:dyDescent="0.2">
      <c r="A16" s="240"/>
      <c r="B16" s="241"/>
      <c r="C16" s="241"/>
      <c r="D16" s="241"/>
      <c r="E16" s="241"/>
      <c r="F16" s="241"/>
      <c r="G16" s="241"/>
      <c r="H16" s="242"/>
    </row>
    <row r="17" spans="1:8" x14ac:dyDescent="0.2">
      <c r="A17" s="199" t="s">
        <v>73</v>
      </c>
      <c r="B17" s="215" t="s">
        <v>12</v>
      </c>
      <c r="C17" s="213"/>
      <c r="D17" s="153" t="s">
        <v>13</v>
      </c>
      <c r="E17" s="252"/>
      <c r="F17" s="253"/>
      <c r="G17" s="253"/>
      <c r="H17" s="254"/>
    </row>
    <row r="18" spans="1:8" x14ac:dyDescent="0.2">
      <c r="A18" s="199" t="s">
        <v>74</v>
      </c>
      <c r="B18" s="215"/>
      <c r="C18" s="213"/>
      <c r="D18" s="153" t="s">
        <v>39</v>
      </c>
      <c r="E18" s="252"/>
      <c r="F18" s="253"/>
      <c r="G18" s="253"/>
      <c r="H18" s="254"/>
    </row>
    <row r="19" spans="1:8" ht="22.9" customHeight="1" x14ac:dyDescent="0.2">
      <c r="A19" s="199" t="s">
        <v>116</v>
      </c>
      <c r="B19" s="154" t="s">
        <v>100</v>
      </c>
      <c r="C19" s="155" t="s">
        <v>52</v>
      </c>
      <c r="D19" s="156" t="s">
        <v>15</v>
      </c>
      <c r="E19" s="211" t="s">
        <v>14</v>
      </c>
      <c r="F19" s="158">
        <v>118</v>
      </c>
      <c r="G19" s="159"/>
      <c r="H19" s="157">
        <f t="shared" ref="H19:H34" si="0">F19*G19</f>
        <v>0</v>
      </c>
    </row>
    <row r="20" spans="1:8" ht="24" x14ac:dyDescent="0.2">
      <c r="A20" s="199" t="s">
        <v>117</v>
      </c>
      <c r="B20" s="154" t="s">
        <v>100</v>
      </c>
      <c r="C20" s="155" t="s">
        <v>43</v>
      </c>
      <c r="D20" s="160" t="s">
        <v>99</v>
      </c>
      <c r="E20" s="155" t="s">
        <v>14</v>
      </c>
      <c r="F20" s="158">
        <v>5</v>
      </c>
      <c r="G20" s="159"/>
      <c r="H20" s="157">
        <f t="shared" si="0"/>
        <v>0</v>
      </c>
    </row>
    <row r="21" spans="1:8" ht="25.5" x14ac:dyDescent="0.2">
      <c r="A21" s="199" t="s">
        <v>118</v>
      </c>
      <c r="B21" s="154" t="s">
        <v>100</v>
      </c>
      <c r="C21" s="161" t="s">
        <v>42</v>
      </c>
      <c r="D21" s="162" t="s">
        <v>40</v>
      </c>
      <c r="E21" s="163" t="s">
        <v>33</v>
      </c>
      <c r="F21" s="164">
        <v>40</v>
      </c>
      <c r="G21" s="159"/>
      <c r="H21" s="157">
        <f t="shared" si="0"/>
        <v>0</v>
      </c>
    </row>
    <row r="22" spans="1:8" x14ac:dyDescent="0.2">
      <c r="A22" s="243"/>
      <c r="B22" s="244"/>
      <c r="C22" s="244"/>
      <c r="D22" s="244"/>
      <c r="E22" s="244"/>
      <c r="F22" s="244"/>
      <c r="G22" s="244"/>
      <c r="H22" s="245"/>
    </row>
    <row r="23" spans="1:8" x14ac:dyDescent="0.2">
      <c r="A23" s="199" t="s">
        <v>75</v>
      </c>
      <c r="B23" s="165"/>
      <c r="C23" s="166"/>
      <c r="D23" s="167" t="s">
        <v>16</v>
      </c>
      <c r="E23" s="259"/>
      <c r="F23" s="260"/>
      <c r="G23" s="260"/>
      <c r="H23" s="261"/>
    </row>
    <row r="24" spans="1:8" ht="24" x14ac:dyDescent="0.2">
      <c r="A24" s="199" t="s">
        <v>76</v>
      </c>
      <c r="B24" s="154" t="s">
        <v>100</v>
      </c>
      <c r="C24" s="151" t="s">
        <v>54</v>
      </c>
      <c r="D24" s="168" t="s">
        <v>36</v>
      </c>
      <c r="E24" s="169" t="s">
        <v>14</v>
      </c>
      <c r="F24" s="164">
        <v>3</v>
      </c>
      <c r="G24" s="159"/>
      <c r="H24" s="157">
        <f t="shared" si="0"/>
        <v>0</v>
      </c>
    </row>
    <row r="25" spans="1:8" ht="24" x14ac:dyDescent="0.2">
      <c r="A25" s="199" t="s">
        <v>77</v>
      </c>
      <c r="B25" s="154" t="s">
        <v>100</v>
      </c>
      <c r="C25" s="151" t="s">
        <v>55</v>
      </c>
      <c r="D25" s="168" t="s">
        <v>37</v>
      </c>
      <c r="E25" s="169" t="s">
        <v>14</v>
      </c>
      <c r="F25" s="164">
        <v>1</v>
      </c>
      <c r="G25" s="159"/>
      <c r="H25" s="157">
        <f t="shared" si="0"/>
        <v>0</v>
      </c>
    </row>
    <row r="26" spans="1:8" ht="24" x14ac:dyDescent="0.2">
      <c r="A26" s="199" t="s">
        <v>78</v>
      </c>
      <c r="B26" s="154" t="s">
        <v>100</v>
      </c>
      <c r="C26" s="151" t="s">
        <v>56</v>
      </c>
      <c r="D26" s="168" t="s">
        <v>114</v>
      </c>
      <c r="E26" s="169" t="s">
        <v>14</v>
      </c>
      <c r="F26" s="164">
        <v>8</v>
      </c>
      <c r="G26" s="159"/>
      <c r="H26" s="157">
        <f t="shared" si="0"/>
        <v>0</v>
      </c>
    </row>
    <row r="27" spans="1:8" x14ac:dyDescent="0.2">
      <c r="A27" s="243"/>
      <c r="B27" s="244"/>
      <c r="C27" s="244"/>
      <c r="D27" s="244"/>
      <c r="E27" s="244"/>
      <c r="F27" s="244"/>
      <c r="G27" s="244"/>
      <c r="H27" s="245"/>
    </row>
    <row r="28" spans="1:8" x14ac:dyDescent="0.2">
      <c r="A28" s="199" t="s">
        <v>79</v>
      </c>
      <c r="B28" s="215"/>
      <c r="C28" s="161"/>
      <c r="D28" s="167" t="s">
        <v>17</v>
      </c>
      <c r="E28" s="249"/>
      <c r="F28" s="250"/>
      <c r="G28" s="250"/>
      <c r="H28" s="251"/>
    </row>
    <row r="29" spans="1:8" x14ac:dyDescent="0.2">
      <c r="A29" s="199" t="s">
        <v>80</v>
      </c>
      <c r="B29" s="243" t="s">
        <v>105</v>
      </c>
      <c r="C29" s="255"/>
      <c r="D29" s="200" t="s">
        <v>106</v>
      </c>
      <c r="E29" s="152" t="s">
        <v>14</v>
      </c>
      <c r="F29" s="149">
        <v>290</v>
      </c>
      <c r="G29" s="150"/>
      <c r="H29" s="219">
        <f t="shared" si="0"/>
        <v>0</v>
      </c>
    </row>
    <row r="30" spans="1:8" ht="24" x14ac:dyDescent="0.2">
      <c r="A30" s="199" t="s">
        <v>81</v>
      </c>
      <c r="B30" s="154" t="s">
        <v>100</v>
      </c>
      <c r="C30" s="146" t="s">
        <v>45</v>
      </c>
      <c r="D30" s="147" t="s">
        <v>18</v>
      </c>
      <c r="E30" s="148" t="s">
        <v>14</v>
      </c>
      <c r="F30" s="149">
        <v>218</v>
      </c>
      <c r="G30" s="202"/>
      <c r="H30" s="219">
        <f t="shared" si="0"/>
        <v>0</v>
      </c>
    </row>
    <row r="31" spans="1:8" ht="24" x14ac:dyDescent="0.2">
      <c r="A31" s="199" t="s">
        <v>82</v>
      </c>
      <c r="B31" s="154" t="s">
        <v>100</v>
      </c>
      <c r="C31" s="146" t="s">
        <v>46</v>
      </c>
      <c r="D31" s="147" t="s">
        <v>38</v>
      </c>
      <c r="E31" s="148" t="s">
        <v>14</v>
      </c>
      <c r="F31" s="149">
        <v>2</v>
      </c>
      <c r="G31" s="202"/>
      <c r="H31" s="219">
        <f t="shared" si="0"/>
        <v>0</v>
      </c>
    </row>
    <row r="32" spans="1:8" ht="24" x14ac:dyDescent="0.2">
      <c r="A32" s="199" t="s">
        <v>83</v>
      </c>
      <c r="B32" s="154" t="s">
        <v>100</v>
      </c>
      <c r="C32" s="146" t="s">
        <v>47</v>
      </c>
      <c r="D32" s="147" t="s">
        <v>19</v>
      </c>
      <c r="E32" s="148" t="s">
        <v>14</v>
      </c>
      <c r="F32" s="149">
        <v>222</v>
      </c>
      <c r="G32" s="202"/>
      <c r="H32" s="219">
        <f t="shared" si="0"/>
        <v>0</v>
      </c>
    </row>
    <row r="33" spans="1:8" ht="24" x14ac:dyDescent="0.2">
      <c r="A33" s="199" t="s">
        <v>84</v>
      </c>
      <c r="B33" s="154" t="s">
        <v>100</v>
      </c>
      <c r="C33" s="151" t="str">
        <f>C26</f>
        <v>68.20.040</v>
      </c>
      <c r="D33" s="147" t="s">
        <v>114</v>
      </c>
      <c r="E33" s="152" t="s">
        <v>14</v>
      </c>
      <c r="F33" s="149">
        <v>153</v>
      </c>
      <c r="G33" s="202"/>
      <c r="H33" s="219">
        <f t="shared" si="0"/>
        <v>0</v>
      </c>
    </row>
    <row r="34" spans="1:8" ht="24" x14ac:dyDescent="0.2">
      <c r="A34" s="199" t="s">
        <v>85</v>
      </c>
      <c r="B34" s="154" t="s">
        <v>100</v>
      </c>
      <c r="C34" s="151" t="s">
        <v>53</v>
      </c>
      <c r="D34" s="147" t="s">
        <v>41</v>
      </c>
      <c r="E34" s="152" t="s">
        <v>14</v>
      </c>
      <c r="F34" s="149">
        <v>5</v>
      </c>
      <c r="G34" s="159"/>
      <c r="H34" s="170">
        <f t="shared" si="0"/>
        <v>0</v>
      </c>
    </row>
    <row r="35" spans="1:8" ht="25.5" x14ac:dyDescent="0.2">
      <c r="A35" s="199" t="s">
        <v>86</v>
      </c>
      <c r="B35" s="215"/>
      <c r="C35" s="146" t="s">
        <v>61</v>
      </c>
      <c r="D35" s="171" t="s">
        <v>68</v>
      </c>
      <c r="E35" s="212" t="s">
        <v>20</v>
      </c>
      <c r="F35" s="158">
        <v>4045</v>
      </c>
      <c r="G35" s="172">
        <f>H36</f>
        <v>0</v>
      </c>
      <c r="H35" s="157">
        <f t="shared" ref="H35:H68" si="1">F35*G35</f>
        <v>0</v>
      </c>
    </row>
    <row r="36" spans="1:8" ht="26.45" customHeight="1" x14ac:dyDescent="0.2">
      <c r="A36" s="246"/>
      <c r="B36" s="256" t="s">
        <v>21</v>
      </c>
      <c r="C36" s="173" t="s">
        <v>61</v>
      </c>
      <c r="D36" s="174" t="s">
        <v>66</v>
      </c>
      <c r="E36" s="148" t="s">
        <v>20</v>
      </c>
      <c r="F36" s="175"/>
      <c r="G36" s="176"/>
      <c r="H36" s="177">
        <f>SUM(H38:H41)</f>
        <v>0</v>
      </c>
    </row>
    <row r="37" spans="1:8" x14ac:dyDescent="0.2">
      <c r="A37" s="247"/>
      <c r="B37" s="257"/>
      <c r="C37" s="146"/>
      <c r="D37" s="178"/>
      <c r="E37" s="173"/>
      <c r="F37" s="175"/>
      <c r="G37" s="179"/>
      <c r="H37" s="157"/>
    </row>
    <row r="38" spans="1:8" x14ac:dyDescent="0.2">
      <c r="A38" s="247"/>
      <c r="B38" s="257"/>
      <c r="C38" s="180">
        <v>88264</v>
      </c>
      <c r="D38" s="181" t="s">
        <v>22</v>
      </c>
      <c r="E38" s="180" t="s">
        <v>23</v>
      </c>
      <c r="F38" s="182">
        <v>0.45</v>
      </c>
      <c r="G38" s="182"/>
      <c r="H38" s="157">
        <f t="shared" si="1"/>
        <v>0</v>
      </c>
    </row>
    <row r="39" spans="1:8" x14ac:dyDescent="0.2">
      <c r="A39" s="247"/>
      <c r="B39" s="257"/>
      <c r="C39" s="180">
        <v>88247</v>
      </c>
      <c r="D39" s="181" t="s">
        <v>107</v>
      </c>
      <c r="E39" s="180" t="s">
        <v>23</v>
      </c>
      <c r="F39" s="182">
        <v>0.56000000000000005</v>
      </c>
      <c r="G39" s="182"/>
      <c r="H39" s="157">
        <f t="shared" si="1"/>
        <v>0</v>
      </c>
    </row>
    <row r="40" spans="1:8" ht="25.5" x14ac:dyDescent="0.2">
      <c r="A40" s="247"/>
      <c r="B40" s="258"/>
      <c r="C40" s="180" t="s">
        <v>24</v>
      </c>
      <c r="D40" s="174" t="s">
        <v>67</v>
      </c>
      <c r="E40" s="211" t="s">
        <v>20</v>
      </c>
      <c r="F40" s="182">
        <v>1</v>
      </c>
      <c r="G40" s="182"/>
      <c r="H40" s="157"/>
    </row>
    <row r="41" spans="1:8" ht="25.5" x14ac:dyDescent="0.2">
      <c r="A41" s="247"/>
      <c r="B41" s="154" t="s">
        <v>72</v>
      </c>
      <c r="C41" s="187">
        <v>5928</v>
      </c>
      <c r="D41" s="188" t="s">
        <v>71</v>
      </c>
      <c r="E41" s="211" t="s">
        <v>125</v>
      </c>
      <c r="F41" s="190">
        <v>0.1</v>
      </c>
      <c r="G41" s="182"/>
      <c r="H41" s="157">
        <f>F41*G41</f>
        <v>0</v>
      </c>
    </row>
    <row r="42" spans="1:8" ht="24" x14ac:dyDescent="0.2">
      <c r="A42" s="199" t="s">
        <v>87</v>
      </c>
      <c r="B42" s="154" t="s">
        <v>100</v>
      </c>
      <c r="C42" s="161" t="s">
        <v>48</v>
      </c>
      <c r="D42" s="183" t="s">
        <v>121</v>
      </c>
      <c r="E42" s="211" t="s">
        <v>14</v>
      </c>
      <c r="F42" s="158">
        <v>565</v>
      </c>
      <c r="G42" s="159"/>
      <c r="H42" s="157">
        <f t="shared" si="1"/>
        <v>0</v>
      </c>
    </row>
    <row r="43" spans="1:8" x14ac:dyDescent="0.2">
      <c r="A43" s="199"/>
      <c r="B43" s="215"/>
      <c r="C43" s="161"/>
      <c r="D43" s="156"/>
      <c r="E43" s="249"/>
      <c r="F43" s="250"/>
      <c r="G43" s="250"/>
      <c r="H43" s="251"/>
    </row>
    <row r="44" spans="1:8" x14ac:dyDescent="0.2">
      <c r="A44" s="199" t="s">
        <v>88</v>
      </c>
      <c r="B44" s="215"/>
      <c r="C44" s="161"/>
      <c r="D44" s="153" t="s">
        <v>25</v>
      </c>
      <c r="E44" s="249"/>
      <c r="F44" s="250"/>
      <c r="G44" s="250"/>
      <c r="H44" s="251"/>
    </row>
    <row r="45" spans="1:8" x14ac:dyDescent="0.2">
      <c r="A45" s="199" t="s">
        <v>89</v>
      </c>
      <c r="B45" s="215"/>
      <c r="C45" s="161" t="s">
        <v>26</v>
      </c>
      <c r="D45" s="156" t="s">
        <v>59</v>
      </c>
      <c r="E45" s="211" t="s">
        <v>14</v>
      </c>
      <c r="F45" s="158">
        <v>143</v>
      </c>
      <c r="G45" s="184">
        <f>H46</f>
        <v>0</v>
      </c>
      <c r="H45" s="157">
        <f>F45*G45</f>
        <v>0</v>
      </c>
    </row>
    <row r="46" spans="1:8" ht="13.5" customHeight="1" x14ac:dyDescent="0.2">
      <c r="A46" s="246"/>
      <c r="B46" s="248" t="s">
        <v>27</v>
      </c>
      <c r="C46" s="161" t="s">
        <v>26</v>
      </c>
      <c r="D46" s="156" t="s">
        <v>60</v>
      </c>
      <c r="E46" s="211" t="s">
        <v>14</v>
      </c>
      <c r="F46" s="158"/>
      <c r="G46" s="185"/>
      <c r="H46" s="177">
        <f>SUM(H48:H52)</f>
        <v>0</v>
      </c>
    </row>
    <row r="47" spans="1:8" ht="13.5" customHeight="1" x14ac:dyDescent="0.2">
      <c r="A47" s="247"/>
      <c r="B47" s="248"/>
      <c r="C47" s="161"/>
      <c r="D47" s="156"/>
      <c r="E47" s="211"/>
      <c r="F47" s="158"/>
      <c r="G47" s="185"/>
      <c r="H47" s="186"/>
    </row>
    <row r="48" spans="1:8" x14ac:dyDescent="0.2">
      <c r="A48" s="247"/>
      <c r="B48" s="248"/>
      <c r="C48" s="180">
        <v>88264</v>
      </c>
      <c r="D48" s="181" t="s">
        <v>22</v>
      </c>
      <c r="E48" s="180" t="s">
        <v>23</v>
      </c>
      <c r="F48" s="182">
        <v>0.5</v>
      </c>
      <c r="G48" s="182"/>
      <c r="H48" s="157">
        <f>F48*G48</f>
        <v>0</v>
      </c>
    </row>
    <row r="49" spans="1:8" x14ac:dyDescent="0.2">
      <c r="A49" s="247"/>
      <c r="B49" s="248"/>
      <c r="C49" s="180">
        <v>88247</v>
      </c>
      <c r="D49" s="181" t="s">
        <v>107</v>
      </c>
      <c r="E49" s="180" t="s">
        <v>23</v>
      </c>
      <c r="F49" s="182">
        <v>0.7</v>
      </c>
      <c r="G49" s="182"/>
      <c r="H49" s="157">
        <f>F49*G49</f>
        <v>0</v>
      </c>
    </row>
    <row r="50" spans="1:8" x14ac:dyDescent="0.2">
      <c r="A50" s="247"/>
      <c r="B50" s="248"/>
      <c r="C50" s="180">
        <v>101636</v>
      </c>
      <c r="D50" s="181" t="s">
        <v>60</v>
      </c>
      <c r="E50" s="211" t="s">
        <v>20</v>
      </c>
      <c r="F50" s="182">
        <v>1</v>
      </c>
      <c r="G50" s="182"/>
      <c r="H50" s="157">
        <f>F50*G50</f>
        <v>0</v>
      </c>
    </row>
    <row r="51" spans="1:8" ht="25.5" x14ac:dyDescent="0.2">
      <c r="A51" s="247"/>
      <c r="B51" s="248"/>
      <c r="C51" s="187">
        <v>91925</v>
      </c>
      <c r="D51" s="188" t="s">
        <v>70</v>
      </c>
      <c r="E51" s="211" t="s">
        <v>20</v>
      </c>
      <c r="F51" s="189">
        <v>9</v>
      </c>
      <c r="G51" s="189"/>
      <c r="H51" s="157">
        <f>F51*G51</f>
        <v>0</v>
      </c>
    </row>
    <row r="52" spans="1:8" ht="25.5" x14ac:dyDescent="0.2">
      <c r="A52" s="247"/>
      <c r="B52" s="154" t="s">
        <v>72</v>
      </c>
      <c r="C52" s="187">
        <v>5928</v>
      </c>
      <c r="D52" s="188" t="s">
        <v>71</v>
      </c>
      <c r="E52" s="211" t="s">
        <v>125</v>
      </c>
      <c r="F52" s="190">
        <v>0.2</v>
      </c>
      <c r="G52" s="189"/>
      <c r="H52" s="157">
        <f>F52*G52</f>
        <v>0</v>
      </c>
    </row>
    <row r="53" spans="1:8" ht="38.25" x14ac:dyDescent="0.2">
      <c r="A53" s="199" t="s">
        <v>119</v>
      </c>
      <c r="B53" s="154" t="s">
        <v>108</v>
      </c>
      <c r="C53" s="161">
        <v>101655</v>
      </c>
      <c r="D53" s="156" t="s">
        <v>63</v>
      </c>
      <c r="E53" s="191" t="s">
        <v>62</v>
      </c>
      <c r="F53" s="192">
        <v>46</v>
      </c>
      <c r="G53" s="185"/>
      <c r="H53" s="157">
        <f t="shared" ref="H53:H54" si="2">F53*G53</f>
        <v>0</v>
      </c>
    </row>
    <row r="54" spans="1:8" ht="38.25" x14ac:dyDescent="0.2">
      <c r="A54" s="199" t="s">
        <v>90</v>
      </c>
      <c r="B54" s="154" t="s">
        <v>108</v>
      </c>
      <c r="C54" s="161">
        <v>101656</v>
      </c>
      <c r="D54" s="156" t="s">
        <v>64</v>
      </c>
      <c r="E54" s="191" t="s">
        <v>62</v>
      </c>
      <c r="F54" s="192">
        <v>89</v>
      </c>
      <c r="G54" s="185"/>
      <c r="H54" s="157">
        <f t="shared" si="2"/>
        <v>0</v>
      </c>
    </row>
    <row r="55" spans="1:8" ht="38.25" x14ac:dyDescent="0.2">
      <c r="A55" s="199" t="s">
        <v>91</v>
      </c>
      <c r="B55" s="154" t="s">
        <v>108</v>
      </c>
      <c r="C55" s="161">
        <v>101657</v>
      </c>
      <c r="D55" s="156" t="s">
        <v>65</v>
      </c>
      <c r="E55" s="191" t="s">
        <v>62</v>
      </c>
      <c r="F55" s="192">
        <v>8</v>
      </c>
      <c r="G55" s="185"/>
      <c r="H55" s="157">
        <f t="shared" ref="H55" si="3">F55*G55</f>
        <v>0</v>
      </c>
    </row>
    <row r="56" spans="1:8" ht="24" x14ac:dyDescent="0.2">
      <c r="A56" s="209" t="s">
        <v>92</v>
      </c>
      <c r="B56" s="154" t="s">
        <v>108</v>
      </c>
      <c r="C56" s="161">
        <v>101632</v>
      </c>
      <c r="D56" s="156" t="s">
        <v>69</v>
      </c>
      <c r="E56" s="211" t="s">
        <v>14</v>
      </c>
      <c r="F56" s="192">
        <v>141</v>
      </c>
      <c r="G56" s="185"/>
      <c r="H56" s="157">
        <f t="shared" si="1"/>
        <v>0</v>
      </c>
    </row>
    <row r="57" spans="1:8" ht="24" x14ac:dyDescent="0.2">
      <c r="A57" s="246" t="s">
        <v>93</v>
      </c>
      <c r="B57" s="201" t="s">
        <v>100</v>
      </c>
      <c r="C57" s="161" t="s">
        <v>56</v>
      </c>
      <c r="D57" s="156" t="s">
        <v>114</v>
      </c>
      <c r="E57" s="211" t="s">
        <v>14</v>
      </c>
      <c r="F57" s="192">
        <v>286</v>
      </c>
      <c r="G57" s="159"/>
      <c r="H57" s="157">
        <f t="shared" ref="H57:H59" si="4">F57*G57</f>
        <v>0</v>
      </c>
    </row>
    <row r="58" spans="1:8" x14ac:dyDescent="0.2">
      <c r="A58" s="247"/>
      <c r="B58" s="264" t="s">
        <v>102</v>
      </c>
      <c r="C58" s="265"/>
      <c r="D58" s="205" t="s">
        <v>103</v>
      </c>
      <c r="E58" s="148" t="s">
        <v>14</v>
      </c>
      <c r="F58" s="206">
        <v>286</v>
      </c>
      <c r="G58" s="159"/>
      <c r="H58" s="157">
        <f t="shared" si="4"/>
        <v>0</v>
      </c>
    </row>
    <row r="59" spans="1:8" x14ac:dyDescent="0.2">
      <c r="A59" s="263"/>
      <c r="B59" s="264"/>
      <c r="C59" s="265"/>
      <c r="D59" s="205" t="s">
        <v>104</v>
      </c>
      <c r="E59" s="148" t="s">
        <v>14</v>
      </c>
      <c r="F59" s="206">
        <v>286</v>
      </c>
      <c r="G59" s="159"/>
      <c r="H59" s="157">
        <f t="shared" si="4"/>
        <v>0</v>
      </c>
    </row>
    <row r="60" spans="1:8" x14ac:dyDescent="0.2">
      <c r="A60" s="262"/>
      <c r="B60" s="244"/>
      <c r="C60" s="244"/>
      <c r="D60" s="244"/>
      <c r="E60" s="244"/>
      <c r="F60" s="244"/>
      <c r="G60" s="244"/>
      <c r="H60" s="245"/>
    </row>
    <row r="61" spans="1:8" x14ac:dyDescent="0.2">
      <c r="A61" s="199" t="s">
        <v>94</v>
      </c>
      <c r="B61" s="266"/>
      <c r="C61" s="267"/>
      <c r="D61" s="268" t="s">
        <v>28</v>
      </c>
      <c r="E61" s="269"/>
      <c r="F61" s="269"/>
      <c r="G61" s="269"/>
      <c r="H61" s="270"/>
    </row>
    <row r="62" spans="1:8" ht="24" x14ac:dyDescent="0.2">
      <c r="A62" s="199" t="s">
        <v>95</v>
      </c>
      <c r="B62" s="154" t="s">
        <v>100</v>
      </c>
      <c r="C62" s="161" t="s">
        <v>51</v>
      </c>
      <c r="D62" s="156" t="s">
        <v>29</v>
      </c>
      <c r="E62" s="211" t="s">
        <v>14</v>
      </c>
      <c r="F62" s="192">
        <v>86</v>
      </c>
      <c r="G62" s="159"/>
      <c r="H62" s="157">
        <f t="shared" si="1"/>
        <v>0</v>
      </c>
    </row>
    <row r="63" spans="1:8" ht="24" x14ac:dyDescent="0.2">
      <c r="A63" s="199" t="s">
        <v>96</v>
      </c>
      <c r="B63" s="154" t="s">
        <v>100</v>
      </c>
      <c r="C63" s="161" t="s">
        <v>50</v>
      </c>
      <c r="D63" s="160" t="s">
        <v>30</v>
      </c>
      <c r="E63" s="211" t="s">
        <v>14</v>
      </c>
      <c r="F63" s="192">
        <v>86</v>
      </c>
      <c r="G63" s="159"/>
      <c r="H63" s="157">
        <f t="shared" si="1"/>
        <v>0</v>
      </c>
    </row>
    <row r="64" spans="1:8" ht="25.5" x14ac:dyDescent="0.2">
      <c r="A64" s="199" t="s">
        <v>112</v>
      </c>
      <c r="B64" s="214" t="s">
        <v>108</v>
      </c>
      <c r="C64" s="146">
        <v>101549</v>
      </c>
      <c r="D64" s="208" t="s">
        <v>113</v>
      </c>
      <c r="E64" s="148" t="s">
        <v>14</v>
      </c>
      <c r="F64" s="206">
        <v>86</v>
      </c>
      <c r="G64" s="159"/>
      <c r="H64" s="157">
        <f t="shared" ref="H64" si="5">F64*G64</f>
        <v>0</v>
      </c>
    </row>
    <row r="65" spans="1:9" ht="24" x14ac:dyDescent="0.2">
      <c r="A65" s="199" t="s">
        <v>122</v>
      </c>
      <c r="B65" s="214" t="s">
        <v>100</v>
      </c>
      <c r="C65" s="146" t="s">
        <v>49</v>
      </c>
      <c r="D65" s="160" t="s">
        <v>123</v>
      </c>
      <c r="E65" s="148" t="s">
        <v>20</v>
      </c>
      <c r="F65" s="206">
        <v>782</v>
      </c>
      <c r="G65" s="159"/>
      <c r="H65" s="157">
        <f t="shared" si="1"/>
        <v>0</v>
      </c>
    </row>
    <row r="66" spans="1:9" x14ac:dyDescent="0.2">
      <c r="A66" s="243"/>
      <c r="B66" s="244"/>
      <c r="C66" s="244"/>
      <c r="D66" s="244"/>
      <c r="E66" s="244"/>
      <c r="F66" s="244"/>
      <c r="G66" s="244"/>
      <c r="H66" s="245"/>
    </row>
    <row r="67" spans="1:9" x14ac:dyDescent="0.2">
      <c r="A67" s="199" t="s">
        <v>97</v>
      </c>
      <c r="B67" s="266"/>
      <c r="C67" s="267"/>
      <c r="D67" s="268" t="s">
        <v>31</v>
      </c>
      <c r="E67" s="269"/>
      <c r="F67" s="269"/>
      <c r="G67" s="269"/>
      <c r="H67" s="270"/>
    </row>
    <row r="68" spans="1:9" ht="24" x14ac:dyDescent="0.2">
      <c r="A68" s="199" t="s">
        <v>98</v>
      </c>
      <c r="B68" s="154" t="s">
        <v>100</v>
      </c>
      <c r="C68" s="161" t="s">
        <v>44</v>
      </c>
      <c r="D68" s="193" t="s">
        <v>32</v>
      </c>
      <c r="E68" s="194" t="s">
        <v>33</v>
      </c>
      <c r="F68" s="206">
        <v>30</v>
      </c>
      <c r="G68" s="159"/>
      <c r="H68" s="157">
        <f t="shared" si="1"/>
        <v>0</v>
      </c>
    </row>
    <row r="69" spans="1:9" x14ac:dyDescent="0.2">
      <c r="A69" s="271"/>
      <c r="B69" s="272"/>
      <c r="C69" s="272"/>
      <c r="D69" s="272"/>
      <c r="E69" s="272"/>
      <c r="F69" s="272"/>
      <c r="G69" s="272"/>
      <c r="H69" s="273"/>
    </row>
    <row r="70" spans="1:9" x14ac:dyDescent="0.2">
      <c r="A70" s="199" t="s">
        <v>109</v>
      </c>
      <c r="B70" s="264"/>
      <c r="C70" s="265"/>
      <c r="D70" s="268" t="s">
        <v>110</v>
      </c>
      <c r="E70" s="269"/>
      <c r="F70" s="269"/>
      <c r="G70" s="269"/>
      <c r="H70" s="270"/>
    </row>
    <row r="71" spans="1:9" ht="27.6" customHeight="1" x14ac:dyDescent="0.2">
      <c r="A71" s="199" t="s">
        <v>111</v>
      </c>
      <c r="B71" s="201" t="s">
        <v>108</v>
      </c>
      <c r="C71" s="146">
        <v>98533</v>
      </c>
      <c r="D71" s="207" t="s">
        <v>115</v>
      </c>
      <c r="E71" s="148" t="s">
        <v>14</v>
      </c>
      <c r="F71" s="206">
        <v>20</v>
      </c>
      <c r="G71" s="156"/>
      <c r="H71" s="157">
        <f t="shared" ref="H71" si="6">F71*G71</f>
        <v>0</v>
      </c>
    </row>
    <row r="72" spans="1:9" ht="27.6" customHeight="1" x14ac:dyDescent="0.2">
      <c r="A72" s="21" t="s">
        <v>126</v>
      </c>
      <c r="B72" s="154" t="s">
        <v>72</v>
      </c>
      <c r="C72" s="187">
        <v>5928</v>
      </c>
      <c r="D72" s="188" t="s">
        <v>127</v>
      </c>
      <c r="E72" s="211" t="s">
        <v>125</v>
      </c>
      <c r="F72" s="190">
        <v>40</v>
      </c>
      <c r="G72" s="189"/>
      <c r="H72" s="157">
        <f>F72*G72</f>
        <v>0</v>
      </c>
    </row>
    <row r="73" spans="1:9" ht="27.6" customHeight="1" x14ac:dyDescent="0.2">
      <c r="A73" s="210"/>
      <c r="B73" s="221"/>
      <c r="C73" s="224"/>
      <c r="D73" s="222"/>
      <c r="E73" s="227"/>
      <c r="F73" s="106"/>
      <c r="G73" s="229"/>
      <c r="H73" s="204"/>
    </row>
    <row r="74" spans="1:9" x14ac:dyDescent="0.2">
      <c r="A74" s="21"/>
      <c r="B74" s="203"/>
      <c r="C74" s="225"/>
      <c r="D74" s="220"/>
      <c r="E74" s="228"/>
      <c r="F74" s="220"/>
      <c r="G74" s="230"/>
      <c r="H74" s="204"/>
    </row>
    <row r="75" spans="1:9" x14ac:dyDescent="0.2">
      <c r="A75" s="21"/>
      <c r="B75" s="78"/>
      <c r="C75" s="226"/>
      <c r="D75" s="223"/>
      <c r="E75" s="43"/>
      <c r="F75" s="27"/>
      <c r="G75" s="45"/>
      <c r="H75" s="82"/>
    </row>
    <row r="76" spans="1:9" x14ac:dyDescent="0.2">
      <c r="A76" s="21"/>
      <c r="B76" s="78"/>
      <c r="C76" s="26"/>
      <c r="D76" s="28" t="s">
        <v>34</v>
      </c>
      <c r="E76" s="84"/>
      <c r="F76" s="84"/>
      <c r="G76" s="85"/>
      <c r="H76" s="86">
        <f>SUM(H19:H35,H42:H45,H53:H72)</f>
        <v>0</v>
      </c>
      <c r="I76" s="83"/>
    </row>
    <row r="77" spans="1:9" x14ac:dyDescent="0.2">
      <c r="A77" s="21"/>
      <c r="B77" s="78"/>
      <c r="C77" s="26"/>
      <c r="D77" s="24"/>
      <c r="E77" s="43"/>
      <c r="F77" s="27"/>
      <c r="G77" s="45"/>
      <c r="H77" s="82"/>
    </row>
    <row r="78" spans="1:9" x14ac:dyDescent="0.2">
      <c r="A78" s="21"/>
      <c r="B78" s="78"/>
      <c r="C78" s="26"/>
      <c r="D78" s="28" t="s">
        <v>101</v>
      </c>
      <c r="E78" s="84"/>
      <c r="F78" s="84"/>
      <c r="G78" s="85"/>
      <c r="H78" s="86">
        <f>H76*0.25</f>
        <v>0</v>
      </c>
    </row>
    <row r="79" spans="1:9" x14ac:dyDescent="0.2">
      <c r="A79" s="21"/>
      <c r="B79" s="78"/>
      <c r="C79" s="26"/>
      <c r="D79" s="24"/>
      <c r="E79" s="43"/>
      <c r="F79" s="27"/>
      <c r="G79" s="45"/>
      <c r="H79" s="82"/>
    </row>
    <row r="80" spans="1:9" x14ac:dyDescent="0.2">
      <c r="A80" s="21"/>
      <c r="B80" s="78"/>
      <c r="C80" s="26"/>
      <c r="D80" s="28" t="s">
        <v>35</v>
      </c>
      <c r="E80" s="84"/>
      <c r="F80" s="84"/>
      <c r="G80" s="85"/>
      <c r="H80" s="86">
        <f>H76+H78</f>
        <v>0</v>
      </c>
    </row>
    <row r="81" spans="1:10" x14ac:dyDescent="0.2">
      <c r="A81" s="21"/>
      <c r="B81" s="78"/>
      <c r="C81" s="88"/>
      <c r="D81" s="44"/>
      <c r="E81" s="43"/>
      <c r="F81" s="89"/>
      <c r="G81" s="90"/>
      <c r="H81" s="82"/>
      <c r="J81" s="87"/>
    </row>
    <row r="82" spans="1:10" ht="12.75" customHeight="1" x14ac:dyDescent="0.2">
      <c r="A82" s="21"/>
      <c r="B82" s="92"/>
      <c r="C82" s="93"/>
      <c r="D82" s="24"/>
      <c r="E82" s="43"/>
      <c r="F82" s="27"/>
      <c r="G82" s="90"/>
      <c r="H82" s="25"/>
      <c r="I82" s="83"/>
    </row>
    <row r="83" spans="1:10" ht="12.75" customHeight="1" x14ac:dyDescent="0.2">
      <c r="A83" s="21"/>
      <c r="B83" s="92"/>
      <c r="C83" s="93"/>
      <c r="D83" s="24"/>
      <c r="E83" s="43"/>
      <c r="F83" s="27"/>
      <c r="G83" s="90"/>
      <c r="H83" s="25"/>
    </row>
    <row r="84" spans="1:10" ht="12.75" customHeight="1" x14ac:dyDescent="0.2">
      <c r="A84" s="21"/>
      <c r="B84" s="92"/>
      <c r="C84" s="93"/>
      <c r="D84" s="29"/>
      <c r="E84" s="43"/>
      <c r="F84" s="27"/>
      <c r="G84" s="90"/>
      <c r="H84" s="25"/>
    </row>
    <row r="85" spans="1:10" x14ac:dyDescent="0.2">
      <c r="A85" s="21"/>
      <c r="B85" s="92"/>
      <c r="C85" s="93"/>
      <c r="D85" s="80"/>
      <c r="E85" s="43"/>
      <c r="F85" s="27"/>
      <c r="G85" s="90"/>
      <c r="H85" s="82"/>
    </row>
    <row r="86" spans="1:10" ht="15" x14ac:dyDescent="0.2">
      <c r="A86" s="21"/>
      <c r="B86" s="92"/>
      <c r="C86" s="93"/>
      <c r="D86" s="29"/>
      <c r="E86" s="43"/>
      <c r="F86" s="27"/>
      <c r="G86" s="90"/>
      <c r="H86" s="82"/>
    </row>
    <row r="87" spans="1:10" x14ac:dyDescent="0.2">
      <c r="A87" s="21"/>
      <c r="B87" s="92"/>
      <c r="C87" s="93"/>
      <c r="D87" s="24"/>
      <c r="E87" s="43"/>
      <c r="F87" s="99"/>
      <c r="G87" s="90"/>
      <c r="H87" s="82"/>
    </row>
    <row r="88" spans="1:10" ht="12.75" x14ac:dyDescent="0.2">
      <c r="A88" s="21"/>
      <c r="B88" s="92"/>
      <c r="C88" s="93"/>
      <c r="D88" s="24"/>
      <c r="E88" s="43"/>
      <c r="F88" s="99"/>
      <c r="G88" s="90"/>
      <c r="H88" s="82"/>
      <c r="J88" s="100"/>
    </row>
    <row r="89" spans="1:10" ht="12.75" x14ac:dyDescent="0.2">
      <c r="A89" s="21"/>
      <c r="B89" s="92"/>
      <c r="C89" s="232"/>
      <c r="D89" s="223"/>
      <c r="E89" s="43"/>
      <c r="F89" s="99"/>
      <c r="G89" s="90"/>
      <c r="H89" s="82"/>
      <c r="J89" s="100"/>
    </row>
    <row r="90" spans="1:10" ht="12.75" x14ac:dyDescent="0.2">
      <c r="A90" s="21"/>
      <c r="B90" s="92"/>
      <c r="C90" s="232"/>
      <c r="D90" s="235"/>
      <c r="E90" s="233"/>
      <c r="F90" s="233"/>
      <c r="G90" s="236"/>
      <c r="H90" s="82"/>
      <c r="J90" s="100"/>
    </row>
    <row r="91" spans="1:10" ht="12.75" x14ac:dyDescent="0.2">
      <c r="A91" s="21"/>
      <c r="B91" s="92"/>
      <c r="C91" s="232"/>
      <c r="D91" s="235"/>
      <c r="E91" s="233"/>
      <c r="F91" s="233"/>
      <c r="G91" s="236"/>
      <c r="H91" s="82"/>
      <c r="J91" s="100"/>
    </row>
    <row r="92" spans="1:10" ht="12.75" x14ac:dyDescent="0.2">
      <c r="A92" s="21"/>
      <c r="B92" s="92"/>
      <c r="C92" s="232"/>
      <c r="D92" s="237"/>
      <c r="E92" s="234"/>
      <c r="F92" s="234"/>
      <c r="G92" s="238"/>
      <c r="H92" s="82"/>
      <c r="J92" s="100"/>
    </row>
    <row r="93" spans="1:10" ht="12.75" x14ac:dyDescent="0.2">
      <c r="A93" s="21"/>
      <c r="B93" s="92"/>
      <c r="C93" s="232"/>
      <c r="D93" s="237"/>
      <c r="E93" s="234"/>
      <c r="F93" s="234"/>
      <c r="G93" s="238"/>
      <c r="H93" s="82"/>
      <c r="J93" s="100"/>
    </row>
    <row r="94" spans="1:10" ht="12.75" x14ac:dyDescent="0.2">
      <c r="A94" s="21"/>
      <c r="B94" s="92"/>
      <c r="C94" s="232"/>
      <c r="D94" s="223"/>
      <c r="E94" s="43"/>
      <c r="F94" s="99"/>
      <c r="G94" s="90"/>
      <c r="H94" s="82"/>
      <c r="J94" s="100"/>
    </row>
    <row r="95" spans="1:10" ht="12.75" x14ac:dyDescent="0.2">
      <c r="A95" s="21"/>
      <c r="B95" s="92"/>
      <c r="C95" s="93"/>
      <c r="D95" s="24"/>
      <c r="E95" s="43"/>
      <c r="F95" s="99"/>
      <c r="G95" s="90"/>
      <c r="H95" s="82"/>
      <c r="J95" s="100"/>
    </row>
    <row r="96" spans="1:10" ht="13.5" thickBot="1" x14ac:dyDescent="0.25">
      <c r="A96" s="196"/>
      <c r="B96" s="94"/>
      <c r="C96" s="95"/>
      <c r="D96" s="31"/>
      <c r="E96" s="96"/>
      <c r="F96" s="239"/>
      <c r="G96" s="97"/>
      <c r="H96" s="98"/>
      <c r="J96" s="100"/>
    </row>
    <row r="97" spans="2:10" ht="12.75" x14ac:dyDescent="0.2">
      <c r="B97" s="92"/>
      <c r="C97" s="93"/>
      <c r="D97" s="24"/>
      <c r="E97" s="43"/>
      <c r="F97" s="99"/>
      <c r="G97" s="90"/>
      <c r="H97" s="82"/>
      <c r="J97" s="100"/>
    </row>
    <row r="98" spans="2:10" ht="12.75" x14ac:dyDescent="0.2">
      <c r="B98" s="92"/>
      <c r="C98" s="93"/>
      <c r="D98" s="24"/>
      <c r="E98" s="43"/>
      <c r="F98" s="99"/>
      <c r="G98" s="90"/>
      <c r="H98" s="82"/>
      <c r="J98" s="100"/>
    </row>
    <row r="99" spans="2:10" ht="12.75" x14ac:dyDescent="0.2">
      <c r="B99" s="92"/>
      <c r="C99" s="93"/>
      <c r="D99" s="24"/>
      <c r="E99" s="43"/>
      <c r="F99" s="99"/>
      <c r="G99" s="90"/>
      <c r="H99" s="82"/>
      <c r="J99" s="100"/>
    </row>
    <row r="100" spans="2:10" ht="12.75" x14ac:dyDescent="0.2">
      <c r="B100" s="92"/>
      <c r="C100" s="93"/>
      <c r="D100" s="24"/>
      <c r="E100" s="43"/>
      <c r="F100" s="99"/>
      <c r="G100" s="90"/>
      <c r="H100" s="82"/>
      <c r="J100" s="100"/>
    </row>
    <row r="101" spans="2:10" ht="12.75" x14ac:dyDescent="0.2">
      <c r="B101" s="92"/>
      <c r="C101" s="93"/>
      <c r="D101" s="24"/>
      <c r="E101" s="43"/>
      <c r="F101" s="99"/>
      <c r="G101" s="90"/>
      <c r="H101" s="82"/>
      <c r="J101" s="100"/>
    </row>
    <row r="102" spans="2:10" ht="12.75" x14ac:dyDescent="0.2">
      <c r="B102" s="92"/>
      <c r="C102" s="93"/>
      <c r="D102" s="24"/>
      <c r="E102" s="43"/>
      <c r="F102" s="99"/>
      <c r="G102" s="90"/>
      <c r="H102" s="82"/>
      <c r="J102" s="100"/>
    </row>
    <row r="103" spans="2:10" ht="12.75" x14ac:dyDescent="0.2">
      <c r="B103" s="92"/>
      <c r="C103" s="93"/>
      <c r="D103" s="24"/>
      <c r="E103" s="43"/>
      <c r="F103" s="99"/>
      <c r="G103" s="90"/>
      <c r="H103" s="82"/>
      <c r="J103" s="100"/>
    </row>
    <row r="104" spans="2:10" x14ac:dyDescent="0.2">
      <c r="B104" s="92"/>
      <c r="C104" s="93"/>
      <c r="D104" s="24"/>
      <c r="E104" s="43"/>
      <c r="F104" s="99"/>
      <c r="G104" s="90"/>
      <c r="H104" s="82"/>
    </row>
    <row r="105" spans="2:10" x14ac:dyDescent="0.2">
      <c r="B105" s="92"/>
      <c r="C105" s="93"/>
      <c r="D105" s="30"/>
      <c r="E105" s="43"/>
      <c r="F105" s="43"/>
      <c r="G105" s="101"/>
      <c r="H105" s="25"/>
    </row>
    <row r="106" spans="2:10" x14ac:dyDescent="0.2">
      <c r="B106" s="92"/>
      <c r="C106" s="93"/>
      <c r="D106" s="30"/>
      <c r="E106" s="43"/>
      <c r="F106" s="43"/>
      <c r="G106" s="101"/>
      <c r="H106" s="25"/>
      <c r="J106" s="87"/>
    </row>
    <row r="107" spans="2:10" x14ac:dyDescent="0.2">
      <c r="B107" s="92"/>
      <c r="C107" s="93"/>
      <c r="D107" s="30"/>
      <c r="E107" s="43"/>
      <c r="F107" s="43"/>
      <c r="G107" s="101"/>
      <c r="H107" s="25"/>
      <c r="J107" s="87"/>
    </row>
    <row r="108" spans="2:10" x14ac:dyDescent="0.2">
      <c r="B108" s="92"/>
      <c r="C108" s="93"/>
      <c r="D108" s="30"/>
      <c r="E108" s="43"/>
      <c r="F108" s="43"/>
      <c r="G108" s="101"/>
      <c r="H108" s="25"/>
      <c r="J108" s="87"/>
    </row>
    <row r="109" spans="2:10" x14ac:dyDescent="0.2">
      <c r="B109" s="92"/>
      <c r="C109" s="93"/>
      <c r="D109" s="30"/>
      <c r="E109" s="43"/>
      <c r="F109" s="43"/>
      <c r="G109" s="101"/>
      <c r="H109" s="25"/>
      <c r="J109" s="87"/>
    </row>
    <row r="110" spans="2:10" x14ac:dyDescent="0.2">
      <c r="B110" s="92"/>
      <c r="C110" s="23"/>
      <c r="D110" s="24"/>
      <c r="E110" s="43"/>
      <c r="F110" s="27"/>
      <c r="G110" s="90"/>
      <c r="H110" s="25"/>
      <c r="J110" s="87"/>
    </row>
    <row r="111" spans="2:10" ht="15" thickBot="1" x14ac:dyDescent="0.25">
      <c r="B111" s="94"/>
      <c r="C111" s="95"/>
      <c r="D111" s="31"/>
      <c r="E111" s="96"/>
      <c r="F111" s="102"/>
      <c r="G111" s="97"/>
      <c r="H111" s="98"/>
      <c r="J111" s="87"/>
    </row>
    <row r="112" spans="2:10" x14ac:dyDescent="0.2">
      <c r="B112" s="103"/>
      <c r="C112" s="104"/>
      <c r="D112" s="32"/>
      <c r="E112" s="105"/>
      <c r="F112" s="106"/>
      <c r="G112" s="107"/>
      <c r="H112" s="108"/>
      <c r="J112" s="87"/>
    </row>
    <row r="113" spans="2:13" ht="12.75" customHeight="1" x14ac:dyDescent="0.2">
      <c r="B113" s="109"/>
      <c r="C113" s="39"/>
      <c r="D113" s="110"/>
      <c r="E113" s="79"/>
      <c r="F113" s="111"/>
      <c r="G113" s="112"/>
      <c r="H113" s="36"/>
      <c r="J113" s="91"/>
    </row>
    <row r="114" spans="2:13" ht="12.75" customHeight="1" x14ac:dyDescent="0.2">
      <c r="B114" s="109"/>
      <c r="C114" s="39"/>
      <c r="D114" s="81"/>
      <c r="E114" s="79"/>
      <c r="F114" s="111"/>
      <c r="G114" s="112"/>
      <c r="H114" s="106"/>
      <c r="J114" s="91"/>
    </row>
    <row r="115" spans="2:13" ht="12.75" customHeight="1" x14ac:dyDescent="0.2">
      <c r="B115" s="109"/>
      <c r="D115" s="81"/>
      <c r="E115" s="79"/>
      <c r="F115" s="111"/>
      <c r="G115" s="112"/>
      <c r="H115" s="106"/>
      <c r="J115" s="87"/>
    </row>
    <row r="116" spans="2:13" ht="12.75" customHeight="1" x14ac:dyDescent="0.2">
      <c r="B116" s="109"/>
      <c r="C116" s="39"/>
      <c r="D116" s="81"/>
      <c r="E116" s="79"/>
      <c r="F116" s="111"/>
      <c r="G116" s="112"/>
      <c r="H116" s="106"/>
      <c r="J116" s="87"/>
    </row>
    <row r="117" spans="2:13" ht="12.75" customHeight="1" x14ac:dyDescent="0.2">
      <c r="B117" s="109"/>
      <c r="C117" s="39"/>
      <c r="D117" s="81"/>
      <c r="E117" s="79"/>
      <c r="F117" s="111"/>
      <c r="G117" s="112"/>
      <c r="H117" s="106"/>
      <c r="J117" s="87"/>
    </row>
    <row r="118" spans="2:13" ht="12.75" customHeight="1" x14ac:dyDescent="0.2">
      <c r="B118" s="109"/>
      <c r="C118" s="39"/>
      <c r="D118" s="81"/>
      <c r="E118" s="79"/>
      <c r="F118" s="111"/>
      <c r="G118" s="112"/>
      <c r="H118" s="106"/>
      <c r="J118" s="113"/>
    </row>
    <row r="119" spans="2:13" ht="12.75" customHeight="1" x14ac:dyDescent="0.2">
      <c r="B119" s="109"/>
      <c r="C119" s="39"/>
      <c r="D119" s="81"/>
      <c r="E119" s="79"/>
      <c r="F119" s="111"/>
      <c r="G119" s="112"/>
      <c r="H119" s="106"/>
      <c r="J119" s="113"/>
    </row>
    <row r="120" spans="2:13" ht="12.75" customHeight="1" x14ac:dyDescent="0.2">
      <c r="B120" s="109"/>
      <c r="D120" s="81"/>
      <c r="E120" s="79"/>
      <c r="F120" s="106"/>
      <c r="G120" s="112"/>
      <c r="H120" s="106"/>
      <c r="J120" s="113"/>
    </row>
    <row r="121" spans="2:13" ht="12.75" customHeight="1" x14ac:dyDescent="0.2">
      <c r="B121" s="109"/>
      <c r="D121" s="81"/>
      <c r="E121" s="79"/>
      <c r="F121" s="106"/>
      <c r="G121" s="112"/>
      <c r="H121" s="106"/>
      <c r="J121" s="113"/>
    </row>
    <row r="122" spans="2:13" ht="12.75" customHeight="1" x14ac:dyDescent="0.2">
      <c r="B122" s="2"/>
      <c r="C122" s="2"/>
      <c r="D122" s="114"/>
      <c r="E122" s="4"/>
      <c r="F122" s="115"/>
      <c r="G122" s="13"/>
      <c r="H122" s="2"/>
      <c r="J122" s="113"/>
    </row>
    <row r="123" spans="2:13" ht="15" x14ac:dyDescent="0.2">
      <c r="B123" s="2"/>
      <c r="C123" s="2"/>
      <c r="D123" s="2"/>
      <c r="E123" s="2"/>
      <c r="F123" s="118"/>
      <c r="G123" s="13"/>
      <c r="H123" s="118"/>
      <c r="J123" s="116"/>
      <c r="M123" s="117"/>
    </row>
    <row r="124" spans="2:13" ht="12.75" x14ac:dyDescent="0.2">
      <c r="D124" s="119"/>
      <c r="F124" s="120"/>
      <c r="G124" s="15"/>
      <c r="H124" s="115"/>
      <c r="J124" s="116"/>
    </row>
    <row r="125" spans="2:13" ht="13.5" x14ac:dyDescent="0.2">
      <c r="B125" s="34"/>
      <c r="C125" s="34"/>
      <c r="D125" s="35"/>
      <c r="E125" s="35"/>
      <c r="F125" s="36"/>
      <c r="G125" s="37"/>
      <c r="H125" s="36"/>
      <c r="I125" s="121"/>
      <c r="J125" s="116"/>
    </row>
    <row r="126" spans="2:13" x14ac:dyDescent="0.2">
      <c r="B126" s="38"/>
      <c r="C126" s="39"/>
      <c r="D126" s="40"/>
      <c r="E126" s="122"/>
      <c r="F126" s="100"/>
      <c r="G126" s="112"/>
      <c r="H126" s="123"/>
      <c r="I126" s="121"/>
      <c r="J126" s="116"/>
    </row>
    <row r="127" spans="2:13" ht="13.5" x14ac:dyDescent="0.2">
      <c r="B127" s="109"/>
      <c r="C127" s="39"/>
      <c r="D127" s="81"/>
      <c r="E127" s="79"/>
      <c r="F127" s="111"/>
      <c r="G127" s="112"/>
      <c r="H127" s="106"/>
      <c r="I127" s="121"/>
      <c r="J127" s="116"/>
    </row>
    <row r="128" spans="2:13" ht="13.5" x14ac:dyDescent="0.2">
      <c r="B128" s="109"/>
      <c r="C128" s="39"/>
      <c r="D128" s="81"/>
      <c r="E128" s="79"/>
      <c r="F128" s="111"/>
      <c r="G128" s="112"/>
      <c r="H128" s="106"/>
      <c r="I128" s="121"/>
      <c r="J128" s="116"/>
    </row>
    <row r="129" spans="2:10" ht="13.5" x14ac:dyDescent="0.2">
      <c r="B129" s="109"/>
      <c r="C129" s="39"/>
      <c r="D129" s="81"/>
      <c r="E129" s="79"/>
      <c r="F129" s="111"/>
      <c r="G129" s="112"/>
      <c r="H129" s="106"/>
      <c r="I129" s="121"/>
      <c r="J129" s="116"/>
    </row>
    <row r="130" spans="2:10" ht="13.5" x14ac:dyDescent="0.2">
      <c r="B130" s="109"/>
      <c r="C130" s="39"/>
      <c r="D130" s="81"/>
      <c r="E130" s="79"/>
      <c r="F130" s="111"/>
      <c r="G130" s="112"/>
      <c r="H130" s="106"/>
      <c r="I130" s="121"/>
      <c r="J130" s="116"/>
    </row>
    <row r="131" spans="2:10" x14ac:dyDescent="0.2">
      <c r="B131" s="109"/>
      <c r="C131" s="39"/>
      <c r="D131" s="40"/>
      <c r="E131" s="122"/>
      <c r="F131" s="100"/>
      <c r="G131" s="112"/>
      <c r="H131" s="100"/>
      <c r="I131" s="121"/>
      <c r="J131" s="116"/>
    </row>
    <row r="132" spans="2:10" x14ac:dyDescent="0.2">
      <c r="B132" s="38"/>
      <c r="C132" s="39"/>
      <c r="D132" s="40"/>
      <c r="E132" s="122"/>
      <c r="F132" s="100"/>
      <c r="G132" s="112"/>
      <c r="H132" s="123"/>
      <c r="I132" s="121"/>
      <c r="J132" s="116"/>
    </row>
    <row r="133" spans="2:10" x14ac:dyDescent="0.2">
      <c r="B133" s="38"/>
      <c r="C133" s="39"/>
      <c r="D133" s="35"/>
      <c r="E133" s="122"/>
      <c r="F133" s="100"/>
      <c r="G133" s="112"/>
      <c r="H133" s="123"/>
      <c r="I133" s="121"/>
      <c r="J133" s="116"/>
    </row>
    <row r="134" spans="2:10" ht="13.5" x14ac:dyDescent="0.2">
      <c r="B134" s="109"/>
      <c r="C134" s="39"/>
      <c r="D134" s="81"/>
      <c r="E134" s="79"/>
      <c r="F134" s="106"/>
      <c r="G134" s="112"/>
      <c r="H134" s="106"/>
      <c r="I134" s="121"/>
      <c r="J134" s="116"/>
    </row>
    <row r="135" spans="2:10" ht="13.5" x14ac:dyDescent="0.2">
      <c r="B135" s="109"/>
      <c r="C135" s="39"/>
      <c r="D135" s="81"/>
      <c r="E135" s="79"/>
      <c r="F135" s="106"/>
      <c r="G135" s="112"/>
      <c r="H135" s="106"/>
      <c r="I135" s="121"/>
      <c r="J135" s="116"/>
    </row>
    <row r="136" spans="2:10" ht="13.5" x14ac:dyDescent="0.2">
      <c r="B136" s="109"/>
      <c r="C136" s="39"/>
      <c r="D136" s="81"/>
      <c r="E136" s="79"/>
      <c r="F136" s="106"/>
      <c r="G136" s="112"/>
      <c r="H136" s="106"/>
      <c r="I136" s="121"/>
      <c r="J136" s="116"/>
    </row>
    <row r="137" spans="2:10" ht="13.5" x14ac:dyDescent="0.2">
      <c r="B137" s="109"/>
      <c r="C137" s="39"/>
      <c r="D137" s="81"/>
      <c r="E137" s="79"/>
      <c r="F137" s="106"/>
      <c r="G137" s="112"/>
      <c r="H137" s="106"/>
      <c r="I137" s="121"/>
      <c r="J137" s="116"/>
    </row>
    <row r="138" spans="2:10" x14ac:dyDescent="0.2">
      <c r="B138" s="38"/>
      <c r="C138" s="39"/>
      <c r="D138" s="40"/>
      <c r="E138" s="122"/>
      <c r="F138" s="100"/>
      <c r="G138" s="112"/>
      <c r="H138" s="123"/>
      <c r="I138" s="121"/>
      <c r="J138" s="116"/>
    </row>
    <row r="139" spans="2:10" ht="13.5" x14ac:dyDescent="0.2">
      <c r="B139" s="109"/>
      <c r="C139" s="39"/>
      <c r="D139" s="35"/>
      <c r="E139" s="79"/>
      <c r="F139" s="100"/>
      <c r="G139" s="112"/>
      <c r="H139" s="100"/>
      <c r="I139" s="121"/>
      <c r="J139" s="116"/>
    </row>
    <row r="140" spans="2:10" ht="13.5" x14ac:dyDescent="0.2">
      <c r="B140" s="109"/>
      <c r="C140" s="39"/>
      <c r="D140" s="81"/>
      <c r="E140" s="79"/>
      <c r="F140" s="111"/>
      <c r="G140" s="112"/>
      <c r="H140" s="106"/>
      <c r="I140" s="121"/>
      <c r="J140" s="116"/>
    </row>
    <row r="141" spans="2:10" ht="13.5" x14ac:dyDescent="0.2">
      <c r="B141" s="109"/>
      <c r="C141" s="39"/>
      <c r="D141" s="81"/>
      <c r="E141" s="79"/>
      <c r="F141" s="111"/>
      <c r="G141" s="112"/>
      <c r="H141" s="106"/>
      <c r="I141" s="121"/>
      <c r="J141" s="116"/>
    </row>
    <row r="142" spans="2:10" ht="13.5" x14ac:dyDescent="0.2">
      <c r="B142" s="109"/>
      <c r="C142" s="39"/>
      <c r="D142" s="81"/>
      <c r="E142" s="79"/>
      <c r="F142" s="111"/>
      <c r="G142" s="112"/>
      <c r="H142" s="106"/>
      <c r="I142" s="121"/>
      <c r="J142" s="116"/>
    </row>
    <row r="143" spans="2:10" ht="13.5" x14ac:dyDescent="0.2">
      <c r="B143" s="109"/>
      <c r="C143" s="39"/>
      <c r="D143" s="81"/>
      <c r="E143" s="79"/>
      <c r="F143" s="111"/>
      <c r="G143" s="112"/>
      <c r="H143" s="106"/>
      <c r="I143" s="121"/>
      <c r="J143" s="116"/>
    </row>
    <row r="144" spans="2:10" ht="13.5" x14ac:dyDescent="0.2">
      <c r="B144" s="109"/>
      <c r="C144" s="39"/>
      <c r="D144" s="81"/>
      <c r="E144" s="79"/>
      <c r="F144" s="111"/>
      <c r="G144" s="112"/>
      <c r="H144" s="106"/>
      <c r="I144" s="121"/>
      <c r="J144" s="116"/>
    </row>
    <row r="145" spans="2:10" ht="13.5" x14ac:dyDescent="0.2">
      <c r="B145" s="109"/>
      <c r="C145" s="39"/>
      <c r="D145" s="81"/>
      <c r="E145" s="79"/>
      <c r="F145" s="111"/>
      <c r="G145" s="112"/>
      <c r="H145" s="106"/>
      <c r="I145" s="121"/>
      <c r="J145" s="116"/>
    </row>
    <row r="146" spans="2:10" x14ac:dyDescent="0.2">
      <c r="B146" s="38"/>
      <c r="C146" s="39"/>
      <c r="D146" s="40"/>
      <c r="E146" s="122"/>
      <c r="F146" s="100"/>
      <c r="G146" s="112"/>
      <c r="H146" s="123"/>
      <c r="I146" s="121"/>
      <c r="J146" s="116"/>
    </row>
    <row r="147" spans="2:10" ht="13.5" x14ac:dyDescent="0.2">
      <c r="B147" s="109"/>
      <c r="C147" s="109"/>
      <c r="D147" s="35"/>
      <c r="E147" s="79"/>
      <c r="F147" s="100"/>
      <c r="G147" s="112"/>
      <c r="H147" s="100"/>
      <c r="I147" s="121"/>
      <c r="J147" s="116"/>
    </row>
    <row r="148" spans="2:10" ht="13.5" x14ac:dyDescent="0.2">
      <c r="B148" s="109"/>
      <c r="C148" s="39"/>
      <c r="D148" s="81"/>
      <c r="E148" s="79"/>
      <c r="F148" s="106"/>
      <c r="G148" s="112"/>
      <c r="H148" s="106"/>
      <c r="I148" s="121"/>
      <c r="J148" s="116"/>
    </row>
    <row r="149" spans="2:10" ht="13.5" x14ac:dyDescent="0.2">
      <c r="B149" s="109"/>
      <c r="C149" s="39"/>
      <c r="D149" s="81"/>
      <c r="E149" s="79"/>
      <c r="F149" s="106"/>
      <c r="G149" s="112"/>
      <c r="H149" s="106"/>
      <c r="I149" s="121"/>
      <c r="J149" s="116"/>
    </row>
    <row r="150" spans="2:10" ht="13.5" x14ac:dyDescent="0.2">
      <c r="B150" s="109"/>
      <c r="C150" s="39"/>
      <c r="D150" s="81"/>
      <c r="E150" s="79"/>
      <c r="F150" s="106"/>
      <c r="G150" s="112"/>
      <c r="H150" s="106"/>
      <c r="I150" s="121"/>
      <c r="J150" s="116"/>
    </row>
    <row r="151" spans="2:10" ht="13.5" x14ac:dyDescent="0.2">
      <c r="B151" s="109"/>
      <c r="C151" s="39"/>
      <c r="D151" s="81"/>
      <c r="E151" s="79"/>
      <c r="F151" s="106"/>
      <c r="G151" s="112"/>
      <c r="H151" s="106"/>
      <c r="I151" s="121"/>
      <c r="J151" s="116"/>
    </row>
    <row r="152" spans="2:10" ht="13.5" x14ac:dyDescent="0.2">
      <c r="B152" s="109"/>
      <c r="C152" s="39"/>
      <c r="D152" s="81"/>
      <c r="E152" s="79"/>
      <c r="F152" s="100"/>
      <c r="G152" s="112"/>
      <c r="H152" s="100"/>
      <c r="I152" s="121"/>
      <c r="J152" s="116"/>
    </row>
    <row r="153" spans="2:10" ht="13.5" x14ac:dyDescent="0.2">
      <c r="B153" s="109"/>
      <c r="C153" s="39"/>
      <c r="D153" s="35"/>
      <c r="E153" s="79"/>
      <c r="F153" s="100"/>
      <c r="G153" s="112"/>
      <c r="H153" s="100"/>
      <c r="I153" s="121"/>
      <c r="J153" s="116"/>
    </row>
    <row r="154" spans="2:10" ht="13.5" x14ac:dyDescent="0.2">
      <c r="B154" s="109"/>
      <c r="C154" s="39"/>
      <c r="D154" s="81"/>
      <c r="E154" s="79"/>
      <c r="F154" s="106"/>
      <c r="G154" s="112"/>
      <c r="H154" s="106"/>
      <c r="I154" s="121"/>
      <c r="J154" s="116"/>
    </row>
    <row r="155" spans="2:10" ht="13.5" x14ac:dyDescent="0.2">
      <c r="B155" s="109"/>
      <c r="C155" s="39"/>
      <c r="D155" s="81"/>
      <c r="E155" s="79"/>
      <c r="F155" s="106"/>
      <c r="G155" s="112"/>
      <c r="H155" s="106"/>
      <c r="I155" s="121"/>
      <c r="J155" s="116"/>
    </row>
    <row r="156" spans="2:10" ht="13.5" x14ac:dyDescent="0.2">
      <c r="B156" s="109"/>
      <c r="C156" s="39"/>
      <c r="D156" s="81"/>
      <c r="E156" s="79"/>
      <c r="F156" s="100"/>
      <c r="G156" s="112"/>
      <c r="H156" s="100"/>
      <c r="I156" s="121"/>
      <c r="J156" s="116"/>
    </row>
    <row r="157" spans="2:10" ht="13.5" x14ac:dyDescent="0.2">
      <c r="B157" s="109"/>
      <c r="C157" s="39"/>
      <c r="D157" s="81"/>
      <c r="E157" s="79"/>
      <c r="F157" s="100"/>
      <c r="G157" s="112"/>
      <c r="H157" s="100"/>
      <c r="I157" s="121"/>
      <c r="J157" s="116"/>
    </row>
    <row r="158" spans="2:10" ht="13.5" x14ac:dyDescent="0.2">
      <c r="B158" s="109"/>
      <c r="C158" s="39"/>
      <c r="D158" s="81"/>
      <c r="E158" s="79"/>
      <c r="F158" s="100"/>
      <c r="G158" s="112"/>
      <c r="H158" s="100"/>
      <c r="I158" s="121"/>
      <c r="J158" s="116"/>
    </row>
    <row r="159" spans="2:10" ht="13.5" x14ac:dyDescent="0.2">
      <c r="B159" s="109"/>
      <c r="C159" s="39"/>
      <c r="D159" s="81"/>
      <c r="E159" s="79"/>
      <c r="F159" s="100"/>
      <c r="G159" s="112"/>
      <c r="H159" s="100"/>
      <c r="I159" s="121"/>
      <c r="J159" s="116"/>
    </row>
    <row r="160" spans="2:10" ht="13.5" x14ac:dyDescent="0.2">
      <c r="B160" s="109"/>
      <c r="C160" s="39"/>
      <c r="D160" s="81"/>
      <c r="E160" s="79"/>
      <c r="F160" s="100"/>
      <c r="G160" s="112"/>
      <c r="H160" s="100"/>
      <c r="I160" s="121"/>
      <c r="J160" s="116"/>
    </row>
    <row r="161" spans="2:10" ht="13.5" x14ac:dyDescent="0.2">
      <c r="B161" s="109"/>
      <c r="C161" s="39"/>
      <c r="D161" s="81"/>
      <c r="E161" s="79"/>
      <c r="F161" s="100"/>
      <c r="G161" s="112"/>
      <c r="H161" s="100"/>
      <c r="I161" s="121"/>
      <c r="J161" s="116"/>
    </row>
    <row r="162" spans="2:10" ht="13.5" x14ac:dyDescent="0.2">
      <c r="B162" s="109"/>
      <c r="C162" s="39"/>
      <c r="D162" s="81"/>
      <c r="E162" s="79"/>
      <c r="F162" s="100"/>
      <c r="G162" s="112"/>
      <c r="H162" s="100"/>
      <c r="I162" s="121"/>
      <c r="J162" s="116"/>
    </row>
    <row r="163" spans="2:10" ht="13.5" x14ac:dyDescent="0.2">
      <c r="B163" s="109"/>
      <c r="C163" s="39"/>
      <c r="D163" s="81"/>
      <c r="E163" s="79"/>
      <c r="F163" s="100"/>
      <c r="G163" s="112"/>
      <c r="H163" s="100"/>
      <c r="I163" s="121"/>
      <c r="J163" s="116"/>
    </row>
    <row r="164" spans="2:10" ht="13.5" x14ac:dyDescent="0.2">
      <c r="B164" s="109"/>
      <c r="C164" s="39"/>
      <c r="D164" s="81"/>
      <c r="E164" s="79"/>
      <c r="F164" s="100"/>
      <c r="G164" s="112"/>
      <c r="H164" s="100"/>
      <c r="I164" s="121"/>
      <c r="J164" s="116"/>
    </row>
    <row r="165" spans="2:10" ht="13.5" x14ac:dyDescent="0.2">
      <c r="B165" s="109"/>
      <c r="C165" s="39"/>
      <c r="D165" s="81"/>
      <c r="E165" s="79"/>
      <c r="F165" s="100"/>
      <c r="G165" s="112"/>
      <c r="H165" s="100"/>
      <c r="I165" s="121"/>
      <c r="J165" s="116"/>
    </row>
    <row r="166" spans="2:10" ht="13.5" x14ac:dyDescent="0.2">
      <c r="B166" s="109"/>
      <c r="C166" s="39"/>
      <c r="D166" s="81"/>
      <c r="E166" s="79"/>
      <c r="F166" s="100"/>
      <c r="G166" s="112"/>
      <c r="H166" s="100"/>
      <c r="I166" s="121"/>
      <c r="J166" s="116"/>
    </row>
    <row r="167" spans="2:10" ht="15" x14ac:dyDescent="0.2">
      <c r="B167" s="2"/>
      <c r="C167" s="2"/>
      <c r="D167" s="114"/>
      <c r="E167" s="4"/>
      <c r="F167" s="115"/>
      <c r="G167" s="13"/>
      <c r="H167" s="2"/>
      <c r="I167" s="121"/>
      <c r="J167" s="116"/>
    </row>
    <row r="168" spans="2:10" ht="15" x14ac:dyDescent="0.2">
      <c r="B168" s="2"/>
      <c r="C168" s="2"/>
      <c r="D168" s="2"/>
      <c r="E168" s="2"/>
      <c r="F168" s="118"/>
      <c r="G168" s="13"/>
      <c r="H168" s="118"/>
      <c r="I168" s="121"/>
      <c r="J168" s="116"/>
    </row>
    <row r="169" spans="2:10" ht="13.5" x14ac:dyDescent="0.2">
      <c r="D169" s="119"/>
      <c r="F169" s="120"/>
      <c r="G169" s="15"/>
      <c r="H169" s="115"/>
      <c r="I169" s="121"/>
      <c r="J169" s="116"/>
    </row>
    <row r="170" spans="2:10" ht="13.5" x14ac:dyDescent="0.2">
      <c r="B170" s="109"/>
      <c r="C170" s="39"/>
      <c r="D170" s="81"/>
      <c r="E170" s="79"/>
      <c r="F170" s="100"/>
      <c r="G170" s="112"/>
      <c r="H170" s="100"/>
      <c r="I170" s="121"/>
      <c r="J170" s="116"/>
    </row>
    <row r="171" spans="2:10" x14ac:dyDescent="0.2">
      <c r="B171" s="38"/>
      <c r="C171" s="39"/>
      <c r="D171" s="40"/>
      <c r="E171" s="122"/>
      <c r="F171" s="100"/>
      <c r="G171" s="112"/>
      <c r="H171" s="124"/>
      <c r="I171" s="121"/>
      <c r="J171" s="116"/>
    </row>
    <row r="172" spans="2:10" ht="13.5" x14ac:dyDescent="0.2">
      <c r="B172" s="109"/>
      <c r="C172" s="39"/>
      <c r="D172" s="35"/>
      <c r="E172" s="79"/>
      <c r="F172" s="100"/>
      <c r="G172" s="112"/>
      <c r="H172" s="100"/>
      <c r="I172" s="121"/>
      <c r="J172" s="116"/>
    </row>
    <row r="173" spans="2:10" ht="13.5" x14ac:dyDescent="0.2">
      <c r="B173" s="109"/>
      <c r="C173" s="39"/>
      <c r="D173" s="81"/>
      <c r="E173" s="79"/>
      <c r="F173" s="100"/>
      <c r="G173" s="112"/>
      <c r="H173" s="100"/>
      <c r="I173" s="121"/>
      <c r="J173" s="116"/>
    </row>
    <row r="174" spans="2:10" ht="13.5" x14ac:dyDescent="0.2">
      <c r="B174" s="109"/>
      <c r="C174" s="39"/>
      <c r="D174" s="81"/>
      <c r="E174" s="79"/>
      <c r="F174" s="100"/>
      <c r="G174" s="112"/>
      <c r="H174" s="100"/>
      <c r="I174" s="121"/>
      <c r="J174" s="116"/>
    </row>
    <row r="175" spans="2:10" ht="13.5" x14ac:dyDescent="0.2">
      <c r="B175" s="109"/>
      <c r="C175" s="39"/>
      <c r="D175" s="81"/>
      <c r="E175" s="79"/>
      <c r="F175" s="100"/>
      <c r="G175" s="112"/>
      <c r="H175" s="100"/>
      <c r="I175" s="121"/>
      <c r="J175" s="116"/>
    </row>
    <row r="176" spans="2:10" ht="13.5" x14ac:dyDescent="0.2">
      <c r="B176" s="109"/>
      <c r="C176" s="39"/>
      <c r="D176" s="35"/>
      <c r="E176" s="79"/>
      <c r="F176" s="100"/>
      <c r="G176" s="112"/>
      <c r="H176" s="100"/>
      <c r="I176" s="121"/>
      <c r="J176" s="116"/>
    </row>
    <row r="177" spans="2:10" ht="13.5" x14ac:dyDescent="0.2">
      <c r="B177" s="109"/>
      <c r="C177" s="39"/>
      <c r="D177" s="81"/>
      <c r="E177" s="79"/>
      <c r="F177" s="100"/>
      <c r="G177" s="112"/>
      <c r="H177" s="100"/>
      <c r="I177" s="121"/>
      <c r="J177" s="106"/>
    </row>
    <row r="178" spans="2:10" ht="13.5" x14ac:dyDescent="0.2">
      <c r="B178" s="109"/>
      <c r="C178" s="39"/>
      <c r="D178" s="81"/>
      <c r="E178" s="79"/>
      <c r="F178" s="100"/>
      <c r="G178" s="112"/>
      <c r="H178" s="100"/>
      <c r="I178" s="121"/>
      <c r="J178" s="106"/>
    </row>
    <row r="179" spans="2:10" ht="12.75" x14ac:dyDescent="0.2">
      <c r="B179" s="109"/>
      <c r="C179" s="39"/>
      <c r="D179" s="81"/>
      <c r="E179" s="79"/>
      <c r="F179" s="100"/>
      <c r="G179" s="112"/>
      <c r="H179" s="100"/>
      <c r="J179" s="106"/>
    </row>
    <row r="180" spans="2:10" ht="12.75" x14ac:dyDescent="0.2">
      <c r="B180" s="114"/>
      <c r="C180" s="34"/>
      <c r="D180" s="15"/>
      <c r="E180" s="79"/>
      <c r="F180" s="79"/>
      <c r="G180" s="125"/>
      <c r="H180" s="36"/>
      <c r="J180" s="106"/>
    </row>
    <row r="181" spans="2:10" ht="12.75" x14ac:dyDescent="0.2">
      <c r="B181" s="114"/>
      <c r="C181" s="34"/>
      <c r="D181" s="15"/>
      <c r="E181" s="79"/>
      <c r="F181" s="79"/>
      <c r="G181" s="125"/>
      <c r="H181" s="36"/>
      <c r="J181" s="106"/>
    </row>
    <row r="182" spans="2:10" ht="12.75" x14ac:dyDescent="0.2">
      <c r="B182" s="114"/>
      <c r="C182" s="34"/>
      <c r="D182" s="15"/>
      <c r="E182" s="79"/>
      <c r="F182" s="79"/>
      <c r="G182" s="125"/>
      <c r="H182" s="36"/>
      <c r="J182" s="106"/>
    </row>
    <row r="183" spans="2:10" ht="12.75" x14ac:dyDescent="0.2">
      <c r="B183" s="114"/>
      <c r="C183" s="34"/>
      <c r="D183" s="15"/>
      <c r="E183" s="79"/>
      <c r="F183" s="79"/>
      <c r="G183" s="125"/>
      <c r="H183" s="36"/>
      <c r="J183" s="106"/>
    </row>
    <row r="184" spans="2:10" ht="12.75" x14ac:dyDescent="0.2">
      <c r="B184" s="114"/>
      <c r="C184" s="34"/>
      <c r="D184" s="15"/>
      <c r="E184" s="79"/>
      <c r="F184" s="79"/>
      <c r="G184" s="125"/>
      <c r="H184" s="36"/>
      <c r="J184" s="106"/>
    </row>
    <row r="185" spans="2:10" ht="12.75" x14ac:dyDescent="0.2">
      <c r="B185" s="114"/>
      <c r="C185" s="34"/>
      <c r="D185" s="15"/>
      <c r="E185" s="79"/>
      <c r="F185" s="79"/>
      <c r="G185" s="125"/>
      <c r="H185" s="36"/>
      <c r="J185" s="106"/>
    </row>
    <row r="186" spans="2:10" ht="12.75" x14ac:dyDescent="0.2">
      <c r="B186" s="114"/>
      <c r="C186" s="34"/>
      <c r="D186" s="15"/>
      <c r="E186" s="79"/>
      <c r="F186" s="79"/>
      <c r="G186" s="125"/>
      <c r="H186" s="36"/>
      <c r="J186" s="106"/>
    </row>
    <row r="187" spans="2:10" ht="12.75" x14ac:dyDescent="0.2">
      <c r="B187" s="114"/>
      <c r="C187" s="34"/>
      <c r="D187" s="15"/>
      <c r="E187" s="79"/>
      <c r="F187" s="79"/>
      <c r="G187" s="125"/>
      <c r="H187" s="36"/>
      <c r="J187" s="106"/>
    </row>
    <row r="188" spans="2:10" ht="12.75" x14ac:dyDescent="0.2">
      <c r="B188" s="114"/>
      <c r="C188" s="34"/>
      <c r="D188" s="15"/>
      <c r="E188" s="79"/>
      <c r="F188" s="79"/>
      <c r="G188" s="125"/>
      <c r="H188" s="36"/>
      <c r="J188" s="106"/>
    </row>
    <row r="189" spans="2:10" ht="12.75" x14ac:dyDescent="0.2">
      <c r="B189" s="114"/>
      <c r="C189" s="34"/>
      <c r="D189" s="15"/>
      <c r="E189" s="79"/>
      <c r="F189" s="79"/>
      <c r="G189" s="125"/>
      <c r="H189" s="36"/>
      <c r="J189" s="106"/>
    </row>
    <row r="190" spans="2:10" ht="12.75" x14ac:dyDescent="0.2">
      <c r="B190" s="114"/>
      <c r="C190" s="34"/>
      <c r="D190" s="15"/>
      <c r="E190" s="79"/>
      <c r="F190" s="79"/>
      <c r="G190" s="125"/>
      <c r="H190" s="36"/>
      <c r="J190" s="106"/>
    </row>
    <row r="191" spans="2:10" ht="12.75" x14ac:dyDescent="0.2">
      <c r="B191" s="114"/>
      <c r="C191" s="34"/>
      <c r="D191" s="15"/>
      <c r="E191" s="79"/>
      <c r="F191" s="79"/>
      <c r="G191" s="125"/>
      <c r="H191" s="36"/>
      <c r="J191" s="106"/>
    </row>
    <row r="192" spans="2:10" ht="12.75" x14ac:dyDescent="0.2">
      <c r="B192" s="114"/>
      <c r="C192" s="34"/>
      <c r="D192" s="15"/>
      <c r="E192" s="79"/>
      <c r="F192" s="79"/>
      <c r="G192" s="125"/>
      <c r="H192" s="36"/>
      <c r="J192" s="106"/>
    </row>
    <row r="193" spans="2:10" ht="12.75" x14ac:dyDescent="0.2">
      <c r="B193" s="114"/>
      <c r="C193" s="34"/>
      <c r="D193" s="15"/>
      <c r="E193" s="79"/>
      <c r="F193" s="79"/>
      <c r="G193" s="125"/>
      <c r="H193" s="36"/>
      <c r="J193" s="106"/>
    </row>
    <row r="194" spans="2:10" ht="12.75" x14ac:dyDescent="0.2">
      <c r="B194" s="114"/>
      <c r="C194" s="34"/>
      <c r="D194" s="15"/>
      <c r="E194" s="79"/>
      <c r="F194" s="79"/>
      <c r="G194" s="125"/>
      <c r="H194" s="36"/>
      <c r="J194" s="106"/>
    </row>
    <row r="195" spans="2:10" ht="12.75" x14ac:dyDescent="0.2">
      <c r="B195" s="114"/>
      <c r="C195" s="34"/>
      <c r="D195" s="15"/>
      <c r="E195" s="79"/>
      <c r="F195" s="79"/>
      <c r="G195" s="125"/>
      <c r="H195" s="36"/>
      <c r="J195" s="106"/>
    </row>
    <row r="196" spans="2:10" ht="12.75" x14ac:dyDescent="0.2">
      <c r="B196" s="114"/>
      <c r="C196" s="34"/>
      <c r="D196" s="15"/>
      <c r="E196" s="79"/>
      <c r="F196" s="79"/>
      <c r="G196" s="125"/>
      <c r="H196" s="36"/>
      <c r="J196" s="106"/>
    </row>
    <row r="197" spans="2:10" ht="12.75" x14ac:dyDescent="0.2">
      <c r="B197" s="114"/>
      <c r="C197" s="34"/>
      <c r="D197" s="15"/>
      <c r="E197" s="79"/>
      <c r="F197" s="79"/>
      <c r="G197" s="125"/>
      <c r="H197" s="36"/>
      <c r="J197" s="106"/>
    </row>
    <row r="198" spans="2:10" ht="12.75" x14ac:dyDescent="0.2">
      <c r="B198" s="114"/>
      <c r="C198" s="34"/>
      <c r="D198" s="15"/>
      <c r="E198" s="79"/>
      <c r="F198" s="79"/>
      <c r="G198" s="125"/>
      <c r="H198" s="36"/>
      <c r="J198" s="106"/>
    </row>
    <row r="199" spans="2:10" ht="12.75" x14ac:dyDescent="0.2">
      <c r="B199" s="114"/>
      <c r="C199" s="34"/>
      <c r="D199" s="15"/>
      <c r="E199" s="79"/>
      <c r="F199" s="79"/>
      <c r="G199" s="125"/>
      <c r="H199" s="36"/>
      <c r="J199" s="106"/>
    </row>
    <row r="200" spans="2:10" ht="12.75" x14ac:dyDescent="0.2">
      <c r="B200" s="114"/>
      <c r="C200" s="34"/>
      <c r="D200" s="15"/>
      <c r="E200" s="79"/>
      <c r="F200" s="79"/>
      <c r="G200" s="125"/>
      <c r="H200" s="36"/>
      <c r="J200" s="106"/>
    </row>
    <row r="201" spans="2:10" ht="12.75" x14ac:dyDescent="0.2">
      <c r="B201" s="114"/>
      <c r="C201" s="34"/>
      <c r="D201" s="15"/>
      <c r="E201" s="79"/>
      <c r="F201" s="79"/>
      <c r="G201" s="125"/>
      <c r="H201" s="36"/>
      <c r="J201" s="106"/>
    </row>
    <row r="202" spans="2:10" ht="12.75" x14ac:dyDescent="0.2">
      <c r="B202" s="114"/>
      <c r="C202" s="34"/>
      <c r="D202" s="15"/>
      <c r="E202" s="79"/>
      <c r="F202" s="79"/>
      <c r="G202" s="125"/>
      <c r="H202" s="36"/>
      <c r="J202" s="106"/>
    </row>
    <row r="203" spans="2:10" ht="12.75" x14ac:dyDescent="0.2">
      <c r="B203" s="114"/>
      <c r="C203" s="34"/>
      <c r="D203" s="15"/>
      <c r="E203" s="79"/>
      <c r="F203" s="79"/>
      <c r="G203" s="125"/>
      <c r="H203" s="36"/>
      <c r="J203" s="106"/>
    </row>
    <row r="204" spans="2:10" ht="12.75" x14ac:dyDescent="0.2">
      <c r="B204" s="114"/>
      <c r="C204" s="34"/>
      <c r="D204" s="15"/>
      <c r="E204" s="79"/>
      <c r="F204" s="79"/>
      <c r="G204" s="125"/>
      <c r="H204" s="36"/>
      <c r="J204" s="106"/>
    </row>
    <row r="205" spans="2:10" ht="12.75" x14ac:dyDescent="0.2">
      <c r="B205" s="114"/>
      <c r="C205" s="34"/>
      <c r="D205" s="15"/>
      <c r="E205" s="79"/>
      <c r="F205" s="79"/>
      <c r="G205" s="125"/>
      <c r="H205" s="36"/>
      <c r="J205" s="106"/>
    </row>
    <row r="206" spans="2:10" ht="12.75" x14ac:dyDescent="0.2">
      <c r="B206" s="114"/>
      <c r="C206" s="34"/>
      <c r="D206" s="15"/>
      <c r="E206" s="79"/>
      <c r="F206" s="79"/>
      <c r="G206" s="125"/>
      <c r="H206" s="36"/>
      <c r="J206" s="106"/>
    </row>
    <row r="207" spans="2:10" ht="12.75" x14ac:dyDescent="0.2">
      <c r="B207" s="114"/>
      <c r="C207" s="34"/>
      <c r="D207" s="15"/>
      <c r="E207" s="79"/>
      <c r="F207" s="79"/>
      <c r="G207" s="125"/>
      <c r="H207" s="36"/>
      <c r="J207" s="106"/>
    </row>
    <row r="208" spans="2:10" ht="12.75" x14ac:dyDescent="0.2">
      <c r="B208" s="114"/>
      <c r="C208" s="34"/>
      <c r="D208" s="15"/>
      <c r="E208" s="79"/>
      <c r="F208" s="79"/>
      <c r="G208" s="125"/>
      <c r="H208" s="36"/>
      <c r="J208" s="106"/>
    </row>
    <row r="209" spans="2:10" ht="12.75" x14ac:dyDescent="0.2">
      <c r="B209" s="114"/>
      <c r="C209" s="34"/>
      <c r="D209" s="15"/>
      <c r="E209" s="79"/>
      <c r="F209" s="79"/>
      <c r="G209" s="125"/>
      <c r="H209" s="36"/>
      <c r="J209" s="106"/>
    </row>
    <row r="210" spans="2:10" ht="12.75" x14ac:dyDescent="0.2">
      <c r="B210" s="114"/>
      <c r="C210" s="34"/>
      <c r="D210" s="15"/>
      <c r="E210" s="79"/>
      <c r="F210" s="79"/>
      <c r="G210" s="125"/>
      <c r="H210" s="36"/>
      <c r="J210" s="106"/>
    </row>
    <row r="211" spans="2:10" ht="12.75" x14ac:dyDescent="0.2">
      <c r="B211" s="114"/>
      <c r="C211" s="34"/>
      <c r="D211" s="15"/>
      <c r="E211" s="79"/>
      <c r="F211" s="79"/>
      <c r="G211" s="125"/>
      <c r="H211" s="36"/>
      <c r="J211" s="106"/>
    </row>
    <row r="212" spans="2:10" ht="12.75" x14ac:dyDescent="0.2">
      <c r="B212" s="114"/>
      <c r="C212" s="34"/>
      <c r="D212" s="15"/>
      <c r="E212" s="79"/>
      <c r="F212" s="79"/>
      <c r="G212" s="125"/>
      <c r="H212" s="36"/>
      <c r="J212" s="106"/>
    </row>
    <row r="213" spans="2:10" ht="12.75" x14ac:dyDescent="0.2">
      <c r="B213" s="114"/>
      <c r="C213" s="34"/>
      <c r="D213" s="15"/>
      <c r="E213" s="79"/>
      <c r="F213" s="79"/>
      <c r="G213" s="125"/>
      <c r="H213" s="36"/>
      <c r="J213" s="106"/>
    </row>
    <row r="214" spans="2:10" ht="12.75" x14ac:dyDescent="0.2">
      <c r="B214" s="114"/>
      <c r="C214" s="34"/>
      <c r="D214" s="15"/>
      <c r="E214" s="79"/>
      <c r="F214" s="79"/>
      <c r="G214" s="125"/>
      <c r="H214" s="36"/>
      <c r="J214" s="106"/>
    </row>
    <row r="215" spans="2:10" ht="12.75" x14ac:dyDescent="0.2">
      <c r="B215" s="114"/>
      <c r="C215" s="34"/>
      <c r="D215" s="15"/>
      <c r="E215" s="79"/>
      <c r="F215" s="79"/>
      <c r="G215" s="125"/>
      <c r="H215" s="36"/>
      <c r="J215" s="106"/>
    </row>
    <row r="216" spans="2:10" ht="12.75" x14ac:dyDescent="0.2">
      <c r="B216" s="114"/>
      <c r="C216" s="34"/>
      <c r="D216" s="15"/>
      <c r="E216" s="79"/>
      <c r="F216" s="79"/>
      <c r="G216" s="125"/>
      <c r="H216" s="36"/>
      <c r="J216" s="106"/>
    </row>
    <row r="217" spans="2:10" ht="12.75" x14ac:dyDescent="0.2">
      <c r="B217" s="114"/>
      <c r="C217" s="34"/>
      <c r="D217" s="15"/>
      <c r="E217" s="79"/>
      <c r="F217" s="79"/>
      <c r="G217" s="125"/>
      <c r="H217" s="36"/>
      <c r="J217" s="106"/>
    </row>
    <row r="218" spans="2:10" ht="12.75" x14ac:dyDescent="0.2">
      <c r="B218" s="114"/>
      <c r="C218" s="34"/>
      <c r="D218" s="15"/>
      <c r="E218" s="79"/>
      <c r="F218" s="79"/>
      <c r="G218" s="125"/>
      <c r="H218" s="36"/>
      <c r="J218" s="106"/>
    </row>
    <row r="219" spans="2:10" ht="12.75" x14ac:dyDescent="0.2">
      <c r="B219" s="114"/>
      <c r="C219" s="34"/>
      <c r="D219" s="15"/>
      <c r="E219" s="79"/>
      <c r="F219" s="79"/>
      <c r="G219" s="125"/>
      <c r="H219" s="36"/>
      <c r="J219" s="106"/>
    </row>
    <row r="220" spans="2:10" ht="12.75" x14ac:dyDescent="0.2">
      <c r="B220" s="114"/>
      <c r="C220" s="34"/>
      <c r="D220" s="15"/>
      <c r="E220" s="79"/>
      <c r="F220" s="79"/>
      <c r="G220" s="125"/>
      <c r="H220" s="36"/>
      <c r="J220" s="106"/>
    </row>
    <row r="221" spans="2:10" x14ac:dyDescent="0.2">
      <c r="B221" s="114"/>
      <c r="C221" s="34"/>
      <c r="D221" s="15"/>
      <c r="E221" s="79"/>
      <c r="F221" s="79"/>
      <c r="G221" s="125"/>
      <c r="H221" s="36"/>
      <c r="J221" s="113"/>
    </row>
    <row r="222" spans="2:10" x14ac:dyDescent="0.2">
      <c r="B222" s="114"/>
      <c r="C222" s="34"/>
      <c r="D222" s="15"/>
      <c r="E222" s="79"/>
      <c r="F222" s="79"/>
      <c r="G222" s="125"/>
      <c r="H222" s="36"/>
      <c r="J222" s="113"/>
    </row>
    <row r="223" spans="2:10" x14ac:dyDescent="0.2">
      <c r="B223" s="114"/>
      <c r="C223" s="34"/>
      <c r="D223" s="15"/>
      <c r="E223" s="79"/>
      <c r="F223" s="79"/>
      <c r="G223" s="125"/>
      <c r="H223" s="36"/>
      <c r="J223" s="113"/>
    </row>
    <row r="224" spans="2:10" x14ac:dyDescent="0.2">
      <c r="B224" s="114"/>
      <c r="C224" s="34"/>
      <c r="D224" s="15"/>
      <c r="E224" s="79"/>
      <c r="F224" s="79"/>
      <c r="G224" s="125"/>
      <c r="H224" s="36"/>
      <c r="J224" s="113"/>
    </row>
    <row r="225" spans="2:10" ht="12.75" customHeight="1" x14ac:dyDescent="0.2">
      <c r="B225" s="109"/>
      <c r="J225" s="113"/>
    </row>
    <row r="226" spans="2:10" ht="15" x14ac:dyDescent="0.2">
      <c r="B226" s="2"/>
      <c r="C226" s="2"/>
      <c r="D226" s="114"/>
      <c r="E226" s="4"/>
      <c r="F226" s="115"/>
      <c r="G226" s="13"/>
      <c r="H226" s="2"/>
      <c r="J226" s="113"/>
    </row>
    <row r="227" spans="2:10" ht="15" x14ac:dyDescent="0.2">
      <c r="B227" s="2"/>
      <c r="C227" s="2"/>
      <c r="D227" s="2"/>
      <c r="E227" s="2"/>
      <c r="F227" s="118"/>
      <c r="G227" s="13"/>
      <c r="H227" s="118"/>
      <c r="J227" s="113"/>
    </row>
    <row r="228" spans="2:10" x14ac:dyDescent="0.2">
      <c r="B228" s="41"/>
      <c r="C228" s="126"/>
      <c r="D228" s="127"/>
      <c r="E228" s="128"/>
      <c r="F228" s="129"/>
      <c r="G228" s="130"/>
      <c r="H228" s="129"/>
      <c r="J228" s="113"/>
    </row>
    <row r="229" spans="2:10" x14ac:dyDescent="0.2">
      <c r="B229" s="109"/>
      <c r="D229" s="131"/>
      <c r="E229" s="33"/>
      <c r="F229" s="106"/>
      <c r="G229" s="130"/>
      <c r="H229" s="106"/>
      <c r="J229" s="113"/>
    </row>
    <row r="230" spans="2:10" x14ac:dyDescent="0.2">
      <c r="B230" s="114"/>
      <c r="C230" s="34"/>
      <c r="D230" s="35"/>
      <c r="E230" s="79"/>
      <c r="F230" s="106"/>
      <c r="G230" s="112"/>
      <c r="H230" s="36"/>
      <c r="J230" s="113"/>
    </row>
    <row r="231" spans="2:10" x14ac:dyDescent="0.2">
      <c r="B231" s="114"/>
      <c r="C231" s="34"/>
      <c r="D231" s="35"/>
      <c r="E231" s="79"/>
      <c r="F231" s="106"/>
      <c r="G231" s="112"/>
      <c r="H231" s="36"/>
      <c r="J231" s="113"/>
    </row>
    <row r="232" spans="2:10" x14ac:dyDescent="0.2">
      <c r="B232" s="109"/>
      <c r="C232" s="39"/>
      <c r="D232" s="131"/>
      <c r="E232" s="79"/>
      <c r="F232" s="100"/>
      <c r="G232" s="112"/>
      <c r="H232" s="100"/>
      <c r="J232" s="113"/>
    </row>
    <row r="233" spans="2:10" x14ac:dyDescent="0.2">
      <c r="B233" s="109"/>
      <c r="C233" s="39"/>
      <c r="D233" s="131"/>
      <c r="E233" s="79"/>
      <c r="F233" s="100"/>
      <c r="G233" s="112"/>
      <c r="H233" s="100"/>
      <c r="J233" s="113"/>
    </row>
    <row r="234" spans="2:10" x14ac:dyDescent="0.2">
      <c r="B234" s="109"/>
      <c r="C234" s="39"/>
      <c r="D234" s="131"/>
      <c r="E234" s="79"/>
      <c r="F234" s="100"/>
      <c r="G234" s="112"/>
      <c r="H234" s="100"/>
      <c r="J234" s="113"/>
    </row>
    <row r="235" spans="2:10" x14ac:dyDescent="0.2">
      <c r="B235" s="109"/>
      <c r="C235" s="39"/>
      <c r="D235" s="131"/>
      <c r="E235" s="79"/>
      <c r="F235" s="100"/>
      <c r="G235" s="112"/>
      <c r="H235" s="100"/>
      <c r="J235" s="113"/>
    </row>
    <row r="236" spans="2:10" x14ac:dyDescent="0.2">
      <c r="B236" s="109"/>
      <c r="C236" s="39"/>
      <c r="D236" s="131"/>
      <c r="E236" s="79"/>
      <c r="F236" s="100"/>
      <c r="G236" s="112"/>
      <c r="H236" s="100"/>
      <c r="J236" s="113"/>
    </row>
    <row r="237" spans="2:10" x14ac:dyDescent="0.2">
      <c r="B237" s="109"/>
      <c r="C237" s="39"/>
      <c r="D237" s="131"/>
      <c r="E237" s="79"/>
      <c r="F237" s="100"/>
      <c r="G237" s="112"/>
      <c r="H237" s="100"/>
      <c r="J237" s="113"/>
    </row>
    <row r="238" spans="2:10" x14ac:dyDescent="0.2">
      <c r="B238" s="109"/>
      <c r="C238" s="39"/>
      <c r="D238" s="131"/>
      <c r="E238" s="79"/>
      <c r="F238" s="100"/>
      <c r="G238" s="112"/>
      <c r="H238" s="100"/>
      <c r="J238" s="113"/>
    </row>
    <row r="239" spans="2:10" x14ac:dyDescent="0.2">
      <c r="B239" s="109"/>
      <c r="C239" s="39"/>
      <c r="D239" s="131"/>
      <c r="E239" s="79"/>
      <c r="F239" s="100"/>
      <c r="G239" s="112"/>
      <c r="H239" s="100"/>
      <c r="J239" s="113"/>
    </row>
    <row r="240" spans="2:10" x14ac:dyDescent="0.2">
      <c r="B240" s="109"/>
      <c r="C240" s="39"/>
      <c r="D240" s="131"/>
      <c r="E240" s="79"/>
      <c r="F240" s="100"/>
      <c r="G240" s="112"/>
      <c r="H240" s="100"/>
      <c r="J240" s="113"/>
    </row>
    <row r="241" spans="2:10" x14ac:dyDescent="0.2">
      <c r="B241" s="109"/>
      <c r="C241" s="39"/>
      <c r="D241" s="131"/>
      <c r="E241" s="79"/>
      <c r="F241" s="100"/>
      <c r="G241" s="112"/>
      <c r="H241" s="100"/>
      <c r="J241" s="113"/>
    </row>
    <row r="242" spans="2:10" x14ac:dyDescent="0.2">
      <c r="B242" s="109"/>
      <c r="C242" s="39"/>
      <c r="D242" s="131"/>
      <c r="E242" s="79"/>
      <c r="F242" s="100"/>
      <c r="G242" s="112"/>
      <c r="H242" s="100"/>
      <c r="J242" s="113"/>
    </row>
    <row r="243" spans="2:10" x14ac:dyDescent="0.2">
      <c r="B243" s="109"/>
      <c r="D243" s="131"/>
      <c r="E243" s="33"/>
      <c r="F243" s="106"/>
      <c r="G243" s="130"/>
      <c r="H243" s="106"/>
      <c r="J243" s="113"/>
    </row>
    <row r="244" spans="2:10" x14ac:dyDescent="0.2">
      <c r="B244" s="109"/>
      <c r="C244" s="39"/>
      <c r="D244" s="35"/>
      <c r="E244" s="122"/>
      <c r="F244" s="100"/>
      <c r="G244" s="132"/>
      <c r="H244" s="100"/>
      <c r="J244" s="113"/>
    </row>
    <row r="245" spans="2:10" x14ac:dyDescent="0.2">
      <c r="B245" s="109"/>
      <c r="C245" s="39"/>
      <c r="D245" s="131"/>
      <c r="E245" s="79"/>
      <c r="F245" s="100"/>
      <c r="G245" s="112"/>
      <c r="H245" s="100"/>
      <c r="J245" s="113"/>
    </row>
    <row r="246" spans="2:10" x14ac:dyDescent="0.2">
      <c r="B246" s="109"/>
      <c r="C246" s="39"/>
      <c r="D246" s="131"/>
      <c r="E246" s="79"/>
      <c r="F246" s="100"/>
      <c r="G246" s="112"/>
      <c r="H246" s="100"/>
      <c r="J246" s="113"/>
    </row>
    <row r="247" spans="2:10" x14ac:dyDescent="0.2">
      <c r="B247" s="109"/>
      <c r="C247" s="39"/>
      <c r="D247" s="131"/>
      <c r="E247" s="79"/>
      <c r="F247" s="100"/>
      <c r="G247" s="112"/>
      <c r="H247" s="100"/>
      <c r="J247" s="113"/>
    </row>
    <row r="248" spans="2:10" x14ac:dyDescent="0.2">
      <c r="B248" s="109"/>
      <c r="D248" s="131"/>
      <c r="E248" s="33"/>
      <c r="F248" s="106"/>
      <c r="G248" s="130"/>
      <c r="H248" s="106"/>
      <c r="J248" s="113"/>
    </row>
    <row r="249" spans="2:10" x14ac:dyDescent="0.2">
      <c r="B249" s="109"/>
      <c r="C249" s="39"/>
      <c r="D249" s="35"/>
      <c r="E249" s="122"/>
      <c r="F249" s="100"/>
      <c r="G249" s="133"/>
      <c r="H249" s="134"/>
      <c r="J249" s="113"/>
    </row>
    <row r="250" spans="2:10" x14ac:dyDescent="0.2">
      <c r="B250" s="109"/>
      <c r="C250" s="39"/>
      <c r="D250" s="131"/>
      <c r="E250" s="79"/>
      <c r="F250" s="100"/>
      <c r="G250" s="112"/>
      <c r="H250" s="100"/>
      <c r="J250" s="113"/>
    </row>
    <row r="251" spans="2:10" x14ac:dyDescent="0.2">
      <c r="B251" s="109"/>
      <c r="C251" s="39"/>
      <c r="D251" s="131"/>
      <c r="E251" s="79"/>
      <c r="F251" s="100"/>
      <c r="G251" s="112"/>
      <c r="H251" s="100"/>
      <c r="J251" s="113"/>
    </row>
    <row r="252" spans="2:10" x14ac:dyDescent="0.2">
      <c r="B252" s="109"/>
      <c r="C252" s="39"/>
      <c r="D252" s="131"/>
      <c r="E252" s="79"/>
      <c r="F252" s="100"/>
      <c r="G252" s="112"/>
      <c r="H252" s="100"/>
      <c r="J252" s="113"/>
    </row>
    <row r="253" spans="2:10" x14ac:dyDescent="0.2">
      <c r="B253" s="109"/>
      <c r="C253" s="39"/>
      <c r="D253" s="131"/>
      <c r="E253" s="79"/>
      <c r="F253" s="100"/>
      <c r="G253" s="112"/>
      <c r="H253" s="100"/>
      <c r="J253" s="113"/>
    </row>
    <row r="254" spans="2:10" x14ac:dyDescent="0.2">
      <c r="B254" s="109"/>
      <c r="C254" s="39"/>
      <c r="D254" s="135"/>
      <c r="E254" s="122"/>
      <c r="F254" s="100"/>
      <c r="G254" s="133"/>
      <c r="H254" s="134"/>
      <c r="J254" s="113"/>
    </row>
    <row r="255" spans="2:10" x14ac:dyDescent="0.2">
      <c r="B255" s="109"/>
      <c r="C255" s="39"/>
      <c r="D255" s="35"/>
      <c r="E255" s="122"/>
      <c r="F255" s="100"/>
      <c r="G255" s="133"/>
      <c r="H255" s="134"/>
      <c r="J255" s="113"/>
    </row>
    <row r="256" spans="2:10" x14ac:dyDescent="0.2">
      <c r="B256" s="109"/>
      <c r="C256" s="39"/>
      <c r="D256" s="131"/>
      <c r="E256" s="79"/>
      <c r="F256" s="100"/>
      <c r="G256" s="112"/>
      <c r="H256" s="100"/>
      <c r="J256" s="113"/>
    </row>
    <row r="257" spans="2:10" x14ac:dyDescent="0.2">
      <c r="B257" s="109"/>
      <c r="C257" s="39"/>
      <c r="D257" s="131"/>
      <c r="E257" s="79"/>
      <c r="F257" s="100"/>
      <c r="G257" s="112"/>
      <c r="H257" s="100"/>
      <c r="J257" s="113"/>
    </row>
    <row r="258" spans="2:10" x14ac:dyDescent="0.2">
      <c r="B258" s="109"/>
      <c r="C258" s="39"/>
      <c r="D258" s="131"/>
      <c r="E258" s="79"/>
      <c r="F258" s="100"/>
      <c r="G258" s="112"/>
      <c r="H258" s="100"/>
      <c r="J258" s="113"/>
    </row>
    <row r="259" spans="2:10" x14ac:dyDescent="0.2">
      <c r="B259" s="109"/>
      <c r="C259" s="39"/>
      <c r="D259" s="135"/>
      <c r="E259" s="122"/>
      <c r="F259" s="100"/>
      <c r="G259" s="133"/>
      <c r="H259" s="134"/>
      <c r="J259" s="113"/>
    </row>
    <row r="260" spans="2:10" x14ac:dyDescent="0.2">
      <c r="B260" s="109"/>
      <c r="C260" s="39"/>
      <c r="D260" s="35"/>
      <c r="E260" s="122"/>
      <c r="F260" s="100"/>
      <c r="G260" s="133"/>
      <c r="H260" s="134"/>
      <c r="J260" s="113"/>
    </row>
    <row r="261" spans="2:10" x14ac:dyDescent="0.2">
      <c r="B261" s="109"/>
      <c r="C261" s="39"/>
      <c r="D261" s="131"/>
      <c r="E261" s="79"/>
      <c r="F261" s="100"/>
      <c r="G261" s="112"/>
      <c r="H261" s="100"/>
      <c r="J261" s="113"/>
    </row>
    <row r="262" spans="2:10" x14ac:dyDescent="0.2">
      <c r="B262" s="109"/>
      <c r="C262" s="39"/>
      <c r="D262" s="131"/>
      <c r="E262" s="126"/>
      <c r="F262" s="100"/>
      <c r="G262" s="130"/>
      <c r="H262" s="100"/>
      <c r="J262" s="113"/>
    </row>
    <row r="263" spans="2:10" x14ac:dyDescent="0.2">
      <c r="B263" s="109"/>
      <c r="C263" s="39"/>
      <c r="D263" s="35"/>
      <c r="E263" s="126"/>
      <c r="F263" s="100"/>
      <c r="G263" s="130"/>
      <c r="H263" s="100"/>
      <c r="J263" s="113"/>
    </row>
    <row r="264" spans="2:10" x14ac:dyDescent="0.2">
      <c r="B264" s="109"/>
      <c r="C264" s="39"/>
      <c r="D264" s="131"/>
      <c r="E264" s="79"/>
      <c r="F264" s="100"/>
      <c r="G264" s="112"/>
      <c r="H264" s="100"/>
      <c r="J264" s="113"/>
    </row>
    <row r="265" spans="2:10" x14ac:dyDescent="0.2">
      <c r="B265" s="109"/>
      <c r="C265" s="39"/>
      <c r="D265" s="131"/>
      <c r="E265" s="79"/>
      <c r="F265" s="100"/>
      <c r="G265" s="112"/>
      <c r="H265" s="100"/>
      <c r="J265" s="113"/>
    </row>
    <row r="266" spans="2:10" x14ac:dyDescent="0.2">
      <c r="B266" s="109"/>
      <c r="C266" s="39"/>
      <c r="D266" s="131"/>
      <c r="E266" s="79"/>
      <c r="F266" s="100"/>
      <c r="G266" s="112"/>
      <c r="H266" s="100"/>
      <c r="J266" s="113"/>
    </row>
    <row r="267" spans="2:10" x14ac:dyDescent="0.2">
      <c r="B267" s="109"/>
      <c r="C267" s="39"/>
      <c r="D267" s="131"/>
      <c r="E267" s="79"/>
      <c r="F267" s="100"/>
      <c r="G267" s="112"/>
      <c r="H267" s="100"/>
      <c r="J267" s="113"/>
    </row>
    <row r="268" spans="2:10" x14ac:dyDescent="0.2">
      <c r="B268" s="114"/>
      <c r="C268" s="34"/>
      <c r="D268" s="35"/>
      <c r="E268" s="79"/>
      <c r="F268" s="79"/>
      <c r="G268" s="125"/>
      <c r="H268" s="36"/>
      <c r="J268" s="113"/>
    </row>
    <row r="269" spans="2:10" x14ac:dyDescent="0.2">
      <c r="B269" s="109"/>
      <c r="C269" s="39"/>
      <c r="D269" s="131"/>
      <c r="E269" s="79"/>
      <c r="F269" s="100"/>
      <c r="G269" s="112"/>
      <c r="H269" s="100"/>
      <c r="J269" s="113"/>
    </row>
    <row r="270" spans="2:10" x14ac:dyDescent="0.2">
      <c r="B270" s="109"/>
      <c r="D270" s="131"/>
      <c r="E270" s="79"/>
      <c r="F270" s="100"/>
      <c r="G270" s="112"/>
      <c r="H270" s="100"/>
      <c r="J270" s="113"/>
    </row>
    <row r="271" spans="2:10" x14ac:dyDescent="0.2">
      <c r="B271" s="109"/>
      <c r="D271" s="131"/>
      <c r="E271" s="79"/>
      <c r="F271" s="100"/>
      <c r="G271" s="112"/>
      <c r="H271" s="100"/>
      <c r="J271" s="113"/>
    </row>
    <row r="272" spans="2:10" x14ac:dyDescent="0.2">
      <c r="B272" s="109"/>
      <c r="D272" s="131"/>
      <c r="E272" s="126"/>
      <c r="F272" s="106"/>
      <c r="G272" s="130"/>
      <c r="H272" s="106"/>
      <c r="J272" s="113"/>
    </row>
    <row r="273" spans="2:10" x14ac:dyDescent="0.2">
      <c r="B273" s="109"/>
      <c r="D273" s="136"/>
      <c r="E273" s="126"/>
      <c r="F273" s="106"/>
      <c r="G273" s="130"/>
      <c r="H273" s="36"/>
      <c r="J273" s="113"/>
    </row>
    <row r="274" spans="2:10" x14ac:dyDescent="0.2">
      <c r="B274" s="109"/>
      <c r="D274" s="131"/>
      <c r="E274" s="126"/>
      <c r="F274" s="106"/>
      <c r="G274" s="130"/>
      <c r="H274" s="106"/>
      <c r="J274" s="113"/>
    </row>
    <row r="275" spans="2:10" x14ac:dyDescent="0.2">
      <c r="B275" s="109"/>
      <c r="D275" s="131"/>
      <c r="E275" s="126"/>
      <c r="F275" s="106"/>
      <c r="G275" s="130"/>
      <c r="H275" s="106"/>
      <c r="J275" s="113"/>
    </row>
    <row r="276" spans="2:10" x14ac:dyDescent="0.2">
      <c r="D276" s="131"/>
      <c r="E276" s="126"/>
      <c r="F276" s="137"/>
      <c r="G276" s="130"/>
      <c r="H276" s="106"/>
      <c r="J276" s="113"/>
    </row>
    <row r="277" spans="2:10" x14ac:dyDescent="0.2">
      <c r="D277" s="127"/>
      <c r="E277" s="79"/>
      <c r="F277" s="113"/>
      <c r="G277" s="112"/>
      <c r="H277" s="106"/>
      <c r="J277" s="113"/>
    </row>
    <row r="278" spans="2:10" x14ac:dyDescent="0.2">
      <c r="D278" s="136"/>
      <c r="E278" s="126"/>
      <c r="F278" s="106"/>
      <c r="G278" s="130"/>
      <c r="H278" s="36"/>
      <c r="J278" s="113"/>
    </row>
    <row r="279" spans="2:10" x14ac:dyDescent="0.2">
      <c r="B279" s="114"/>
      <c r="C279" s="114"/>
      <c r="D279" s="35"/>
      <c r="E279" s="33"/>
      <c r="F279" s="106"/>
      <c r="G279" s="130"/>
      <c r="H279" s="106"/>
      <c r="J279" s="113"/>
    </row>
    <row r="280" spans="2:10" x14ac:dyDescent="0.2">
      <c r="B280" s="114"/>
      <c r="D280" s="127"/>
      <c r="E280" s="79"/>
      <c r="F280" s="113"/>
      <c r="G280" s="112"/>
      <c r="H280" s="106"/>
      <c r="J280" s="113"/>
    </row>
    <row r="281" spans="2:10" x14ac:dyDescent="0.2">
      <c r="D281" s="127"/>
      <c r="E281" s="79"/>
      <c r="F281" s="113"/>
      <c r="G281" s="112"/>
      <c r="H281" s="106"/>
      <c r="J281" s="113"/>
    </row>
    <row r="282" spans="2:10" x14ac:dyDescent="0.2">
      <c r="D282" s="127"/>
      <c r="E282" s="79"/>
      <c r="F282" s="113"/>
      <c r="G282" s="112"/>
      <c r="H282" s="106"/>
      <c r="J282" s="113"/>
    </row>
    <row r="283" spans="2:10" x14ac:dyDescent="0.2">
      <c r="D283" s="127"/>
      <c r="E283" s="79"/>
      <c r="F283" s="113"/>
      <c r="G283" s="112"/>
      <c r="H283" s="106"/>
      <c r="J283" s="113"/>
    </row>
    <row r="284" spans="2:10" x14ac:dyDescent="0.2">
      <c r="D284" s="127"/>
      <c r="E284" s="79"/>
      <c r="F284" s="113"/>
      <c r="G284" s="112"/>
      <c r="H284" s="106"/>
      <c r="J284" s="113"/>
    </row>
    <row r="285" spans="2:10" x14ac:dyDescent="0.2">
      <c r="D285" s="131"/>
      <c r="E285" s="33"/>
      <c r="F285" s="106"/>
      <c r="G285" s="130"/>
      <c r="H285" s="106"/>
      <c r="J285" s="113"/>
    </row>
    <row r="286" spans="2:10" x14ac:dyDescent="0.2">
      <c r="D286" s="136"/>
      <c r="E286" s="126"/>
      <c r="F286" s="106"/>
      <c r="G286" s="130"/>
      <c r="H286" s="36"/>
      <c r="J286" s="113"/>
    </row>
    <row r="287" spans="2:10" x14ac:dyDescent="0.2">
      <c r="B287" s="114"/>
      <c r="C287" s="114"/>
      <c r="D287" s="35"/>
      <c r="E287" s="33"/>
      <c r="F287" s="106"/>
      <c r="G287" s="130"/>
      <c r="H287" s="106"/>
      <c r="J287" s="113"/>
    </row>
    <row r="288" spans="2:10" x14ac:dyDescent="0.2">
      <c r="C288" s="114"/>
      <c r="D288" s="35"/>
      <c r="E288" s="33"/>
      <c r="F288" s="106"/>
      <c r="G288" s="130"/>
      <c r="H288" s="106"/>
      <c r="J288" s="113"/>
    </row>
    <row r="289" spans="2:10" x14ac:dyDescent="0.2">
      <c r="D289" s="127"/>
      <c r="E289" s="79"/>
      <c r="F289" s="106"/>
      <c r="G289" s="112"/>
      <c r="H289" s="106"/>
      <c r="J289" s="113"/>
    </row>
    <row r="290" spans="2:10" x14ac:dyDescent="0.2">
      <c r="D290" s="127"/>
      <c r="E290" s="79"/>
      <c r="F290" s="106"/>
      <c r="G290" s="112"/>
      <c r="H290" s="106"/>
      <c r="J290" s="113"/>
    </row>
    <row r="291" spans="2:10" x14ac:dyDescent="0.2">
      <c r="D291" s="127"/>
      <c r="E291" s="79"/>
      <c r="F291" s="106"/>
      <c r="G291" s="112"/>
      <c r="H291" s="106"/>
      <c r="J291" s="113"/>
    </row>
    <row r="292" spans="2:10" x14ac:dyDescent="0.2">
      <c r="D292" s="127"/>
      <c r="E292" s="79"/>
      <c r="F292" s="106"/>
      <c r="G292" s="112"/>
      <c r="H292" s="106"/>
      <c r="J292" s="113"/>
    </row>
    <row r="293" spans="2:10" x14ac:dyDescent="0.2">
      <c r="D293" s="127"/>
      <c r="E293" s="79"/>
      <c r="F293" s="106"/>
      <c r="G293" s="112"/>
      <c r="H293" s="106"/>
      <c r="J293" s="113"/>
    </row>
    <row r="294" spans="2:10" x14ac:dyDescent="0.2">
      <c r="D294" s="127"/>
      <c r="E294" s="79"/>
      <c r="F294" s="113"/>
      <c r="G294" s="112"/>
      <c r="H294" s="106"/>
      <c r="J294" s="113"/>
    </row>
    <row r="295" spans="2:10" x14ac:dyDescent="0.2">
      <c r="D295" s="136"/>
      <c r="E295" s="126"/>
      <c r="F295" s="106"/>
      <c r="G295" s="130"/>
      <c r="H295" s="36"/>
      <c r="J295" s="113"/>
    </row>
    <row r="296" spans="2:10" x14ac:dyDescent="0.2">
      <c r="B296" s="114"/>
      <c r="C296" s="114"/>
      <c r="D296" s="35"/>
      <c r="H296" s="106"/>
      <c r="J296" s="113"/>
    </row>
    <row r="297" spans="2:10" x14ac:dyDescent="0.2">
      <c r="B297" s="114"/>
      <c r="D297" s="35"/>
      <c r="E297" s="126"/>
      <c r="F297" s="106"/>
      <c r="G297" s="130"/>
      <c r="H297" s="106"/>
      <c r="J297" s="113"/>
    </row>
    <row r="298" spans="2:10" x14ac:dyDescent="0.2">
      <c r="B298" s="114"/>
      <c r="D298" s="127"/>
      <c r="E298" s="79"/>
      <c r="F298" s="113"/>
      <c r="G298" s="112"/>
      <c r="H298" s="106"/>
      <c r="J298" s="113"/>
    </row>
    <row r="299" spans="2:10" x14ac:dyDescent="0.2">
      <c r="D299" s="127"/>
      <c r="E299" s="79"/>
      <c r="F299" s="113"/>
      <c r="G299" s="112"/>
      <c r="H299" s="106"/>
      <c r="J299" s="113"/>
    </row>
    <row r="300" spans="2:10" x14ac:dyDescent="0.2">
      <c r="C300" s="114"/>
      <c r="D300" s="35"/>
      <c r="E300" s="79"/>
      <c r="F300" s="113"/>
      <c r="G300" s="112"/>
      <c r="H300" s="106"/>
      <c r="J300" s="113"/>
    </row>
    <row r="301" spans="2:10" x14ac:dyDescent="0.2">
      <c r="D301" s="127"/>
      <c r="E301" s="79"/>
      <c r="F301" s="113"/>
      <c r="G301" s="112"/>
      <c r="H301" s="106"/>
      <c r="J301" s="113"/>
    </row>
    <row r="302" spans="2:10" x14ac:dyDescent="0.2">
      <c r="D302" s="127"/>
      <c r="E302" s="79"/>
      <c r="F302" s="113"/>
      <c r="G302" s="112"/>
      <c r="H302" s="106"/>
      <c r="J302" s="113"/>
    </row>
    <row r="303" spans="2:10" x14ac:dyDescent="0.2">
      <c r="D303" s="35"/>
      <c r="E303" s="79"/>
      <c r="F303" s="113"/>
      <c r="G303" s="112"/>
      <c r="H303" s="106"/>
      <c r="J303" s="113"/>
    </row>
    <row r="304" spans="2:10" x14ac:dyDescent="0.2">
      <c r="D304" s="127"/>
      <c r="E304" s="79"/>
      <c r="F304" s="113"/>
      <c r="G304" s="112"/>
      <c r="H304" s="106"/>
      <c r="J304" s="113"/>
    </row>
    <row r="305" spans="2:10" x14ac:dyDescent="0.2">
      <c r="D305" s="127"/>
      <c r="E305" s="79"/>
      <c r="F305" s="113"/>
      <c r="G305" s="112"/>
      <c r="H305" s="106"/>
      <c r="J305" s="113"/>
    </row>
    <row r="306" spans="2:10" x14ac:dyDescent="0.2">
      <c r="D306" s="136"/>
      <c r="E306" s="126"/>
      <c r="F306" s="106"/>
      <c r="G306" s="130"/>
      <c r="H306" s="36"/>
      <c r="J306" s="113"/>
    </row>
    <row r="307" spans="2:10" x14ac:dyDescent="0.2">
      <c r="D307" s="136"/>
      <c r="E307" s="126"/>
      <c r="F307" s="106"/>
      <c r="G307" s="130"/>
      <c r="H307" s="36"/>
      <c r="J307" s="113"/>
    </row>
    <row r="308" spans="2:10" x14ac:dyDescent="0.2">
      <c r="D308" s="131"/>
      <c r="E308" s="126"/>
      <c r="F308" s="137"/>
      <c r="G308" s="130"/>
      <c r="H308" s="106"/>
      <c r="J308" s="113"/>
    </row>
    <row r="309" spans="2:10" x14ac:dyDescent="0.2">
      <c r="D309" s="131"/>
      <c r="E309" s="33"/>
      <c r="F309" s="106"/>
      <c r="G309" s="130"/>
      <c r="H309" s="106"/>
      <c r="J309" s="113"/>
    </row>
    <row r="310" spans="2:10" ht="15" x14ac:dyDescent="0.2">
      <c r="B310" s="2"/>
      <c r="C310" s="2"/>
      <c r="D310" s="114"/>
      <c r="E310" s="4"/>
      <c r="F310" s="115"/>
      <c r="G310" s="13"/>
      <c r="H310" s="2"/>
      <c r="J310" s="113"/>
    </row>
    <row r="311" spans="2:10" ht="15" x14ac:dyDescent="0.2">
      <c r="B311" s="2"/>
      <c r="C311" s="2"/>
      <c r="D311" s="2"/>
      <c r="E311" s="2"/>
      <c r="F311" s="118"/>
      <c r="G311" s="13"/>
      <c r="H311" s="118"/>
      <c r="J311" s="113"/>
    </row>
    <row r="312" spans="2:10" x14ac:dyDescent="0.2">
      <c r="D312" s="119"/>
      <c r="F312" s="120"/>
      <c r="G312" s="15"/>
      <c r="H312" s="115"/>
      <c r="J312" s="113"/>
    </row>
    <row r="313" spans="2:10" x14ac:dyDescent="0.2">
      <c r="D313" s="131"/>
      <c r="E313" s="33"/>
      <c r="F313" s="106"/>
      <c r="G313" s="130"/>
      <c r="H313" s="138"/>
      <c r="J313" s="113"/>
    </row>
    <row r="314" spans="2:10" x14ac:dyDescent="0.2">
      <c r="B314" s="114"/>
      <c r="C314" s="114"/>
      <c r="D314" s="35"/>
      <c r="E314" s="126"/>
      <c r="F314" s="106"/>
      <c r="G314" s="130"/>
      <c r="H314" s="106"/>
      <c r="J314" s="113"/>
    </row>
    <row r="315" spans="2:10" x14ac:dyDescent="0.2">
      <c r="B315" s="114"/>
      <c r="C315" s="114"/>
      <c r="D315" s="127"/>
      <c r="E315" s="126"/>
      <c r="F315" s="106"/>
      <c r="G315" s="130"/>
      <c r="H315" s="106"/>
      <c r="J315" s="113"/>
    </row>
    <row r="316" spans="2:10" x14ac:dyDescent="0.2">
      <c r="D316" s="131"/>
      <c r="E316" s="33"/>
      <c r="F316" s="106"/>
      <c r="G316" s="130"/>
      <c r="H316" s="106"/>
      <c r="J316" s="113"/>
    </row>
    <row r="317" spans="2:10" x14ac:dyDescent="0.2">
      <c r="D317" s="136"/>
      <c r="E317" s="33"/>
      <c r="F317" s="106"/>
      <c r="G317" s="130"/>
      <c r="H317" s="36"/>
      <c r="J317" s="113"/>
    </row>
    <row r="318" spans="2:10" x14ac:dyDescent="0.2">
      <c r="B318" s="114"/>
      <c r="D318" s="35"/>
      <c r="E318" s="33"/>
      <c r="F318" s="106"/>
      <c r="G318" s="130"/>
      <c r="H318" s="106"/>
      <c r="J318" s="113"/>
    </row>
    <row r="319" spans="2:10" x14ac:dyDescent="0.2">
      <c r="D319" s="127"/>
      <c r="E319" s="33"/>
      <c r="F319" s="113"/>
      <c r="G319" s="112"/>
      <c r="H319" s="106"/>
      <c r="J319" s="113"/>
    </row>
    <row r="320" spans="2:10" x14ac:dyDescent="0.2">
      <c r="D320" s="135"/>
      <c r="E320" s="33"/>
      <c r="F320" s="106"/>
      <c r="G320" s="130"/>
      <c r="H320" s="138"/>
      <c r="J320" s="113"/>
    </row>
    <row r="321" spans="2:10" x14ac:dyDescent="0.2">
      <c r="D321" s="136"/>
      <c r="E321" s="33"/>
      <c r="F321" s="106"/>
      <c r="G321" s="130"/>
      <c r="H321" s="36"/>
      <c r="J321" s="113"/>
    </row>
    <row r="322" spans="2:10" x14ac:dyDescent="0.2">
      <c r="D322" s="131"/>
      <c r="E322" s="33"/>
      <c r="F322" s="106"/>
      <c r="G322" s="130"/>
      <c r="H322" s="106"/>
      <c r="J322" s="113"/>
    </row>
    <row r="323" spans="2:10" x14ac:dyDescent="0.2">
      <c r="D323" s="136"/>
      <c r="E323" s="122"/>
      <c r="F323" s="106"/>
      <c r="G323" s="130"/>
      <c r="H323" s="36"/>
      <c r="J323" s="113"/>
    </row>
    <row r="324" spans="2:10" x14ac:dyDescent="0.2">
      <c r="D324" s="139"/>
      <c r="E324" s="122"/>
      <c r="F324" s="106"/>
      <c r="G324" s="130"/>
      <c r="H324" s="106"/>
      <c r="J324" s="113"/>
    </row>
    <row r="325" spans="2:10" x14ac:dyDescent="0.2">
      <c r="B325" s="109"/>
      <c r="D325" s="42"/>
      <c r="E325" s="33"/>
      <c r="F325" s="106"/>
      <c r="G325" s="130"/>
      <c r="H325" s="138"/>
      <c r="J325" s="113"/>
    </row>
    <row r="326" spans="2:10" x14ac:dyDescent="0.2">
      <c r="D326" s="131"/>
      <c r="E326" s="33"/>
      <c r="F326" s="106"/>
      <c r="G326" s="130"/>
      <c r="H326" s="138"/>
      <c r="J326" s="113"/>
    </row>
    <row r="327" spans="2:10" x14ac:dyDescent="0.2">
      <c r="B327" s="114"/>
      <c r="C327" s="114"/>
      <c r="D327" s="35"/>
      <c r="E327" s="126"/>
      <c r="F327" s="106"/>
      <c r="G327" s="130"/>
      <c r="H327" s="106"/>
      <c r="J327" s="113"/>
    </row>
    <row r="328" spans="2:10" x14ac:dyDescent="0.2">
      <c r="D328" s="127"/>
      <c r="E328" s="79"/>
      <c r="F328" s="106"/>
      <c r="G328" s="112"/>
      <c r="H328" s="106"/>
      <c r="J328" s="113"/>
    </row>
    <row r="329" spans="2:10" x14ac:dyDescent="0.2">
      <c r="D329" s="127"/>
      <c r="E329" s="79"/>
      <c r="F329" s="106"/>
      <c r="G329" s="112"/>
      <c r="H329" s="106"/>
      <c r="J329" s="113"/>
    </row>
    <row r="330" spans="2:10" x14ac:dyDescent="0.2">
      <c r="D330" s="127"/>
      <c r="E330" s="79"/>
      <c r="F330" s="106"/>
      <c r="G330" s="112"/>
      <c r="H330" s="106"/>
      <c r="J330" s="113"/>
    </row>
    <row r="331" spans="2:10" x14ac:dyDescent="0.2">
      <c r="D331" s="127"/>
      <c r="E331" s="126"/>
      <c r="F331" s="106"/>
      <c r="G331" s="130"/>
      <c r="H331" s="106"/>
      <c r="J331" s="113"/>
    </row>
    <row r="332" spans="2:10" x14ac:dyDescent="0.2">
      <c r="D332" s="136"/>
      <c r="E332" s="126"/>
      <c r="F332" s="106"/>
      <c r="G332" s="130"/>
      <c r="H332" s="36"/>
      <c r="J332" s="113"/>
    </row>
    <row r="333" spans="2:10" x14ac:dyDescent="0.2">
      <c r="B333" s="114"/>
      <c r="C333" s="114"/>
      <c r="D333" s="35"/>
      <c r="H333" s="106"/>
      <c r="J333" s="113"/>
    </row>
    <row r="334" spans="2:10" x14ac:dyDescent="0.2">
      <c r="C334" s="114"/>
      <c r="D334" s="35"/>
      <c r="E334" s="79"/>
      <c r="F334" s="106"/>
      <c r="H334" s="106"/>
      <c r="J334" s="113"/>
    </row>
    <row r="335" spans="2:10" x14ac:dyDescent="0.2">
      <c r="D335" s="127"/>
      <c r="E335" s="79"/>
      <c r="F335" s="106"/>
      <c r="G335" s="112"/>
      <c r="H335" s="106"/>
      <c r="J335" s="113"/>
    </row>
    <row r="336" spans="2:10" x14ac:dyDescent="0.2">
      <c r="D336" s="131"/>
      <c r="E336" s="79"/>
      <c r="F336" s="106"/>
      <c r="G336" s="130"/>
      <c r="H336" s="106"/>
      <c r="J336" s="113"/>
    </row>
    <row r="337" spans="2:10" x14ac:dyDescent="0.2">
      <c r="D337" s="35"/>
      <c r="E337" s="79"/>
      <c r="F337" s="106"/>
      <c r="G337" s="130"/>
      <c r="H337" s="106"/>
      <c r="J337" s="113"/>
    </row>
    <row r="338" spans="2:10" x14ac:dyDescent="0.2">
      <c r="D338" s="127"/>
      <c r="E338" s="79"/>
      <c r="F338" s="106"/>
      <c r="G338" s="112"/>
      <c r="H338" s="106"/>
      <c r="J338" s="113"/>
    </row>
    <row r="339" spans="2:10" x14ac:dyDescent="0.2">
      <c r="D339" s="127"/>
      <c r="E339" s="79"/>
      <c r="F339" s="113"/>
      <c r="G339" s="112"/>
      <c r="H339" s="106"/>
      <c r="J339" s="113"/>
    </row>
    <row r="340" spans="2:10" x14ac:dyDescent="0.2">
      <c r="D340" s="136"/>
      <c r="E340" s="126"/>
      <c r="F340" s="106"/>
      <c r="G340" s="130"/>
      <c r="H340" s="36"/>
      <c r="J340" s="113"/>
    </row>
    <row r="341" spans="2:10" x14ac:dyDescent="0.2">
      <c r="B341" s="114"/>
      <c r="D341" s="35"/>
      <c r="E341" s="33"/>
      <c r="F341" s="106"/>
      <c r="G341" s="130"/>
      <c r="H341" s="106"/>
      <c r="J341" s="113"/>
    </row>
    <row r="342" spans="2:10" x14ac:dyDescent="0.2">
      <c r="D342" s="35"/>
      <c r="E342" s="33"/>
      <c r="F342" s="113"/>
      <c r="G342" s="112"/>
      <c r="H342" s="138"/>
      <c r="J342" s="113"/>
    </row>
    <row r="343" spans="2:10" x14ac:dyDescent="0.2">
      <c r="D343" s="127"/>
      <c r="E343" s="33"/>
      <c r="F343" s="113"/>
      <c r="G343" s="112"/>
      <c r="H343" s="106"/>
      <c r="J343" s="113"/>
    </row>
    <row r="344" spans="2:10" x14ac:dyDescent="0.2">
      <c r="D344" s="127"/>
      <c r="E344" s="79"/>
      <c r="F344" s="106"/>
      <c r="G344" s="112"/>
      <c r="H344" s="106"/>
      <c r="J344" s="113"/>
    </row>
    <row r="345" spans="2:10" x14ac:dyDescent="0.2">
      <c r="D345" s="136"/>
      <c r="E345" s="33"/>
      <c r="F345" s="106"/>
      <c r="G345" s="130"/>
      <c r="H345" s="36"/>
      <c r="J345" s="113"/>
    </row>
    <row r="346" spans="2:10" x14ac:dyDescent="0.2">
      <c r="D346" s="127"/>
      <c r="E346" s="79"/>
      <c r="F346" s="106"/>
      <c r="G346" s="112"/>
      <c r="H346" s="106"/>
      <c r="J346" s="113"/>
    </row>
    <row r="347" spans="2:10" x14ac:dyDescent="0.2">
      <c r="D347" s="136"/>
      <c r="E347" s="122"/>
      <c r="F347" s="106"/>
      <c r="G347" s="130"/>
      <c r="H347" s="36"/>
      <c r="J347" s="113"/>
    </row>
    <row r="348" spans="2:10" x14ac:dyDescent="0.2">
      <c r="D348" s="139"/>
      <c r="E348" s="122"/>
      <c r="F348" s="106"/>
      <c r="G348" s="130"/>
      <c r="H348" s="106"/>
      <c r="J348" s="113"/>
    </row>
    <row r="349" spans="2:10" x14ac:dyDescent="0.2">
      <c r="D349" s="139"/>
      <c r="E349" s="122"/>
      <c r="F349" s="106"/>
      <c r="G349" s="130"/>
      <c r="H349" s="106"/>
      <c r="J349" s="113"/>
    </row>
    <row r="350" spans="2:10" x14ac:dyDescent="0.2">
      <c r="D350" s="139"/>
      <c r="E350" s="122"/>
      <c r="F350" s="106"/>
      <c r="G350" s="130"/>
      <c r="H350" s="106"/>
      <c r="J350" s="113"/>
    </row>
    <row r="351" spans="2:10" x14ac:dyDescent="0.2">
      <c r="D351" s="139"/>
      <c r="E351" s="122"/>
      <c r="F351" s="106"/>
      <c r="G351" s="130"/>
      <c r="H351" s="106"/>
      <c r="J351" s="113"/>
    </row>
    <row r="352" spans="2:10" x14ac:dyDescent="0.2">
      <c r="D352" s="139"/>
      <c r="E352" s="122"/>
      <c r="F352" s="106"/>
      <c r="G352" s="130"/>
      <c r="H352" s="106"/>
      <c r="J352" s="113"/>
    </row>
    <row r="353" spans="2:11" x14ac:dyDescent="0.2">
      <c r="D353" s="136"/>
      <c r="E353" s="122"/>
      <c r="F353" s="106"/>
      <c r="G353" s="130"/>
      <c r="H353" s="36"/>
      <c r="J353" s="113"/>
    </row>
    <row r="354" spans="2:11" x14ac:dyDescent="0.2">
      <c r="D354" s="139"/>
      <c r="E354" s="122"/>
      <c r="F354" s="106"/>
      <c r="G354" s="130"/>
      <c r="H354" s="106"/>
      <c r="J354" s="113"/>
    </row>
    <row r="355" spans="2:11" ht="15" x14ac:dyDescent="0.2">
      <c r="D355" s="15"/>
      <c r="E355" s="140"/>
      <c r="F355" s="36"/>
      <c r="G355" s="141"/>
      <c r="H355" s="36"/>
      <c r="J355" s="113"/>
    </row>
    <row r="356" spans="2:11" x14ac:dyDescent="0.2">
      <c r="D356" s="135"/>
      <c r="E356" s="126"/>
      <c r="F356" s="106"/>
      <c r="G356" s="130"/>
      <c r="H356" s="138"/>
      <c r="J356" s="113"/>
    </row>
    <row r="357" spans="2:11" x14ac:dyDescent="0.2">
      <c r="D357" s="135"/>
      <c r="E357" s="126"/>
      <c r="F357" s="106"/>
      <c r="G357" s="130"/>
      <c r="H357" s="138"/>
      <c r="J357" s="113"/>
    </row>
    <row r="358" spans="2:11" x14ac:dyDescent="0.2">
      <c r="D358" s="135"/>
      <c r="E358" s="126"/>
      <c r="F358" s="106"/>
      <c r="G358" s="130"/>
      <c r="H358" s="138"/>
      <c r="J358" s="113"/>
      <c r="K358" s="142"/>
    </row>
    <row r="359" spans="2:11" x14ac:dyDescent="0.2">
      <c r="D359" s="135"/>
      <c r="E359" s="126"/>
      <c r="F359" s="106"/>
      <c r="G359" s="130"/>
      <c r="H359" s="138"/>
      <c r="J359" s="113"/>
    </row>
    <row r="360" spans="2:11" x14ac:dyDescent="0.2">
      <c r="D360" s="135"/>
      <c r="E360" s="126"/>
      <c r="F360" s="106"/>
      <c r="G360" s="130"/>
      <c r="H360" s="138"/>
      <c r="J360" s="113"/>
    </row>
    <row r="361" spans="2:11" x14ac:dyDescent="0.2">
      <c r="D361" s="127"/>
      <c r="E361" s="126"/>
      <c r="F361" s="106"/>
      <c r="G361" s="130"/>
      <c r="H361" s="106"/>
      <c r="J361" s="113"/>
    </row>
    <row r="362" spans="2:11" ht="15" x14ac:dyDescent="0.2">
      <c r="B362" s="2"/>
      <c r="C362" s="2"/>
      <c r="D362" s="114"/>
      <c r="E362" s="4"/>
      <c r="F362" s="115"/>
      <c r="G362" s="13"/>
      <c r="H362" s="2"/>
      <c r="J362" s="113"/>
    </row>
    <row r="363" spans="2:11" ht="15" x14ac:dyDescent="0.2">
      <c r="B363" s="2"/>
      <c r="C363" s="2"/>
      <c r="D363" s="2"/>
      <c r="E363" s="2"/>
      <c r="F363" s="118"/>
      <c r="G363" s="13"/>
      <c r="H363" s="118"/>
      <c r="J363" s="113"/>
    </row>
    <row r="364" spans="2:11" x14ac:dyDescent="0.2">
      <c r="D364" s="119"/>
      <c r="F364" s="120"/>
      <c r="G364" s="15"/>
      <c r="H364" s="115"/>
      <c r="J364" s="113"/>
    </row>
    <row r="365" spans="2:11" x14ac:dyDescent="0.2">
      <c r="D365" s="131"/>
      <c r="E365" s="33"/>
      <c r="F365" s="106"/>
      <c r="G365" s="130"/>
      <c r="H365" s="138"/>
      <c r="J365" s="113"/>
    </row>
    <row r="366" spans="2:11" x14ac:dyDescent="0.2">
      <c r="B366" s="109"/>
      <c r="D366" s="42"/>
      <c r="E366" s="33"/>
      <c r="F366" s="106"/>
      <c r="G366" s="130"/>
      <c r="H366" s="138"/>
      <c r="J366" s="113"/>
    </row>
    <row r="367" spans="2:11" x14ac:dyDescent="0.2">
      <c r="D367" s="131"/>
      <c r="E367" s="33"/>
      <c r="F367" s="106"/>
      <c r="G367" s="130"/>
      <c r="H367" s="138"/>
      <c r="J367" s="113"/>
    </row>
    <row r="368" spans="2:11" x14ac:dyDescent="0.2">
      <c r="B368" s="114"/>
      <c r="C368" s="114"/>
      <c r="D368" s="35"/>
      <c r="E368" s="126"/>
      <c r="F368" s="106"/>
      <c r="G368" s="130"/>
      <c r="H368" s="106"/>
      <c r="J368" s="113"/>
    </row>
    <row r="369" spans="2:10" x14ac:dyDescent="0.2">
      <c r="D369" s="127"/>
      <c r="E369" s="79"/>
      <c r="F369" s="106"/>
      <c r="G369" s="112"/>
      <c r="H369" s="106"/>
      <c r="J369" s="113"/>
    </row>
    <row r="370" spans="2:10" x14ac:dyDescent="0.2">
      <c r="D370" s="127"/>
      <c r="E370" s="79"/>
      <c r="F370" s="106"/>
      <c r="G370" s="112"/>
      <c r="H370" s="106"/>
      <c r="J370" s="113"/>
    </row>
    <row r="371" spans="2:10" x14ac:dyDescent="0.2">
      <c r="D371" s="127"/>
      <c r="E371" s="126"/>
      <c r="F371" s="106"/>
      <c r="G371" s="130"/>
      <c r="H371" s="106"/>
      <c r="J371" s="113"/>
    </row>
    <row r="372" spans="2:10" x14ac:dyDescent="0.2">
      <c r="D372" s="136"/>
      <c r="E372" s="126"/>
      <c r="F372" s="106"/>
      <c r="G372" s="130"/>
      <c r="H372" s="36"/>
      <c r="J372" s="113"/>
    </row>
    <row r="373" spans="2:10" x14ac:dyDescent="0.2">
      <c r="B373" s="114"/>
      <c r="D373" s="35"/>
      <c r="E373" s="126"/>
      <c r="F373" s="106"/>
      <c r="G373" s="130"/>
      <c r="H373" s="36"/>
      <c r="J373" s="113"/>
    </row>
    <row r="374" spans="2:10" x14ac:dyDescent="0.2">
      <c r="D374" s="127"/>
      <c r="E374" s="79"/>
      <c r="F374" s="106"/>
      <c r="G374" s="112"/>
      <c r="H374" s="106"/>
      <c r="J374" s="113"/>
    </row>
    <row r="375" spans="2:10" x14ac:dyDescent="0.2">
      <c r="D375" s="136"/>
      <c r="E375" s="126"/>
      <c r="F375" s="106"/>
      <c r="G375" s="130"/>
      <c r="H375" s="36"/>
      <c r="J375" s="113"/>
    </row>
    <row r="376" spans="2:10" x14ac:dyDescent="0.2">
      <c r="D376" s="136"/>
      <c r="E376" s="126"/>
      <c r="F376" s="106"/>
      <c r="G376" s="130"/>
      <c r="H376" s="36"/>
      <c r="J376" s="113"/>
    </row>
    <row r="377" spans="2:10" x14ac:dyDescent="0.2">
      <c r="B377" s="114"/>
      <c r="D377" s="35"/>
      <c r="E377" s="126"/>
      <c r="F377" s="106"/>
      <c r="G377" s="130"/>
      <c r="H377" s="36"/>
      <c r="J377" s="113"/>
    </row>
    <row r="378" spans="2:10" x14ac:dyDescent="0.2">
      <c r="D378" s="127"/>
      <c r="E378" s="79"/>
      <c r="F378" s="106"/>
      <c r="G378" s="112"/>
      <c r="H378" s="106"/>
      <c r="J378" s="113"/>
    </row>
    <row r="379" spans="2:10" x14ac:dyDescent="0.2">
      <c r="D379" s="127"/>
      <c r="E379" s="79"/>
      <c r="F379" s="106"/>
      <c r="G379" s="112"/>
      <c r="H379" s="106"/>
      <c r="J379" s="113"/>
    </row>
    <row r="380" spans="2:10" x14ac:dyDescent="0.2">
      <c r="D380" s="127"/>
      <c r="E380" s="79"/>
      <c r="F380" s="106"/>
      <c r="G380" s="112"/>
      <c r="H380" s="106"/>
      <c r="J380" s="113"/>
    </row>
    <row r="381" spans="2:10" x14ac:dyDescent="0.2">
      <c r="D381" s="127"/>
      <c r="E381" s="79"/>
      <c r="F381" s="106"/>
      <c r="G381" s="112"/>
      <c r="H381" s="106"/>
      <c r="J381" s="113"/>
    </row>
    <row r="382" spans="2:10" x14ac:dyDescent="0.2">
      <c r="D382" s="127"/>
      <c r="E382" s="79"/>
      <c r="F382" s="106"/>
      <c r="G382" s="112"/>
      <c r="H382" s="106"/>
      <c r="J382" s="113"/>
    </row>
    <row r="383" spans="2:10" x14ac:dyDescent="0.2">
      <c r="D383" s="127"/>
      <c r="E383" s="79"/>
      <c r="F383" s="106"/>
      <c r="G383" s="112"/>
      <c r="H383" s="106"/>
      <c r="J383" s="113"/>
    </row>
    <row r="384" spans="2:10" x14ac:dyDescent="0.2">
      <c r="D384" s="136"/>
      <c r="E384" s="126"/>
      <c r="F384" s="106"/>
      <c r="G384" s="130"/>
      <c r="H384" s="36"/>
      <c r="J384" s="113"/>
    </row>
    <row r="385" spans="2:10" x14ac:dyDescent="0.2">
      <c r="D385" s="136"/>
      <c r="E385" s="126"/>
      <c r="F385" s="106"/>
      <c r="G385" s="130"/>
      <c r="H385" s="36"/>
      <c r="J385" s="113"/>
    </row>
    <row r="386" spans="2:10" x14ac:dyDescent="0.2">
      <c r="B386" s="114"/>
      <c r="D386" s="35"/>
      <c r="E386" s="33"/>
      <c r="F386" s="106"/>
      <c r="G386" s="130"/>
      <c r="H386" s="106"/>
      <c r="J386" s="113"/>
    </row>
    <row r="387" spans="2:10" x14ac:dyDescent="0.2">
      <c r="B387" s="114"/>
      <c r="D387" s="35"/>
      <c r="E387" s="33"/>
      <c r="F387" s="106"/>
      <c r="G387" s="130"/>
      <c r="H387" s="106"/>
      <c r="J387" s="113"/>
    </row>
    <row r="388" spans="2:10" x14ac:dyDescent="0.2">
      <c r="D388" s="127"/>
      <c r="E388" s="33"/>
      <c r="F388" s="113"/>
      <c r="G388" s="112"/>
      <c r="H388" s="106"/>
      <c r="J388" s="113"/>
    </row>
    <row r="389" spans="2:10" x14ac:dyDescent="0.2">
      <c r="D389" s="35"/>
      <c r="E389" s="33"/>
      <c r="F389" s="113"/>
      <c r="G389" s="112"/>
      <c r="H389" s="138"/>
      <c r="J389" s="113"/>
    </row>
    <row r="390" spans="2:10" x14ac:dyDescent="0.2">
      <c r="D390" s="127"/>
      <c r="E390" s="33"/>
      <c r="F390" s="113"/>
      <c r="G390" s="112"/>
      <c r="H390" s="106"/>
      <c r="J390" s="113"/>
    </row>
    <row r="391" spans="2:10" x14ac:dyDescent="0.2">
      <c r="D391" s="127"/>
      <c r="E391" s="79"/>
      <c r="F391" s="106"/>
      <c r="G391" s="112"/>
      <c r="H391" s="106"/>
      <c r="J391" s="113"/>
    </row>
    <row r="392" spans="2:10" x14ac:dyDescent="0.2">
      <c r="D392" s="136"/>
      <c r="E392" s="33"/>
      <c r="F392" s="106"/>
      <c r="G392" s="130"/>
      <c r="H392" s="36"/>
      <c r="J392" s="113"/>
    </row>
    <row r="393" spans="2:10" x14ac:dyDescent="0.2">
      <c r="D393" s="127"/>
      <c r="E393" s="79"/>
      <c r="F393" s="106"/>
      <c r="G393" s="112"/>
      <c r="H393" s="106"/>
      <c r="J393" s="113"/>
    </row>
    <row r="394" spans="2:10" x14ac:dyDescent="0.2">
      <c r="D394" s="136"/>
      <c r="E394" s="122"/>
      <c r="F394" s="106"/>
      <c r="G394" s="130"/>
      <c r="H394" s="36"/>
      <c r="J394" s="113"/>
    </row>
    <row r="395" spans="2:10" x14ac:dyDescent="0.2">
      <c r="D395" s="139"/>
      <c r="E395" s="122"/>
      <c r="F395" s="106"/>
      <c r="G395" s="130"/>
      <c r="H395" s="106"/>
      <c r="J395" s="113"/>
    </row>
    <row r="396" spans="2:10" x14ac:dyDescent="0.2">
      <c r="D396" s="109"/>
      <c r="E396" s="79"/>
      <c r="F396" s="106"/>
      <c r="G396" s="112"/>
      <c r="H396" s="106"/>
      <c r="J396" s="113"/>
    </row>
    <row r="397" spans="2:10" x14ac:dyDescent="0.2">
      <c r="B397" s="109"/>
      <c r="D397" s="42"/>
      <c r="E397" s="79"/>
      <c r="F397" s="106"/>
      <c r="G397" s="112"/>
      <c r="H397" s="143"/>
      <c r="J397" s="113"/>
    </row>
    <row r="398" spans="2:10" x14ac:dyDescent="0.2">
      <c r="B398" s="109"/>
      <c r="D398" s="42"/>
      <c r="E398" s="79"/>
      <c r="F398" s="106"/>
      <c r="G398" s="112"/>
      <c r="H398" s="143"/>
      <c r="J398" s="113"/>
    </row>
    <row r="399" spans="2:10" x14ac:dyDescent="0.2">
      <c r="B399" s="109"/>
      <c r="D399" s="42"/>
      <c r="E399" s="79"/>
      <c r="F399" s="106"/>
      <c r="G399" s="112"/>
      <c r="H399" s="143"/>
      <c r="J399" s="113"/>
    </row>
    <row r="400" spans="2:10" x14ac:dyDescent="0.2">
      <c r="B400" s="109"/>
      <c r="D400" s="42"/>
      <c r="E400" s="79"/>
      <c r="F400" s="106"/>
      <c r="G400" s="112"/>
      <c r="H400" s="143"/>
      <c r="J400" s="113"/>
    </row>
    <row r="401" spans="4:10" x14ac:dyDescent="0.2">
      <c r="D401" s="127"/>
      <c r="E401" s="79"/>
      <c r="F401" s="106"/>
      <c r="G401" s="112"/>
      <c r="H401" s="106"/>
      <c r="J401" s="113"/>
    </row>
    <row r="402" spans="4:10" x14ac:dyDescent="0.2">
      <c r="D402" s="144"/>
      <c r="E402" s="36"/>
      <c r="F402" s="36"/>
      <c r="G402" s="145"/>
      <c r="H402" s="143"/>
      <c r="J402" s="113"/>
    </row>
    <row r="403" spans="4:10" x14ac:dyDescent="0.2">
      <c r="D403" s="127"/>
      <c r="E403" s="79"/>
      <c r="F403" s="106"/>
      <c r="G403" s="112"/>
      <c r="H403" s="106"/>
      <c r="J403" s="113"/>
    </row>
    <row r="404" spans="4:10" x14ac:dyDescent="0.2">
      <c r="D404" s="127"/>
      <c r="E404" s="79"/>
      <c r="F404" s="106"/>
      <c r="G404" s="112"/>
      <c r="H404" s="106"/>
      <c r="J404" s="113"/>
    </row>
    <row r="405" spans="4:10" x14ac:dyDescent="0.2">
      <c r="D405" s="127"/>
      <c r="E405" s="79"/>
      <c r="F405" s="106"/>
      <c r="G405" s="112"/>
      <c r="H405" s="106"/>
      <c r="J405" s="113"/>
    </row>
    <row r="406" spans="4:10" x14ac:dyDescent="0.2">
      <c r="D406" s="127"/>
      <c r="E406" s="79"/>
      <c r="F406" s="106"/>
      <c r="G406" s="112"/>
      <c r="H406" s="106"/>
      <c r="J406" s="113"/>
    </row>
    <row r="407" spans="4:10" x14ac:dyDescent="0.2">
      <c r="D407" s="127"/>
      <c r="E407" s="79"/>
      <c r="F407" s="106"/>
      <c r="G407" s="112"/>
      <c r="H407" s="106"/>
      <c r="J407" s="113"/>
    </row>
    <row r="408" spans="4:10" x14ac:dyDescent="0.2">
      <c r="D408" s="127"/>
      <c r="E408" s="79"/>
      <c r="F408" s="106"/>
      <c r="G408" s="112"/>
      <c r="H408" s="106"/>
      <c r="J408" s="113"/>
    </row>
    <row r="409" spans="4:10" x14ac:dyDescent="0.2">
      <c r="D409" s="127"/>
      <c r="E409" s="79"/>
      <c r="F409" s="106"/>
      <c r="G409" s="112"/>
      <c r="H409" s="106"/>
      <c r="J409" s="113"/>
    </row>
    <row r="410" spans="4:10" x14ac:dyDescent="0.2">
      <c r="D410" s="127"/>
      <c r="E410" s="79"/>
      <c r="F410" s="106"/>
      <c r="G410" s="112"/>
      <c r="H410" s="106"/>
      <c r="J410" s="113"/>
    </row>
    <row r="411" spans="4:10" x14ac:dyDescent="0.2">
      <c r="D411" s="127"/>
      <c r="E411" s="79"/>
      <c r="F411" s="106"/>
      <c r="G411" s="112"/>
      <c r="H411" s="106"/>
      <c r="J411" s="113"/>
    </row>
    <row r="412" spans="4:10" x14ac:dyDescent="0.2">
      <c r="D412" s="127"/>
      <c r="E412" s="79"/>
      <c r="F412" s="106"/>
      <c r="G412" s="112"/>
      <c r="H412" s="106"/>
      <c r="J412" s="113"/>
    </row>
    <row r="413" spans="4:10" x14ac:dyDescent="0.2">
      <c r="D413" s="135"/>
      <c r="E413" s="126"/>
      <c r="F413" s="106"/>
      <c r="G413" s="130"/>
      <c r="H413" s="138"/>
      <c r="J413" s="113"/>
    </row>
    <row r="414" spans="4:10" x14ac:dyDescent="0.2">
      <c r="D414" s="135"/>
      <c r="E414" s="126"/>
      <c r="F414" s="106"/>
      <c r="G414" s="130"/>
      <c r="H414" s="138"/>
      <c r="J414" s="113"/>
    </row>
    <row r="415" spans="4:10" x14ac:dyDescent="0.2">
      <c r="J415" s="113"/>
    </row>
    <row r="416" spans="4:10" x14ac:dyDescent="0.2">
      <c r="J416" s="113"/>
    </row>
    <row r="417" spans="10:10" x14ac:dyDescent="0.2">
      <c r="J417" s="113"/>
    </row>
    <row r="418" spans="10:10" x14ac:dyDescent="0.2">
      <c r="J418" s="113"/>
    </row>
    <row r="419" spans="10:10" x14ac:dyDescent="0.2">
      <c r="J419" s="113"/>
    </row>
    <row r="420" spans="10:10" x14ac:dyDescent="0.2">
      <c r="J420" s="113"/>
    </row>
    <row r="421" spans="10:10" x14ac:dyDescent="0.2">
      <c r="J421" s="113"/>
    </row>
    <row r="422" spans="10:10" x14ac:dyDescent="0.2">
      <c r="J422" s="113"/>
    </row>
    <row r="423" spans="10:10" x14ac:dyDescent="0.2">
      <c r="J423" s="113"/>
    </row>
    <row r="424" spans="10:10" x14ac:dyDescent="0.2">
      <c r="J424" s="113"/>
    </row>
    <row r="425" spans="10:10" x14ac:dyDescent="0.2">
      <c r="J425" s="113"/>
    </row>
    <row r="426" spans="10:10" x14ac:dyDescent="0.2">
      <c r="J426" s="113"/>
    </row>
    <row r="427" spans="10:10" x14ac:dyDescent="0.2">
      <c r="J427" s="113"/>
    </row>
    <row r="428" spans="10:10" x14ac:dyDescent="0.2">
      <c r="J428" s="113"/>
    </row>
  </sheetData>
  <mergeCells count="25">
    <mergeCell ref="A66:H66"/>
    <mergeCell ref="B70:C70"/>
    <mergeCell ref="A69:H69"/>
    <mergeCell ref="B67:C67"/>
    <mergeCell ref="D70:H70"/>
    <mergeCell ref="D67:H67"/>
    <mergeCell ref="A60:H60"/>
    <mergeCell ref="A22:H22"/>
    <mergeCell ref="A57:A59"/>
    <mergeCell ref="B58:C59"/>
    <mergeCell ref="B61:C61"/>
    <mergeCell ref="D61:H61"/>
    <mergeCell ref="A16:H16"/>
    <mergeCell ref="A27:H27"/>
    <mergeCell ref="A36:A41"/>
    <mergeCell ref="A46:A52"/>
    <mergeCell ref="B46:B51"/>
    <mergeCell ref="E28:H28"/>
    <mergeCell ref="E17:H17"/>
    <mergeCell ref="B29:C29"/>
    <mergeCell ref="B36:B40"/>
    <mergeCell ref="E23:H23"/>
    <mergeCell ref="E18:H18"/>
    <mergeCell ref="E43:H43"/>
    <mergeCell ref="E44:H44"/>
  </mergeCells>
  <conditionalFormatting sqref="F368:G368 G376:G377 F385:G385 F371:F384 F386:F388 F282:F283 F286:G286 F277:G278 G287:G288 G391 F413:F414 F390 F392:G392 F394:G395 E402:G402 F294:G295 G384 F320:G324 G393 G396:G401 G403:G414 G305:G307 F287:F293 F296:F309 G314:G318 G296:G297 F339:F341 F327:G327 F328:F329 G333:G334 F331:F333 G344 F343 F345:G345 F347:F367 G336:G337 G339:G340 G346:G360 F313:F319 F325:F326 F273 F244:G244 F247 F235 F232 F125:G125 F77 F79 F29 F24:F26 F19:F21 F55:F56 F62:F63 F42 F32:F34 F68 F71 F65 F73:F75">
    <cfRule type="cellIs" dxfId="8" priority="24" stopIfTrue="1" operator="equal">
      <formula>0</formula>
    </cfRule>
  </conditionalFormatting>
  <conditionalFormatting sqref="F30:F31 F35">
    <cfRule type="cellIs" dxfId="7" priority="23" stopIfTrue="1" operator="equal">
      <formula>0</formula>
    </cfRule>
  </conditionalFormatting>
  <conditionalFormatting sqref="F45">
    <cfRule type="cellIs" dxfId="6" priority="18" stopIfTrue="1" operator="equal">
      <formula>0</formula>
    </cfRule>
  </conditionalFormatting>
  <conditionalFormatting sqref="F46:F47">
    <cfRule type="cellIs" dxfId="5" priority="17" stopIfTrue="1" operator="equal">
      <formula>0</formula>
    </cfRule>
  </conditionalFormatting>
  <conditionalFormatting sqref="F53">
    <cfRule type="cellIs" dxfId="4" priority="6" stopIfTrue="1" operator="equal">
      <formula>0</formula>
    </cfRule>
  </conditionalFormatting>
  <conditionalFormatting sqref="F54">
    <cfRule type="cellIs" dxfId="3" priority="5" stopIfTrue="1" operator="equal">
      <formula>0</formula>
    </cfRule>
  </conditionalFormatting>
  <conditionalFormatting sqref="F57:F58">
    <cfRule type="cellIs" dxfId="2" priority="4" stopIfTrue="1" operator="equal">
      <formula>0</formula>
    </cfRule>
  </conditionalFormatting>
  <conditionalFormatting sqref="F59">
    <cfRule type="cellIs" dxfId="1" priority="3" stopIfTrue="1" operator="equal">
      <formula>0</formula>
    </cfRule>
  </conditionalFormatting>
  <conditionalFormatting sqref="F64">
    <cfRule type="cellIs" dxfId="0" priority="2" stopIfTrue="1" operator="equal">
      <formula>0</formula>
    </cfRule>
  </conditionalFormatting>
  <printOptions horizontalCentered="1"/>
  <pageMargins left="0.27559055118110237" right="0.23622047244094491" top="0.51181102362204722" bottom="0.59055118110236227" header="0.31496062992125984" footer="0.31496062992125984"/>
  <pageSetup paperSize="9" scale="60" fitToWidth="2" fitToHeight="0" orientation="portrait" horizontalDpi="120" verticalDpi="144" r:id="rId1"/>
  <headerFooter>
    <oddFooter>&amp;CPágina &amp;P de &amp;N</oddFooter>
  </headerFooter>
  <rowBreaks count="1" manualBreakCount="1">
    <brk id="60" max="7"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2</vt:i4>
      </vt:variant>
    </vt:vector>
  </HeadingPairs>
  <TitlesOfParts>
    <vt:vector size="3" baseType="lpstr">
      <vt:lpstr>PLAN ZERADA</vt:lpstr>
      <vt:lpstr>'PLAN ZERADA'!Area_de_impressao</vt:lpstr>
      <vt:lpstr>'PLAN ZERADA'!Titulos_de_impressao</vt:lpstr>
    </vt:vector>
  </TitlesOfParts>
  <Company>Telefonica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helcio_5002 andrade dias</dc:creator>
  <cp:lastModifiedBy>helcio_5002 andrade dias</cp:lastModifiedBy>
  <cp:lastPrinted>2026-04-16T16:34:25Z</cp:lastPrinted>
  <dcterms:created xsi:type="dcterms:W3CDTF">2016-03-04T17:54:36Z</dcterms:created>
  <dcterms:modified xsi:type="dcterms:W3CDTF">2026-04-23T12:14:44Z</dcterms:modified>
</cp:coreProperties>
</file>