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PMB\LICITAÇÕES\2026\PROC 5482-2025 REF E ADAPTAÇÃO QUIOSQUES\DLC\"/>
    </mc:Choice>
  </mc:AlternateContent>
  <xr:revisionPtr revIDLastSave="0" documentId="13_ncr:1_{EE6654C8-D597-498D-A544-C40504DC47BB}" xr6:coauthVersionLast="47" xr6:coauthVersionMax="47" xr10:uidLastSave="{00000000-0000-0000-0000-000000000000}"/>
  <bookViews>
    <workbookView xWindow="-120" yWindow="-120" windowWidth="29040" windowHeight="15720" tabRatio="911" firstSheet="5" activeTab="5" xr2:uid="{00000000-000D-0000-FFFF-FFFF00000000}"/>
  </bookViews>
  <sheets>
    <sheet name="Entrada de dados" sheetId="3" state="hidden" r:id="rId1"/>
    <sheet name="Infra_Sem Desoneração_JUL24" sheetId="21" state="hidden" r:id="rId2"/>
    <sheet name="Infra_Com Desoneração_JUL24" sheetId="20" state="hidden" r:id="rId3"/>
    <sheet name="Edif_Sem Desoneração_JUL24" sheetId="5" state="hidden" r:id="rId4"/>
    <sheet name="Edif_Com Desoneração_JUL24" sheetId="16" state="hidden" r:id="rId5"/>
    <sheet name="PLANILHA" sheetId="4" r:id="rId6"/>
    <sheet name="CRONOGRAMA FIS FIN" sheetId="33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4" hidden="1">'Edif_Com Desoneração_JUL24'!$A$1:$D$2661</definedName>
    <definedName name="_xlnm._FilterDatabase" localSheetId="3" hidden="1">'Edif_Sem Desoneração_JUL24'!$A$1:$D$2661</definedName>
    <definedName name="_xlnm._FilterDatabase" localSheetId="2" hidden="1">'Infra_Com Desoneração_JUL24'!#REF!</definedName>
    <definedName name="_xlnm._FilterDatabase" localSheetId="1" hidden="1">'Infra_Sem Desoneração_JUL24'!#REF!</definedName>
    <definedName name="a">"#ref!"</definedName>
    <definedName name="_xlnm.Print_Area" localSheetId="6">'CRONOGRAMA FIS FIN'!$A$1:$AM$47</definedName>
    <definedName name="_xlnm.Print_Area" localSheetId="5">PLANILHA!$B$1:$G$659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>CONCATENATE(#REF!," ",#REF!)</definedName>
    <definedName name="CP">"#ref!"</definedName>
    <definedName name="Dados.Lista.BDI">[2]DADOS!$T$37:$X$37</definedName>
    <definedName name="DATABASE">#REF!</definedName>
    <definedName name="DATAEMISSAO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dif09">#REF!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escLote" hidden="1">[1]DADOS!$F$17</definedName>
    <definedName name="Import.Desoneracao" hidden="1">OFFSET([1]DADOS!$G$18,0,-1)</definedName>
    <definedName name="Import.Município" hidden="1">[1]DADOS!$F$6</definedName>
    <definedName name="INDICES">[3]Cotações!$B$22:OFFSET([3]Cotações!$I$24,-1,0)</definedName>
    <definedName name="Infra09">#REF!</definedName>
    <definedName name="LOCALIDADE">#REF!</definedName>
    <definedName name="MEMÓRIA">ROUND([4]Planilha!$P1,15-13*[4]Planilha!#REF!)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COUNTA([3]Relatórios!$A$1:$A$65536)-2</definedName>
    <definedName name="NumerEmpresa">3</definedName>
    <definedName name="NumerIndice">1</definedName>
    <definedName name="Objeto">"Referência"</definedName>
    <definedName name="plan6">"#ref!"</definedName>
    <definedName name="PO.CustoUnitario">ROUND([5]Planilha!$P1,15-13*[5]Planilha!#REF!)</definedName>
    <definedName name="PO.PrecoUnitario">[5]Planilha!$R1</definedName>
    <definedName name="PO.Quantidade">ROUND([5]Planilha!$O1,15-13*[5]Planilha!#REF!)</definedName>
    <definedName name="RelatoriosFontes">OFFSET([3]Relatórios!$A$5,1,0,NRELATORIOS)</definedName>
    <definedName name="SENHAGT" hidden="1">"PM2CAIXA"</definedName>
    <definedName name="SomaAgrup">SUMIF(OFFSET([5]Planilha!$A1,1,0,[5]Planilha!$B1),"S",OFFSET([5]Planilha!A1,1,0,[5]Planilha!$B1))</definedName>
    <definedName name="TESTE">"#ref!"</definedName>
    <definedName name="teste2">"#ref!"</definedName>
    <definedName name="TipoOrçamento">"LICITADO"</definedName>
    <definedName name="_xlnm.Print_Titles" localSheetId="5">PLANILHA!$2:$10</definedName>
    <definedName name="VTOTAL1">ROUND(PO.Quantidade*PO.PrecoUnitario,15-13*[5]Planilha!$X$7)</definedName>
  </definedNames>
  <calcPr calcId="191029" iterate="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34" i="33" l="1"/>
  <c r="AK31" i="33"/>
  <c r="I25" i="33"/>
  <c r="G25" i="33"/>
  <c r="G548" i="4"/>
  <c r="G547" i="4"/>
  <c r="G546" i="4"/>
  <c r="G458" i="4"/>
  <c r="G457" i="4"/>
  <c r="G456" i="4"/>
  <c r="G316" i="4"/>
  <c r="G315" i="4"/>
  <c r="G314" i="4"/>
  <c r="G234" i="4"/>
  <c r="G233" i="4"/>
  <c r="G232" i="4"/>
  <c r="AC16" i="33"/>
  <c r="G510" i="4" l="1"/>
  <c r="G48" i="4" l="1"/>
  <c r="G185" i="4" l="1"/>
  <c r="G186" i="4" l="1"/>
  <c r="G216" i="4" l="1"/>
  <c r="G440" i="4" l="1"/>
  <c r="G240" i="4" l="1"/>
  <c r="G438" i="4"/>
  <c r="G246" i="4"/>
  <c r="G237" i="4"/>
  <c r="G245" i="4"/>
  <c r="G257" i="4"/>
  <c r="G253" i="4"/>
  <c r="G242" i="4"/>
  <c r="G251" i="4"/>
  <c r="G247" i="4"/>
  <c r="G244" i="4"/>
  <c r="G250" i="4"/>
  <c r="G252" i="4"/>
  <c r="G256" i="4"/>
  <c r="G249" i="4"/>
  <c r="G255" i="4"/>
  <c r="G248" i="4"/>
  <c r="G254" i="4"/>
  <c r="G461" i="4"/>
  <c r="G215" i="4"/>
  <c r="G238" i="4"/>
  <c r="G462" i="4"/>
  <c r="G241" i="4"/>
  <c r="G239" i="4"/>
  <c r="G439" i="4" l="1"/>
  <c r="G214" i="4"/>
  <c r="G243" i="4"/>
  <c r="G466" i="4"/>
  <c r="G463" i="4"/>
  <c r="G465" i="4"/>
  <c r="G464" i="4"/>
  <c r="G236" i="4"/>
  <c r="G460" i="4" l="1"/>
  <c r="G455" i="4" l="1"/>
  <c r="G231" i="4"/>
  <c r="G113" i="4" l="1"/>
  <c r="G144" i="4"/>
  <c r="G368" i="4"/>
  <c r="G337" i="4"/>
  <c r="G437" i="4"/>
  <c r="G18" i="4"/>
  <c r="G606" i="4"/>
  <c r="G213" i="4"/>
  <c r="G229" i="4"/>
  <c r="G453" i="4"/>
  <c r="G285" i="4"/>
  <c r="G84" i="4"/>
  <c r="G28" i="4"/>
  <c r="G454" i="4" l="1"/>
  <c r="G145" i="4"/>
  <c r="G607" i="4"/>
  <c r="G230" i="4"/>
  <c r="G369" i="4"/>
  <c r="G86" i="4"/>
  <c r="G85" i="4"/>
  <c r="G509" i="4"/>
  <c r="G507" i="4"/>
  <c r="G508" i="4"/>
  <c r="G283" i="4"/>
  <c r="G284" i="4"/>
  <c r="G193" i="4"/>
  <c r="G266" i="4"/>
  <c r="G417" i="4"/>
  <c r="G490" i="4"/>
  <c r="G479" i="4" l="1"/>
  <c r="G480" i="4"/>
  <c r="G481" i="4"/>
  <c r="G468" i="4"/>
  <c r="G469" i="4"/>
  <c r="G648" i="4"/>
  <c r="G649" i="4"/>
  <c r="G645" i="4"/>
  <c r="G646" i="4"/>
  <c r="G474" i="4" l="1"/>
  <c r="G471" i="4"/>
  <c r="G477" i="4"/>
  <c r="G470" i="4"/>
  <c r="G473" i="4"/>
  <c r="G647" i="4"/>
  <c r="G644" i="4" s="1"/>
  <c r="G472" i="4"/>
  <c r="G478" i="4"/>
  <c r="G476" i="4"/>
  <c r="G475" i="4"/>
  <c r="G467" i="4" l="1"/>
  <c r="G575" i="4"/>
  <c r="C10" i="33" l="1"/>
  <c r="D10" i="33"/>
  <c r="AP34" i="33"/>
  <c r="AN32" i="33"/>
  <c r="AP32" i="33" s="1"/>
  <c r="G639" i="4" l="1"/>
  <c r="G638" i="4" l="1"/>
  <c r="G641" i="4"/>
  <c r="G643" i="4"/>
  <c r="G642" i="4"/>
  <c r="G291" i="4" l="1"/>
  <c r="G55" i="4"/>
  <c r="G517" i="4"/>
  <c r="G38" i="4"/>
  <c r="G276" i="4"/>
  <c r="G195" i="4"/>
  <c r="G418" i="4"/>
  <c r="G500" i="4"/>
  <c r="G275" i="4"/>
  <c r="G37" i="4"/>
  <c r="G419" i="4"/>
  <c r="G194" i="4"/>
  <c r="G499" i="4"/>
  <c r="G637" i="4"/>
  <c r="G640" i="4"/>
  <c r="G636" i="4" l="1"/>
  <c r="AM32" i="33" l="1"/>
  <c r="AI34" i="33" l="1"/>
  <c r="AC34" i="33"/>
  <c r="AE34" i="33"/>
  <c r="AG34" i="33"/>
  <c r="AA34" i="33"/>
  <c r="K34" i="33"/>
  <c r="G516" i="4"/>
  <c r="Y34" i="33"/>
  <c r="W34" i="33"/>
  <c r="O34" i="33"/>
  <c r="I34" i="33"/>
  <c r="C34" i="33"/>
  <c r="G34" i="33"/>
  <c r="U34" i="33"/>
  <c r="S34" i="33"/>
  <c r="E34" i="33"/>
  <c r="Q34" i="33"/>
  <c r="M34" i="33"/>
  <c r="AN33" i="33" l="1"/>
  <c r="AP33" i="33" s="1"/>
  <c r="G192" i="4"/>
  <c r="G416" i="4"/>
  <c r="G601" i="4" l="1"/>
  <c r="G558" i="4"/>
  <c r="G542" i="4"/>
  <c r="G392" i="4" l="1"/>
  <c r="G396" i="4"/>
  <c r="G604" i="4"/>
  <c r="G444" i="4"/>
  <c r="G605" i="4"/>
  <c r="G603" i="4"/>
  <c r="G602" i="4"/>
  <c r="G544" i="4"/>
  <c r="G96" i="4"/>
  <c r="G543" i="4"/>
  <c r="G320" i="4"/>
  <c r="G545" i="4"/>
  <c r="G394" i="4"/>
  <c r="G222" i="4"/>
  <c r="G141" i="4"/>
  <c r="G143" i="4"/>
  <c r="G221" i="4"/>
  <c r="G142" i="4"/>
  <c r="G224" i="4"/>
  <c r="G220" i="4"/>
  <c r="G139" i="4"/>
  <c r="G140" i="4"/>
  <c r="G223" i="4"/>
  <c r="G363" i="4"/>
  <c r="G395" i="4"/>
  <c r="G446" i="4"/>
  <c r="G366" i="4"/>
  <c r="G448" i="4"/>
  <c r="G393" i="4"/>
  <c r="G447" i="4"/>
  <c r="G445" i="4"/>
  <c r="G364" i="4"/>
  <c r="G365" i="4"/>
  <c r="G367" i="4"/>
  <c r="AN11" i="33"/>
  <c r="AN29" i="33"/>
  <c r="AN26" i="33"/>
  <c r="AN23" i="33"/>
  <c r="AN17" i="33"/>
  <c r="AN14" i="33"/>
  <c r="AE22" i="33"/>
  <c r="AC22" i="33"/>
  <c r="AA22" i="33"/>
  <c r="Y22" i="33"/>
  <c r="W22" i="33"/>
  <c r="U22" i="33"/>
  <c r="S22" i="33"/>
  <c r="G391" i="4" l="1"/>
  <c r="G405" i="4" l="1"/>
  <c r="G300" i="4" l="1"/>
  <c r="G181" i="4"/>
  <c r="G64" i="4"/>
  <c r="G526" i="4"/>
  <c r="G83" i="4" l="1"/>
  <c r="G82" i="4"/>
  <c r="G81" i="4"/>
  <c r="G5" i="33" l="1"/>
  <c r="G4" i="33"/>
  <c r="G79" i="4" l="1"/>
  <c r="G80" i="4"/>
  <c r="G375" i="4" l="1"/>
  <c r="G151" i="4"/>
  <c r="G613" i="4"/>
  <c r="AP31" i="33" l="1"/>
  <c r="AP29" i="33"/>
  <c r="AP35" i="33" l="1"/>
  <c r="AP28" i="33"/>
  <c r="AP26" i="33"/>
  <c r="AP25" i="33"/>
  <c r="AP23" i="33"/>
  <c r="Q22" i="33"/>
  <c r="AP19" i="33"/>
  <c r="AP17" i="33"/>
  <c r="AP16" i="33"/>
  <c r="AP14" i="33"/>
  <c r="AP13" i="33"/>
  <c r="F10" i="33"/>
  <c r="H10" i="33" s="1"/>
  <c r="J10" i="33" s="1"/>
  <c r="L10" i="33" s="1"/>
  <c r="N10" i="33" s="1"/>
  <c r="P10" i="33" s="1"/>
  <c r="R10" i="33" s="1"/>
  <c r="T10" i="33" s="1"/>
  <c r="V10" i="33" s="1"/>
  <c r="X10" i="33" s="1"/>
  <c r="Z10" i="33" s="1"/>
  <c r="AB10" i="33" s="1"/>
  <c r="AD10" i="33" s="1"/>
  <c r="AF10" i="33" s="1"/>
  <c r="AH10" i="33" s="1"/>
  <c r="AJ10" i="33" s="1"/>
  <c r="AL10" i="33" s="1"/>
  <c r="E10" i="33"/>
  <c r="G10" i="33" s="1"/>
  <c r="I10" i="33" s="1"/>
  <c r="K10" i="33" s="1"/>
  <c r="M10" i="33" s="1"/>
  <c r="O10" i="33" s="1"/>
  <c r="Q10" i="33" s="1"/>
  <c r="S10" i="33" s="1"/>
  <c r="U10" i="33" s="1"/>
  <c r="W10" i="33" s="1"/>
  <c r="Y10" i="33" s="1"/>
  <c r="AA10" i="33" s="1"/>
  <c r="AC10" i="33" s="1"/>
  <c r="AE10" i="33" s="1"/>
  <c r="AG10" i="33" s="1"/>
  <c r="AI10" i="33" s="1"/>
  <c r="AK10" i="33" s="1"/>
  <c r="G176" i="4" l="1"/>
  <c r="G400" i="4"/>
  <c r="G54" i="4" l="1"/>
  <c r="G290" i="4"/>
  <c r="G226" i="4"/>
  <c r="G450" i="4"/>
  <c r="G452" i="4" l="1"/>
  <c r="G228" i="4"/>
  <c r="G227" i="4"/>
  <c r="G451" i="4"/>
  <c r="G449" i="4" l="1"/>
  <c r="G443" i="4"/>
  <c r="G218" i="4" l="1"/>
  <c r="G442" i="4" l="1"/>
  <c r="G219" i="4"/>
  <c r="G225" i="4"/>
  <c r="G441" i="4" l="1"/>
  <c r="G217" i="4"/>
  <c r="G53" i="4"/>
  <c r="G191" i="4"/>
  <c r="G36" i="4" l="1"/>
  <c r="G35" i="4" l="1"/>
  <c r="G212" i="4"/>
  <c r="G497" i="4"/>
  <c r="G485" i="4" l="1"/>
  <c r="G489" i="4"/>
  <c r="G487" i="4"/>
  <c r="G486" i="4"/>
  <c r="G488" i="4"/>
  <c r="G263" i="4"/>
  <c r="G409" i="4"/>
  <c r="G25" i="4"/>
  <c r="G415" i="4"/>
  <c r="G498" i="4"/>
  <c r="G261" i="4"/>
  <c r="G523" i="4"/>
  <c r="G484" i="4" l="1"/>
  <c r="G515" i="4"/>
  <c r="G309" i="4"/>
  <c r="G551" i="4"/>
  <c r="G633" i="4"/>
  <c r="G529" i="4"/>
  <c r="G329" i="4"/>
  <c r="G564" i="4"/>
  <c r="G183" i="4"/>
  <c r="G590" i="4"/>
  <c r="G204" i="4"/>
  <c r="G334" i="4"/>
  <c r="G344" i="4"/>
  <c r="G585" i="4"/>
  <c r="G345" i="4"/>
  <c r="G348" i="4"/>
  <c r="G533" i="4"/>
  <c r="G200" i="4"/>
  <c r="G90" i="4"/>
  <c r="G332" i="4"/>
  <c r="G631" i="4"/>
  <c r="G357" i="4"/>
  <c r="G589" i="4"/>
  <c r="G343" i="4"/>
  <c r="G573" i="4"/>
  <c r="G502" i="4"/>
  <c r="G540" i="4"/>
  <c r="G201" i="4"/>
  <c r="G557" i="4"/>
  <c r="G331" i="4"/>
  <c r="G536" i="4"/>
  <c r="G493" i="4"/>
  <c r="G359" i="4"/>
  <c r="G352" i="4"/>
  <c r="G504" i="4"/>
  <c r="G206" i="4"/>
  <c r="G595" i="4"/>
  <c r="G210" i="4"/>
  <c r="G574" i="4"/>
  <c r="G531" i="4"/>
  <c r="G554" i="4"/>
  <c r="G361" i="4"/>
  <c r="G583" i="4"/>
  <c r="G346" i="4"/>
  <c r="G630" i="4"/>
  <c r="G586" i="4"/>
  <c r="G594" i="4"/>
  <c r="G563" i="4"/>
  <c r="G627" i="4"/>
  <c r="G570" i="4"/>
  <c r="G325" i="4"/>
  <c r="G330" i="4"/>
  <c r="G312" i="4"/>
  <c r="G356" i="4"/>
  <c r="G599" i="4"/>
  <c r="G584" i="4"/>
  <c r="G581" i="4"/>
  <c r="G571" i="4"/>
  <c r="G184" i="4"/>
  <c r="G310" i="4"/>
  <c r="G353" i="4"/>
  <c r="G91" i="4"/>
  <c r="G354" i="4"/>
  <c r="G78" i="4"/>
  <c r="G556" i="4"/>
  <c r="G513" i="4"/>
  <c r="G541" i="4"/>
  <c r="G358" i="4"/>
  <c r="G539" i="4"/>
  <c r="G624" i="4"/>
  <c r="G496" i="4"/>
  <c r="G342" i="4"/>
  <c r="G619" i="4"/>
  <c r="G211" i="4"/>
  <c r="G408" i="4"/>
  <c r="G318" i="4"/>
  <c r="G307" i="4"/>
  <c r="G600" i="4"/>
  <c r="G528" i="4"/>
  <c r="G615" i="4"/>
  <c r="G592" i="4"/>
  <c r="G623" i="4"/>
  <c r="G23" i="4"/>
  <c r="G319" i="4"/>
  <c r="G308" i="4"/>
  <c r="G494" i="4"/>
  <c r="G327" i="4"/>
  <c r="G625" i="4"/>
  <c r="G335" i="4"/>
  <c r="G622" i="4"/>
  <c r="G341" i="4"/>
  <c r="G519" i="4"/>
  <c r="G560" i="4"/>
  <c r="G197" i="4"/>
  <c r="G628" i="4"/>
  <c r="G355" i="4"/>
  <c r="G198" i="4"/>
  <c r="G207" i="4"/>
  <c r="G262" i="4"/>
  <c r="G326" i="4"/>
  <c r="G349" i="4"/>
  <c r="G505" i="4"/>
  <c r="G530" i="4"/>
  <c r="G202" i="4"/>
  <c r="G552" i="4"/>
  <c r="G324" i="4"/>
  <c r="G209" i="4"/>
  <c r="G569" i="4"/>
  <c r="G333" i="4"/>
  <c r="G350" i="4"/>
  <c r="G561" i="4"/>
  <c r="G568" i="4"/>
  <c r="G351" i="4"/>
  <c r="G322" i="4"/>
  <c r="G362" i="4"/>
  <c r="G492" i="4"/>
  <c r="G520" i="4"/>
  <c r="G407" i="4"/>
  <c r="G321" i="4"/>
  <c r="G580" i="4"/>
  <c r="G596" i="4"/>
  <c r="G587" i="4"/>
  <c r="G203" i="4"/>
  <c r="G559" i="4"/>
  <c r="G313" i="4"/>
  <c r="G360" i="4"/>
  <c r="G503" i="4"/>
  <c r="G550" i="4"/>
  <c r="G578" i="4"/>
  <c r="G24" i="4"/>
  <c r="G565" i="4"/>
  <c r="G579" i="4"/>
  <c r="G621" i="4"/>
  <c r="G553" i="4"/>
  <c r="G340" i="4"/>
  <c r="G629" i="4"/>
  <c r="G436" i="4"/>
  <c r="G323" i="4"/>
  <c r="G347" i="4"/>
  <c r="G566" i="4"/>
  <c r="G598" i="4"/>
  <c r="G205" i="4"/>
  <c r="G372" i="4"/>
  <c r="G588" i="4"/>
  <c r="G534" i="4"/>
  <c r="G593" i="4"/>
  <c r="G591" i="4"/>
  <c r="G336" i="4"/>
  <c r="G311" i="4"/>
  <c r="G339" i="4"/>
  <c r="G562" i="4"/>
  <c r="G582" i="4"/>
  <c r="G199" i="4"/>
  <c r="G610" i="4"/>
  <c r="G597" i="4"/>
  <c r="G634" i="4"/>
  <c r="G92" i="4"/>
  <c r="G626" i="4"/>
  <c r="G189" i="4"/>
  <c r="G208" i="4"/>
  <c r="G413" i="4"/>
  <c r="G567" i="4"/>
  <c r="G538" i="4"/>
  <c r="G572" i="4"/>
  <c r="G537" i="4"/>
  <c r="G514" i="4"/>
  <c r="G535" i="4"/>
  <c r="G577" i="4"/>
  <c r="G632" i="4"/>
  <c r="G328" i="4"/>
  <c r="G617" i="4"/>
  <c r="G196" i="4" l="1"/>
  <c r="G338" i="4"/>
  <c r="G576" i="4"/>
  <c r="G555" i="4"/>
  <c r="G549" i="4"/>
  <c r="G532" i="4"/>
  <c r="G512" i="4"/>
  <c r="G317" i="4"/>
  <c r="G306" i="4"/>
  <c r="G506" i="4"/>
  <c r="G501" i="4" s="1"/>
  <c r="G522" i="4"/>
  <c r="G616" i="4"/>
  <c r="G401" i="4"/>
  <c r="G611" i="4"/>
  <c r="G373" i="4"/>
  <c r="G524" i="4"/>
  <c r="G495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76" i="4" l="1"/>
  <c r="G491" i="4"/>
  <c r="G612" i="4"/>
  <c r="G374" i="4"/>
  <c r="G371" i="4" s="1"/>
  <c r="G525" i="4"/>
  <c r="G618" i="4"/>
  <c r="G414" i="4"/>
  <c r="G187" i="4"/>
  <c r="G297" i="4"/>
  <c r="G273" i="4"/>
  <c r="G190" i="4"/>
  <c r="G521" i="4" l="1"/>
  <c r="G614" i="4"/>
  <c r="G609" i="4"/>
  <c r="G412" i="4"/>
  <c r="G289" i="4"/>
  <c r="G177" i="4"/>
  <c r="G274" i="4"/>
  <c r="G188" i="4"/>
  <c r="G268" i="4"/>
  <c r="G403" i="4"/>
  <c r="G62" i="4"/>
  <c r="G148" i="4"/>
  <c r="G153" i="4"/>
  <c r="G182" i="4" l="1"/>
  <c r="G130" i="4"/>
  <c r="G172" i="4"/>
  <c r="G179" i="4"/>
  <c r="G264" i="4"/>
  <c r="G126" i="4"/>
  <c r="G432" i="4"/>
  <c r="G272" i="4"/>
  <c r="G302" i="4"/>
  <c r="G305" i="4"/>
  <c r="G404" i="4"/>
  <c r="G136" i="4"/>
  <c r="G171" i="4"/>
  <c r="G134" i="4"/>
  <c r="G168" i="4"/>
  <c r="G434" i="4"/>
  <c r="G166" i="4"/>
  <c r="G76" i="4"/>
  <c r="G423" i="4"/>
  <c r="G124" i="4"/>
  <c r="G163" i="4"/>
  <c r="G121" i="4"/>
  <c r="G162" i="4"/>
  <c r="G165" i="4"/>
  <c r="G425" i="4"/>
  <c r="G429" i="4"/>
  <c r="G410" i="4"/>
  <c r="G131" i="4"/>
  <c r="G160" i="4"/>
  <c r="G161" i="4"/>
  <c r="G77" i="4"/>
  <c r="G129" i="4"/>
  <c r="G427" i="4"/>
  <c r="G435" i="4"/>
  <c r="G120" i="4"/>
  <c r="G428" i="4"/>
  <c r="G304" i="4"/>
  <c r="G424" i="4"/>
  <c r="G170" i="4"/>
  <c r="G293" i="4"/>
  <c r="G270" i="4"/>
  <c r="G159" i="4"/>
  <c r="G278" i="4"/>
  <c r="G426" i="4"/>
  <c r="G281" i="4"/>
  <c r="G411" i="4"/>
  <c r="G169" i="4"/>
  <c r="G137" i="4"/>
  <c r="G127" i="4"/>
  <c r="G288" i="4"/>
  <c r="G287" i="4" s="1"/>
  <c r="G265" i="4"/>
  <c r="G421" i="4"/>
  <c r="G279" i="4"/>
  <c r="G430" i="4"/>
  <c r="G303" i="4"/>
  <c r="G422" i="4"/>
  <c r="G164" i="4"/>
  <c r="G157" i="4"/>
  <c r="G294" i="4"/>
  <c r="G138" i="4"/>
  <c r="G125" i="4"/>
  <c r="G431" i="4"/>
  <c r="G269" i="4"/>
  <c r="G433" i="4"/>
  <c r="G280" i="4"/>
  <c r="G132" i="4"/>
  <c r="G298" i="4"/>
  <c r="G123" i="4"/>
  <c r="G52" i="4"/>
  <c r="G133" i="4"/>
  <c r="G122" i="4"/>
  <c r="G135" i="4"/>
  <c r="G128" i="4"/>
  <c r="G167" i="4"/>
  <c r="G406" i="4" l="1"/>
  <c r="G420" i="4"/>
  <c r="G260" i="4"/>
  <c r="G282" i="4"/>
  <c r="G277" i="4" s="1"/>
  <c r="G292" i="4"/>
  <c r="G301" i="4"/>
  <c r="G149" i="4"/>
  <c r="G296" i="4"/>
  <c r="G154" i="4"/>
  <c r="G156" i="4"/>
  <c r="G178" i="4"/>
  <c r="G61" i="4"/>
  <c r="G402" i="4"/>
  <c r="G399" i="4" s="1"/>
  <c r="G180" i="4"/>
  <c r="G155" i="4"/>
  <c r="G63" i="4"/>
  <c r="G271" i="4"/>
  <c r="G267" i="4" s="1"/>
  <c r="G175" i="4" l="1"/>
  <c r="G150" i="4"/>
  <c r="G299" i="4"/>
  <c r="G174" i="4" l="1"/>
  <c r="G398" i="4"/>
  <c r="G147" i="4"/>
  <c r="G295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5" i="4"/>
  <c r="G116" i="4"/>
  <c r="G117" i="4"/>
  <c r="G118" i="4"/>
  <c r="G119" i="4"/>
  <c r="G58" i="4"/>
  <c r="G60" i="4"/>
  <c r="G66" i="4"/>
  <c r="G67" i="4"/>
  <c r="G68" i="4"/>
  <c r="G69" i="4"/>
  <c r="G71" i="4"/>
  <c r="G72" i="4"/>
  <c r="G73" i="4"/>
  <c r="G74" i="4"/>
  <c r="G75" i="4"/>
  <c r="G88" i="4"/>
  <c r="G89" i="4"/>
  <c r="G94" i="4"/>
  <c r="G95" i="4"/>
  <c r="G97" i="4"/>
  <c r="G34" i="4"/>
  <c r="G40" i="4"/>
  <c r="G41" i="4"/>
  <c r="G42" i="4"/>
  <c r="G51" i="4"/>
  <c r="G57" i="4"/>
  <c r="G27" i="4"/>
  <c r="G31" i="4"/>
  <c r="G32" i="4"/>
  <c r="G50" i="4" l="1"/>
  <c r="G70" i="4"/>
  <c r="G93" i="4"/>
  <c r="G114" i="4"/>
  <c r="G45" i="4"/>
  <c r="G59" i="4"/>
  <c r="G65" i="4"/>
  <c r="G44" i="4"/>
  <c r="G33" i="4"/>
  <c r="G30" i="4"/>
  <c r="G43" i="4"/>
  <c r="G620" i="4"/>
  <c r="G158" i="4"/>
  <c r="G527" i="4"/>
  <c r="G152" i="4"/>
  <c r="G56" i="4"/>
  <c r="G29" i="4" l="1"/>
  <c r="G47" i="4"/>
  <c r="G46" i="4"/>
  <c r="G259" i="4"/>
  <c r="G15" i="4"/>
  <c r="G14" i="4"/>
  <c r="G16" i="4"/>
  <c r="G17" i="4"/>
  <c r="AM26" i="33"/>
  <c r="U28" i="33" s="1"/>
  <c r="G87" i="4"/>
  <c r="G39" i="4" l="1"/>
  <c r="S28" i="33"/>
  <c r="Q28" i="33"/>
  <c r="G26" i="4"/>
  <c r="AM23" i="33"/>
  <c r="G22" i="4" l="1"/>
  <c r="G21" i="4" s="1"/>
  <c r="AM17" i="33"/>
  <c r="O19" i="33" s="1"/>
  <c r="E25" i="33"/>
  <c r="C25" i="33"/>
  <c r="AN27" i="33"/>
  <c r="AP27" i="33" s="1"/>
  <c r="K19" i="33" l="1"/>
  <c r="M19" i="33"/>
  <c r="AP24" i="33"/>
  <c r="AN15" i="33"/>
  <c r="AP15" i="33" s="1"/>
  <c r="G518" i="4"/>
  <c r="AN18" i="33" l="1"/>
  <c r="AP18" i="33" s="1"/>
  <c r="G483" i="4"/>
  <c r="G20" i="4" s="1"/>
  <c r="AM14" i="33"/>
  <c r="Y16" i="33" l="1"/>
  <c r="W16" i="33"/>
  <c r="AA16" i="33"/>
  <c r="AM29" i="33"/>
  <c r="AI31" i="33" l="1"/>
  <c r="AG31" i="33"/>
  <c r="AE31" i="33"/>
  <c r="AN30" i="33" l="1"/>
  <c r="AP30" i="33" s="1"/>
  <c r="G13" i="4" l="1"/>
  <c r="G12" i="4" s="1"/>
  <c r="G651" i="4" s="1"/>
  <c r="AM11" i="33" l="1"/>
  <c r="AK13" i="33" s="1"/>
  <c r="AM36" i="33" l="1"/>
  <c r="AO28" i="33" s="1"/>
  <c r="AK36" i="33"/>
  <c r="M13" i="33"/>
  <c r="M36" i="33" s="1"/>
  <c r="K13" i="33"/>
  <c r="K36" i="33" s="1"/>
  <c r="Y13" i="33"/>
  <c r="Y36" i="33" s="1"/>
  <c r="AG13" i="33"/>
  <c r="AG36" i="33" s="1"/>
  <c r="AA13" i="33"/>
  <c r="AA36" i="33" s="1"/>
  <c r="AE13" i="33"/>
  <c r="AE36" i="33" s="1"/>
  <c r="O13" i="33"/>
  <c r="O36" i="33" s="1"/>
  <c r="E13" i="33"/>
  <c r="E36" i="33" s="1"/>
  <c r="AC13" i="33"/>
  <c r="AC36" i="33" s="1"/>
  <c r="Q13" i="33"/>
  <c r="Q36" i="33" s="1"/>
  <c r="G13" i="33"/>
  <c r="G36" i="33" s="1"/>
  <c r="AI13" i="33"/>
  <c r="AI36" i="33" s="1"/>
  <c r="S13" i="33"/>
  <c r="S36" i="33" s="1"/>
  <c r="W13" i="33"/>
  <c r="W36" i="33" s="1"/>
  <c r="I13" i="33"/>
  <c r="I36" i="33" s="1"/>
  <c r="U13" i="33"/>
  <c r="U36" i="33" s="1"/>
  <c r="C13" i="33"/>
  <c r="C36" i="33" s="1"/>
  <c r="AN37" i="33"/>
  <c r="AO34" i="33" l="1"/>
  <c r="AO31" i="33"/>
  <c r="AO16" i="33"/>
  <c r="AO25" i="33"/>
  <c r="AO13" i="33"/>
  <c r="AO19" i="33"/>
  <c r="AN12" i="33"/>
  <c r="AP12" i="33" s="1"/>
  <c r="AN36" i="33"/>
</calcChain>
</file>

<file path=xl/sharedStrings.xml><?xml version="1.0" encoding="utf-8"?>
<sst xmlns="http://schemas.openxmlformats.org/spreadsheetml/2006/main" count="17443" uniqueCount="4724">
  <si>
    <t>CÓDIGO</t>
  </si>
  <si>
    <t>DESCRIÇÃO</t>
  </si>
  <si>
    <t>UNIDADE</t>
  </si>
  <si>
    <t>CUSTO UNIT R$</t>
  </si>
  <si>
    <t>M2</t>
  </si>
  <si>
    <t>M</t>
  </si>
  <si>
    <t>UN</t>
  </si>
  <si>
    <t>H</t>
  </si>
  <si>
    <t>.</t>
  </si>
  <si>
    <t>ENS.</t>
  </si>
  <si>
    <t>CONTROLE TECNOLÓGICO DE CONCRETO - ENSAIO DE ESCLEROMETRIA EM 10 PONTOS COM 16 TIROS POR PONTO</t>
  </si>
  <si>
    <t>%</t>
  </si>
  <si>
    <t>CÓPIA XEROX EM TAMANHO OFÍCIO, UMA FACE, PRETO E BRANCO</t>
  </si>
  <si>
    <t>CONSULTOR</t>
  </si>
  <si>
    <t>COORDENADOR GERAL</t>
  </si>
  <si>
    <t>COORDENADOR SETORIAL</t>
  </si>
  <si>
    <t>ENGENHEIRO/ ARQUITETO SÊNIOR</t>
  </si>
  <si>
    <t>ENGENHEIRO/ ARQUITETO JUNIOR</t>
  </si>
  <si>
    <t>DESENHISTA PROJETISTA</t>
  </si>
  <si>
    <t>PROJETISTA</t>
  </si>
  <si>
    <t>SERVIÇO DE PLOTAGEM EM PAPEL SULFITE, TAMANHO A1, PRETO E BRANCO</t>
  </si>
  <si>
    <t>M3</t>
  </si>
  <si>
    <t>M3XKM</t>
  </si>
  <si>
    <t>PAVIMENTAÇÃO</t>
  </si>
  <si>
    <t>KG</t>
  </si>
  <si>
    <t>FORNECIMENTO E CRAVAÇÃO DE ESTACA METÁLICA - PERFIL DE AÇO LAMINADO W 250X32,7</t>
  </si>
  <si>
    <t>FORNECIMENTO E CRAVAÇÃO DE ESTACA METÁLICA - PERFIL DE AÇO LAMINADO W 310X52</t>
  </si>
  <si>
    <t>DM3</t>
  </si>
  <si>
    <t>DEMOLIÇÃO DE CONCRETO SIMPLES</t>
  </si>
  <si>
    <t>ANDAIMES METÁLICOS - FORNECIMENTO</t>
  </si>
  <si>
    <t>ANDAIMES METÁLICOS - MONTAGEM E DESMONTAGEM</t>
  </si>
  <si>
    <t>L</t>
  </si>
  <si>
    <t>TINTA PVA (LÁTEX) - CONCRETO OU REBOCO SEM MASSA CORRIDA</t>
  </si>
  <si>
    <t>SERVICOS PRELIMINARES</t>
  </si>
  <si>
    <t>LIMPEZA DO TERRENO</t>
  </si>
  <si>
    <t>DESTOCAMENTO, INCLUSIVE REMOÇÃO DAS RAÍZES - DIÂMETROS DE 10,01 À 30CM</t>
  </si>
  <si>
    <t>DESTOCAMENTO, INCLUSIVE REMOÇÃO DAS RAÍZES - DIÂMETRO 30,01 À 50 CM</t>
  </si>
  <si>
    <t>DESTOCAMENTO, INCLUSIVE REMOÇÃO DAS RAÍZES - DIÂMETROS MAIORES QUE 50 CM</t>
  </si>
  <si>
    <t>CARGA MECANIZADA E REMOÇÃO DE ENTULHO, INCLUSIVE TRANSPORTE ATÉ 1KM</t>
  </si>
  <si>
    <t>CARGA MANUAL E REMOÇÃO DE ENTULHO, INCLUSIVE TRANSPORTE ATÉ 1 KM</t>
  </si>
  <si>
    <t>REMOÇÃO DE ENTULHO COM CAÇAMBA METÁLICA, INCLUSIVE CARGA MANUAL E DESCARGA EM BOTA-FORA</t>
  </si>
  <si>
    <t>DESTOCAMENTO MANUAL, INCLUSIVE REMOÇÃO DE RAÍZES - DIÂMETRO 10,01 À 30 CM</t>
  </si>
  <si>
    <t>MOVIMENTO DE TERRA MANUAL</t>
  </si>
  <si>
    <t>CORTE</t>
  </si>
  <si>
    <t>CORTE E ESPALHAMENTO DENTRO DA OBRA</t>
  </si>
  <si>
    <t>ATERRO, INCLUSIVE COMPACTAÇÃO</t>
  </si>
  <si>
    <t>CARGA MECANIZADA E REMOÇÃO DE TERRA, INCLUSIVE TRANSPORTE ATÉ 1KM</t>
  </si>
  <si>
    <t>CARGA MANUAL E REMOÇÃO DE TERRA, INCLUSIVE TRANSPORTE ATÉ 1 KM</t>
  </si>
  <si>
    <t>MOVIMENTO DE TERRA MECANIZADO</t>
  </si>
  <si>
    <t>CORTE E ATERRO COMPACTADO</t>
  </si>
  <si>
    <t>CORTE E CARREGAMENTO PARA BOTA-FORA, INCLUSIVE TRANSPORTE ATÉ 1KM</t>
  </si>
  <si>
    <t>FORNECIMENTO DE TERRA, INCLUSIVE CORTE, CARGA, DESCARGA E TRANSPORTE ATÉ 1KM</t>
  </si>
  <si>
    <t>DRENAGEM DO TERRENO</t>
  </si>
  <si>
    <t>ESCORAMENTO DE VALAS, CONTINUO</t>
  </si>
  <si>
    <t>ESCORAMENTO DE VALAS, DESCONTINUO</t>
  </si>
  <si>
    <t>APILOAMENTO DO FUNDO DE VALAS, PARA SIMPLES REGULARIZAÇÃO</t>
  </si>
  <si>
    <t>LASTRO DE AGREGADO RECICLADO</t>
  </si>
  <si>
    <t>LASTRO DE BRITA</t>
  </si>
  <si>
    <t>TUBO PVC PERFURADO PARA DRENAGEM - DIÂMETRO 4" (100MM)</t>
  </si>
  <si>
    <t>TUBO PVC PERFURADO PARA DRENAGEM - DIÂMETRO 6" (150MM)</t>
  </si>
  <si>
    <t>TUBO DE CONCRETO - DIÂMETRO DE 30CM</t>
  </si>
  <si>
    <t>TUBO DE CONCRETO - DIÂMETRO DE 40CM</t>
  </si>
  <si>
    <t>TUBO DE CONCRETO - DIÂMETRO DE 50CM</t>
  </si>
  <si>
    <t>TUBO DE CONCRETO - DIÂMETRO DE 60CM</t>
  </si>
  <si>
    <t>TUBO DE CONCRETO - DIÂMETRO DE 80CM</t>
  </si>
  <si>
    <t>TUBO DE CONCRETO - DIÂMETRO DE 100CM</t>
  </si>
  <si>
    <t>TUBO DE CONCRETO - DIÂMETRO DE 120CM</t>
  </si>
  <si>
    <t>TAPUMES</t>
  </si>
  <si>
    <t>TAPUME CHAPA COMPENSADA 6MM</t>
  </si>
  <si>
    <t>TAPUME CHAPA COMPENSADA RESINADA 10MM</t>
  </si>
  <si>
    <t>TELA PARA PROTEÇÃO DE OBRAS, MALHA 2 MM</t>
  </si>
  <si>
    <t>FUNDACOES</t>
  </si>
  <si>
    <t>FUNDAÇÃO PROFUNDA</t>
  </si>
  <si>
    <t>BROCA DE CONCRETO - DIÂMETRO DE 20CM</t>
  </si>
  <si>
    <t>BROCA DE CONCRETO - DIÂMETRO DE 25CM</t>
  </si>
  <si>
    <t>BROCA DE CONCRETO - DIÂMETRO DE 30CM</t>
  </si>
  <si>
    <t>ESTACA DE CONCRETO MOLDADA NO LOCAL, TIPO "STRAUSS" - ATÉ 20T</t>
  </si>
  <si>
    <t>ESTACA DE CONCRETO MOLDADA NO LOCAL, TIPO "STRAUSS" - ATÉ 30T</t>
  </si>
  <si>
    <t>ESTACA DE CONCRETO MOLDADA NO LOCAL, TIPO "STRAUSS" - ATÉ 40T</t>
  </si>
  <si>
    <t>ESTACA DE CONCRETO MOLDADA NO LOCAL, TIPO "STRAUSS" - ATÉ 60T</t>
  </si>
  <si>
    <t>TUBULÃO - ESCAVAÇÃO A CÉU ABERTO, COM PÁ E PICARETA</t>
  </si>
  <si>
    <t>TUBULÃO A CÉU ABERTO FCK=20 MPA</t>
  </si>
  <si>
    <t>EMENDA DE ESTACA DE CONCRETO PRÉ-MOLDADA - DIÂMETRO 17 CM - 20 T</t>
  </si>
  <si>
    <t>EMENDA DE ESTACA DE CONCRETO PRÉ-MOLDADA - DIÂMETRO 20 CM - 30 T</t>
  </si>
  <si>
    <t>EMENDA DE ESTACA DE CONCRETO PRÉ-MOLDADA - DIÂMETRO 23 CM - 40 T</t>
  </si>
  <si>
    <t>EMENDA DE ESTACA DE CONCRETO PRÉ-MOLDADA - DIÂMETRO 28 CM - 60 T</t>
  </si>
  <si>
    <t>EMENDA DE ESTACA DE CONCRETO PRÉ-MOLDADA - DIÂMETRO 33 CM - 70 T</t>
  </si>
  <si>
    <t>ESTACAS ESCAVADAS MECANICAMENTE - DIÂMETRO DE 25CM</t>
  </si>
  <si>
    <t>ESTACAS ESCAVADAS MECANICAMENTE - DIÂMETRO DE 30CM</t>
  </si>
  <si>
    <t>ESTACAS ESCAVADAS MECANICAMENTE - DIÂMETRO DE 35CM</t>
  </si>
  <si>
    <t>ESTACAS ESCAVADAS MECANICAMENTE - DIÂMETRO DE 40CM</t>
  </si>
  <si>
    <t>ESTACAS ESCAVADAS MECANICAMENTE - DIÂMETRO DE 80CM</t>
  </si>
  <si>
    <t>ESTACA RAIZ DIÂMETRO DE 160MM PARA ATÉ 35 TF</t>
  </si>
  <si>
    <t>ESTACA RAIZ DIÂMETRO DE 200MM PARA ATÉ 50 TF</t>
  </si>
  <si>
    <t>ESTACA RAIZ DIÂMETRO DE 250MM PARA ATÉ 80 TF</t>
  </si>
  <si>
    <t>ESTACA RAIZ DIÂMETRO DE 310MM PARA ATÉ 100 TF</t>
  </si>
  <si>
    <t>FORNECIMENTO E CRAVAÇÃO DE ESTACA PERFIL DE AÇO I 15"</t>
  </si>
  <si>
    <t>CORTE DE ESTACA METÁLICA PERFIL 10"</t>
  </si>
  <si>
    <t>CORTE DE ESTACA METÁLICA PERFIL 12"</t>
  </si>
  <si>
    <t>CORTE DE ESTACA METÁLICA PERFIL I 15"</t>
  </si>
  <si>
    <t>EMENDA DE TOPO PARA ESTACA METÁLICA PERFIL 10"</t>
  </si>
  <si>
    <t>EMENDA DE TOPO PARA ESTACA METÁLICA PERFIL 12"</t>
  </si>
  <si>
    <t>EMENDA DE TOPO PARA ESTACA METÁLICA PERFIL I 15"</t>
  </si>
  <si>
    <t>ESTACA ESCAVADA HÉLICE CONTÍNUA - DIÂMETRO 25CM</t>
  </si>
  <si>
    <t>ESTACA ESCAVADA HÉLICE CONTÍNUA - DIÂMETRO 30CM</t>
  </si>
  <si>
    <t>ESTACA ESCAVADA HÉLICE CONTÍNUA - DIÂMETRO 35CM</t>
  </si>
  <si>
    <t>ESTACA ESCAVADA HÉLICE CONTÍNUA - DIÂMETRO 40CM</t>
  </si>
  <si>
    <t>ESTACA ESCAVADA HÉLICE CONTÍNUA - DIÂMETRO 50CM</t>
  </si>
  <si>
    <t>ESTACA ESCAVADA HÉLICE CONTÍNUA - DIÂMETRO 60CM</t>
  </si>
  <si>
    <t>ESTACA ESCAVADA HÉLICE CONTÍNUA - DIÂMETRO 25CM - EXCLUSIVE MATERIAIS</t>
  </si>
  <si>
    <t>ESTACA ESCAVADA HÉLICE CONTÍNUA - DIÂMETRO 30CM - EXCLUSIVE MATERIAIS</t>
  </si>
  <si>
    <t>ESTACA ESCAVADA HÉLICE CONTÍNUA - DIÂMETRO 35CM - EXCLUSIVE MATERIAIS</t>
  </si>
  <si>
    <t>ESTACA ESCAVADA HÉLICE CONTÍNUA - DIÂMETRO 40CM - EXCLUSIVE MATERIAIS</t>
  </si>
  <si>
    <t>ESTACA ESCAVADA HÉLICE CONTÍNUA - DIÂMETRO 50CM - EXCLUSIVE MATERIAIS</t>
  </si>
  <si>
    <t>ESTACA ESCAVADA HÉLICE CONTÍNUA - DIÂMETRO 60CM - EXCLUSIVE MATERIAIS</t>
  </si>
  <si>
    <t>VALAS</t>
  </si>
  <si>
    <t>ESCAVAÇÃO MANUAL COM PROFUNDIDADE IGUAL OU INFERIOR A 1,50M</t>
  </si>
  <si>
    <t>ESCAVAÇÃO MANUAL COM PROFUNDIDADE SUPERIOR A 1,50M</t>
  </si>
  <si>
    <t>ESCORAMENTO DE VALAS - CONTINUO</t>
  </si>
  <si>
    <t>ESCORAMENTO DE VALAS - DESCONTINUO</t>
  </si>
  <si>
    <t>APILOAMENTO DO FUNDO DE VALAS, COM SOQUETE VIBRATÓRIO</t>
  </si>
  <si>
    <t>LASTRO DE CONCRETO - 150KG CIM/M3</t>
  </si>
  <si>
    <t>LASTRO DE CONCRETO COM AGREGADO RECICLADO - 150 KG CIM/M3</t>
  </si>
  <si>
    <t>FUNDAÇÃO - FORMA</t>
  </si>
  <si>
    <t>FORMA COMUM DE TÁBUAS DE PINUS</t>
  </si>
  <si>
    <t>FORMA COMUM DE TÁBUAS DE PINUS - NÃO RECUPERÁVEL</t>
  </si>
  <si>
    <t>FUNDAÇÃO - ARMADURA</t>
  </si>
  <si>
    <t>ARMADURA EM AÇO CA-50</t>
  </si>
  <si>
    <t>ARMADURA EM AÇO CA-60</t>
  </si>
  <si>
    <t>ARMADURA EM AÇO CA-60 - TELA</t>
  </si>
  <si>
    <t>FUNDAÇÃO - CONCRETO</t>
  </si>
  <si>
    <t>CONCRETO FCK=15,0MPA - VIRADO NA OBRA</t>
  </si>
  <si>
    <t>CONCRETO FCK=20,0MPA - VIRADO NA OBRA</t>
  </si>
  <si>
    <t>CONCRETO FCK=15,0MPA - USINADO</t>
  </si>
  <si>
    <t>CONCRETO FCK=20,0MPA - USINADO</t>
  </si>
  <si>
    <t>CONCRETO FCK=25MPA - USINADO</t>
  </si>
  <si>
    <t>CONCRETO FCK=30MPA - USINADO</t>
  </si>
  <si>
    <t>EMBASAMENTO</t>
  </si>
  <si>
    <t>ALVENARIA DE EMBASAMENTO - TIJOLOS MACIÇOS COMUNS</t>
  </si>
  <si>
    <t>IMPERMEABILIZAÇÃO DO RESPALDO DA FUNDAÇÃO - ARGAMASSA IMPERMEÁVEL</t>
  </si>
  <si>
    <t>REATERRO DE VALAS, INCLUSIVE APILOAMENTO</t>
  </si>
  <si>
    <t>DEMOLIÇÕES</t>
  </si>
  <si>
    <t>DEMOLIÇÃO DE ALVENARIA DE EMBASAMENTO - TIJOLOS MACIÇOS COMUNS</t>
  </si>
  <si>
    <t>DEMOLIÇÃO MANUAL DE CONCRETO SIMPLES</t>
  </si>
  <si>
    <t>DEMOLIÇÃO MANUAL DE CONCRETO ARMADO</t>
  </si>
  <si>
    <t>DEMOLIÇÃO MECANIZADA DE CONCRETO SIMPLES</t>
  </si>
  <si>
    <t>DEMOLIÇÃO MECANIZADA DE CONCRETO ARMADO</t>
  </si>
  <si>
    <t>OUTROS SERVIÇOS</t>
  </si>
  <si>
    <t>BUZINOTE PVC - 2", C=0,30 M</t>
  </si>
  <si>
    <t>ESTRUTURA</t>
  </si>
  <si>
    <t>ESTRUTURA DE CONCRETO ARMADO - FORMAS</t>
  </si>
  <si>
    <t>FORMA COMUM DE TÁBUAS DE PINUS - PLANA</t>
  </si>
  <si>
    <t>FORMA ESPECIAL DE CHAPAS RESINADAS (10MM) - CURVA</t>
  </si>
  <si>
    <t>FORMA ESPECIAL DE CHAPAS PLASTIFICADAS (10MM) - CURVA</t>
  </si>
  <si>
    <t>FORMA ESPECIAL DE CHAPAS RESINADAS (10MM) - PLANA</t>
  </si>
  <si>
    <t>FORMA ESPECIAL DE CHAPAS RESINADAS (12MM) - PLANA</t>
  </si>
  <si>
    <t>FORMA ESPECIAL DE CHAPAS PLASTIFICADAS (10MM) - PLANA</t>
  </si>
  <si>
    <t>FORMA ESPECIAL DE CHAPAS PLASTIFICADAS (12MM) - PLANA</t>
  </si>
  <si>
    <t>FORMA DE TUBO DE PAPELÃO, DIÂMETRO 350MM</t>
  </si>
  <si>
    <t>CIMBRAMENTO PARA ALTURAS ENTRE 3,01M E 7,00M</t>
  </si>
  <si>
    <t>ESTRUTURA DE CONCRETO ARMADO - ARMADURA</t>
  </si>
  <si>
    <t>ESTRUTURA DE CONCRETO ARMADO - CONCRETO</t>
  </si>
  <si>
    <t>CONCRETO FCK = 15,0MPA - VIRADO NA OBRA</t>
  </si>
  <si>
    <t>CONCRETO FCK = 20,0MPA - VIRADO NA OBRA</t>
  </si>
  <si>
    <t>CONCRETO FCK = 25,0MPA - VIRADO NA OBRA</t>
  </si>
  <si>
    <t>CONCRETO FCK = 15,0MPA - USINADO</t>
  </si>
  <si>
    <t>CONCRETO FCK = 20,0MPA - USINADO</t>
  </si>
  <si>
    <t>CONCRETO FCK = 20,0MPA - USINADO E BOMBEÁVEL</t>
  </si>
  <si>
    <t>CONCRETO FCK = 25,0MPA - USINADO</t>
  </si>
  <si>
    <t>CONCRETO FCK = 25,0MPA - USINADO E BOMBEÁVEL</t>
  </si>
  <si>
    <t>CONCRETO USINADO, BOMBEÁVEL FCK = 20MPA COM PEDRA 1</t>
  </si>
  <si>
    <t>CONCRETO FCK = 30,0MPA - USINADO</t>
  </si>
  <si>
    <t>CONCRETO FCK = 30,0MPA - USINADO E BOMBEÁVEL</t>
  </si>
  <si>
    <t>CONCRETO FCK = 35,0MPA - USINADO</t>
  </si>
  <si>
    <t>CONCRETO FCK = 35,0MPA - USINADO E BOMBEÁVEL</t>
  </si>
  <si>
    <t>CONCRETO FCK = 40,0MPA - USINADO</t>
  </si>
  <si>
    <t>CONCRETO FCK = 40,0MPA - USINADO E BOMBEÁVEL</t>
  </si>
  <si>
    <t>BOMBEAMENTO DE CONCRETO</t>
  </si>
  <si>
    <t>ESTRUTURA DE CONCRETO - LAJE MISTA</t>
  </si>
  <si>
    <t>LAJE MISTA TRELIÇADA H-8CM COM CAPEAMENTO 4CM (12CM)</t>
  </si>
  <si>
    <t>LAJE MISTA TRELIÇADA H-10CM COM CAPEAMENTO 4CM (14CM)</t>
  </si>
  <si>
    <t>LAJE MISTA TRELIÇADA H-12CM COM CAPEAMENTO 4CM (16CM)</t>
  </si>
  <si>
    <t>LAJE MISTA TRELIÇADA H-15CM COM CAPEAMENTO 4CM (19CM)</t>
  </si>
  <si>
    <t>LAJE MISTA TRELIÇADA H-20CM COM CAPEAMENTO 4CM (24CM)</t>
  </si>
  <si>
    <t>LAJE MISTA TRELIÇADA H-25CM COM CAPEAMENTO 5CM (30CM)</t>
  </si>
  <si>
    <t>ESTRUTURA DE CONCRETO - RECUPERAÇÃO E TRATAMENTO</t>
  </si>
  <si>
    <t>LIMPEZA E REMOÇÃO DE SUPERFÍCIE DETERIORADA COM JATEAMENTO</t>
  </si>
  <si>
    <t>LIMPEZA DE JUNTA DE DILATAÇÃO COM REMOÇÃO DO EXCESSO DE CONCRETO - ATÉ 3CM</t>
  </si>
  <si>
    <t>LIMPEZA DE CONCRETO E ARMADURA COM ESCOVA DE AÇO</t>
  </si>
  <si>
    <t>TRATAMENTO DE ARMADURA COM APLICAÇÃO DE PRODUTO INIBIDOR OXIDANTE</t>
  </si>
  <si>
    <t>POLIMENTO DE CONCRETO</t>
  </si>
  <si>
    <t>POLIMENTO DE CONCRETO NOVO</t>
  </si>
  <si>
    <t>PREPARAÇÃO DE PONTE DE ADERÊNCIA COM ADESIVO A BASE DE EPÓXI</t>
  </si>
  <si>
    <t>ANCORAGEM DE BARRAS DE AÇO COM ADESIVO A BASE DE EPÓXI</t>
  </si>
  <si>
    <t>DEMOLIÇÃO DE LAJES MISTAS COM ESPESSURA FINAL IGUAL OU INFERIOR A 16CM</t>
  </si>
  <si>
    <t>DEMOLIÇÃO DE LAJES MISTAS COM ESPESSURA FINAL SUPERIOR A 16 CM, ATÉ 30CM</t>
  </si>
  <si>
    <t>ESTRUTURA METÁLICA VERTICAL</t>
  </si>
  <si>
    <t>FORNECIMENTO E MONTAGEM DE ESTRUTURA METÁLICA VERTICAL - NÃO PATINÁVEL</t>
  </si>
  <si>
    <t>FORNECIMENTO E MONTAGEM DE ESTRUTURA METÁLICA VERTICAL - PATINÁVEL</t>
  </si>
  <si>
    <t>VEDOS</t>
  </si>
  <si>
    <t>ALVENARIA DE TIJOLOS E BLOCOS</t>
  </si>
  <si>
    <t>ALVENARIA DE ELEMENTOS VAZADOS</t>
  </si>
  <si>
    <t>OUTROS ELEMENTOS DIVISÓRIOS</t>
  </si>
  <si>
    <t>DIVISÓRIA EM ARDÓSIA CINZA - POLIDA 2 LADOS - ESPESSURA 30MM</t>
  </si>
  <si>
    <t>DEMOLIÇÃO DE ALVENARIA ESTRUTURAL DE BLOCOS VAZADOS DE CONCRETO</t>
  </si>
  <si>
    <t>DEMOLIÇÃO DE ALVENARIA EM GERAL (TIJOLOS OU BLOCOS)</t>
  </si>
  <si>
    <t>DEMOLIÇÃO DE ALVENARIA DE ELEMENTOS VAZADOS</t>
  </si>
  <si>
    <t>DEMOLIÇÃO DE VERGAS, CINTAS E PILARETES DE CONCRETO</t>
  </si>
  <si>
    <t>DEMOLIÇÃO DE PLACAS DIVISÓRIAS DE GRANILITE OU SIMILAR</t>
  </si>
  <si>
    <t>DEMOLIÇÃO DE DIVISÓRIAS - CHAPAS OU TÁBUAS, INCLUSIVE ENTARUGAMENTO</t>
  </si>
  <si>
    <t>RETIRADAS</t>
  </si>
  <si>
    <t>RETIRADA DE ALVENARIA DE BLOCOS DE PEDRA NATURAL</t>
  </si>
  <si>
    <t>RETIRADA DE ALVENARIA DE TIJOLOS DE VIDRO OU ELEMENTOS VAZADOS</t>
  </si>
  <si>
    <t>RETIRADA DE PLACAS DIVISÓRIAS DE GRANILITE OU SIMILAR</t>
  </si>
  <si>
    <t>RETIRADA DE DIVISÓRIAS - CHAPAS OU TÁBUAS, EXCLUSIVE ENTARUGAMENTO</t>
  </si>
  <si>
    <t>RETIRADA DE DIVISÓRIAS - CHAPAS OU TÁBUAS, INCLUSIVE ENTARUGAMENTO</t>
  </si>
  <si>
    <t>RETIRADA DE DIVISÓRIAS - CHAPAS FIB.MADEIRA, COM MONTANTES METÁLICOS</t>
  </si>
  <si>
    <t>RECOLOCAÇÕES</t>
  </si>
  <si>
    <t>RECOLOCAÇÃO DE PLACAS DIVISÓRIAS DE GRANILITE OU SIMILAR</t>
  </si>
  <si>
    <t>RECOLOCAÇÃO DE DIVISÓRIAS - CHAPAS OU TÁBUAS, EXCLUSIVE ENTARUGAMENTO</t>
  </si>
  <si>
    <t>RECOLOCAÇÃO DE DIVISÓRIAS - CHAPAS FIB.MADEIRA, COM MONTANTES METÁLICOS</t>
  </si>
  <si>
    <t>IMPERMEABILIZACOES</t>
  </si>
  <si>
    <t>IMPERMEABILIZANTE CONTRA UMIDADE DO SOLO</t>
  </si>
  <si>
    <t>CIMENTO IMPERMEABILIZANTE DE CRISTALIZAÇÃO - ESTRUTUTURA ENTERRADA</t>
  </si>
  <si>
    <t>REGULARIZAÇÃO COM ARGAMASSA DE CIMENTO E AREIA - TRAÇO 1:3, ESPESSURA MÉDIA 30MM</t>
  </si>
  <si>
    <t>PROTEÇÃO MECÂNICA COM ARGAMASSA DE CIMENTO E AREIA - TRAÇO 1:7, ESPESSURA MÉDIA 30MM</t>
  </si>
  <si>
    <t>IMPERMEABILIZANTE CONTRA ÁGUA SOB PRESSÃO</t>
  </si>
  <si>
    <t>CIMENTO IMPERMEABILIZANTE DE CRISTALIZAÇÃO - ESTRUTURA ELEVADA</t>
  </si>
  <si>
    <t>PINTURA PROTETORA COM TINTA BETUMINOSA (PARA ARGAMASSA IMPERMEÁVEL) - 2 DEMÃOS</t>
  </si>
  <si>
    <t>IMPERMEABILIZANTE CONTRA ÁGUA DE PERCOLAÇÃO</t>
  </si>
  <si>
    <t>MANTA ASFÁLTICA ESPESSURA DE 3MM COM VÉU DE POLIÉSTER COLADA A MAÇARICO</t>
  </si>
  <si>
    <t>MANTA ASFÁLTICA ESPESSURA DE 4MM COM VÉU DE POLIÉSTER COLADA A MAÇARICO</t>
  </si>
  <si>
    <t>MANTA ASFÁLTICA ESPESSURA DE 4MM ANTI RAIZ COM VÉU DE POLIÉSTER</t>
  </si>
  <si>
    <t>ARGILA EXPANDIDA SOLTA</t>
  </si>
  <si>
    <t>ISOLAMENTO TÉRMICO COM ARGILA EXPANDIDA SOLTA - ESPESSURA 70MM</t>
  </si>
  <si>
    <t>ISOLAMENTO TÉRMICO COM POLIESTIRENO EXPANDIDO - ESPESSURA 50MM</t>
  </si>
  <si>
    <t>JUNTAS DE DILATAÇÃO</t>
  </si>
  <si>
    <t>MASTIQUE ELÁSTICO A BASE DE SILICONE</t>
  </si>
  <si>
    <t>MASTIQUE ELÁSTICO A BASE DE POLIURETANO - MONOCOMPONENTE</t>
  </si>
  <si>
    <t>FORNECIMENTO E COLOCAÇÃO DE JUNTA DE DILATAÇÃO DE ELASTÔMERO DE NEOPRENE, TIPO JEENE JJ2540VV OU SIMILAR</t>
  </si>
  <si>
    <t>DEMOLIÇÃO DE ARGAMASSA IMPERMEÁVEL - ESPESSURA MÉDIA DE 30MM</t>
  </si>
  <si>
    <t>DEMOLIÇÃO DE SISTEMAS IMPERMEABILIZANTES DE BASE ASFÁLTICA</t>
  </si>
  <si>
    <t>DEMOLIÇÃO DE SISTEMAS DE ISOLAMENTO TÉRMICO EM GERAL</t>
  </si>
  <si>
    <t>DEMOLIÇÃO DE CAPEAMENTO PROTETOR, EXECUTADO COM ARGAMASSA DE CIMENTO E AREIA</t>
  </si>
  <si>
    <t>DEMOLIÇÃO DE PROTEÇÃO TERMOMECÂNICA - LADRILHOS CERÂMICOS OU HIDRÁULICOS</t>
  </si>
  <si>
    <t>DEMOLIÇÃO DE ARGAMASSA DE REGULARIZAÇÃO - ESPESSURA MÉDIA DE 30MM</t>
  </si>
  <si>
    <t>RETIRADA DE ISOLAMENTO TÉRMICO - TIJOLOS CERÂMICOS FURADOS</t>
  </si>
  <si>
    <t>RETIRADA DE ISOLAMENTO TÉRMICO - AGREGADOS SOLTOS EM GERAL</t>
  </si>
  <si>
    <t>RECOLOCAÇÃO DE ISOLAMENTO TÉRMICO - AGREGADOS SOLTOS EM GERAL</t>
  </si>
  <si>
    <t>SERVIÇOS PARCIAIS</t>
  </si>
  <si>
    <t>RESINAS</t>
  </si>
  <si>
    <t>RESINA ACRÍLICA PARA PISO GRANILITE</t>
  </si>
  <si>
    <t>RESINA EPÓXI PARA PISO GRANILITE</t>
  </si>
  <si>
    <t>RESINA POLIURETANO PARA PISO GRANILITE</t>
  </si>
  <si>
    <t>RESINA ACRÍLICA PARA DEGRAU DE GRANILITE</t>
  </si>
  <si>
    <t>RESINA EPÓXI PARA DEGRAU DE GRANILITE</t>
  </si>
  <si>
    <t>RESINA POLIURETANO PARA DEGRAU DE GRANILITE</t>
  </si>
  <si>
    <t>COBERTURAS</t>
  </si>
  <si>
    <t>ESTRUTURAS DE COBERTURA</t>
  </si>
  <si>
    <t>FORNECIMENTO DE ESTRUTURA METÁLICA PARA COBERTURA</t>
  </si>
  <si>
    <t>MONTAGEM DE ESTRUTURA METÁLICA PARA COBERTURA</t>
  </si>
  <si>
    <t>TELHADOS</t>
  </si>
  <si>
    <t>TELHAS DE BARRO COZIDO - PAULISTA</t>
  </si>
  <si>
    <t>TELHAS DE BARRO COZIDO - SUPER-PAULISTA (PLAN)</t>
  </si>
  <si>
    <t>TELHAS DE BARRO COZIDO - FRANCESA</t>
  </si>
  <si>
    <t>TELHA ESTRUTURAL TRAPEZOIDAL EM CRFS, LARGURA ÚTIL=44CM - ESPESSURA 8MM</t>
  </si>
  <si>
    <t>TELHA ESTRUTURAL TRAPEZOIDAL EM CRFS, LARGURA ÚTIL=90CM - ESPESSURA 8MM</t>
  </si>
  <si>
    <t>TELHA TRAPEZOIDAL DUPLA EM AÇO GALVANIZADO - E= 0,8MM, REVESTIMENTO B, H=40MM - PINTADA 1 FACE - MIOLO EM POLIURETANO E=30MM</t>
  </si>
  <si>
    <t>TELHA TRAPEZOIDAL EM AÇO GALVANIZADO ESPESSURA DE 0,50MM, REVESTIMENTO B, H=40MM</t>
  </si>
  <si>
    <t>TELHA ONDULADA EM AÇO GALVANIZADO ESPESSURA DE 0,50MM, REVESTIMENTO B, H=17,5MM</t>
  </si>
  <si>
    <t>TELHA TRAPEZOIDAL DUP. AÇO GALVANIZADO ESPESSURA DE 0,5MM, REVESTIMENTO B, H=40MM, COM MIOLO POLIURETANO E=30MM</t>
  </si>
  <si>
    <t>TELHA TRAPEZOIDAL EM AÇO GALVANIZADO ESP=0,5MM, H=40MM, COM PINTURA ELETROLÍTICA COR BRANCA 2 FACES</t>
  </si>
  <si>
    <t>TELHA ONDULADA EM AÇO GALVANIZADO E=0,5MM, REVESTIMENTO B, H=17,5MM COM PINTURA ELETROLÍTICA COR BRANCA 2 FACES</t>
  </si>
  <si>
    <t>TELHA TRAPEZOIDAL DUP. AÇO GALVANIZADO E=0,5MM, REVESTIMENTO B, H=40MM PINTURA MIOLO POLIURETANO E=30MM</t>
  </si>
  <si>
    <t>TELHAS EM POLICARBONATO ALVEOLAR 6MM COM ESTRUTURA METÁLICA GALVANIZADA INSTALADA</t>
  </si>
  <si>
    <t>CUMEEIRA OU ESPIGÃO PARA TELHAS PAULISTA, PLAN E FRANCESA - BARRO OU VIDRO</t>
  </si>
  <si>
    <t>DOMOS DE VENTILAÇÃO E ILUMINAÇÃO</t>
  </si>
  <si>
    <t>DEMOLIÇÃO DE TELHAS DE BARRO COZIDO OU VIDRO EM GERAL</t>
  </si>
  <si>
    <t>DEMOLIÇÃO DE TELHAS EM GERAL, EXCLUSIVE TELHAS DE BARRO COZIDO E VIDRO</t>
  </si>
  <si>
    <t>RETIRADA DE ESTRUTURA MADEIRA PONTALETADA - PARA TELHAS DE BARRO COZIDO</t>
  </si>
  <si>
    <t>RETIRADA DE ESTRUTURA MADEIRA PONTALETADA - PARA TELHA ONDULADA DE CIMENTO AMIANTO, ALUMÍNIO OU PLÁSTICO</t>
  </si>
  <si>
    <t>RETIRADA DE ESTRUTURA DE MADEIRA COM TESOURAS - PARA TELHAS DE BARRO COZIDO</t>
  </si>
  <si>
    <t>RETIRADA DE ESTRUTURA DE MADEIRA COM TESOURAS - PARA TELHA ONDULADA DE CIMENTO AMIANTO, ALUMÍNIO OU PLÁSTICO</t>
  </si>
  <si>
    <t>RETIRADA DE ESTRUTURA METÁLICA INCLUSIVE PERFIS DE FIXAÇÃO</t>
  </si>
  <si>
    <t>RETIRADA PARCIAL DE MADEIRAMENTO DE TELHADO - RIPAS</t>
  </si>
  <si>
    <t>RETIRADA PARCIAL DE MADEIRAMENTO DE TELHADO - CAIBROS</t>
  </si>
  <si>
    <t>RETIRADA PARCIAL DE MADEIRAMENTO DE TELHADO - VIGAS</t>
  </si>
  <si>
    <t>RETIRADA DE FERRAGEM PARA MADEIRAMENTO DE TELHADO</t>
  </si>
  <si>
    <t>RETIRADA DE TELHAS DE BARRO COZIDO OU VIDRO - TIPO FRANCESA</t>
  </si>
  <si>
    <t>RETIRADA DE TELHAS DE BARRO COZIDO OU VIDRO - TIPO PAULISTA</t>
  </si>
  <si>
    <t>RETIRADA DE TELHAS DE BARRO COZIDO - TIPO SUPER-PAULISTA (PLAN)</t>
  </si>
  <si>
    <t>RETIRADA DE TELHAS EM GERAL, EXCLUSIVE TELHAS DE BARRO COZIDO, VIDRO E ESTRUTURAIS DE CRFS</t>
  </si>
  <si>
    <t>RETIRADA DE TELHAS ESTRUTURAIS DE CRFS OU CIMENTO AMIANTO - LARGURA ÚTIL=44CM</t>
  </si>
  <si>
    <t>RETIRADA DE TELHAS ESTRUTURAIS DE CRFS OU CIMENTO AMIANTO - LARGURA ÚTIL=90CM</t>
  </si>
  <si>
    <t>RETIRADA DE CUMEEIRAS OU ESPIGÕES DE BARRO COZIDO OU VIDRO EM GERAL</t>
  </si>
  <si>
    <t>RETIRADA DE CUMEEIRAS OU ESPIGÕES DE MATERIAIS EM GERAL - EXCLUSIVE BARRO COZIDO OU VIDRO</t>
  </si>
  <si>
    <t>RECOLOCAÇÃO PARCIAL DE MADEIRAMENTO DE TELHADO - RIPAS</t>
  </si>
  <si>
    <t>RECOLOCAÇÃO PARCIAL DE MADEIRAMENTO DE TELHADO - CAIBROS</t>
  </si>
  <si>
    <t>RECOLOCAÇÃO PARCIAL DE MADEIRAMENTO DE TELHADO - VIGAS</t>
  </si>
  <si>
    <t>RECOLOCAÇÃO DE FERRAGEM PARA MADEIRAMENTO DE TELHADO</t>
  </si>
  <si>
    <t>RECOLOCAÇÃO DE TELHAS DE BARRO COZIDO OU VIDRO - TIPO FRANCESA</t>
  </si>
  <si>
    <t>RECOLOCAÇÃO DE TELHAS DE BARRO COZIDO OU VIDRO - TIPO PAULISTA</t>
  </si>
  <si>
    <t>RECOLOCAÇÃO DE TELHAS DE BARRO COZIDO - TIPO SUPER-PAULISTA (PLAN)</t>
  </si>
  <si>
    <t>RECOLOCAÇÃO DE TELHAS DE CRF, CIMENTO AMIANTO, ALUMÍNIO OU PLÁSTICO - ONDULADA COMUM</t>
  </si>
  <si>
    <t>RECOLOCAÇÃO DE TELHAS ESTRUTURAIS DE CRFS OU CIMENTO AMIANTO - LARGURA ÚTIL=44CM</t>
  </si>
  <si>
    <t>RECOLOCAÇÃO DE TELHAS ESTRUTURAIS DE CRFS OU CIMENTO AMIANTO - LARGURA ÚTIL=90CM</t>
  </si>
  <si>
    <t>RECOLOCAÇÃO DE CUMEEIRAS OU ESPIGÕES DE BARRO COZIDO</t>
  </si>
  <si>
    <t>RECOLOCAÇÃO DE CUMEEIRAS OU ESPIGÕES DE MATERIAIS EM GERAL - EXCLUSIVE BARRO COZIDO OU VIDRO</t>
  </si>
  <si>
    <t>REVISÃO GERAL DE TELHADOS DE BARRO, INCLUSIVE TOMADA DE GOTEIRA</t>
  </si>
  <si>
    <t>REMANEJAMENTO DE TELHAS DE BARRO COZIDO, INCLUSIVE ESCOVAMENTO</t>
  </si>
  <si>
    <t>REVISÃO, ESCOVAÇÃO, INCLUSIVE  TOMADA DE GOTEIRAS DE TELHADOS EM GERAL, EXCLUSIVE PARA TELHAS DE BARRO COZIDO OU VIDRO</t>
  </si>
  <si>
    <t>MADEIRAMENTO DE TELHADO, PADRÃO PEROBA - RIPAS 1,5X5CM</t>
  </si>
  <si>
    <t>MADEIRAMENTO DE TELHADO, PADRÃO PEROBA - CAIBROS 5X6CM</t>
  </si>
  <si>
    <t>MADEIRAMENTO DE TELHADO, PADRÃO PEROBA - VIGAS 6X12CM</t>
  </si>
  <si>
    <t>PARAFUSO ROSCA SOBERBA PARA FIXAÇÃO DE TELHAS EM CRFS OU CIMENTO AMIANTO</t>
  </si>
  <si>
    <t>GANCHO COM ROSCA UMA EXTREMIDADE PARA FIXAÇÃO DE TELHA ESTRUTURAL TRAPEZOIDAL - 90CM</t>
  </si>
  <si>
    <t>PLACA DE VENTILAÇÃO PARA TELHA ESTRUTURAL TRAPEZOIDAL - 90CM</t>
  </si>
  <si>
    <t>ESQUADRIAS DE MADEIRA</t>
  </si>
  <si>
    <t>PORTAS DE PASSAGEM</t>
  </si>
  <si>
    <t>JG</t>
  </si>
  <si>
    <t>FERRAGENS E COMPLEMENTOS METÁLICOS</t>
  </si>
  <si>
    <t>CONJUNTO DE FECHADURA DE CILINDRO, 55MM, TRÁFEGO INTENSO, MAÇANETA EM ZAMAC, GUARNIÇÕES EM AÇO, ACABAMENTO CROMADO - PARA PORTA INTERNA OU EXTERNA</t>
  </si>
  <si>
    <t>CONJUNTO DE FECHADURA DE CILINDRO, CAIXA RASA (22MM) - PORTA COM MONTANTE ESTREITO</t>
  </si>
  <si>
    <t>CONJUNTO DE FECHADURA DE CILINDRO, SÓ LINGUETA (55MM) - TRÁFEGO INTENSO - PORTA DE ABRIR</t>
  </si>
  <si>
    <t>CONJUNTO DE FECHADURA DE CILINDRO, BICO DE PAPAGAIO (22MM) - PORTA DE CORRER</t>
  </si>
  <si>
    <t>FECHADURA TIPO TRANQUETA E TRINCO (55MM) - TRÁFEGO INTENSO, MAÇANETA EM ZAMAC, GUARNIÇÕES EM AÇO, ACABAMENTO CROMADO BRILHANTE - PORTA DE SANITÁRIO</t>
  </si>
  <si>
    <t>CONJUNTO DE FECHADURA TIPO TETRA - SOMENTE TRANCA</t>
  </si>
  <si>
    <t>CJ</t>
  </si>
  <si>
    <t>TARGETA DE SOBREPOR,TIPO "LIVRE-OCUPADO"- 60X65MM</t>
  </si>
  <si>
    <t>FECHO DE EMBUTIR, TRAVA ACIONADA POR ALAVANCA, 3/4"X400MM - PORTA 2 FOLHAS</t>
  </si>
  <si>
    <t>MOLA FECHA-PORTA,TIPO LEVE (AMORTECEDOR HIDRÁULICO)</t>
  </si>
  <si>
    <t>MOLA FECHA-PORTA,TIPO PESADO</t>
  </si>
  <si>
    <t>MOLA VAI-E-VEM, DE TOPO</t>
  </si>
  <si>
    <t>CADEADO DE LATÃO (COM CILINDRO E TRAVA DUPLA) - 35MM PESO MÍNIMO 140G</t>
  </si>
  <si>
    <t>PORTA-CADEADO DE FERRO PINTADO - 63MM PESO MÍNIMO 25G</t>
  </si>
  <si>
    <t>PORTA-CADEADO DE FERRO PINTADO - 89MM PESO MÍNIMO 115G</t>
  </si>
  <si>
    <t>BARRA ANTI-PÂNICO PARA  PORTA 1 FOLHA - COLOCADA</t>
  </si>
  <si>
    <t>RESPIRO PARA ARMÁRIO EM LATÃO CROMADO - DIÂMETRO 10CM</t>
  </si>
  <si>
    <t>PORTAS COM REVESTIMENTO</t>
  </si>
  <si>
    <t>ARMÁRIOS</t>
  </si>
  <si>
    <t>ARMÁRIO SEM PORTAS, REVESTIMENTO EXTERNO E INTERNO EM LAMINADO MELAMÍNICO</t>
  </si>
  <si>
    <t>ARMÁRIO COM PORTAS, SEM REVESTIMENTO</t>
  </si>
  <si>
    <t>ARMÁRIO COM PORTAS, REVESTIMENTO EXTERNO E INTERNO EM LAMINADO MELAMÍNICO</t>
  </si>
  <si>
    <t>PORTAS PARA ARMÁRIO SEM REVESTIMENTO</t>
  </si>
  <si>
    <t>PORTAS PARA ARMÁRIO COM REVESTIMENTO EXTERNO EM LAMINADO MELAMÍNICO</t>
  </si>
  <si>
    <t>PORTAS PARA ARMÁRIO COM REVESTIMENTO EXTERNO E INTERNO EM LAMINADO MELAMÍNICO</t>
  </si>
  <si>
    <t>PRATELEIRA PARA ARMÁRIO SEM REVESTIMENTO</t>
  </si>
  <si>
    <t>PRATELEIRA PARA ARMÁRIO, REVESTIDA EM 1 FACE EM LAMINADO MELAMÍNICO</t>
  </si>
  <si>
    <t>PRATELEIRA PARA ARMÁRIO, REVESTIDA EM 2 FACES, EM LAMINADO MELAMÍNICO</t>
  </si>
  <si>
    <t>GAVETA PARA ARMÁRIO SEM REVESTIMENTO</t>
  </si>
  <si>
    <t>GAVETA PARA ARMÁRIO,REVESTIMENTO EXTERNO EM LAMINADO MELAMÍNICO</t>
  </si>
  <si>
    <t>GAVETA PARA ARMÁRIO, REVESTIMENTO EXTERNO E INTERNO EM LAMINADO MELAMÍNICO</t>
  </si>
  <si>
    <t>RETIRADA DE FOLHAS DE PORTA DE PASSAGEM OU JANELA</t>
  </si>
  <si>
    <t>RETIRADA DE BATENTES DE MADEIRA</t>
  </si>
  <si>
    <t>RETIRADA DE GUARNIÇÕES OU MOLDURAS DE MADEIRA</t>
  </si>
  <si>
    <t>RETIRADA DE GUICHÊS, INCLUSIVE BATENTE E FERRAGENS</t>
  </si>
  <si>
    <t>RETIRADA DE FECHADURAS DE EMBUTIR, COMPLETAS</t>
  </si>
  <si>
    <t>RETIRADA DE FECHADURAS, FECHOS OU TARGETAS DE SOBREPOR</t>
  </si>
  <si>
    <t>RETIRADA DE MAÇANETAS</t>
  </si>
  <si>
    <t>RETIRADA DE ESPELHOS</t>
  </si>
  <si>
    <t>RETIRADA DE ROSETAS OU ENTRADAS DE CHAVE GORGE</t>
  </si>
  <si>
    <t>RETIRADA DE BORBOLETAS OU LEVANTADORES TIPO "UNHA"</t>
  </si>
  <si>
    <t>RETIRADA DE DOBRADIÇAS</t>
  </si>
  <si>
    <t>RECOLOCAÇÃO DE FOLHAS DE PORTA DE PASSAGEM OU JANELA</t>
  </si>
  <si>
    <t>RECOLOCAÇÃO DE BATENTES MADEIRA</t>
  </si>
  <si>
    <t>RECOLOCAÇÃO DE GUARNIÇÕES OU MOLDURAS DE MADEIRA</t>
  </si>
  <si>
    <t>RECOLOCAÇÃO DE GUICHÊS, INCLUSIVE BATENTE E FERRAGENS</t>
  </si>
  <si>
    <t>RECOLOCAÇÃO DE FECHADURAS DE EMBUTIR, COMPLETAS</t>
  </si>
  <si>
    <t>RECOLOCAÇÃO DE FECHADURAS, FECHOS OU TARGETAS DE SOBREPOR</t>
  </si>
  <si>
    <t>RECOLOCAÇÃO DE MAÇANETAS</t>
  </si>
  <si>
    <t>RECOLOCAÇÃO DE ESPELHOS</t>
  </si>
  <si>
    <t>RECOLOCAÇÃO DE ROSETAS OU ENTRADAS DE CHAVE GORGE</t>
  </si>
  <si>
    <t>RECOLOCAÇÃO DE BORBOLETAS OU LEVANTADORES TIPO "UNHA"</t>
  </si>
  <si>
    <t>RECOLOCAÇÃO DE DOBRADIÇAS</t>
  </si>
  <si>
    <t>GUARNIÇÃO OU MOLDURA DE MADEIRA - 4,5CM</t>
  </si>
  <si>
    <t>GUARNIÇÃO OU MOLDURA DE MADEIRA - 7,5CM</t>
  </si>
  <si>
    <t>GUARNIÇÃO OU MOLDURA DE MADEIRA - 10,0CM</t>
  </si>
  <si>
    <t>GUARNIÇÃO OU MOLDURA DE MADEIRA - 15,0CM</t>
  </si>
  <si>
    <t>CONJUNTO DE FECHADURA DE CILINDRO (55MM) - TRÁFEGO INTENSO, MAÇANETA EM ZAMAC, GUARNIÇÕES EM AÇO, ACABAMENTO CROMADO BRILHANTE - INCLUSIVE ADAPTAÇÃO DA FURAÇÃO</t>
  </si>
  <si>
    <t>CONJUNTO DE FECHADURA DE CILINDRO, CAIXA RASA (22MM) - PORTA COM MONTANTE ESTREITO - INCLUSIVE ADAPTAÇÃO DA FURAÇÃO</t>
  </si>
  <si>
    <t>CONJUNTO DE FECHADURA DE CILINDRO, SÓ LINGUETA (55MM) - TRÁFEGO INTENSO - PORTA DE ABRIR -  INCLUSIVE ADAPTAÇÃO DA FURAÇÃO</t>
  </si>
  <si>
    <t>CONJUNTO DE FECHADURA DE CILINDRO, BICO DE PAPAGAIO (22MM) - PORTA DE CORRER - INCUSIVE ADAPTAÇÃO DA FURAÇÃO</t>
  </si>
  <si>
    <t>FECHADURA TIPO GORGE, 55MM, TRÁFEGO INTENSO, MAÇANETA EM ZAMAC, GUARNIÇÕES EM AÇO, ACABAMENTO CROMADO BRILHANTE - INCLUSIVE ADAPTAÇÃO DA FURAÇÃO</t>
  </si>
  <si>
    <t>TARGETA DE SOBREPOR, TIPO "LIVRE-OCUPADO" - 60X65MM - INCLUSIVE ADAPTAÇÃO E FURAÇÃO</t>
  </si>
  <si>
    <t>MAÇANETA EM ZAMAC</t>
  </si>
  <si>
    <t>ESPELHO RETANGULAR EM AÇO CROMADO BRILHANTE</t>
  </si>
  <si>
    <t>PAR</t>
  </si>
  <si>
    <t>DOBRADIÇA EM AÇO LAMINADO, CROMADA - 3 1/2"X3"</t>
  </si>
  <si>
    <t>ESQUADRIAS METALICAS</t>
  </si>
  <si>
    <t>PORTAS</t>
  </si>
  <si>
    <t>PORTA DE ENROLAR, EM CHAPA ONDULADA N.22</t>
  </si>
  <si>
    <t>BATENTE DE ALUMÍNIO PARA DIVISÓRIA DE GRANILITE</t>
  </si>
  <si>
    <t>CAIXILHOS</t>
  </si>
  <si>
    <t>GRADE DE PROTEÇÃO EM FERRO GALVANIZADO ELETROFUNDIDO - BARRA 25X2MM, MALHA 65X132MM</t>
  </si>
  <si>
    <t>PORTAS ESPECIAIS</t>
  </si>
  <si>
    <t>RETIRADA DE ESQUADRIAS METÁLICAS EM GERAL, PORTAS OU CAIXILHOS</t>
  </si>
  <si>
    <t>RETIRADA DE BATENTES METÁLICOS</t>
  </si>
  <si>
    <t>RETIRADA DE BRAÇO DE ALAVANCA</t>
  </si>
  <si>
    <t>RETIRADA DE ALAVANCA</t>
  </si>
  <si>
    <t>RETIRADA DE PUXADOR DE ENGATE, PARA CAIXILHOS DE CORRER</t>
  </si>
  <si>
    <t>RECOLOCAÇÃO DE ESQUADRIAS METÁLICAS EM GERAL, PORTAS OU CAIXILHOS</t>
  </si>
  <si>
    <t>RECOLOCAÇÃO DE BATENTES METÁLICOS</t>
  </si>
  <si>
    <t>RECOLOCAÇÃO DE BRAÇO DE ALAVANCA</t>
  </si>
  <si>
    <t>RECOLOCAÇÃO DE ALAVANCA</t>
  </si>
  <si>
    <t>RECOLOCAÇÃO DE PUXADOR DE ENGATE, PARA CAIXILHOS DE CORRER</t>
  </si>
  <si>
    <t>BRAÇO DE ALAVANCA EM FERRO CHATO</t>
  </si>
  <si>
    <t>ALAVANCA EM METAL CROMADO, PARA CAIXILHOS BASCULANTES</t>
  </si>
  <si>
    <t>CAIXILHOS E TROCA DE REBITES</t>
  </si>
  <si>
    <t>FERRO TRABALHADO - CAIXILHOS E PEQUENAS PEÇAS DE SERRALHERIA</t>
  </si>
  <si>
    <t>ALUMÍNIO EXTRUDADO TRABALHADO - CAIXILHOS E PEQUENAS PEÇAS DE SERRALHERIA</t>
  </si>
  <si>
    <t>INSTALACOES ELETRICAS</t>
  </si>
  <si>
    <t>ENTRADA DE ENERGIA E TELEFONE</t>
  </si>
  <si>
    <t>ENTRADA AÉREA DE TELEFONE</t>
  </si>
  <si>
    <t>ELETRODUTOS - BT</t>
  </si>
  <si>
    <t>ELETRODUTO DE PVC RÍGIDO, ROSCÁVEL - 20MM (1/2")</t>
  </si>
  <si>
    <t>ELETRODUTO DE PVC RÍGIDO, ROSCÁVEL - 25MM (3/4")</t>
  </si>
  <si>
    <t>ELETRODUTO DE PVC RÍGIDO, ROSCÁVEL - 32MM (1")</t>
  </si>
  <si>
    <t>ELETRODUTO DE PVC RÍGIDO, ROSCÁVEL - 40MM (1 1/4")</t>
  </si>
  <si>
    <t>ELETRODUTO DE PVC RÍGIDO, ROSCÁVEL - 50MM (1 1/2")</t>
  </si>
  <si>
    <t>ELETRODUTO DE PVC RÍGIDO, ROSCÁVEL - 60MM (2")</t>
  </si>
  <si>
    <t>ELETRODUTO DE PVC RÍGIDO, ROSCÁVEL - 75MM (2 1/2")</t>
  </si>
  <si>
    <t>ELETRODUTO DE PVC RÍGIDO, ROSCÁVEL - 85MM (3")</t>
  </si>
  <si>
    <t>ELETRODUTO DE PVC RÍGIDO, ROSCÁVEL - 110MM (4")</t>
  </si>
  <si>
    <t>ELETRODUTO DE AÇO GALVANIZADO ELETROLÍTICO, TIPO LEVE I - 3/4"</t>
  </si>
  <si>
    <t>ELETRODUTO DE AÇO GALVANIZADO ELETROLÍTICO, TIPO LEVE I - 1"</t>
  </si>
  <si>
    <t>ELETRODUTO DE AÇO GALVANIZADO ELETROLÍTICO, TIPO LEVE I - 1 1/4"</t>
  </si>
  <si>
    <t>ELETRODUTO DE AÇO GALVANIZADO ELETROLÍTICO, TIPO LEVE I - 1 1/2"</t>
  </si>
  <si>
    <t>ELETRODUTO DE AÇO GALVANIZADO ELETROLÍTICO, TIPO LEVE I - 2"</t>
  </si>
  <si>
    <t>ELETRODUTO DE AÇO GALVANIZADO ELETROLÍTICO, TIPO LEVE I - 2 1/2"</t>
  </si>
  <si>
    <t>ELETRODUTO DE AÇO GALVANIZADO ELETROLÍTICO, TIPO LEVE I - 3"</t>
  </si>
  <si>
    <t>ELETRODUTO DE AÇO GALVANIZADO ELETROLÍTICO, TIPO LEVE I - 4"</t>
  </si>
  <si>
    <t>ELETRODUTO DE AÇO GALVANIZADO A FOGO, TIPO SEMI-PESADO/ MÉDIO - 1/2"</t>
  </si>
  <si>
    <t>ELETRODUTO DE AÇO GALVANIZADO A FOGO, TIPO SEMI-PESADO/ MÉDIO - 3/4"</t>
  </si>
  <si>
    <t>ELETRODUTO DE AÇO GALVANIZADO A FOGO, TIPO SEMI-PESADO/ MÉDIO - 1 1/4"</t>
  </si>
  <si>
    <t>ELETRODUTO DE AÇO GALVANIZADO A FOGO, TIPO SEMI-PESADO/ MÉDIO - 1 1/2"</t>
  </si>
  <si>
    <t>ELETRODUTO DE AÇO GALVANIZADO A FOGO, TIPO SEMI-PESADO/ MÉDIO - 2"</t>
  </si>
  <si>
    <t>ELETRODUTO DE AÇO GALVANIZADO A FOGO, TIPO SEMI-PESADO/ MÉDIO - 2 1/2"</t>
  </si>
  <si>
    <t>ELETRODUTO DE AÇO GALVANIZADO A FOGO, TIPO SEMI-PESADO/ MÉDIO - 3"</t>
  </si>
  <si>
    <t>ELETRODUTO DE AÇO GALVANIZADO A FOGO, TIPO SEMI-PESADO/ MÉDIO - 4"</t>
  </si>
  <si>
    <t>ELETRODUTO DE POLIETILENO FLEXÍVEL, ALTA RESISTÊNCIA - 3"</t>
  </si>
  <si>
    <t>ELETRODUTO DE POLIETILENO FLEXÍVEL, ALTA RESISTÊNCIA - 4"</t>
  </si>
  <si>
    <t>TUBO METÁLICO FLEXÍVEL REVESTIDO COM PVC-3/4"</t>
  </si>
  <si>
    <t>TUBO METÁLICO FLEXÍVEL REVESTIDO COM PVC-1"</t>
  </si>
  <si>
    <t>TUBO METÁLICO FLEXÍVEL REVESTIDO COM PVC-1 1/2"</t>
  </si>
  <si>
    <t>ENVELOPAMENTO DE ELETRODUTO ENTERRADO, COM CONCRETO</t>
  </si>
  <si>
    <t>ENVELOPAMENTO DE ELETRODUTO ENTERRADO COM CONCRETO E AGREGADO RECICLADO</t>
  </si>
  <si>
    <t>CONDUTORES - BT</t>
  </si>
  <si>
    <t>FIO TELEFÔNICO EXTERNO TIPO FE-100 PAR PARALELO</t>
  </si>
  <si>
    <t>CABO FLEXÍVEL PVC-750V - 2 CONDUTORES - 1,5MM2</t>
  </si>
  <si>
    <t>CABO FLEXÍVEL PVC - 750V - 2 CONDUTORES - 4,00MM2</t>
  </si>
  <si>
    <t>CABO FLEXÍVEL PVC-750V - 3 CONDUTORES - 1,5MM2</t>
  </si>
  <si>
    <t>CABO FLEXÍVEL PVC - 750V - 3 CONDUTORES - 2,50MM2</t>
  </si>
  <si>
    <t>CABO FLEXÍVEL PVC-750V - 4 CONDUTORES - 1,5MM2</t>
  </si>
  <si>
    <t>COMPONENTES DE QUADROS ELÉTRICOS</t>
  </si>
  <si>
    <t>SINALIZADOR LUMINOSO DIÂMETRO 22MM, COM LÂMPADA</t>
  </si>
  <si>
    <t>SINALIZADOR LUMINOSO DIÂMETRO 30 MM, COM LÂMPADA</t>
  </si>
  <si>
    <t>VOLTÍMETRO 96X96MM 250V</t>
  </si>
  <si>
    <t>CONTATOR TRIPOLAR I NOMINAL 12A</t>
  </si>
  <si>
    <t>CONTATOR TRIPOLAR I NOMINAL 22A</t>
  </si>
  <si>
    <t>CONTATOR TRIPOLAR I NOMINAL 40A</t>
  </si>
  <si>
    <t>CONTATOR TRIPOLAR I NOMINAL 55A</t>
  </si>
  <si>
    <t>RELÊ BIMETÁLICO DE SOBRECARGA AJUSTE DE 6 ATÉ 12.5A</t>
  </si>
  <si>
    <t>RELÊ BIMETÁLICO DE SOBRECARGA AJUSTE DE 16 ATÉ 25A</t>
  </si>
  <si>
    <t>RELÊ BIMETÁLICO DE SOBRECARGA AJUSTE DE 25 ATÉ 40A</t>
  </si>
  <si>
    <t>RELÊ DE TEMPO ELETRÔNICO AJUSTE DE 6 ATÉ 60S</t>
  </si>
  <si>
    <t>DISPOSITIVO DE PROTEÇÃO CONTRA SURTOS 275V - 15KA</t>
  </si>
  <si>
    <t>INTERRUPTOR DIFERENCIAL TETRAPOLAR - 40A - SENSIBILIDADE 30MA - 380V</t>
  </si>
  <si>
    <t>INTERRUPTOR DIFERENCIAL TETRAPOLAR - 63A SENSIBILIDADE 30MA - 380V</t>
  </si>
  <si>
    <t>INTERRUPTOR DIFERENCIAL TETRAPOLAR - 80A SENSIBILIDADE 30MA - 380V</t>
  </si>
  <si>
    <t>INTERRUPTOR DIFERENCIAL TETRAPOLAR - 100A SENSIBILIDADE 30MA - 380V</t>
  </si>
  <si>
    <t>INTERRUPTOR DIFERENCIAL TETRAPOLAR - 125A SENSIBILIDADE 30MA - 380V</t>
  </si>
  <si>
    <t>INTERRUPTOR DIFERENCIAL TETRAPOLAR - 63A SENSIBILIDADE 300MA - 380V</t>
  </si>
  <si>
    <t>INTERRUPTOR DIFERENCIAL TETRAPOLAR - 80A SENSIBILIDADE 300MA - 380V</t>
  </si>
  <si>
    <t>INTERRUPTOR DIFERENCIAL TETRAPOLAR - 100A SENSIBIL. 300MA - 380V</t>
  </si>
  <si>
    <t>INTERRUPTOR DIFERENCIAL TETRAPOLAR - 125A SENSIBILIDADE 300MA - 380V</t>
  </si>
  <si>
    <t>QUADROS E CAIXAS</t>
  </si>
  <si>
    <t>QUADRO DE DISTRIBUIÇÃO EM CHAPA METÁLICA - PARA ATÉ 16 DISJUNTORES</t>
  </si>
  <si>
    <t>QUADRO DE DISTRIBUIÇÃO EM CHAPA METÁLICA - PARA ATÉ 24 DISJUNTORES</t>
  </si>
  <si>
    <t>QUADRO DE DISTRIBUIÇÃO EM CHAPA METÁLICA - PARA ATÉ 28 DISJUNTORES</t>
  </si>
  <si>
    <t>CAIXA DE PASSAGEM EM FERRO ESTAMPADO - 3"X3", INCLUSIVE ESPELHO</t>
  </si>
  <si>
    <t>CAIXA DE PASSAGEM EM FERRO ESTAMPADO - 4"X2", INCLUSIVE ESPELHO</t>
  </si>
  <si>
    <t>CAIXA DE PASSAGEM EM FERRO ESTAMPADO - 4"X4", INCLUSIVE ESPELHO</t>
  </si>
  <si>
    <t>CAIXA DE PASSAGEM EM FERRO ESTAMPADO COM FUNDO MÓVEL</t>
  </si>
  <si>
    <t>CAIXA DE PASSAGEM TIPO CONDULETE - 1/2"</t>
  </si>
  <si>
    <t>CAIXA DE PASSAGEM TIPO CONDULETE - 3/4"</t>
  </si>
  <si>
    <t>CAIXA DE PASSAGEM TIPO CONDULETE - 1"</t>
  </si>
  <si>
    <t>CAIXA DE PASSAGEM TIPO CONDULETE - 1 1/4"</t>
  </si>
  <si>
    <t>CAIXA DE PASSAGEM TIPO CONDULETE - 1 1/2"</t>
  </si>
  <si>
    <t>CAIXA DE PASSAGEM TIPO CONDULETE - 2"</t>
  </si>
  <si>
    <t>CAIXA DE PASSAGEM TIPO CONDULETE - 2 1/2"</t>
  </si>
  <si>
    <t>CAIXA DE PASSAGEM TIPO CONDULETE - 3"</t>
  </si>
  <si>
    <t>CAIXA DE PASSAGEM TIPO CONDULETE - 4"</t>
  </si>
  <si>
    <t>CAIXA DE PASSAGEM EM CHAPA METÁLICA COM TAMPA PARAFUSADA - 10X10X8CM</t>
  </si>
  <si>
    <t>CAIXA DE PASSAGEM EM CHAPA METÁLICA COM TAMPA PARAFUSADA - 20X20X10CM</t>
  </si>
  <si>
    <t>CAIXA DE PASSAGEM EM CHAPA METÁLICA COM TAMPA PARAFUSADA - 30X30X12CM</t>
  </si>
  <si>
    <t>CAIXA DE PASSAGEM EM CHAPA METÁLICA COM TAMPA PARAFUSADA - 40X40X15CM</t>
  </si>
  <si>
    <t>CAIXA DE PASSAGEM EM ALVENARIA - ESCAVAÇÃO E APILOAMENTO</t>
  </si>
  <si>
    <t>CAIXA DE PASSAGEM EM ALVENARIA - LASTRO DE BRITA (FUNDO)</t>
  </si>
  <si>
    <t>CAIXA DE PASSAGEM EM ALVENARIA - LASTRO DE CONCRETO (FUNDO)</t>
  </si>
  <si>
    <t>CAIXA DE PASSAGEM EM ALVENARIA - PAREDE DE 1/2 TIJOLO, REVESTIDA</t>
  </si>
  <si>
    <t>CAIXA DE PASSAGEM EM ALVENARIA - PAREDE DE 1 TIJOLO, REVESTIDA</t>
  </si>
  <si>
    <t>CAIXA DE PASSAGEM EM ALVENARIA - TAMPA DE CONCRETO</t>
  </si>
  <si>
    <t>CAIXA TELEFÔNICA INTERNA PADRÃO TELESP N.2 20X20X12CM</t>
  </si>
  <si>
    <t>CAIXA TELEFÔNICA INTERNA PADRÃO TELESP N.3 40X40X13,5CM</t>
  </si>
  <si>
    <t>CAIXA TELEFÔNICA INTERNA PADRÃO TELESP N. 4 60X60X13,5CM</t>
  </si>
  <si>
    <t>CAIXA TELEFÔNICA INTERNA PADRÃO TELESP N. 5 80X80X13,5CM</t>
  </si>
  <si>
    <t>CAIXA TELEFÔNICA INTERNA PADRÃO TELESP N.6 120X120X13,5CM</t>
  </si>
  <si>
    <t>CAIXA TELEFÔNICA INTERNA PADRÃO TELESP N.7 150X150X17CM</t>
  </si>
  <si>
    <t>QUADRO GERAL OU DE DISTRIBUIÇÃO, EM CHAPA METÁLICA N.14 ESMALTADA</t>
  </si>
  <si>
    <t>CHAVES, FUSÍVEIS E ATERRAMENTO</t>
  </si>
  <si>
    <t>CHAVE SECCIONADORA TRIPOLAR, ABERTURA SOB CARGA - SECA 250A/600V</t>
  </si>
  <si>
    <t>CHAVE SECCIONADORA TRIPOLAR, ABERTURA SOB CARGA - SECA 400A/600V</t>
  </si>
  <si>
    <t>CHAVE SECCIONADORA TRIPOLAR, ABERTURA SOB CARGA - SECA 630A/600V</t>
  </si>
  <si>
    <t>CHAVE SECCIONADORA ROTATIVA ABERT. SOB CARGA TP (PACCO) - 3X16A</t>
  </si>
  <si>
    <t>CHAVE SECCIONADORA ROTATIVA ABERTURA SOB CARGA TIPO (PACCO) - 3X63A</t>
  </si>
  <si>
    <t>FUSÍVEL TIPO "DIAZED", TIPO RÁPIDO OU RETARDADO - 2/25A</t>
  </si>
  <si>
    <t>FUSÍVEL TIPO NH - 100/200A</t>
  </si>
  <si>
    <t>FUSÍVEL TIPO NH - 224/355A</t>
  </si>
  <si>
    <t>FUSÍVEL TIPO NH - 425/630A</t>
  </si>
  <si>
    <t>FUSÍVEL TIPO NH TAMANHO 04 DE 800-1250A</t>
  </si>
  <si>
    <t>BASE PARA FUSÍVEIS TIPO "DIAZED" - 2/25A</t>
  </si>
  <si>
    <t>BASE PARA FUSÍVEIS TIPO "DIAZED" - 35/63A</t>
  </si>
  <si>
    <t>BASE COM FUSÍVEIS TIPO NH - ATÉ 125A</t>
  </si>
  <si>
    <t>BASE COM FUSÍVEIS TIPO NH - ATÉ 250A</t>
  </si>
  <si>
    <t>BASE COM FUSÍVEIS TIPO NH - ATÉ 400A</t>
  </si>
  <si>
    <t>BASE COM FUSÍVEIS TIPO NH - TAMANHO 03 DE 425 - 630A</t>
  </si>
  <si>
    <t>BASE COM FUSÍVEIS TIPO NH - TAMANHO 04 DE 800 - 1250A</t>
  </si>
  <si>
    <t>ISOLADOR DE POLIÉSTER TIPO TONEL B.T. USO INTERNO - 15X20MM</t>
  </si>
  <si>
    <t>ISOLADOR DE POLIÉSTER TIPO TONEL B.T. USO INTERNO - 60X60MM</t>
  </si>
  <si>
    <t>ISOLADOR DE POLIÉSTER TIPO TONEL B.T. USO INTERNO - 60X75MM</t>
  </si>
  <si>
    <t>BARRAMENTO DE COBRE PARA 30A - 6,35X1,58MM</t>
  </si>
  <si>
    <t>BARRAMENTO DE COBRE PARA 60A - 9,52X2,38MM</t>
  </si>
  <si>
    <t>BARRAMENTO DE COBRE PARA 100A - 15X3MM</t>
  </si>
  <si>
    <t>BARRAMENTO DE COBRE PARA 150A - 20X4MM</t>
  </si>
  <si>
    <t>BARRAMENTO DE COBRE PARA 200A - 25X4MM</t>
  </si>
  <si>
    <t>BARRAMENTO DE COBRE PARA 400A - 40X7MM</t>
  </si>
  <si>
    <t>BARRAMENTO DE COBRE PARA 600A - 7X60MM</t>
  </si>
  <si>
    <t>BARRAMENTO DE COBRE PARA 800A - 10X80MM</t>
  </si>
  <si>
    <t>BARRAMENTO DE COBRE PARA 1000A - 10X100MM</t>
  </si>
  <si>
    <t>BARRAMENTO DE COBRE PARA 1200A - 9,5X127MM</t>
  </si>
  <si>
    <t>BARRAMENTO DE COBRE PARA 1400A - 9,52X152MM</t>
  </si>
  <si>
    <t>PROTEÇÃO PARA BARRAMENTO DE QUADROS EM POLICARBONATO COMPACTO 4MM</t>
  </si>
  <si>
    <t>CABO DE COBRE NÚ, PARA ATERRAMENTO - 6,00MM2</t>
  </si>
  <si>
    <t>CABO DE COBRE NÚ, PARA ATERRAMENTO - 10,00MM2</t>
  </si>
  <si>
    <t>CABO DE COBRE NÚ, PARA ATERRAMENTO - 16,00MM2</t>
  </si>
  <si>
    <t>CABO DE COBRE NÚ, PARA ATERRAMENTO - 25,00MM2</t>
  </si>
  <si>
    <t>CABO DE COBRE NÚ, PARA ATERRAMENTO - 35,00MM2</t>
  </si>
  <si>
    <t>CABO DE COBRE NÚ, PARA ATERRAMENTO - 50,00MM2</t>
  </si>
  <si>
    <t>CABO DE COBRE NÚ, PARA ATERRAMENTO - 70.00MM2</t>
  </si>
  <si>
    <t>CABO DE COBRE NÚ, PARA ATERRAMENTO - 95,00MM2</t>
  </si>
  <si>
    <t>CABO DE COBRE NÚ, PARA ATERRAMENTO - 120,00MM2</t>
  </si>
  <si>
    <t>ATERRAMENTO DE QUADROS, EXCLUSIVE CABO</t>
  </si>
  <si>
    <t>PONTOS DE ENERGIA</t>
  </si>
  <si>
    <t>PONTO COM INTERRUPTOR SIMPLES - 1 TECLA, EM CAIXA 4"X2"</t>
  </si>
  <si>
    <t>PONTO COM INTERRUPTOR SIMPLES - 2 TECLAS, EM CAIXA 4"X2"</t>
  </si>
  <si>
    <t>PONTO COM INTERRUPTOR SIMPLES - 3 TECLAS, EM CAIXA 4"X2"</t>
  </si>
  <si>
    <t>PONTO COM INTERRUPTOR SIMPLES - 2 TECLAS, EM CAIXA 4"X4"</t>
  </si>
  <si>
    <t>PONTO COM INTERRUPTOR SIMPLES - 3 TECLAS, EM CAIXA 4"X4"</t>
  </si>
  <si>
    <t>PONTO COM INTERRUPTOR SIMPLES - 4 TECLAS, EM CAIXA 4"X4"</t>
  </si>
  <si>
    <t>PONTO COM INTERRUPTOR SIMPLES E TOMADA 110V - EM CAIXA 4"X4"</t>
  </si>
  <si>
    <t>PONTO COM INTERRUPTOR PARALELO - 1 TECLA, EM CAIXA 4"X2"</t>
  </si>
  <si>
    <t>PONTO COM INTERRUPTOR SIMPLES BIPOLAR - EM CAIXA 4"X2"</t>
  </si>
  <si>
    <t>PONTO COM INTERRUPTOR PARALELO BIPOLAR - EM CAIXA 4"X2"</t>
  </si>
  <si>
    <t>PONTO COM DOIS INTERRUPTORES SIMPLES BIPOLAR - EM CAIXA 4"X4"</t>
  </si>
  <si>
    <t>PONTO COM INTERRUPTOR SIMPLES - 1 TECLA, EM CONDULETE 3/4"</t>
  </si>
  <si>
    <t>PONTO COM INTERRUPTOR SIMPLES - 2 TECLAS, EM CONDULETE 3/4"</t>
  </si>
  <si>
    <t>PONTO COM INTERRUPTOR SIMPLES - 3 TECLAS, EM CONDULETE 3/4"</t>
  </si>
  <si>
    <t>PONTO COM INTERRUPTOR SIMPLES - 4 TECLAS, EM CONDULETE 3/4" CORPO DUPLO</t>
  </si>
  <si>
    <t>PONTO COM INTERRUPTOR PARALELO - 1 TECLA, EM CONDULETE 3/4"</t>
  </si>
  <si>
    <t>PONTO COM INTERRUPTOR SIMPLES E TOMADA 110V - EM CONDULETE 3/4" CORPO DUPLO</t>
  </si>
  <si>
    <t>PONTO COM INTERRUPTOR SIMPLES BIPOLAR - EM CONDULETE 3/4"</t>
  </si>
  <si>
    <t>PONTO COM INTERRUPTOR PARALELO BIPOLAR - EM CONDULETE 3/4"</t>
  </si>
  <si>
    <t>PONTO COM DOIS INTERRUPTORES SIMPLES BIPOLAR - EM CONDULETE 3/4"</t>
  </si>
  <si>
    <t>PONTO COM TRÊS INTERRUPTORES SIMPLES BIPOLAR - EM CONDULETE 3/4" CORPO DUPLO</t>
  </si>
  <si>
    <t>PONTO COM TOMADA SIMPLES DE EMBUTIR - 110/220V CAIXA 4"X2"</t>
  </si>
  <si>
    <t>PONTO COM TOMADA SIMPLES 110/220V - EM CONDULETE 3/4"</t>
  </si>
  <si>
    <t>PONTO COM TOMADA SIMPLES DE EMBUTIR - PARA PISO</t>
  </si>
  <si>
    <t>PONTO SECO PARA TELEFONE - CAIXA 4"X4"</t>
  </si>
  <si>
    <t>PONTO SECO PARA TELEFONE EM CONDULETE</t>
  </si>
  <si>
    <t>PONTO COM BOTÃO PARA CAMPAINHA - USO AO TEMPO - CAIXA 4"X2"</t>
  </si>
  <si>
    <t>PONTO COM CIGARRA DE SOBREPOR, TIPO COLEGIAL - CAIXA 3"X3"</t>
  </si>
  <si>
    <t>PONTO DE LUZ - CAIXA FUNDO MÓVEL</t>
  </si>
  <si>
    <t>PONTO DE LUZ - CONDULETE 3/4"</t>
  </si>
  <si>
    <t>DISJUNTORES</t>
  </si>
  <si>
    <t>DISJUNTOR AUTOMÁTICO TRIPOLAR A SECO  800A/600V</t>
  </si>
  <si>
    <t>DISJUNTOR AUTOMÁTICO TRIPOLAR A SECO 1000A/600V</t>
  </si>
  <si>
    <t>DISJUNTOR AUTOMÁTICO TRIPOLAR A SECO 1250A/600V</t>
  </si>
  <si>
    <t>DISJUNTOR AUTOMÁTICO TRIPOLAR A SECO 1600A/600V</t>
  </si>
  <si>
    <t>DISJUNTOR AUTOMÁTICO TRIPOLAR A SECO 2000A/600V</t>
  </si>
  <si>
    <t>DISJUNTOR AUTOMÁTICO TRIPOLAR A SECO 2500A/600V</t>
  </si>
  <si>
    <t>DISJUNTOR AUTOMÁTICO TRIPOLAR A SECO 3200A/600V</t>
  </si>
  <si>
    <t>DISJUNTOR CAIXA MOLDADA BIPOLAR 100A COM DISPARADOR TERMOMAGNÉTICO AJUSTÁVEL</t>
  </si>
  <si>
    <t>DISJUNTOR CAIXA MOLDADA BIPOLAR 150A COM DISPARADOR TERMOMAGNÉTICO AJUSTÁVEL</t>
  </si>
  <si>
    <t>DISJUNTOR CAIXA MOLDADA BIPOLAR 200A COM DISPARADOR TERMOMAGNÉTICO AJUSTÁVEL</t>
  </si>
  <si>
    <t>DISJUNTOR CX MOLDADA BIPOLAR 250A C/ DISPARADOR TERM/MAGNET. AJUSTÁVEL</t>
  </si>
  <si>
    <t>DISJUNTOR CAIXA MOLDADA TRIPOLAR 100A COM DISPARADOR TERMOMAGNÉTICO AJUSTÁVEL</t>
  </si>
  <si>
    <t>DISJUNTOR CAIXA MOLDADA TRIPOLAR 125A COM DISPARADOR TERMOMAGNÉTICO AJUSTÁVEL</t>
  </si>
  <si>
    <t>DISJUNTOR CAIXA MOLDADA TRIPOLAR 150A COM DISPARADOR TERMOMAGNÉTICO AJUSTÁVEL</t>
  </si>
  <si>
    <t>DISJUNTOR CAIXA MOLDADA TRIPOLAR 200A COM DISPARADOR TERMOMAGNÉTICO AJUSTÁVEL</t>
  </si>
  <si>
    <t>DISJUNTOR CAIXA MOLDADA TRIPOLAR 250A COM DISPARADOR TERMOMAGNÉTICO AJUSTÁVEL</t>
  </si>
  <si>
    <t>DISJUNTOR CAIXA MOLDADA TRIPOLAR 300A COM DISPARADOR TERMOMAGNÉTICO AJUSTÁVEL</t>
  </si>
  <si>
    <t>DISJUNTOR CAIXA MOLDADA TRIPOLAR 400A COM DISPARADOR TERMOMAGNÉTICO AJUSTÁVEL</t>
  </si>
  <si>
    <t>DISJUNTOR CAIXA MOLDADA TRIPOLAR 450A COM DISPARADOR TERMOMAGNÉTICO AJUSTÁVEL</t>
  </si>
  <si>
    <t>DISJUNTOR CAIXA MOLDADA TRIPOLAR 630A COM DISPARADOR TERMOMAGNÉTICO AJUSTÁVEL</t>
  </si>
  <si>
    <t>DISJUNTOR TERMOMAGNÉTICO DIFERENCIAL BIPOLAR - 25A - SENSIBILIDADE 30MA - 240V</t>
  </si>
  <si>
    <t>DISJUNTOR TERMOMAGNÉTICO DIFERENCIAL BIPOLAR - 40A - SENSIBILIDADE 30MA - 240V</t>
  </si>
  <si>
    <t>DISJUNTOR TERMOMAGNÉTICO DIFERENCIAL BIPOLAR - 63A - SENSIBILIDADE 30MA - 240V</t>
  </si>
  <si>
    <t>DISJUNTOR TERMOMAGNÉTICO DIFERENCIAL TRIPOLAR - 63A - SENSIBILIDADE 30MA - 240V</t>
  </si>
  <si>
    <t>APARELHOS DE ILUMINAÇÃO</t>
  </si>
  <si>
    <t>PROJETOR DE ALUMÍNIO FUNDIDO COM VIDRO PARA LÂMPADA ATÉ 500W</t>
  </si>
  <si>
    <t>PROJETOR DE ALUMÍNIO FUNDIDO COM VIDRO PARA LÂMPADA ATÉ 1000W</t>
  </si>
  <si>
    <t>LUMINÁRIA BLINDADA EM ALUMÍNIO FUNDIDO DE EMBUTIR ATÉ 200W</t>
  </si>
  <si>
    <t>LUMINÁRIA INDUSTRIAL - 2 LÂMPADAS FLUORESCENTES 16/20W</t>
  </si>
  <si>
    <t>LUMINÁRIA INDUSTRIAL - 2 LÂMPADAS FLUORESCENTE 32/40W</t>
  </si>
  <si>
    <t>LUMINÁRIA INDUSTRIAL CORPO EM CHAPA DE AÇO TRATADA, PINTADA E REFLETOR EM ALUMÍNIO ANODIZADO DE ALTO BRILHO - 1XT 28W</t>
  </si>
  <si>
    <t>LUMINÁRIA INDUSTRIAL CORPO EM CHAPA DE AÇO TRATADA, PINTADA E REFLETOR EM ALUMÍNIO ANODIZADO DE ALTO BRILHO - 2XT 28W</t>
  </si>
  <si>
    <t>LUMINÁRIA COMERCIAL DE SOBREPOR, COM CORPO, ALETAS PLANAS E TAMPA PORTA LÂMPADAS EM CHAPA DE AÇO TRATADO E PINTURA NA COR BRANCA, REFLETOR COM ACABAMENTO ESPECULAR DE ALTO BRILHO - 2 LÂMPADAS FLUORESCENTES 16/20W</t>
  </si>
  <si>
    <t>LUMINÁRIA COMERCIAL DE SOBREPOR, COM CORPO, ALETAS PLANAS E TAMPA PORTA LÂMPADAS EM CHAPA DE AÇO TRATADA E PINTURA NA COR BRANCA, REFLETOR COM ACABAMENTO ESPECULAR DE ALTO BRILHO - 2 LÂMPADAS FLUORESCENTES 32/40W</t>
  </si>
  <si>
    <t>LUMINÁRIA COMERCIAL - 1 LÂMPADA FLUORESCENTE 54W</t>
  </si>
  <si>
    <t>LUMINÁRIA COMERCIAL - 2 LÂMPADAS FLUORESCENTES 54W</t>
  </si>
  <si>
    <t>LUMINÁRIA COMERCIAL - 1 LÂMPADA FLUORESCENTE DE 28W</t>
  </si>
  <si>
    <t>LUMINÁRIA COMERCIAL - 2 LÂMPADAS FLUORESCENTES 28W</t>
  </si>
  <si>
    <t>EQUIPAMENTOS DE EMERGÊNCIA E SEGURANÇA</t>
  </si>
  <si>
    <t>LUMINÁRIA DE EMERGÊNCIA AUTÔNOMA COM LÂMPADA FLUORESCENTE 15W</t>
  </si>
  <si>
    <t>LUMINÁRIA DE EMERGÊNCIA AUTÔNOMA COM 2 PROJETORES 55W/12VCC</t>
  </si>
  <si>
    <t>LUMINÁRIA DE EMERGÊNCIA AUTÔNOMA COM LÂMPADA FLUORESCENTE 9W</t>
  </si>
  <si>
    <t>BATERIA AUTOMOTIVA SELADA SEM COMPLEMENTAÇÃO DE NÍVEL 40AH-12V</t>
  </si>
  <si>
    <t>CENTRAL DE ALARME DE INCÊNDIO ATÉ 24 LAÇOS</t>
  </si>
  <si>
    <t>ACIONADOR MANUAL TIPO "QUEBRE O VIDRO"</t>
  </si>
  <si>
    <t>CAMPAINHA DE TIMBRE (SINO) 24V-95DB</t>
  </si>
  <si>
    <t>DETECTOR ÓPTICO DE FUMAÇA PARA SISTEMAS ENDEREÇÁVEIS</t>
  </si>
  <si>
    <t>DETECTOR DE PRESENÇA TIPO INFRAVERMELHO PASSIVO - 110VCA</t>
  </si>
  <si>
    <t>NO-BREAK TRIFÁSICO - 15 KVA - AUTONOMIA DE 15MIN.</t>
  </si>
  <si>
    <t>ESTABILIZADOR ELETRÔNICO TRIFÁSICO - 15KVA</t>
  </si>
  <si>
    <t>GRUPO GERADOR 110KVA EXCITAÇÃO BRUSHLESS C/ QUADRO TRANSF. AUTOMÁTICA</t>
  </si>
  <si>
    <t>GRUPO GERADOR 150KVA EXCITAÇÃO BRUSHLESS C/ QUADRO TRANSF. AUTOMÁTICA</t>
  </si>
  <si>
    <t>GRUPO GERADOR 275KVA EXCITAÇÃO BRUSHLESS C/ QUADRO TRANSF. AUTOMÁTICA</t>
  </si>
  <si>
    <t>PÁRA-RAIOS</t>
  </si>
  <si>
    <t>PÁRA-RAIOS TIPO "FRANKLIN", EXCLUSIVE DESCIDA E ATERRAMENTO</t>
  </si>
  <si>
    <t>CAIXA DE INSPEÇÃO DE ATERRAMENTO TIPO EMBUTIR COM TAMPA E ALÇA</t>
  </si>
  <si>
    <t>LUZ DE OBSTÁCULO SIMPLES COM FOTOCELULA SOLAR</t>
  </si>
  <si>
    <t>LUZ DE OBSTÁCULO DUPLA COM FOTOCELULA SOLAR</t>
  </si>
  <si>
    <t>HASTE DE AÇO GALVANIZADO, INCLUSIVE BASE E ESTAIS - 2"/3M</t>
  </si>
  <si>
    <t>CORDOALHA DE COBRE NÚ, INCLUSIVE ISOLADORES - 16,00MM2</t>
  </si>
  <si>
    <t>CORDOALHA DE COBRE NÚ, INCLUSIVE ISOLADORES - 35,00MM2</t>
  </si>
  <si>
    <t>CORDOALHA DE COBRE NÚ, INCLUSIVE ISOLADORES - 50,00MM2</t>
  </si>
  <si>
    <t>TUBO DE PVC PARA PROTEÇÃO DE CORDOALHA - 2"X3M</t>
  </si>
  <si>
    <t>TOMADA DE TERRA COMPLETA</t>
  </si>
  <si>
    <t>DIVERSOS</t>
  </si>
  <si>
    <t>QUADRO COMANDO PARA CONJUNTO MOTOR-BOMBA, MONOFÁSICO - ATÉ 5HP</t>
  </si>
  <si>
    <t>QUADRO COMANDO PARA CONJUNTO MOTOR-BOMBA, TRIFÁSICO - ATÉ 5HP</t>
  </si>
  <si>
    <t>ELETROFERRAGENS</t>
  </si>
  <si>
    <t>PERFILADO LISO CHAPA 14-GE-MED. 19X38MM COM TAMPA E INSTALAÇÃO</t>
  </si>
  <si>
    <t>PERFILADO LISO CHAPA 14-GE-MED. 38X38MM COM TAMPA E INSTALAÇÃO</t>
  </si>
  <si>
    <t>PERFILADO LISO CHAPA 14-GE-MED. 38X76MM COM TAMPA E INSTALAÇÃO.</t>
  </si>
  <si>
    <t>PERFILADO PERFURADO CHAPA 14-GE-MED. 19X38MM COM TAMPA E INSTALAÇÃO</t>
  </si>
  <si>
    <t>PERFILADO PERFURADO CHAPA 14-GE-MED. 38X38MM COM TAMPA E INSTALAÇÃO</t>
  </si>
  <si>
    <t>PERFILADO PERFURADO CHAPA 14-GE-MED. 38X76MM COM TAMPA E INSTALAÇÃO</t>
  </si>
  <si>
    <t>ELETROCALHA LISA GALVANIZADA ELETROLÍTICA CHAPA 14 - 100X50MM  COM TAMPA E INSTALAÇÃO</t>
  </si>
  <si>
    <t>ELETROCALHA LISA GALVANIZADA ELETROLÍTICA CHAPA 14 - 125X50MM  COM TAMPA E INSTALAÇÃO</t>
  </si>
  <si>
    <t>ELETROCALHA LISA GALVANIZADA ELETROLÍTICA CHAPA 14 - 150X50MM  COM TAMPA E INSTALAÇÃO</t>
  </si>
  <si>
    <t>ELETROCALHA LISA GALV. ELETROLÍTICA CHAPA 14 - 175X50MM C/ TAMPA E INST.</t>
  </si>
  <si>
    <t>ELETROCALHA LISA GALVANIZADA ELETROLÍTICA CHAPA 14 - 200X50MM  COM TAMPA E INSTALAÇÃO</t>
  </si>
  <si>
    <t>ELETROCALHA LISA GALV. ELETROL. CHAPA 14 - 250X50MM C/ TAMPA E INST.</t>
  </si>
  <si>
    <t>ELETROCALHA LISA GALVANIZADA ELETROLÍTICA CHAPA 14 - 300X50MM  COM TAMPA E INSTALAÇÃO</t>
  </si>
  <si>
    <t>ELETROCALHA LISA GALV. ELETROL. CHAPA 14 - 150X100MM C/ TAMPA E INST.</t>
  </si>
  <si>
    <t>ELETROCALHA LISA GALVANIZADA ELETROLÍTICA CHAPA 14 - 200X100MM COM TAMPA E INSTALAÇÃO</t>
  </si>
  <si>
    <t>ELETROCALHA LISA GALV. ELETROL. CHAPA 14 - 250X100MM C/ TAMPA E INST.</t>
  </si>
  <si>
    <t>ELETROCALHA LISA GALVANIZADA ELETROLÍTICA CHAPA 14 - 300X100MM COM TAMPA E INSTALAÇÃO</t>
  </si>
  <si>
    <t>ELETROCALHA LISA GALV. ELETROL. CHAPA 14 - 400X100MM C/ TAMPA E INST.</t>
  </si>
  <si>
    <t>ELETROCALHA PERF. GALV. ELETROL. CHAPA 14 - 100X50MM C/ TAMPA E INST.</t>
  </si>
  <si>
    <t>ELETROCALHA PERF. GALV. ELETROL. CHAPA 14 - 125X50MM C/ TAMPA E INST.</t>
  </si>
  <si>
    <t>ELETROCALHA PERF. GALV. ELETROL. CHAPA 14 - 150X50MM C/ TAMPA E INST.</t>
  </si>
  <si>
    <t>ELETROCALHA PERF. GALV. ELETROL. CHAPA 14 - 175X50MM C/ TAMPA E INST.</t>
  </si>
  <si>
    <t>ELETROCALHA PERF. GALV. ELETROL. CHAPA 14 - 200X50MM C/ TAMPA E INST.</t>
  </si>
  <si>
    <t>ELETROCALHA PERF. GALV. ELETROL. CHAPA 14 - 250X50MM C/ TAMPA E INST.</t>
  </si>
  <si>
    <t>ELETROCALHA PERF. GALV. ELETROL. CHAPA 14 - 300X50MM C/ TAMPA E INST.</t>
  </si>
  <si>
    <t>ELETROCALHA PERF. GALV. ELETROL. CHAPA 14 - 150X100MM C/ TAMPA E INST.</t>
  </si>
  <si>
    <t>ELETROCALHA PERF. GALV. ELETROL. CHAPA 14 - 200X100MM C/ TAMPA E INST.</t>
  </si>
  <si>
    <t>ELETROCALHA PERF. GALV. CHAPA 14 - 250X100MM C/ TAMPA E INST.</t>
  </si>
  <si>
    <t>ELETROCALHA PERF. GALV. ELETROL. CHAPA 14 - 400X100MM C/ TAMPA E INST.</t>
  </si>
  <si>
    <t>ALTA TENSÃO</t>
  </si>
  <si>
    <t>ISOLADOR SUPORTE TIPO PEDESTAL EM PORCELANA - 15KV</t>
  </si>
  <si>
    <t>VERGALHÃO DE COBRE 3/8" (10MM)</t>
  </si>
  <si>
    <t>CABO DE MÉDIA TENSÃO PARA 12/20KV - 1 X 35MM2 UNIPOLAR</t>
  </si>
  <si>
    <t>MUFLA UNIPOLAR INTERNA PARA CABO ATÉ 35MM2 - 15KV</t>
  </si>
  <si>
    <t>MUFLA UNIPOLAR EXTERNA PARA CABO ATÉ 35MM2 - 15KV</t>
  </si>
  <si>
    <t>MUFLA TRIPOLAR INTERNA PARA CABO ATÉ 35MM2 - 15KV</t>
  </si>
  <si>
    <t>MUFLA TRIPOLAR EXTERNA PARA CABO ATÉ 35MM2 - 15KV</t>
  </si>
  <si>
    <t>ESTRADO DE MADEIRA 100X100CM</t>
  </si>
  <si>
    <t>PLACA DE AVISO EM ALUMÍNIO PARA CABINE PRIMÁRIA COM MED 16X23CM (VARIAÇÃO DE +OU- 2CM)</t>
  </si>
  <si>
    <t>PLAQUETA INDICATIVADE PVC 8 X 12CM</t>
  </si>
  <si>
    <t>LUVA DE BORRACHA ISOLAÇÃO 20KV</t>
  </si>
  <si>
    <t>CHAVE SECCIONADORA TRIP SECA INTERNA 400A/15KV</t>
  </si>
  <si>
    <t>CHAVE SECIONADORA TRIP INTERNA C/ BASE FUS HH 400A/15KV</t>
  </si>
  <si>
    <t>TRANSFORMADOR TRIFÁSICO À SECO 500KVA - 13,8/13,2/12,6 KV - 220/127V</t>
  </si>
  <si>
    <t>CONJUNTOS DE ILUMINAÇÃO</t>
  </si>
  <si>
    <t>DEMOLIÇÕES - ENTRADA E DISTRIBUIÇÃO</t>
  </si>
  <si>
    <t>REMOÇÃO DE POSTE DE ENTRADA DE ENERGIA EM BAIXA TENSÃO - GALVANIZADO</t>
  </si>
  <si>
    <t>REMOÇÃO DE POSTE DE ENTRADA DE ENERGIA EM BAIXA TENSÃO - CONCRETO</t>
  </si>
  <si>
    <t>REMOÇÃO DE CAIXA DE ENTRADA DE ENERGIA EM BAIXA TENSÃO</t>
  </si>
  <si>
    <t>REMOÇÃO DE ARMAÇÃO TIPO BRAQUETE</t>
  </si>
  <si>
    <t>REMOÇÃO DE CABEÇOTE TIPO "TELESP"</t>
  </si>
  <si>
    <t>REMOÇÃO DE CAIXA DE ENTRADA DE TELEFONE TIPO "TELESP"</t>
  </si>
  <si>
    <t>REMOÇÃO DE PERFILADOS</t>
  </si>
  <si>
    <t>REMOÇÃO DE ELETRODUTOS EMBUTIDOS - ATÉ 2"</t>
  </si>
  <si>
    <t>REMOÇÃO DE ELETRODUTOS EMBUTIDOS - ACIMA DE 2"</t>
  </si>
  <si>
    <t>REMOÇÃO DE ELETRODUTOS APARENTES - ATÉ 2"</t>
  </si>
  <si>
    <t>REMOÇÃO DE ELETRODUTOS APARENTES - ACIMA DE 2"</t>
  </si>
  <si>
    <t>REMOÇÃO DE CABO EMBUTIDO - ACIMA DE 16MM2</t>
  </si>
  <si>
    <t>REMOÇÃO DE CABO APARENTE - ACIMA DE 16MM2</t>
  </si>
  <si>
    <t>REMOÇÃO DE TERMINAIS OU CONECTORES DE PRESSÃO PARA CABOS</t>
  </si>
  <si>
    <t>REMOÇÃO DE SUPORTE-ISOLADOR TIPO ROLDANA</t>
  </si>
  <si>
    <t>DEMOLIÇÕES - CAIXAS E QUADROS</t>
  </si>
  <si>
    <t>REMOÇÃO DE ISOLADORES EM QUADROS ELÉTRICOS</t>
  </si>
  <si>
    <t>REMOÇÃO DE DISJUNTOR AUTOMÁTICO UNIPOLAR ATÉ 50A</t>
  </si>
  <si>
    <t>REMOÇÃO DE DISJUNTOR AUTOMÁTICO BIPOLAR ATÉ 50A</t>
  </si>
  <si>
    <t>REMOÇÃO DE DISJUNTOR AUTOMÁTICO TRIPOLAR ATÉ 50A</t>
  </si>
  <si>
    <t>REMOÇÃO DE CAIXA PARA FUSÍVEL OU TOMADA, INSTALADA EM PERFILADOS</t>
  </si>
  <si>
    <t>REMOÇÃO DE QUADRO DE DISTRIBUIÇÃO OU CAIXA DE PASSAGEM</t>
  </si>
  <si>
    <t>REMOÇÃO DE FUNDO DE QUADRO DE DISTRIBUIÇÃO OU CAIXA DE PASSAGEM</t>
  </si>
  <si>
    <t>REMOÇÃO DE TAMPA DE QUADRO DE DISTRIBUIÇÃO OU CAIXA DE PASSAGEM</t>
  </si>
  <si>
    <t>REMOÇÃO DE FECHADURA DE QUADRO DE DISTRIBUIÇÃO OU CAIXA DE PASSAGEM</t>
  </si>
  <si>
    <t>REMOÇÃO DE DISJUNTOR AUTOMÁTICO TIPO "QUICK-LAG"</t>
  </si>
  <si>
    <t>REMOÇÃO DE BASE EM CHAPA DE FERRO PARA DISJUNTOR TIPO "QUICK-LAG"</t>
  </si>
  <si>
    <t>REMOÇÃO DE CAPACITOR PARA CORREÇÃO DE FATOR DE POTÊNCIA</t>
  </si>
  <si>
    <t>REMOÇÃO DE CHAVE SECCIONADORA TIPO FACA - BASE DE MÁRMORE OU ARDÓSIA</t>
  </si>
  <si>
    <t>REMOÇÃO DE CHAVE SECCIONADORA OU BASE PARA FUSÍVEIS TIPO NH - UNIPOLAR</t>
  </si>
  <si>
    <t>REMOÇÃO DE CHAVE SECCIONADORA OU BASE PARA FUSÍVEIS TIPO NH - TRIPOLAR</t>
  </si>
  <si>
    <t>REMOÇÃO DE BASE PARA FUSÍVEIS TIPO "DIAZED"</t>
  </si>
  <si>
    <t>DEMOLIÇÕES - PONTOS E APARELHOS</t>
  </si>
  <si>
    <t>REMOÇÃO DE SOQUETE</t>
  </si>
  <si>
    <t>REMOÇÃO DE REATOR PARA LÂMPADA FLUORESCENTE</t>
  </si>
  <si>
    <t>REMOÇÃO DE LÂMPADA INCANDESCENTE OU FLUORESCENTE</t>
  </si>
  <si>
    <t>REMOÇÃO DE LÂMPADA DE VAPOR DE MERCÚRIO, SÓDIO OU MISTA</t>
  </si>
  <si>
    <t>REMOÇÃO DE PLACA DIFUSORA PARA LÂMPADA FLUORESCENTE</t>
  </si>
  <si>
    <t>REMOÇÃO DE INTERRUPTOR, TOMADA, BOTÃO DE CAMPAINHA OU CIGARRA</t>
  </si>
  <si>
    <t>REMOÇÃO DE REATOR PARA LÂMPADA HG/NA - EM CAIXA DE PASSAGEM</t>
  </si>
  <si>
    <t>REMOÇÃO DE REATOR PARA LÂMPADA HG/NA - EM POSTE</t>
  </si>
  <si>
    <t>REMOÇÃO DE LUMINÁRIA INTERNA PARA LÂMPADA INCANDESCENTE</t>
  </si>
  <si>
    <t>REMOÇÃO DE LUMINÁRIA INTERNA PARA LÂMPADA FLUORESCENTE</t>
  </si>
  <si>
    <t>REMOÇÃO DE LUMINÁRIA EXTERNA INSTALADA EM POSTE</t>
  </si>
  <si>
    <t>REMOÇÃO DE LUMINÁRIA EXTERNA INSTALADA EM BRAÇO DE FERRO</t>
  </si>
  <si>
    <t>REMOÇÃO DE LUMINÁRIA A PROVA DE TEMPO, GASES E VAPOR</t>
  </si>
  <si>
    <t>REMOÇÃO DE PROJETOR DE FACHADA</t>
  </si>
  <si>
    <t>REMOÇÃO DE PROJETOR DE JARDIM</t>
  </si>
  <si>
    <t>REMOÇÃO DE CRUZETA DE FERRO PARA FIXAÇÃO DE PROJETOR</t>
  </si>
  <si>
    <t>REMOÇÃO DE BRAÇO DE LUMINÁRIA</t>
  </si>
  <si>
    <t>DEMOLIÇÕES - PÁRA-RAIOS E OUTROS</t>
  </si>
  <si>
    <t>REMOÇÃO DE CAPTOR DE PÁRA-RAIOS - TIPO FRANKLIN</t>
  </si>
  <si>
    <t>REMOÇÃO DE CAPTOR DE PÁRA-RAIOS - RADIOATIVO</t>
  </si>
  <si>
    <t>REMOÇÃO DE CORDOALHA DE COBRE NÚ</t>
  </si>
  <si>
    <t>REMOÇÃO DE CABO DE COBRE NÚ, PARA ATERRAMENTO</t>
  </si>
  <si>
    <t>REMOÇÃO DE CONECTOR TIPO "SPLIT-BOLT"</t>
  </si>
  <si>
    <t>REMOÇÃO DE BASE E HASTE DE PÁRA-RAIOS</t>
  </si>
  <si>
    <t>REMOÇÃO DE CABO DE AÇO E ESTICADORES</t>
  </si>
  <si>
    <t>REMOÇÃO DE BRAÇADEIRA PARA 3 ESTAIS</t>
  </si>
  <si>
    <t>REMOÇÃO DE TUBO DE PROTEÇÃO PARA CORDOALHA, INCLUSIVE FIXAÇÕES</t>
  </si>
  <si>
    <t>REMOÇÃO DE AUTOMÁTICO DE BÓIA</t>
  </si>
  <si>
    <t>REMOÇÃO DE CONTACTOR MAGNÉTICO E RELÊS PARA QUADRO DE COMANDO</t>
  </si>
  <si>
    <t>REMOÇÃO DE POSTE DE FERRO, INCLUSIVE BASE DE FIXAÇÃO</t>
  </si>
  <si>
    <t>REMOÇÃO DE POSTE DE FERRO ENGASTADO NO SOLO</t>
  </si>
  <si>
    <t>REMOÇÃO DE POSTE DE CONCRETO EM REDE DE ENERGIA</t>
  </si>
  <si>
    <t>DEMOLIÇÕES - CABINE PRIMÁRIA</t>
  </si>
  <si>
    <t>REMOÇÃO DE ISOLADOR TIPO DISCO, INCLUSIVE GANCHO DE SUSTENTAÇÃO</t>
  </si>
  <si>
    <t>REMOÇÃO DE ISOLADOR TIPO CASTANHA, INCLUSIVE GANCHO DE SUSTENTAÇÃO</t>
  </si>
  <si>
    <t>REMOÇÃO DE ISOLADOR TIPO PINO PARA A.T. INCLUSIVE PINO</t>
  </si>
  <si>
    <t>REMOÇÃO DE ISOLADOR TIPO PEDESTAL PARA A.T.</t>
  </si>
  <si>
    <t>REMOÇÃO DE CRUZETA DE MADEIRA</t>
  </si>
  <si>
    <t>REMOÇÃO DE BUCHA DE PASSAGEM INTERNA/EXTERNA PARA A.T.</t>
  </si>
  <si>
    <t>REMOÇÃO DE CHAPA DE FERRO PARA BUCHA DE PASSAGEM</t>
  </si>
  <si>
    <t>REMOÇÃO DE VERGALHÃO DE COBRE 3/8"</t>
  </si>
  <si>
    <t>REMOÇÃO DE TERMINAL OU CONECTOR PARA VERGALHÃO DE COBRE</t>
  </si>
  <si>
    <t>REMOÇÃO DE CHAVE SECCIONADORA TRIPOLAR</t>
  </si>
  <si>
    <t>REMOÇÃO DE TRANSFORMADOR DE POTENCIAL</t>
  </si>
  <si>
    <t>REMOÇÃO DE DISJUNTOR A ÓLEO - VOL NORMAL OU REDUZIDO</t>
  </si>
  <si>
    <t>REMOÇÃO DE TRANSFORMADOR DE POTÊNCIA CLASSE 15KV</t>
  </si>
  <si>
    <t>REMOÇÃO DE CHAVE FUSÍVEL TIPO MATHEUS</t>
  </si>
  <si>
    <t>REMOÇÃO DE SUPORTE DE TRANSFORMADOR EM POSTE</t>
  </si>
  <si>
    <t>REMOÇÃO DE CABOS DE A.T. EM LINHA AÉREA ATÉ 35MM2</t>
  </si>
  <si>
    <t>REMOÇÃO DE PÁRA-RAIOS TIPO CRISTAL VALVE CLASSE 15KV</t>
  </si>
  <si>
    <t>REMOÇÃO DE CONTATORES E RELÊS EM GERAL</t>
  </si>
  <si>
    <t>REMOÇÃO DE MUFLA INTERNA UNIPOLAR/TRIPOLAR</t>
  </si>
  <si>
    <t>REMOÇÃO DE BUCHA DE PASSAGEM PARA NEUTRO - 1KV</t>
  </si>
  <si>
    <t>REMOÇÃO DE ÓLEO ISOLANTE DE TRANSFORMADOR OU DISJUNTOR</t>
  </si>
  <si>
    <t>REMOÇÃO DE SELA PARA CRUZETA DE MADEIRA</t>
  </si>
  <si>
    <t>REMOÇÃO DE FUSÍVEL EM ALTA TENSÃO TIPO "HH"</t>
  </si>
  <si>
    <t>REMOÇÃO DE ELO FUSÍVEL EM CHAVE TIPO MATHEUS</t>
  </si>
  <si>
    <t>REMOÇÃO DE RELÊ OU BOBINA - DISJUNTOR DE A.T.</t>
  </si>
  <si>
    <t>REMOÇÃO DE MUFLA EXTERNA UNIPOLAR / TRIPOLAR</t>
  </si>
  <si>
    <t>REMOÇÃO DE MUFLA INTERNA UNIPOLAR / TRIPOLAR</t>
  </si>
  <si>
    <t>RETIRADAS - ENTRADA E DISTRIBUIÇÃO</t>
  </si>
  <si>
    <t>RETIRADA DE POSTE DE ENTRADA DE ENERGIA EM BAIXA TENSÃO - GALVANIZADO</t>
  </si>
  <si>
    <t>RETIRADA DE POSTE DE ENTRADA DE ENERGIA EM BAIXA TENSÃO - CONCRETO</t>
  </si>
  <si>
    <t>RETIRADA DE CAIXA DE ENTRADA DE ENERGIA EM BAIXA TENSÃO</t>
  </si>
  <si>
    <t>RETIRADA DE ARMAÇÃO TIPO BRAQUETE</t>
  </si>
  <si>
    <t>RETIRADA DE CABEÇOTE TIPO "TELESP"</t>
  </si>
  <si>
    <t>RETIRADA DE CONDULETE</t>
  </si>
  <si>
    <t>RETIRADA DE PERFILADOS</t>
  </si>
  <si>
    <t>RETIRADA DE ELETRODUTOS APARENTES - ATÉ 2"</t>
  </si>
  <si>
    <t>RETIRADA DE ELETRODUTOS APARENTES - ACIMA DE 2"</t>
  </si>
  <si>
    <t>RETIRADA DE FIO EMBUTIDO - ATÉ 16MM2</t>
  </si>
  <si>
    <t>RETIRADA DE CABO EMBUTIDO - ACIMA DE 16MM2</t>
  </si>
  <si>
    <t>RETIRADA DE FIO APARENTE - ATÉ 16MM2</t>
  </si>
  <si>
    <t>RETIRADA DE CABO APARENTE - ACIMA DE 16MM2</t>
  </si>
  <si>
    <t>RETIRADA DE TERMINAIS OU CONECTORES DE PRESSÃO PARA CABOS</t>
  </si>
  <si>
    <t>RETIRADA DE SUPORTE-ISOLADOR TIPO ROLDANA</t>
  </si>
  <si>
    <t>RETIRADAS - CAIXAS E QUADROS</t>
  </si>
  <si>
    <t>RETIRADA DE BARRAMENTOS EM QUADROS ELÉTRICOS</t>
  </si>
  <si>
    <t>RETIRADA DE ISOLADORES EM QUADROS ELÉTRICOS</t>
  </si>
  <si>
    <t>RETIRADA DE DISJUNTOR AUTOMÁTICO UNIPOLAR ATÉ 50A</t>
  </si>
  <si>
    <t>RETIRADA DE DISJUNTOR AUTOMÁTICO BIPOLAR ATÉ 50A</t>
  </si>
  <si>
    <t>RETIRADA DE DISJUNTOR AUTOMÁTICO TRIPOLAR ATÉ 50A</t>
  </si>
  <si>
    <t>RETIRADA DE CAIXA PARA FUSÍVEL OU TOMADA, INSTALADA EM PERFILADOS</t>
  </si>
  <si>
    <t>RETIRADA DE QUADRO DE DISTRIBUIÇÃO OU CAIXA DE PASSAGEM</t>
  </si>
  <si>
    <t>RETIRADA DE FECHADURA DE QUADRO DE DISTRIBUIÇÃO OU CAIXA DE PASSAGEM</t>
  </si>
  <si>
    <t>RETIRADA DE DISJUNTOR AUTOMÁTICO TIPO "QUICK-LAG"</t>
  </si>
  <si>
    <t>RETIRADA DE BASE EM CHAPA DE FERRO, PARA DISJUNTOR TIPO "QUICK-LAG"</t>
  </si>
  <si>
    <t>RETIRADA DE CAPACITOR PARA CORREÇÃO DE FATOR DE POTÊNCIA</t>
  </si>
  <si>
    <t>RETIRADA DE CHAVE SECCIONADORA OU BASE PARA FUSÍVEIS TIPO NH UNIPOLAR</t>
  </si>
  <si>
    <t>RETIRADA DE CHAVE SECCIONADORA OU BASE PARA FUSÍVEIS TIPO NH TRIPOLAR</t>
  </si>
  <si>
    <t>RETIRADA DE BASE PARA FUSÍVEIS TIPO DIAZED</t>
  </si>
  <si>
    <t>RETIRADA DE BARRAMENTO DE COBRE</t>
  </si>
  <si>
    <t>RETIRADAS - PONTOS E APARELHOS</t>
  </si>
  <si>
    <t>RETIRADA DE SOQUETES EM LUMINÁRIAS</t>
  </si>
  <si>
    <t>RETIRADA DE REATOR EM LUMINÁRIA FLUORESCENTE</t>
  </si>
  <si>
    <t>RETIRADA DE LÂMPADA INCANDESCENTE OU FLUORESCENTE</t>
  </si>
  <si>
    <t>RETIRADA DE LÂMPADA VAPOR DE MERCÚRIO, SÓDIO OU MISTA</t>
  </si>
  <si>
    <t>RETIRADA DE PLACA DIFUSORA PARA LÂMPADA FLUORESCENTE</t>
  </si>
  <si>
    <t>RETIRADA DE LUMINÁRIA INTERNA PARA LÂMPADA INCANDESCENTE</t>
  </si>
  <si>
    <t>RETIRADA DE LUMINÁRIA INTERNA PARA LÂMPADA FLUORESCENTE</t>
  </si>
  <si>
    <t>RETIRADA DE LUMINÁRIA EXTERNA INSTALADA EM POSTE</t>
  </si>
  <si>
    <t>RETIRADA DE LUMINÁRIA EXTERNA INSTALADA EM BRAÇO DE FERRO</t>
  </si>
  <si>
    <t>RETIRADA DE LUMINÁRIA A PROVA DE TEMPO, GASES E VAPOR</t>
  </si>
  <si>
    <t>RETIRADA DE PROJETOR DE FACHADA</t>
  </si>
  <si>
    <t>RETIRADA DE PROJETOR DE JARDIM</t>
  </si>
  <si>
    <t>RETIRADA DE BRAÇO DE LUMINÁRIA</t>
  </si>
  <si>
    <t>RETIRADAS - PÁRA-RAIOS E OUTROS</t>
  </si>
  <si>
    <t>RETIRADA DE CORDOALHA DE COBRE NÚ</t>
  </si>
  <si>
    <t>RETIRADA DE CORDOALHA DE COBRE NÚ PARA ATERRAMENTO</t>
  </si>
  <si>
    <t>RETIRADA DE CONECTOR TIPO "SPLIT-BOLT"</t>
  </si>
  <si>
    <t>RETIRADA DE POSTE DE FERRO, INCLUSIVE BASE DE FIXAÇÃO</t>
  </si>
  <si>
    <t>RETIRADA DE POSTE DE FERRO ENGASTADO NO SOLO</t>
  </si>
  <si>
    <t>RETIRADA DE POSTE DE CONCRETO EM REDE DE ENERGIA</t>
  </si>
  <si>
    <t>RETIRADAS - CABINE PRIMÁRIA</t>
  </si>
  <si>
    <t>RETIRADA DE ISOLADOR TIPO DISCO INCLUSIVE GANCHO DE SUSTENTAÇÃO</t>
  </si>
  <si>
    <t>RETIRADA DE ISOLADOR TIPO CASTANHA INCLUSIVE GANCHO DE SUSTENTAÇÃO</t>
  </si>
  <si>
    <t>RETIRADA DE ISOLADOR TIPO PINO A.T. INCLUSIVE PINO</t>
  </si>
  <si>
    <t>RETIRADA DE ISOLADOR TIPO PEDESTAL PARA A.T.</t>
  </si>
  <si>
    <t>RETIRADA DE CRUZETA DE MADEIRA</t>
  </si>
  <si>
    <t>RETIRADA DE BUCHA DE PASSAGEM INTERNA/EXTERNA PARA A.T.</t>
  </si>
  <si>
    <t>RETIRADA DE CHAPA DE FERRO PARA BUCHA DE PASSAGEM</t>
  </si>
  <si>
    <t>RETIRADA DE VERGALHÃO DE COBRE 3/8"</t>
  </si>
  <si>
    <t>RETIRADA DE TERMINAL OU CONECTOR PARA VERGALHÃO DE COBRE</t>
  </si>
  <si>
    <t>RETIRADA DE CHAVE SECCIONADORA TRIPOLAR CLASSE 15 K.V.</t>
  </si>
  <si>
    <t>RETIRADA DE TRANSFORMADOR DE POTENCIAL</t>
  </si>
  <si>
    <t>RETIRADA DE DISJUNTOR A.T. DE VOL. NORMAL OU REDUZIDO DE ÓLEO</t>
  </si>
  <si>
    <t>RETIRADA DE TRANSFORMADOR DE POTÊNCIA CLASSE 15 KV</t>
  </si>
  <si>
    <t>RETIRADA DE CHAVE FUSÍVEL TIPO MATHEUS</t>
  </si>
  <si>
    <t>RETIRADA DE SUPORTE DE TRANSFORMADOR EM POSTE</t>
  </si>
  <si>
    <t>RETIRADA DE CABO DE A.T. EM LINHA AÉREA ATÉ 35MM2</t>
  </si>
  <si>
    <t>RETIRADA DE PÁRA-RAIO TIPO CRISTAL VALVE 15KV</t>
  </si>
  <si>
    <t>RETIRADA DE CONTATORES E RELÊS EM GERAL</t>
  </si>
  <si>
    <t>RETIRADA DE FUSÍVEL EM ALTA TENSÃO TIPO "HH"</t>
  </si>
  <si>
    <t>RETIRADA DE ELO FUSÍVEL EM CHAVE TIPO MATHEUS</t>
  </si>
  <si>
    <t>RECOLOCAÇÕES - ENTRADA E DISTRIBUIÇÃO</t>
  </si>
  <si>
    <t>RECOLOCAÇÃO DE POSTE DE ENTRADA DE ENERGIA EM BAIXA TENSÃO - GALVANIZADO</t>
  </si>
  <si>
    <t>RECOLOCAÇÃO DE POSTE DE ENTRADA DE ENERGIA EM BAIXA TENSÃO - CONCRETO</t>
  </si>
  <si>
    <t>RECOLOCAÇÃO DE CAIXA DE ENTRADA DE ENERGIA EM BAIXA TENSÃO</t>
  </si>
  <si>
    <t>RECOLOCAÇÃO DE ARMAÇÃO TIPO BRAQUETE</t>
  </si>
  <si>
    <t>RECOLOCAÇÃO DE CABEÇOTE TIPO "TELESP"</t>
  </si>
  <si>
    <t>RECOLOCAÇÃO DE CONDULETE</t>
  </si>
  <si>
    <t>RECOLOCAÇÃO DE PERFILADOS</t>
  </si>
  <si>
    <t>RECOLOCAÇÃO DE ELETRODUTOS APARENTES - ATÉ 2"</t>
  </si>
  <si>
    <t>RECOLOCAÇÃO DE ELETRODUTOS APARENTES - ACIMA DE 2"</t>
  </si>
  <si>
    <t>RECOLOCAÇÃO DE FIO EMBUTIDO - ATÉ 16MM2</t>
  </si>
  <si>
    <t>RECOLOCAÇÃO DE CABO EMBUTIDO - ACIMA DE 16MM2</t>
  </si>
  <si>
    <t>RECOLOCAÇÃO DE FIO APARENTE - ATÉ 16MM2</t>
  </si>
  <si>
    <t>RECOLOCAÇÃO DE CABO APARENTE - ACIMA DE 16MM2</t>
  </si>
  <si>
    <t>RECOLOCAÇÃO DE TERMINAIS OU CONECTORES DE PRESSÃO PARA CABOS</t>
  </si>
  <si>
    <t>RECOLOCAÇÃO DE SUPORTE-ISOLADOR TIPO ROLDANA</t>
  </si>
  <si>
    <t>RECOLOCAÇÕES - CAIXAS E QUADROS</t>
  </si>
  <si>
    <t>RECOLOCAÇÃO DE BARRAMENTOS EM QUADROS ELÉTRICOS</t>
  </si>
  <si>
    <t>RECOLOCAÇÃO DE ISOLADORES EM QUADROS ELÉTRICOS</t>
  </si>
  <si>
    <t>RECOLOCAÇÃO DE DISJUNTOR AUTOMÁTICO UNIPOLAR ATÉ 50A</t>
  </si>
  <si>
    <t>RECOLOCAÇÃO DE DISJUNTOR AUTOMÁTICO BIPOLAR ATÉ 50A</t>
  </si>
  <si>
    <t>RECOLOCAÇÃO DE DISJUNTOR AUTOMÁTICO TRIPOLAR ATÉ 50A</t>
  </si>
  <si>
    <t>RECOLOCAÇÃO DE CAIXA PARA FUSÍVEL OU TOMADA, INSTALADA EM PERFILADOS</t>
  </si>
  <si>
    <t>RECOLOCAÇÃO DE QUADRO DE DISTRIBUIÇÃO OU CAIXA DE PASSAGEM</t>
  </si>
  <si>
    <t>RECOLOCAÇÃO DE FECHADURA DE QUADRO DE DISTRIBUIÇÃO OU CAIXA DE PASSAGEM</t>
  </si>
  <si>
    <t>RECOLOCAÇÃO DE DISJUNTOR AUTOMÁTICO TIPO "QUICK-LAG"</t>
  </si>
  <si>
    <t>RECOLOCAÇÃO DE BASE EM CHAPA DE FERRO, PARA DISJUNTOR TIPO "QUICK-LAG"</t>
  </si>
  <si>
    <t>RECOLOCAÇÃO DE CAPACITOR PARA CORREÇÃO DE FATOR DE POTÊNCIA</t>
  </si>
  <si>
    <t>RECOLOCAÇÃO DE CHAVE SECCIONADA OU BASE PARA FUSÍVEL TIPO NH-UNIPOLAR</t>
  </si>
  <si>
    <t>RECOLOCAÇÃO DE CHAVE SECCIONADA OU BASE PARA FUSÍVEL TIPO NH-TRIPOLAR</t>
  </si>
  <si>
    <t>RECOLOCAÇÃO DE BASE DE FUSÍVEIS TIPO " DIAZED"</t>
  </si>
  <si>
    <t>RECOLOCAÇÃO DE BARRAMENTO DE COBRE</t>
  </si>
  <si>
    <t>RECOLOCAÇÕES - PONTOS E APARELHOS</t>
  </si>
  <si>
    <t>RECOLOCAÇÃO DE SOQUETES EM LUMINÁRIAS</t>
  </si>
  <si>
    <t>RECOLOCAÇÃO DE REATOR EM LUMINÁRIA FLUORESCENTE</t>
  </si>
  <si>
    <t>RECOLOCAÇÃO DE LÂMPADA VAPOR DE MERCÚRIO, SÓDIO OU MISTA</t>
  </si>
  <si>
    <t>RECOLOCAÇÃO DE PLACA DIFUSORA PARA LÂMPADA FLUORESCENTE</t>
  </si>
  <si>
    <t>RECOLOCAÇÃO DE LUMINÁRIA INTERNA PARA LÂMPADA FLUORESCENTE</t>
  </si>
  <si>
    <t>RECOLOCAÇÃO DE LUMINÁRIA EXTERNA INSTALADA EM POSTE</t>
  </si>
  <si>
    <t>RECOLOCAÇÃO DE LUMINÁRIA EXTERNA INSTALADA EM BRAÇO DE FERRO</t>
  </si>
  <si>
    <t>RECOLOCAÇÃO DE LUMINÁRIA A PROVA DE TEMPO, GASES E VAPOR</t>
  </si>
  <si>
    <t>RECOLOCAÇÃO DE PROJETOR DE FACHADA</t>
  </si>
  <si>
    <t>RECOLOCAÇÃO DE PROJETOR DE JARDIM</t>
  </si>
  <si>
    <t>RECOLOCAÇÃO DE BRAÇO DE LUMINÁRIA</t>
  </si>
  <si>
    <t>RECOLOCAÇÕES - PÁRA-RAIOS E OUTROS</t>
  </si>
  <si>
    <t>RECOLOCAÇÃO DE CORDOALHA DE COBRE NÚ</t>
  </si>
  <si>
    <t>RECOLOCAÇÃO CORDOALHA DE COBRE NÚ PARA ATERRAMENTO</t>
  </si>
  <si>
    <t>RECOLOCAÇÃO DE CONECTOR TIPO "SPLIT_BOLT"</t>
  </si>
  <si>
    <t>RECOLOCAÇÃO DE POSTE DE FERRO, INCLUSIVE BASE DE FIXAÇÃO</t>
  </si>
  <si>
    <t>RECOLOCAÇÃO DE POSTE DE FERRO ENGASTADO NO SOLO</t>
  </si>
  <si>
    <t>RECOLOCAÇÃO DE POSTE DE CONCRETO EM REDE DE ENERGIA</t>
  </si>
  <si>
    <t>RECOLOCAÇÕES - CABINES PRIMÁRIAS</t>
  </si>
  <si>
    <t>RECOLOCAÇÃO DE ISOLADOR TIPO DISCO INCLUSIVE GANCHO DE SUSTENTAÇÃO</t>
  </si>
  <si>
    <t>RECOLOCAÇÃO DE ISOLADOR TIPO CASTANHA INCLUSIVE GANCHO DE SUSTENTAÇÃO</t>
  </si>
  <si>
    <t>RECOLOCAÇÃO DE ISOLADOR TIPO PINO PARA A.T. INCLUSIVE PINO</t>
  </si>
  <si>
    <t>RECOLOCAÇÃO DE ISOLADOR TIPO PEDESTAL PARA A.T.</t>
  </si>
  <si>
    <t>RECOLOCAÇÃO DE CRUZETA DE MADEIRA</t>
  </si>
  <si>
    <t>RECOLOCAÇÃO DE BUCHA DE PASSAGEM INTERNA/EXTERNA PARA A.T.</t>
  </si>
  <si>
    <t>RECOLOCAÇÃO DE CHAPA DE FERRO PARA BUCHA DE PASSAGEM</t>
  </si>
  <si>
    <t>RECOLOCAÇÃO DE VERGALHÃO DE COBRE 3/8"</t>
  </si>
  <si>
    <t>RECOLOCAÇÃO DE TERMINAL OU CONECTOR PARA VERGALHÃO DE COBRE</t>
  </si>
  <si>
    <t>RECOLOCAÇÃO DE CHAVE SECCIONADORA TRIPOLAR CLASSE 15KV</t>
  </si>
  <si>
    <t>RECOLOCAÇÃO DE TRANSFORMADOR DE POTENCIAL</t>
  </si>
  <si>
    <t>RECOLOCAÇÃO DE DISJUNTOR A.T. DE VOLUME NORMAL OU REDUZIDO DE ÓLEO</t>
  </si>
  <si>
    <t>RECOLOCAÇÃO DE TRANSFORMADOR DE POTÊNCIA CLASSE 15KV</t>
  </si>
  <si>
    <t>RECOLOCAÇÃO DE CHAVE FUSÍVEL TIPO MATHEUS</t>
  </si>
  <si>
    <t>RECOLOCAÇÃO DE SUPORTE DE TRANSFORMADOR EM POSTE</t>
  </si>
  <si>
    <t>RECOLOCAÇÃO DE CABO DE A.T. EM LINHA AÉREA ATÉ 35MM2</t>
  </si>
  <si>
    <t>RECOLOCAÇÃO DE PÁRA-RAIO TIPO CRISTAL VALVE 15KV</t>
  </si>
  <si>
    <t>RECOLOCAÇÃO DE CONTATORES E RELÊS EM GERAL</t>
  </si>
  <si>
    <t>RECOLOCAÇÃO DE FUSÍVEL EM ALTA TENSÃO TIPO "HH"</t>
  </si>
  <si>
    <t>RECOLOCAÇÃO DE ELO FUSÍVEL EM CHAVE TIPO MATHEUS</t>
  </si>
  <si>
    <t>SERVIÇOS PARCIAIS - ENTRADA E DISTRIBUIÇÃO</t>
  </si>
  <si>
    <t>POSTE DE ENTRADA DE ENERGIA, DUPLO "T" - 7,5M/200DAN</t>
  </si>
  <si>
    <t>POSTE DE ENTRADA DE ENERGIA, DUPLO "T" - 7,5M/300DAN</t>
  </si>
  <si>
    <t>TERMINAL OU CONECTOR DE PRESSÃO - PARA FIO ATÉ 6MM2</t>
  </si>
  <si>
    <t>TERMINAL OU CONECTOR DE PRESSÃO - PARA CABO 10MM2</t>
  </si>
  <si>
    <t>TERMINAL OU CONECTOR DE PRESSÃO - PARA CABO 16MM2</t>
  </si>
  <si>
    <t>TERMINAL OU CONECTOR DE PRESSÃO - PARA CABO 25MM2</t>
  </si>
  <si>
    <t>TERMINAL OU CONECTOR DE PRESSÃO - PARA CABO 35MM2</t>
  </si>
  <si>
    <t>TERMINAL OU CONECTOR DE PRESSÃO - PARA CABO 50MM2</t>
  </si>
  <si>
    <t>TERMINAL OU CONECTOR DE PRESSÃO - PARA CABO 70MM2</t>
  </si>
  <si>
    <t>TERMINAL OU CONECTOR DE PRESSÃO - PARA CABO 95MM2</t>
  </si>
  <si>
    <t>TERMINAL OU CONECTOR DE PRESSÃO - PARA CABO 120MM2</t>
  </si>
  <si>
    <t>TERMINAL OU CONECTOR DE PRESSÃO - PARA CABO 150MM2</t>
  </si>
  <si>
    <t>TERMINAL OU CONECTOR DE PRESSÃO - PARA CABO 185MM2</t>
  </si>
  <si>
    <t>TERMINAL OU CONECTOR DE PRESSÃO - PARA CABO 240MM2</t>
  </si>
  <si>
    <t>TERMINAL OU CONECTOR DE PRESSÃO - PARA CABO 300MM2</t>
  </si>
  <si>
    <t>SERVIÇOS PARCIAIS - PONTOS E APARELHOS</t>
  </si>
  <si>
    <t>INTERRUPTOR SIMPLES - 1 TECLA</t>
  </si>
  <si>
    <t>INTERRUPTOR SIMPLES - 2 TECLAS</t>
  </si>
  <si>
    <t>INTERRUPTOR SIMPLES - 3 TECLAS</t>
  </si>
  <si>
    <t>INTERRUPTOR SIMPLES BIPOLAR - 1 TECLA</t>
  </si>
  <si>
    <t>INTERRUPTOR PARALELO - 1 TECLA</t>
  </si>
  <si>
    <t>ESPELHO PLÁSTICO - 3"X3"</t>
  </si>
  <si>
    <t>ESPELHO PLÁSTICO - 4"X2"</t>
  </si>
  <si>
    <t>ESPELHO PLÁSTICO - 4"X4"</t>
  </si>
  <si>
    <t>TOMADA SIMPLES DE EMBUTIR - 110/220V</t>
  </si>
  <si>
    <t>TOMADA SIMPLES DE EMBUTIR - PARA PISO</t>
  </si>
  <si>
    <t>TOMADA 3P+T 30A - 440V</t>
  </si>
  <si>
    <t>BOTÃO PARA CAMPAINHA - USO AO TEMPO</t>
  </si>
  <si>
    <t>CIGARRA DE SOBREPOR, TIPO COLEGIAL</t>
  </si>
  <si>
    <t>REATOR DUPLO PARA LÂMPADA FLUORESCENTE PARTIDA RÁPIDA, ALTO F.POTÊNCIA - 110-220V/2X20W</t>
  </si>
  <si>
    <t>REATOR PARA LÂMPADA VAPOR DE SÓDIO ALTA PRESSÃO - 220V/70W</t>
  </si>
  <si>
    <t>REATOR PARA LÂMPADA VAPOR DE SÓDIO ALTA PRESSÃO - 220V/150W</t>
  </si>
  <si>
    <t>REATOR PARA LÂMPADA VAPOR DE SÓDIO ALTA PRESSÃO - 220V/250W</t>
  </si>
  <si>
    <t>REATOR PARA LÂMPADA VAPOR DE SÓDIO ALTA PRESSÃO - 220V/400W</t>
  </si>
  <si>
    <t>LÂMPADA FLUORESCENTE - 20W</t>
  </si>
  <si>
    <t>LÂMPADA FLUORESCENTE - 110W TIPO HO</t>
  </si>
  <si>
    <t>LÂMPADA VAPOR DE SÓDIO ALTA PRESSÃO - 70W</t>
  </si>
  <si>
    <t>LÂMPADA VAPOR DE SÓDIO ALTA PRESSÃO - 150W</t>
  </si>
  <si>
    <t>LÂMPADA VAPOR DE SÓDIO ALTA PRESSÃO - 250W</t>
  </si>
  <si>
    <t>LÂMPADA VAPOR DE SÓDIO ALTA PRESSÃO - 400W</t>
  </si>
  <si>
    <t>PLUG 3P+T 30A - 440V</t>
  </si>
  <si>
    <t>PLUG P/ TOMADA ATÉ 20A (2P+T, 20A - 250V)</t>
  </si>
  <si>
    <t>INTERRUPTOR COM VARIADOR DE LUMINOSIDADE 110/ 220 V - 127V/ 500W</t>
  </si>
  <si>
    <t>INTERRUPTOR PARALELO BIPOLAR 1 TECLA</t>
  </si>
  <si>
    <t>SERVIÇOS PARCIAIS - PÁRA-RAIOS E OUTROS</t>
  </si>
  <si>
    <t>COLOCAÇÃO DE ARAME GUIA #14 DE AÇO GALVANIZADO EM ELETRODUTO</t>
  </si>
  <si>
    <t>FOTOCELULA SOLAR-RELÊ FOTOELÉTRICO CAPACIDADE - 1000W</t>
  </si>
  <si>
    <t>BASE E ESTAIS PARA HASTE DE PÁRA-RAIOS</t>
  </si>
  <si>
    <t>TERMINAL AÉREO EM AÇO GALVANIZADO COM BASE DE FIXAÇÃO H=30CM</t>
  </si>
  <si>
    <t>SUPORTE PARA FIXAÇÃO DE CABO EM TELHA ONDULADA</t>
  </si>
  <si>
    <t>CRUZETA DE FERRO GALVANIZADO PARA 3 PROJETORES</t>
  </si>
  <si>
    <t>BRAÇO P/ LUMINÁRIA EM TUBO FERRO GALVANIZADO 1"X1M</t>
  </si>
  <si>
    <t>POSTE DE AÇO GALVANIZADO, TIPO CURVO SIMPLES  H=7M</t>
  </si>
  <si>
    <t>POSTE DE AÇO GALVANIZADO, TIPO CURVO DUPLO H=7M</t>
  </si>
  <si>
    <t>POSTE DE AÇO GALVANIZADO, TIPO RETO H=9M</t>
  </si>
  <si>
    <t>POSTE DE AÇO GALVANIZADO, TIPO RETO H=10M</t>
  </si>
  <si>
    <t>CONECTOR TIPO PRENSA CABO EM ALUMÍNIO - 3/8"</t>
  </si>
  <si>
    <t>CONECTOR TIPO PRENSA-CABO EM ALUMÍNIO - 1/2"</t>
  </si>
  <si>
    <t>CONECTOR TIPO PRENSA-CABO EM ALUMÍNIO - 3/4"</t>
  </si>
  <si>
    <t>CONECTOR TIPO PRENSA-CABO EM ALUMÍNIO - 1"</t>
  </si>
  <si>
    <t>SUPORTE SIMPLES COM ROLDANA, PARA DESCIDA DE PÁRA-RAIOS</t>
  </si>
  <si>
    <t>CONECTOR TIPO "SPLIT-BOLT" - PARA CABO DE 16MM2</t>
  </si>
  <si>
    <t>CONECTOR TIPO "SPLIT-BOLT" - PARA CABO DE 35MM2</t>
  </si>
  <si>
    <t>HASTE "COPPERWELD"- 5/8"X3,OOM</t>
  </si>
  <si>
    <t>CONECTOR PARA HASTE "COPPERWELD"</t>
  </si>
  <si>
    <t>CONECTOR TIPO "SPLIT-BOLT" - PARA CABO DE 300,0MM2</t>
  </si>
  <si>
    <t>HASTE "COPPERWELD " - 3/4"X3,00M</t>
  </si>
  <si>
    <t>SERVIÇOS PARCIAIS - ELETROFERRAGENS E ACESSÓRIOS</t>
  </si>
  <si>
    <t>BUCHA E ARRUELA RÍGIDA PESADA EM ZAMAK - 1/2"</t>
  </si>
  <si>
    <t>BUCHA E ARRUELA RÍGIDA PESADA EM ZAMAK - 3/4"</t>
  </si>
  <si>
    <t>BRAÇADEIRA DE AÇO GALVANIZADO - 1/2"</t>
  </si>
  <si>
    <t>BRAÇADEIRA DE AÇO GALVANIZADO - 3"</t>
  </si>
  <si>
    <t>SUPORTE P/ PERFILADO 100X38MM GE</t>
  </si>
  <si>
    <t>SUPORTE CURTO PARA LUMINÁRIA 100X38MM GE</t>
  </si>
  <si>
    <t>SUPORTE LONGO PARA LUMINÁRIA 165X38MM GE</t>
  </si>
  <si>
    <t>EMENDA INTERNA P/ PERFILADO 38X38 "1" GE</t>
  </si>
  <si>
    <t>EMENDA INTERNA P/ PEFILADO 38X38 "T" GE</t>
  </si>
  <si>
    <t>CAIXA EM ALUMÍNIO P/ TOMADA FIXAÇÃO EM PERFILADO</t>
  </si>
  <si>
    <t>SAÍDA PARA ELETRODUTO EM PERFILADO 3/4" GE</t>
  </si>
  <si>
    <t>VERGALHÃO DE AÇO C/ ROSCA TOTAL 5/16" GE</t>
  </si>
  <si>
    <t>REATORES</t>
  </si>
  <si>
    <t>REATOR PARA LÂMPADA VAPOR METÁLICO - 70W/ 220V</t>
  </si>
  <si>
    <t>REATOR PARA LÂMPADA VAPOR METÁLICO - 150W/ 220V</t>
  </si>
  <si>
    <t>REATOR DE LÂMPADA VAPOR METÁLICO - 250W/ 220V</t>
  </si>
  <si>
    <t>REATOR PARA LÂMPADA VAPOR METÁLICO - 400W/ 220V</t>
  </si>
  <si>
    <t>REATOR ELETRÔNICO AFP 127V P/ LÂMPADA FLUORESCENTE - 1 X 28W</t>
  </si>
  <si>
    <t>REATOR ELETRÔNICO AFP 127V P/ LÂMPADA FLUORESCENTE - 2 X 28W</t>
  </si>
  <si>
    <t>REATOR ELETRÔNICO FLUORESCENTE SIMPLES AFP 1X54W - 220V</t>
  </si>
  <si>
    <t>REATOR ELETRÔNICO FLUORESCENTE DUPLO AFP 2X54W - 220V</t>
  </si>
  <si>
    <t>LÂMPADA VAPOR METÁLICO - 70W</t>
  </si>
  <si>
    <t>LÂMPADA VAPOR METÁLICO - 150W</t>
  </si>
  <si>
    <t>LÂMPADA VAPOR METÁLICO - 250W</t>
  </si>
  <si>
    <t>LÂMPADA VAPOR METÁLICO - 400W</t>
  </si>
  <si>
    <t>LÂMPADA COMPACTA MINI-FLUORESCENTE COM REATOR E SOQUETE INCORPORADOS - 25W</t>
  </si>
  <si>
    <t>LÂMPADA FLUORESCENTE - 14W</t>
  </si>
  <si>
    <t>LÂMPADA FLUORESCENTE 16W</t>
  </si>
  <si>
    <t>LÂMPADA FLUORESCENTE 32W</t>
  </si>
  <si>
    <t>LÂMPADA FLUORESCENTE - 28W</t>
  </si>
  <si>
    <t>TOMADAS</t>
  </si>
  <si>
    <t>TOMADA RJ 45 PARA INFORMÁTICA COM PLACA</t>
  </si>
  <si>
    <t>REDE LÓGICA</t>
  </si>
  <si>
    <t>RACK 8U'S COM VENTILAÇÃO, BANDEJA FIXA E RÉGUA DE TOMADAS - INSTALADO</t>
  </si>
  <si>
    <t>PATCH PAINEL - 24 PORTAS - INSTALADO</t>
  </si>
  <si>
    <t>SWITCH - 24 PORTAS - INSTALADO</t>
  </si>
  <si>
    <t>GUIA ORGANIZADORA DE CABOS 19" - 1V - INSTALADA</t>
  </si>
  <si>
    <t>PATCH CORD RJ45 - 1,5M</t>
  </si>
  <si>
    <t>PATCH CORD RJ45 - 2,5M</t>
  </si>
  <si>
    <t>CABO UTP - CATEGORIA 4 E 5 PARES</t>
  </si>
  <si>
    <t>INST.HIDRO-SANITARIAS</t>
  </si>
  <si>
    <t>ALIMENTAÇÃO PREDIAL DE ÁGUA E GÁS</t>
  </si>
  <si>
    <t>TUBO DE AÇO GALVANIZADO, CLASSE LEVE I (LINHA ÁGUA) - 3/4"</t>
  </si>
  <si>
    <t>TUBO DE AÇO GALVANIZADO, CLASSE LEVE I (LINHA ÁGUA) - 1"</t>
  </si>
  <si>
    <t>TUBO DE AÇO GALVANIZADO, CLASSE LEVE I (LINHA ÁGUA) - 1 1/2"</t>
  </si>
  <si>
    <t>PROTEÇÃO ANTICORROSIVA PARA TUBULAÇÃO ENTERRADA</t>
  </si>
  <si>
    <t>ENVELOPAMENTO DE TUBULAÇÃO ENTERRADA, COM CONCRETO</t>
  </si>
  <si>
    <t>RESERVAÇÃO DE ÁGUA</t>
  </si>
  <si>
    <t>CAIXA D'ÁGUA DE FIBRA DE VIDRO - 1500 LITROS</t>
  </si>
  <si>
    <t>TUBO DE AÇO GALVANIZADO, CLASSE LEVE I (LINHA ÁGUA) - 2"</t>
  </si>
  <si>
    <t>TUBO DE PVC RÍGIDO, SOLDÁVEL (LINHA ÁGUA) - 25MM (3/4")</t>
  </si>
  <si>
    <t>TUBO DE PVC RÍGIDO, SOLDÁVEL (LINHA ÁGUA) - 32MM (1")</t>
  </si>
  <si>
    <t>TUBO DE PVC RÍGIDO, SOLDÁVEL (LINHA ÁGUA) - 50MM (1 1/2")</t>
  </si>
  <si>
    <t>TUBO DE PVC RÍGIDO, SOLDÁVEL (LINHA ÁGUA) - 60MM (2")</t>
  </si>
  <si>
    <t>REGISTRO DE GAVETA, METAL AMARELO - 1"</t>
  </si>
  <si>
    <t>REGISTRO DE GAVETA, METAL AMARELO - 1 1/2"</t>
  </si>
  <si>
    <t>REGISTRO DE GAVETA, METAL AMARELO - 2"</t>
  </si>
  <si>
    <t>INSTALAÇÃO ELEVATÓRIA</t>
  </si>
  <si>
    <t>CONJUNTO MOTOR-BOMBA - ATÉ 1/2HP</t>
  </si>
  <si>
    <t>CONJUNTO MOTOR-BOMBA - ATÉ 3/4HP</t>
  </si>
  <si>
    <t>CONJUNTO MOTOR-BOMBA - ATÉ 1HP</t>
  </si>
  <si>
    <t>CONJUNTO MOTOR-BOMBA - ATÉ 2HP</t>
  </si>
  <si>
    <t>CONJUNTO MOTOR-BOMBA - ATÉ 3HP</t>
  </si>
  <si>
    <t>CONJUNTO MOTOR-BOMBA - ATÉ 4HP</t>
  </si>
  <si>
    <t>CONJUNTO MOTOR-BOMBA - ATÉ 5HP</t>
  </si>
  <si>
    <t>TUBO DE AÇO-CARBONO GALVANIZADO, CL.MÉDIA (DIN2440) - 1" (RECALQUE)</t>
  </si>
  <si>
    <t>TUBO DE AÇO-CARBONO GALVANIZADO, CL.MÉDIA (DIN2440) - 1 1/2" (SUCÇÃO)</t>
  </si>
  <si>
    <t>VÁLVULA DE RETENÇÃO HORIZONTAL - 1"</t>
  </si>
  <si>
    <t>VÁLVULA DE RETENÇÃO HORIZONTAL - 1 1/2"</t>
  </si>
  <si>
    <t>VÁLVULA DE RETENÇÃO HORIZONTAL - 2"</t>
  </si>
  <si>
    <t>VÁLVULA DE RETENÇÃO HORIZONTAL - 2 1/2"</t>
  </si>
  <si>
    <t>VÁLVULA DE RETENÇÃO HORIZONTAL - 3"</t>
  </si>
  <si>
    <t>VÁLVULA DE RETENÇÃO HORIZONTAL - 4"</t>
  </si>
  <si>
    <t>VÁLVULA DE RETENÇÃO VERTICAL - 1"</t>
  </si>
  <si>
    <t>VÁLVULA DE RETENÇÃO VERTICAL - 1 1/4"</t>
  </si>
  <si>
    <t>VÁLVULA DE RETENÇÃO VERTICAL - 1 1/2"</t>
  </si>
  <si>
    <t>VÁLVULA DE RETENÇÃO VERTICAL - 2"</t>
  </si>
  <si>
    <t>VÁLVULA DE RETENÇÃO VERTICAL - 2 1/2"</t>
  </si>
  <si>
    <t>VÁLVULA DE RETENÇÃO VERTICAL - 3"</t>
  </si>
  <si>
    <t>VÁLVULA DE RETENÇÃO VERTICAL - 4"</t>
  </si>
  <si>
    <t>REDE DE ÁGUA FRIA - TUBULAÇÃO</t>
  </si>
  <si>
    <t>TUBO DE AÇO GALVANIZADO, CLASSE LEVE I (LINHA ÁGUA) - 1 1/4"</t>
  </si>
  <si>
    <t>TUBO DE AÇO GALVANIZADO, CLASSE LEVE I (LINHA ÁGUA) - 2 1/2"</t>
  </si>
  <si>
    <t>TUBO DE AÇO GALVANIZADO, CLASSE LEVE I (LINHA ÁGUA) - 3"</t>
  </si>
  <si>
    <t>TUBO DE AÇO GALVANIZADO, CLASSE LEVE I (LINHA ÁGUA) - 4"</t>
  </si>
  <si>
    <t>TUBO DE PVC RÍGIDO, SOLDÁVEL (LINHA ÁGUA) - 40MM (1 1/4")</t>
  </si>
  <si>
    <t>TUBO DE PVC RÍGIDO, SOLDÁVEL (LINHA ÁGUA) - 75MM (2 1/2")</t>
  </si>
  <si>
    <t>TUBO DE PVC RÍGIDO, SOLDÁVEL (LINHA ÁGUA) - 85MM (3")</t>
  </si>
  <si>
    <t>TUBO DE PVC RÍGIDO, SOLDÁVEL (LINHA ÁGUA) - 110MM (4")</t>
  </si>
  <si>
    <t>REDE DE ÁGUA FRIA - ACESSÓRIOS</t>
  </si>
  <si>
    <t>REGISTRO DE GAVETA, METAL AMARELO - 1 1/4"</t>
  </si>
  <si>
    <t>REGISTRO DE GAVETA, METAL AMARELO - 2 1/2"</t>
  </si>
  <si>
    <t>REGISTRO DE GAVETA, METAL AMARELO - 3"</t>
  </si>
  <si>
    <t>REGISTRO DE GAVETA, METAL AMARELO - 4"</t>
  </si>
  <si>
    <t>REGISTRO DE GAVETA, METAL CROMADO - 3/4"</t>
  </si>
  <si>
    <t>REGISTRO DE GAVETA, METAL CROMADO - 1"</t>
  </si>
  <si>
    <t>REGISTRO DE GAVETA, METAL CROMADO - 1 1/4"</t>
  </si>
  <si>
    <t>REGISTRO DE GAVETA, METAL CROMADO - 1 1/2"</t>
  </si>
  <si>
    <t>REGISTRO DE PRESSÃO, METAL AMARELO - 1/2"</t>
  </si>
  <si>
    <t>REGISTRO DE PRESSÃO, METAL AMARELO - 3/4"</t>
  </si>
  <si>
    <t>REGISTRO DE PRESSÃO, METAL CROMADO - 3/4"</t>
  </si>
  <si>
    <t>REGISTRO GLOBO COM ADAPTADOR E TAMPA - 2 1/2"</t>
  </si>
  <si>
    <t>REDE DE ÁGUA QUENTE</t>
  </si>
  <si>
    <t>TUBO DE COBRE SEM COSTURA, CLASSE EL - 1/2"</t>
  </si>
  <si>
    <t>TUBO DE COBRE SEM COSTURA, CLASSE EL - 3/4"</t>
  </si>
  <si>
    <t>TUBO DE COBRE SEM COSTURA, CLASSE EL - 1"</t>
  </si>
  <si>
    <t>TUBO DE COBRE SEM COSTURA, CLASSE EL - 1 1/4"</t>
  </si>
  <si>
    <t>TUBO DE COBRE SEM COSTURA, CLASSE EL - 1 1/2"</t>
  </si>
  <si>
    <t>REDE DE GÁS</t>
  </si>
  <si>
    <t>TUBO PRETO DE AÇO-CARBONO, CLASSE SCH-40 - 3/4"</t>
  </si>
  <si>
    <t>TUBO PRETO DE AÇO-CARBONO, CLASSE SCH-40 - 1"</t>
  </si>
  <si>
    <t>TUBO PRETO DE AÇO-CARBONO, CLASSE SCH-40 - 1 1/4"</t>
  </si>
  <si>
    <t>TUBO PRETO DE AÇO-CARBONO, CLASSE SCH-40 - 1 1/2"</t>
  </si>
  <si>
    <t>CILINDRO DE G.L.P. DE 45KG COM CARGA</t>
  </si>
  <si>
    <t>CAIXA COM COLETOR DE ÁGUA (SIFÃO) PARA REDE DE GÁS</t>
  </si>
  <si>
    <t>REDE DE PREVENÇÃO E COMBATE A INCÊNDIOS</t>
  </si>
  <si>
    <t>TUBO DE AÇO-CARBONO GALVANIZADO, CLASSE MÉDIA (DIN2440) - 2 1/2"</t>
  </si>
  <si>
    <t>TUBO DE AÇO-CARBONO GALVANIZADO, CLASSE MÉDIA (DIN2440) - 3"</t>
  </si>
  <si>
    <t>TUBO DE AÇO-CARBONO GALVANIZADO, CLASSE MÉDIA (DIN2440) - 4"</t>
  </si>
  <si>
    <t>TUBO DE AÇO-CARBONO GALVANIZADO, CLASSE MÉDIA (DIN2440) - 6"</t>
  </si>
  <si>
    <t>RECALQUE DE PASSEIO COM UNIÃO ENGATE RÁPIDO - REGISTRO TIPO GLOBO 2 1/2"</t>
  </si>
  <si>
    <t>HIDRANTE COM UNIÃO DE ENGATE RÁPIDO - REGISTRO TIPO GLOBO 2 1/2"</t>
  </si>
  <si>
    <t>ABRIGO DE EMBUTIR PARA HIDRANTE E MANGUEIRA - CHAPA DE AÇO N.20</t>
  </si>
  <si>
    <t>MANGUEIRA DE INCÊNDIO COM UNIÃO DE ENGATE RÁPIDO, 15M - 1 1/2"</t>
  </si>
  <si>
    <t>MANGUEIRA DE INCÊNDIO COM UNIÃO DE ENGATE RÁPIDO, 30M - 1 1/2"</t>
  </si>
  <si>
    <t>MANGUEIRA DE INCÊNDIO COM UNIÃO DE ENGATE RÁPIDO, 30M - 2 1/2"</t>
  </si>
  <si>
    <t>ESGUICHO DE INCÊNDIO COM ENGATE RÁPIDO - 1 1/2"X1/2"</t>
  </si>
  <si>
    <t>EXTINTOR DE INCÊNDIO COM CARGA DE GÁS CARBÔNICO (CO2) - 4KG</t>
  </si>
  <si>
    <t>EXTINTOR DE INCÊNDIO COM CARGA DE GÁS CARBÔNICO (CO2) - 6KG</t>
  </si>
  <si>
    <t>EXTINTOR DE INCÊNDIO COM CARGA DE GÁS CARBÔNICO (CO2) - 10KG</t>
  </si>
  <si>
    <t>EXTINTOR DE INCÊNDIO COM CARGA DE ÁGUA PRESSURIZADA - 10L</t>
  </si>
  <si>
    <t>EXTINTOR DE INCÊNDIO COM CARGA DE ESPUMA QUÍMICA - 9L</t>
  </si>
  <si>
    <t>EXTINTOR DE INCÊNDIO COM CARGA DE PÓ QUÍMICO SECO - 4KG</t>
  </si>
  <si>
    <t>EXTINTOR DE INCÊNDIO COM CARGA DE PÓ QUÍMICO SECO - 8KG</t>
  </si>
  <si>
    <t>EXTINTOR DE INCÊNDIO COM CARGA DE PÓ QUÍMICO SECO - 12KG</t>
  </si>
  <si>
    <t>SETA PARA HIDRANTE/EXTINTOR DE INCÊNDIO</t>
  </si>
  <si>
    <t>REDE DE ESGOTO SANITÁRIO - TUBULAÇÃO</t>
  </si>
  <si>
    <t>TUBO DE FERRO FUNDIDO PARA ESGOTO, LINHA SMU - 50MM</t>
  </si>
  <si>
    <t>TUBO DE FERRO FUNDIDO PARA ESGOTO, LINHA SMU - 75MM</t>
  </si>
  <si>
    <t>TUBO DE FERRO FUNDIDO PARA ESGOTO, LINHA SMU - 100MM</t>
  </si>
  <si>
    <t>TUBO DE FERRO FUNDIDO PARA ESGOTO, LINHA SMU - 150MM</t>
  </si>
  <si>
    <t>TUBO DE PVC RÍGIDO, PONTA E BOLSA (LINHA ESGOTO) - 40MM (1 1/2")</t>
  </si>
  <si>
    <t>TUBO DE PVC RÍGIDO, PONTA E BOLSA (LINHA ESGOTO) - 50MM (2")</t>
  </si>
  <si>
    <t>TUBO DE PVC RÍGIDO, PONTA E BOLSA (LINHA ESGOTO) - 75MM (3")</t>
  </si>
  <si>
    <t>TUBO DE PVC RÍGIDO, PONTA E BOLSA (LINHA ESGOTO) - 100MM (4")</t>
  </si>
  <si>
    <t>TUBO DE PVC RÍGIDO, PONTA E BOLSA (LINHA ESGOTO) - 150MM (6")</t>
  </si>
  <si>
    <t>TUBO DE PVC RÍGIDO, PONTA E BOLSA (LINHA ESGOTO) - 200MM (8")</t>
  </si>
  <si>
    <t>REDE DE ESGOTO SANITÁRIO - ACESSÓRIOS</t>
  </si>
  <si>
    <t>RALO SECO DE PVC RÍGIDO, COM SAÍDA SOLDADA DE 40MM - DIÂMETRO 100MM</t>
  </si>
  <si>
    <t>CAIXA SIFONADA DE PVC RÍGIDO - 100X150MM</t>
  </si>
  <si>
    <t>CAIXA SIFONADA DE PVC RÍGIDO - 150X150MM</t>
  </si>
  <si>
    <t>CAIXA SIFONADA DE PVC RÍGIDO 250X230X75MM</t>
  </si>
  <si>
    <t>RALO SECO DE FERRO FUNDIDO, COM SAÍDA VERTICAL (SMU) - DIÂMETRO 100MM</t>
  </si>
  <si>
    <t>CAIXA DE GORDURA, ALVENARIA DE TIJOLOS MACIÇOS COMUNS - 60X60CM</t>
  </si>
  <si>
    <t>FOSSA SÉPTICA EM ANÉIS DE CONCRETO, PARA 10 PESSOAS - 1,40 X 1,20M</t>
  </si>
  <si>
    <t>FOSSA SÉPTICA EM ANÉIS DE CONCRETO, PARA 20 PESSOAS - 1,40 X 1,70M</t>
  </si>
  <si>
    <t>FOSSA SÉPTICA EM ANÉIS DE CONCRETO, PARA 100 PESSOAS - 2,40 X 2,50M</t>
  </si>
  <si>
    <t>FOSSA SÉPTICA EM ANÉIS DE CONCRETO, PARA 140 PESSOAS - 2,40 X 3,50M</t>
  </si>
  <si>
    <t>SUMIDOURO, DIÂMETRO INTERNO 2,00M - POÇO ABSORVENTE</t>
  </si>
  <si>
    <t>SUMIDOURO, DIÂMETRO INTERNO 2,00M - TAMPÃO DE CONCRETO</t>
  </si>
  <si>
    <t>FILTRO ANAERÓBICO D=3,00M H=2,00M</t>
  </si>
  <si>
    <t>ANEL DE CONCRETO D=2,00 H=0,50M</t>
  </si>
  <si>
    <t>ANEL DE CONCRETO D=3,00 H=0,50M</t>
  </si>
  <si>
    <t>REDE DE ÁGUAS PLUVIAIS - CAPTAÇÃO</t>
  </si>
  <si>
    <t>RUFO EM CHAPA DE AÇO GALVANIZADO N.24 - DESENVOLVIMENTO 16CM</t>
  </si>
  <si>
    <t>RUFO EM CHAPA DE AÇO GALVANIZADO N.24 - DESENVOLVIMENTO 25CM</t>
  </si>
  <si>
    <t>RUFO EM CHAPA DE AÇO GALVANIZADO N.24 - DESENVOLVIMENTO 33CM</t>
  </si>
  <si>
    <t>RUFO EM CHAPA DE AÇO GALVANIZADO N.24 - DESENVOLVIMENTO 50CM</t>
  </si>
  <si>
    <t>RUFO EM CHAPA DE AÇO GALVANIZADO N.24 - DESENVOLVIMENTO 130CM</t>
  </si>
  <si>
    <t>RUFO EM CHAPA DE AÇO GALVANIZADO N.24 - DESENVOLVIMENTO 140 CM</t>
  </si>
  <si>
    <t>CANALETA MEIA CANA EM CONCRETO D=30CM</t>
  </si>
  <si>
    <t>CANALETA MEIA CANA EM CONCRETO D=40CM</t>
  </si>
  <si>
    <t>CANTONEIRA DE FERRO 1"X1"X1/8" PARA APOIO E CHUMBAMENTO DAS GRELHAS DE FERRO</t>
  </si>
  <si>
    <t>REDE DE ÁGUAS PLUVIAIS - TUBULAÇÃO</t>
  </si>
  <si>
    <t>CONDUTOR EM TUBO DE FERRO FUNDIDO PARA ESGOTO, LINHA SMU - 50MM</t>
  </si>
  <si>
    <t>CONDUTOR EM TUBO DE FERRO FUNDIDO PARA ESGOTO, LINHA SMU - 75MM</t>
  </si>
  <si>
    <t>CONDUTOR EM TUBO DE FERRO FUNDIDO PARA ESGOTO, LINHA SMU - 100MM</t>
  </si>
  <si>
    <t>CONDUTOR EM TUBO DE FERRO FUNDIDO PARA ESGOTO, LINHA SMU - 150MM</t>
  </si>
  <si>
    <t>CONDUTOR EM TUBO DE PVC RÍGIDO, PONTA E BOLSA - 50MM (2")</t>
  </si>
  <si>
    <t>CONDUTOR EM TUBO DE PVC RÍGIDO, PONTA E BOLSA - 75MM (3")</t>
  </si>
  <si>
    <t>CONDUTOR EM TUBO DE PVC RÍGIDO, PONTA E BOLSA - 100MM (4")</t>
  </si>
  <si>
    <t>CONDUTOR EM TUBO DE PVC RÍGIDO, PONTA E BOLSA - 150MM (6")</t>
  </si>
  <si>
    <t>CONDUTOR EM TUBO DE PVC RÍGIDO, PONTA E BOLSA - 200MM (8")</t>
  </si>
  <si>
    <t>GRELHA HEMISFÉRICA DE FERRO FUNDIDO - 75MM</t>
  </si>
  <si>
    <t>GRELHA HEMISFÉRICA DE FERRO FUNDIDO - 100MM</t>
  </si>
  <si>
    <t>GRELHA HEMISFÉRICA DE FERRO FUNDIDO - 150MM</t>
  </si>
  <si>
    <t>CURVA DE FERRO FUNDIDO, LINHA SMU (LIGAÇÃO REDE-CONDUTOR) - 50MM</t>
  </si>
  <si>
    <t>CURVA DE FERRO FUNDIDO, LINHA SMU (LIGAÇÃO REDE-CONDUTOR) - 75MM</t>
  </si>
  <si>
    <t>CURVA DE FERRO FUNDIDO, LINHA SMU (LIGAÇÃO REDE-CONDUTOR) - 100MM</t>
  </si>
  <si>
    <t>CURVA DE FERRO FUNDIDO, LINHA SMU (LIGAÇÃO REDE-CONDUTOR) - 150MM</t>
  </si>
  <si>
    <t>LIGAÇÃO PARA DESPEJO LIVRE EM SARJETAS, COM TUBO DE FERRO FUNDIDO SMU - 100MM</t>
  </si>
  <si>
    <t>APARELHOS SANITÁRIOS E EQUIPAMENTOS</t>
  </si>
  <si>
    <t>BACIA SANITÁRIA SIFONADA, DE LOUÇA BRANCA</t>
  </si>
  <si>
    <t>BACIA SANITÁRIA COM CAIXA ACOPLADA DE LOUÇA BRANCA</t>
  </si>
  <si>
    <t>BACIA SANITÁRIA INFANTIL SIFONADA, DE LOUÇA BRANCA</t>
  </si>
  <si>
    <t>BACIA SANITÁRIA ALTEADA PARA PORTADORES DE DEFICIÊNCIA FÍSICA</t>
  </si>
  <si>
    <t>LAVATÓRIO DE LOUÇA BRANCA, SEM COLUNA, CAPACIDADE MÍNIMA 5L, EXCLUSIVE TORNEIRA</t>
  </si>
  <si>
    <t>LAVATÓRIO DE LOUÇA INDIVIDUAL PARA PORTADORES DE DEFICIÊNCIA FÍSICA</t>
  </si>
  <si>
    <t>LAVATÓRIO OVAL DE EMBUTIR, LOUÇA BRANCA - EXCLUSIVE TORNEIRA</t>
  </si>
  <si>
    <t>MICTÓRIO INDIVIDUAL DE LOUÇA BRANCA, TIPO BACIA - DE CENTRO</t>
  </si>
  <si>
    <t>MICTÓRIO INDIVIDUAL DE LOUÇA, PARA DEFICIENTE</t>
  </si>
  <si>
    <t>CONJUNTO ANTIVANDALISMO PARA MICTÓRIO FORMADO  POR VÁLVULA DE FECHAMENTO AUTOMÁTICO E RABICHO DE METAL</t>
  </si>
  <si>
    <t>TANQUE DE LOUÇA BRANCA, SEM COLUNA, CAPACIDADE MÍNIMA 30L, EXCLUSIVE TORNEIRA</t>
  </si>
  <si>
    <t>CUBA SIMPLES DE AÇO INOXIDÁVEL CHAPA 20 - 500X400X250MM</t>
  </si>
  <si>
    <t>CUBA SIMPLES DE AÇO INOXIDÁVEL CHAPA 20 - 500X400X150MM</t>
  </si>
  <si>
    <t>CUBA DUPLA DE AÇO INOXIDÁVEL CHAPA 20 - 700X400X150MM</t>
  </si>
  <si>
    <t>CUBA DUPLA DE AÇO INOXIDÁVEL CHAPA 20 - 1020X400X200MM</t>
  </si>
  <si>
    <t>TANQUE DE PANELA EM AÇO INOXIDÁVEL CHAPA 18  - 600X500X400MM</t>
  </si>
  <si>
    <t>TANQUE DE PANELA EM AÇO INOXIDÁVEL - 600X500X500MM</t>
  </si>
  <si>
    <t>CUBA DE FIBRA DE VIDRO 600 X 500 X 200MM</t>
  </si>
  <si>
    <t>BEBEDOURO ELÉTRICO COM SISTEMA DE REFRIGERAÇÃO E DUAS SAÍDAS - 40L</t>
  </si>
  <si>
    <t>BEBEDOURO ELÉTRICO COM SISTEMA DE REFRIGERAÇÃO E DUAS SAÍDAS - 80L</t>
  </si>
  <si>
    <t>FILTRO TIPO CUNO OU SIMILAR COM ELEMENTO FILTRANTE CEL./CARVAO/CEL. 180 L/H</t>
  </si>
  <si>
    <t>METAIS SANITÁRIOS E ACESSÓRIOS</t>
  </si>
  <si>
    <t>TORNEIRA DE PRESSÃO PARA USO GERAL, METAL CROMADO - 1/2"</t>
  </si>
  <si>
    <t>TORNEIRA DE PRESSÃO PARA USO GERAL, METAL CROMADO - 3/4"</t>
  </si>
  <si>
    <t>TORNEIRA DE PRESSÃO PARA PIA, COM CORPO LONGO E AERADOR - 3/4"</t>
  </si>
  <si>
    <t>TORNEIRA CLÍNICA DE MESA - 12 CM - 1/2"</t>
  </si>
  <si>
    <t>TORNEIRA DE MESA COM ACIONAMENTO MANUAL E FECHAMENTO AUTOMÁTICO</t>
  </si>
  <si>
    <t>TORNEIRA ELETRÔNICA DE MESA, COM SENSOR E ACIONAMENTO ELÉTRICO</t>
  </si>
  <si>
    <t>BICA ALTA ARTICULÁVEL DE MESA - 1/2"</t>
  </si>
  <si>
    <t>MISTURADOR DE PAREDE PARA PIA, COM BICA MÓVEL TIPO LONGA E AERADOR - 3/4"</t>
  </si>
  <si>
    <t>REGISTRO REGULADOR DE VAZÃO - 1/2"</t>
  </si>
  <si>
    <t>TORNEIRA DE PAREDE ANTIVANDALISMO</t>
  </si>
  <si>
    <t>TORNEIRA ELÉTRICA AUTOMÁTICA, COM CORPO EM PVC CROMADO - 220V</t>
  </si>
  <si>
    <t>VÁLVULA DE ACIONAMENTO HIDRO-MECÂNICO POR PEDAL</t>
  </si>
  <si>
    <t>VÁLVULA DE DESCARGA EXTERNA COM ALAVANCA - 1 1/4"</t>
  </si>
  <si>
    <t>ACABAMENTO ANTIVANDALISMO PARA VÁLVULA DE DESCARGA</t>
  </si>
  <si>
    <t>VÁLVULA DE FECHAMENTO AUTOMÁTICO PARA CHUVEIRO ELÉTRICO</t>
  </si>
  <si>
    <t>VÁLVULA DE FECHAMENTO AUTOMÁTICO PARA DUCHA DE ÁGUA FRIA OU PRÉ-MISTURADA</t>
  </si>
  <si>
    <t>VÁLVULA DE FECHAMENTO AUTOMÁTICO PARA CHUVEIRO DE AQUECEDOR DE ACUMULAÇÃO</t>
  </si>
  <si>
    <t>CHUVEIRO ELÉTRICO AUTOMÁTICO, CORPO EM PVC CROMADO - 220V-2800/4400W</t>
  </si>
  <si>
    <t>CHUVEIRO DUCHA MODELO JET-SET METÁLICA OU SIMILAR</t>
  </si>
  <si>
    <t>DUCHA HIGIÊNICA FLEXÍVEL SEM REGISTRO DE PAREDE</t>
  </si>
  <si>
    <t>CONJUNTO ANTIVANDALISMO FORMADO DE CHUVEIRO E VÁLVULA DE FECHAMENTO AUTOMÁTICO (ÁGUA FRIA OU PRÉ-MISTURADA)</t>
  </si>
  <si>
    <t>MISTURADOR DE MESA PARA LAVATÓRIO - 1/2"</t>
  </si>
  <si>
    <t>FRONTÃO OU TESTEIRA DE MÁRMORE BRANCO ESPIRITO SANTO - H. ATÉ 10CM</t>
  </si>
  <si>
    <t>FRONTÃO OU TESTEIRA DE GRANITO CINZA MAUA - H ATÉ 10CM</t>
  </si>
  <si>
    <t>TAMPO PARA BANCADA ÚMIDA - GRANITO CINZA ANDORINHA - ESPESSURA 2CM</t>
  </si>
  <si>
    <t>TAMPO PARA BANCADA ÚMIDA - CONCRETO POLIDO E=40MM COM BORDAS ARREDONDADAS E ENVERNIZADAS</t>
  </si>
  <si>
    <t>TAMPO PARA BANCADA ÚMIDA - CONCRETO POLIDO E=50MM COM BORDAS ARREDONDADAS E ENVERNIZADAS</t>
  </si>
  <si>
    <t>SABONETEIRA PARA SABÃO LÍQUIDO</t>
  </si>
  <si>
    <t>PORTA TOALHA DE PAPEL INTER FOLHAS</t>
  </si>
  <si>
    <t>DEMOLIÇÃO DE TUBULAÇÃO DE AÇO PRETO OU GALVANIZADO - ATÉ 2"</t>
  </si>
  <si>
    <t>DEMOLIÇÃO DE TUBULAÇÃO DE AÇO PRETO OU GALVANIZADO - ACIMA DE 2"</t>
  </si>
  <si>
    <t>DEMOLIÇÃO DE TUBULAÇÃO DE PVC RÍGIDO - ATÉ 4"</t>
  </si>
  <si>
    <t>DEMOLIÇÃO DE TUBULAÇÃO DE PVC RÍGIDO - ACIMA DE 4"</t>
  </si>
  <si>
    <t>DEMOLIÇÃO DE TUBULAÇÃO DE COBRE - ATÉ 1 1/4"</t>
  </si>
  <si>
    <t>DEMOLIÇÃO DE REGISTROS</t>
  </si>
  <si>
    <t>DEMOLIÇÃO DE CALHAS, RUFOS OU RINCÕES EM CHAPA METÁLICA</t>
  </si>
  <si>
    <t>DEMOLIÇÃO DE CONDUTORES APARENTES</t>
  </si>
  <si>
    <t>RETIRADA DE TUBULAÇÃO DE AÇO PRETO OU GALVANIZADO - ATÉ 2"</t>
  </si>
  <si>
    <t>RETIRADA DE TUBULAÇÃO DE AÇO PRETO OU GALVANIZADO - ACIMA DE 2"</t>
  </si>
  <si>
    <t>RETIRADA DE TUBULAÇÃO DE PVC RÍGIDO - ATÉ 4"</t>
  </si>
  <si>
    <t>RETIRADA DE TUBULAÇÃO DE PVC RÍGIDO - ACIMA DE 4"</t>
  </si>
  <si>
    <t>RETIRADA DE TUBULAÇÃO DE COBRE - ATÉ 1 1/4"</t>
  </si>
  <si>
    <t>RETIRADA DE TUBULAÇÃO DE COBRE - ACIMA DE 1 1/4"</t>
  </si>
  <si>
    <t>RETIRADA DE TUBULAÇÃO DE FERRO FUNDIDO - ATÉ 4"</t>
  </si>
  <si>
    <t>RETIRADA DE TUBULAÇÃO DE FERRO FUNDIDO - ACIMA DE 4"</t>
  </si>
  <si>
    <t>RETIRADA DE TUBULAÇÃO DE CIMENTO-AMIANTO - ATÉ 3"</t>
  </si>
  <si>
    <t>RETIRADA DE TUBULAÇÃO DE CIMENTO-AMIANTO - ACIMA DE 3"</t>
  </si>
  <si>
    <t>RETIRADA DE TUBULAÇÃO DE CERÂMICA VIDRADA - ATÉ 6"</t>
  </si>
  <si>
    <t>RETIRADA DE TUBULAÇÃO DE CERÂMICA VIDRADA - ACIMA DE 6"</t>
  </si>
  <si>
    <t>RETIRADA DE RESERVATÓRIOS DE CIMENTO-AMIANTO - ATÉ 1000 LITROS</t>
  </si>
  <si>
    <t>RETIRADA DE REGISTROS OU VÁLVULAS FLUXÍVEIS</t>
  </si>
  <si>
    <t>RETIRADA DE VÁLVULAS DE RETENÇÃO</t>
  </si>
  <si>
    <t>RETIRADA DE CONJUNTOS MOTOR-BOMBA</t>
  </si>
  <si>
    <t>RETIRADA DE CAIXAS SIFONADAS OU RALOS</t>
  </si>
  <si>
    <t>RETIRADA DE HIDRANTES DE PAREDE</t>
  </si>
  <si>
    <t>RETIRADA DE CALHAS, RUFOS OU RINCÕES EM CHAPA METÁLICA</t>
  </si>
  <si>
    <t>RETIRADA DE CONDUTORES APARENTES</t>
  </si>
  <si>
    <t>RETIRADA DE APARELHOS SANITÁRIOS, INCLUSIVE ACESSÓRIOS</t>
  </si>
  <si>
    <t>RETIRADA DE SIFÕES</t>
  </si>
  <si>
    <t>RETIRADA DE TORNEIRAS</t>
  </si>
  <si>
    <t>RETIRADA DE CAIXAS DE DESCARGA DE SOBREPOR</t>
  </si>
  <si>
    <t>RETIRADA DO TAMPO ÚMIDO</t>
  </si>
  <si>
    <t>RECOLOCAÇÃO DE REGISTROS OU VÁLVULAS FLUXÍVEIS</t>
  </si>
  <si>
    <t>RECOLOCAÇÃO DE VÁLVULAS DE RETENÇÃO</t>
  </si>
  <si>
    <t>RECOLOCAÇÃO DE CONJUNTOS MOTOR-BOMBA</t>
  </si>
  <si>
    <t>RECOLOCAÇÃO DE CAIXAS SIFONADAS OU RALOS</t>
  </si>
  <si>
    <t>RECOLOCAÇÃO DE HIDRANTES DE PAREDE</t>
  </si>
  <si>
    <t>RECOLOCAÇÃO DE CALHAS, RUFOS OU RINCÕES EM CHAPA METÁLICA</t>
  </si>
  <si>
    <t>RECOLOCAÇÃO DE CONDUTORES APARENTES</t>
  </si>
  <si>
    <t>RECOLOCAÇÃO DE APARELHOS SANITÁRIOS, INCLUSIVE ACESSÓRIOS</t>
  </si>
  <si>
    <t>RECOLOCAÇÃO DE SIFÕES</t>
  </si>
  <si>
    <t>RECOLOCAÇÃO DE TORNEIRAS</t>
  </si>
  <si>
    <t>RECOLOCAÇÃO DE CAIXAS DE DESCARGA DE SOBREPOR</t>
  </si>
  <si>
    <t>SIFÃO COM COPO, TIPO REFORÇADO, PVC RÍGIDO - 1 1/2"X2"</t>
  </si>
  <si>
    <t>SIFÃO TIPO PESADO, METAL CROMADO - 1"X1 1/2"</t>
  </si>
  <si>
    <t>SIFÃO TIPO PESADO, METAL CROMADO - 1"X2"</t>
  </si>
  <si>
    <t>SIFÃO TIPO PESADO, METAL CROMADO - 1 1/2"X2"</t>
  </si>
  <si>
    <t>TUBO DE LIGAÇÃO FLEXÍVEL, PVC - 1/2"X30/40CM</t>
  </si>
  <si>
    <t>TUBO DE LIGAÇÃO FLEXÍVEL, METAL CROMADO - 1/2"X30/40CM</t>
  </si>
  <si>
    <t>TORNEIRA DE PRESSÃO PARA LAVATÓRIO, METAL CROMADO - 1/2"</t>
  </si>
  <si>
    <t>VÁLVULA AMERICANA DE METAL CROMADO - 1 1/2"X3 3/4"</t>
  </si>
  <si>
    <t>TUBO DE LIGAÇÃO EM ALUMÍNIO COM CANOPLA, PARA CHUVEIRO - 3/4"</t>
  </si>
  <si>
    <t>DESENTUPIMENTO DE RAMAIS DE ESGOTO OU ÁGUAS PLUVIAIS</t>
  </si>
  <si>
    <t>REVESTIMENTOS</t>
  </si>
  <si>
    <t>REVESTIMENTO DE FORROS</t>
  </si>
  <si>
    <t>CHAPISCO COMUM - ARGAMASSA DE CIMENTO E AREIA 1:3</t>
  </si>
  <si>
    <t>EMBOÇO - ARGAMASSA MISTA DE CIMENTO, CAL E AREIA 1:4/12</t>
  </si>
  <si>
    <t>EMBOÇO DESEMPENADO PARA PINTURA - ARGAMASSA MISTA CIMENTO, CAL E AREIA 1:3/12</t>
  </si>
  <si>
    <t>REBOCO INTERNO - ARGAMASSA PRÉ-FABRICADA</t>
  </si>
  <si>
    <t>REVESTIMENTO DE PAREDES INTERNAS</t>
  </si>
  <si>
    <t>REVESTIMENTO DE PAREDES EXTERNAS</t>
  </si>
  <si>
    <t>ARREMATES DE REVESTIMENTO</t>
  </si>
  <si>
    <t>CANTONEIRA DE PROTEÇÃO - PERFIL "L" DE FERRO, 1 1/4" X 1 1/4" X 1/8"</t>
  </si>
  <si>
    <t>DEMOLIÇÃO DE ARGAMASSA DE CAL E AREIA OU MISTA</t>
  </si>
  <si>
    <t>DEMOLIÇÃO DE ARGAMASSA DE CIMENTO E AREIA</t>
  </si>
  <si>
    <t>DEMOLIÇÃO DE REVESTIMENTO CERÂMICO OU SIMILAR</t>
  </si>
  <si>
    <t>DEMOLIÇÃO DE LAMBRI DE TÁBUAS OU CHAPAS DE MADEIRA, EXCLUSIVE ENTARUGAMENTO</t>
  </si>
  <si>
    <t>DEMOLIÇÃO DE LAMBRI DE TÁBUAS OU CHAPAS DE MADEIRA, INCLUSIVE ENTARUGAMENTO</t>
  </si>
  <si>
    <t>RETIRADA DE FORRAS DE PEDRAS NATURAIS - GRANITO OU MÁRMORE</t>
  </si>
  <si>
    <t>RETIRADA DE LAMBRI DE TÁBUAS OU CHAPAS DE MADEIRA, EXCLUSIVE ENTARUGAMENTO</t>
  </si>
  <si>
    <t>RETIRADA DE LAMBRI DE TÁBUAS OU CHAPAS DE MADEIRA, INCLUSIVE ENTARUGAMENTO</t>
  </si>
  <si>
    <t>RECOLOCAÇÃO DE FORRAS DE PEDRAS NATURAIS - GRANITO OU MÁRMORE</t>
  </si>
  <si>
    <t>REPAROS EM TRINCAS E RACHADURAS</t>
  </si>
  <si>
    <t>REPAROS EM EMBOÇO - ARGAMASSA MISTA DE CIMENTO, CAL E AREIA 1:4/12</t>
  </si>
  <si>
    <t>REPAROS EM REBOCO - ARGAMASSA DE CAL E AREIA 1:2</t>
  </si>
  <si>
    <t>FORROS</t>
  </si>
  <si>
    <t>FORROS FALSOS</t>
  </si>
  <si>
    <t>FORRO FIBRA MINERAL MODELADO ÚMIDA - ACABAMENTO SUPERFÍCIE PINTURA VINÍLICA A BASE DE LÁTEX BRANCA - ESPESSURA 13MM, NRC=0,50, CAC=MÍNIMO 35</t>
  </si>
  <si>
    <t>FORRO EM RÉGUA DE PVC 200MM - INCLUSIVE PERFIS DE FIXAÇÃO E ACABAMENTO</t>
  </si>
  <si>
    <t>DEMOLIÇÃO DE ESTUQUE COMUM, EXCLUSIVE ENTARUGAMENTO</t>
  </si>
  <si>
    <t>DEMOLIÇÃO DE FORRO DE TÁBUAS OU CHAPAS DE MADEIRA, EXCLUSIVE ENTARUGAMENTO</t>
  </si>
  <si>
    <t>DEMOLIÇÃO DE FORRO DE GESSO</t>
  </si>
  <si>
    <t>DEMOLIÇÃO DE ENTARUGAMENTO DE FORRO</t>
  </si>
  <si>
    <t>RETIRADA DE FORRO DE TÁBUAS OU CHAPAS EM GERAL - PREGADAS</t>
  </si>
  <si>
    <t>RETIRADA DE FORRO DE CHAPAS EM GERAL - APOIADAS</t>
  </si>
  <si>
    <t>RETIRADA DE ENTARUGAMENTO DE FORRO</t>
  </si>
  <si>
    <t>RETIRADA DE FORRO EM RÉGUAS DE PVC, INCLUSIVE PERFIS</t>
  </si>
  <si>
    <t>PISOS</t>
  </si>
  <si>
    <t>LASTROS E ENCHIMENTOS</t>
  </si>
  <si>
    <t>ENCHIMENTO COM TIJOLOS CERÂMICOS FURADOS</t>
  </si>
  <si>
    <t>ENCHIMENTO COM ARGILA EXPANDIDA</t>
  </si>
  <si>
    <t>LASTRO DE CONCRETO - 200KG CIM/M3</t>
  </si>
  <si>
    <t>LASTRO DE CONCRETO, COM HIDROFUGO - 150KG CIM/M3</t>
  </si>
  <si>
    <t>LASTRO DE CONCRETO, COM HIDROFUGO - 200KG CIM/M3</t>
  </si>
  <si>
    <t>LASTRO DE CONCRETO COM AGREGADO RECICLADO - 150KG CIM/M3</t>
  </si>
  <si>
    <t>LASTRO DE CONCRETO COM AGREGADO RECICLADO - 200KG CIM/M3</t>
  </si>
  <si>
    <t>REVESTIMENTO DE PISOS</t>
  </si>
  <si>
    <t>CIMENTADO COMUM, DESEMPENADO - ESPESSURA 20MM</t>
  </si>
  <si>
    <t>CIMENTADO COMUM, DESEMPENADO E ALISADO - ESPESSURA 20MM</t>
  </si>
  <si>
    <t>CIMENTADO COM CORANTE, DESEMPENADO E ALISADO - ESPESSURA 20MM</t>
  </si>
  <si>
    <t>ACABAMENTO DE PISO DE CONCRETO TIPO BAMBOLÊ</t>
  </si>
  <si>
    <t>CIMENTADO COM AGREGADO RECICLADO, COM CORANTE DESEMPENADO  ALISADO</t>
  </si>
  <si>
    <t>CIMENTADO COMUM COM AGREGADO RECICLADO, DESEMPENADO - ESPESSURA 20MM</t>
  </si>
  <si>
    <t>PISO ESTRUTURAL EM CONCRETO ARMADO - 7CM</t>
  </si>
  <si>
    <t>MOSAICO PORTUGUÊS UMA OU DUAS CORES SOBRE BASE DE AREIA RECICLADA</t>
  </si>
  <si>
    <t>PISO CERÂMICO ESMALTADO  (PEI-5) - ASSENTADO COM ARGAMASSA COMUM</t>
  </si>
  <si>
    <t>PISO PODOTÁTIL, ALERTA DIRECIONAL, INTERTRAVADO 6CM</t>
  </si>
  <si>
    <t>PISO EM GRANITO CINZA MAUA, PLACAS - ESPESSURA 2CM</t>
  </si>
  <si>
    <t>GRANITO POLIDO, FORRAS DE 20MM - VERDE UBATUBA</t>
  </si>
  <si>
    <t>MÁRMORE POLIDO, FORRAS DE 20MM - BRANCO ESPIRITO SANTO</t>
  </si>
  <si>
    <t>CHAPAS DE BORRACHA SINTÉTICA ASSENTES COM COLA, E=4 A 5MM - LISAS</t>
  </si>
  <si>
    <t>CHAPAS DE BORRACHA SINTÉTICA ASSENTES COM COLA, E=4 A 5MM - COM RELEVO</t>
  </si>
  <si>
    <t>ARREMATE DE PISOS E ESCADAS</t>
  </si>
  <si>
    <t>RODAPÉ CERÂMICO ESMALTADO PEIV 7CM À 10CM</t>
  </si>
  <si>
    <t>RODAPÉ DE FIBRO-VINIL - 7,5CM</t>
  </si>
  <si>
    <t>JUNTA PLÁSTICA PARA PISOS 3/4" X 1/8"</t>
  </si>
  <si>
    <t>DEGRAUS DE ARGAMASSA DE CIMENTO E AREIA 1:3</t>
  </si>
  <si>
    <t>DEGRAUS DE GRANILITE</t>
  </si>
  <si>
    <t>DEGRAUS DE ARGAMASSA DE ALTA RESISTÊNCIA</t>
  </si>
  <si>
    <t>DEGRAUS DE CHAPAS DE BORRACHA SINTÉTICA - ESPESSURA 4 À 5MM</t>
  </si>
  <si>
    <t>FITA ANTIDERRAPANTE, FAIXA COM LARGURA=5CM E ESPESSURA=2MM, APLICAÇÃO EM DEGRAU</t>
  </si>
  <si>
    <t>SOLEIRAS</t>
  </si>
  <si>
    <t>DEMOLIÇÃO DE ARGAMASSA, CERÂMICA OU SIMILAR INCLUSIVE ARGAMASSA DE REGULARIZAÇÃO</t>
  </si>
  <si>
    <t>DEMOLIÇÃO DE TACOS DE MADEIRA, INCLUSIVE ARGAMASSA DE ASSENTAMENTO</t>
  </si>
  <si>
    <t>DEMOLIÇÃO DE SOALHO DE MADEIRA, EXCLUSIVE VIGAMENTO</t>
  </si>
  <si>
    <t>DEMOLIÇÃO DE SOALHO DE MADEIRA, INCLUSIVE VIGAMENTO</t>
  </si>
  <si>
    <t>DEMOLIÇÃO DE FIBRO-VINIL OU BORRACHA SINTÉTICA, INCLUSIVE ARGAMASSA DE REGULARIZAÇÃO</t>
  </si>
  <si>
    <t>DEMOLIÇÃO DE RODAPÉS EM GERAL, INCLUSIVE ARGAMASSA DE ASSENTAMENTO</t>
  </si>
  <si>
    <t>DEMOLIÇÃO DE DEGRAUS EM GERAL, INCLUSIVE ARGAMASSA DE ASSENTAMENTO</t>
  </si>
  <si>
    <t>RETIRADA DE TACOS DE MADEIRA</t>
  </si>
  <si>
    <t>RETIRADA DE SOALHO DE MADEIRA, EXCLUSIVE VIGAMENTO</t>
  </si>
  <si>
    <t>RETIRADA DE SOALHO DE MADEIRA, INCLUSIVE VIGAMENTO</t>
  </si>
  <si>
    <t>RETIRADA DE FIBRO-VINIL</t>
  </si>
  <si>
    <t>RETIRADA DE RODAPÉS DE MADEIRA, INCLUSIVE CORDÃO</t>
  </si>
  <si>
    <t>RECOLOCAÇÃO DE TACOS DE MADEIRA</t>
  </si>
  <si>
    <t>RECOLOCAÇÃO DE SOALHO DE MADEIRA, EXCLUSIVE VIGAMENTO</t>
  </si>
  <si>
    <t>RECOLOCAÇÃO DE SOALHO DE MADEIRA, INCLUSIVE VIGAMENTO</t>
  </si>
  <si>
    <t>RECOLOCAÇÃO DE FIBRO-VINIL</t>
  </si>
  <si>
    <t>RECOLOCAÇÃO DE RODAPÉS DE MADEIRA, INCLUSIVE CORDÃO</t>
  </si>
  <si>
    <t>COLAGEM DE TACOS SOLTOS - COM FORNECIMENTO DE TACOS</t>
  </si>
  <si>
    <t>COLAGEM DE TACOS SOLTOS - SEM FORNECIMENTO DE TACOS</t>
  </si>
  <si>
    <t>TESTEIRA DE BORRACHA SINTÉTICA PARA DEGRAUS</t>
  </si>
  <si>
    <t>POLIMENTO DE PISO DE GRANILITE OU ARGAMASSA DE ALTA RESISTÊNCIA</t>
  </si>
  <si>
    <t>POLIMENTO DE PISO DE MÁRMORE</t>
  </si>
  <si>
    <t>VIDROS</t>
  </si>
  <si>
    <t>VIDROS ENCAIXILHADOS E ESPELHOS</t>
  </si>
  <si>
    <t>VIDRO LISO COMUM, TRANSPARENTE INCOLOR - ESPESSURA 4MM</t>
  </si>
  <si>
    <t>VIDRO LISO COMUM, TRANSPARENTE INCOLOR - ESPESSURA 5MM</t>
  </si>
  <si>
    <t>VIDRO LISO COMUM, TRANSPARENTE INCOLOR - ESPESSURA 6MM</t>
  </si>
  <si>
    <t>VIDRO IMPRESSO COMUM, TRANSLÚCIDO INCOLOR - TIPO CANELADO, 4MM</t>
  </si>
  <si>
    <t>VIDRO LISO DE SEGURANÇA, LAMINADO INCOLOR - ESPESSURA 6MM</t>
  </si>
  <si>
    <t>VIDRO LISO DE SEGURANÇA, LAMINADO LEITOSO - ESPESSURA 6MM</t>
  </si>
  <si>
    <t>VIDRO LISO DE SEGURANÇA, TEMPERADO INCOLOR - ESPESSURA 6MM</t>
  </si>
  <si>
    <t>VIDRO LISO DE SEGURANÇA, TEMPERADO INCOLOR - ESPESSURA 10MM</t>
  </si>
  <si>
    <t>ESPELHO COMUM - ESPESSURA 3MM</t>
  </si>
  <si>
    <t>ESPELHO E=3MM COM MOLDURA DE ALUMÍNIO</t>
  </si>
  <si>
    <t>DEMOLIÇÃO DE VIDROS ENCAIXILHADOS EM GERAL, INCLUSIVE LIMPEZA DO CAIXILHO</t>
  </si>
  <si>
    <t>RECOLOCAÇÃO DE VIDROS ENCAIXILHADOS EM GERAL</t>
  </si>
  <si>
    <t>PINTURA</t>
  </si>
  <si>
    <t>PINTURA EM ALVENARIA E CONCRETO</t>
  </si>
  <si>
    <t>AGUADA DE CAL - CONCRETO OU REBOCO SEM MASSA CORRIDA, INTERIOR</t>
  </si>
  <si>
    <t>AGUADA DE CAL - CONCRETO OU REBOCO SEM MASSA CORRIDA, EXTERIOR</t>
  </si>
  <si>
    <t>TINTA PVA (LÁTEX) - REBOCO COM MASSA CORRIDA</t>
  </si>
  <si>
    <t>TINTA ACRÍLICA - CONCRETO OU REBOCO SEM MASSA CORRIDA</t>
  </si>
  <si>
    <t>TINTA ACRÍLICA - REBOCO COM MASSA CORRIDA</t>
  </si>
  <si>
    <t>TINTA ACRÍLICA COR DE CONCRETO COM MASSA TEXTURA ACRÍLICA</t>
  </si>
  <si>
    <t>TINTA ACRÍLICA TEXTURADA</t>
  </si>
  <si>
    <t>TINTA EPÓXI - REBOCO COM MASSA BASE EPÓXI</t>
  </si>
  <si>
    <t>VERNIZ ACRÍLICO - CONCRETO APARENTE/ ALVENARIA</t>
  </si>
  <si>
    <t>PINTURA EM MADEIRA</t>
  </si>
  <si>
    <t>ESMALTE SINTÉTICO - ESQUADRIAS E PEÇAS DE MARCENARIA, SEM EMASSAMENTO</t>
  </si>
  <si>
    <t>ESMALTE SINTÉTICO - ESQUADRIAS E PEÇAS DE MARCENARIA, COM EMASSAMENTO</t>
  </si>
  <si>
    <t>ESMALTE SINTÉTICO - ESTRUTURAS DE MADEIRA, SEM EMASSAMENTO</t>
  </si>
  <si>
    <t>ESMALTE SINTÉTICO - RODAPÉS, GUARNIÇÕES E MOLDURAS DE MADEIRA</t>
  </si>
  <si>
    <t>LÍQUIDO IMUNIZANTE PARA MADEIRA A BASE DE PIRETROIDE DISSOLVIDO EM ISOPARAFINA - COM APLICAÇÃO</t>
  </si>
  <si>
    <t>VERNIZ A BASE DE POLIURETANO TIPO "MARÍTIMO" - ESQUADRIAS E PEÇAS DE MARCENARIA</t>
  </si>
  <si>
    <t>PINTURA EM METAL</t>
  </si>
  <si>
    <t>TINTA BETUMINOSA - INTERIOR DE CALHAS, RUFOS E RINCÕES METÁLICOS</t>
  </si>
  <si>
    <t>ESMALTE SINTÉTICO - ESQUADRIAS E PEÇAS DE SERRALHERIA</t>
  </si>
  <si>
    <t>ESMALTE SINTÉTICO - ESTRUTURAS METÁLICAS</t>
  </si>
  <si>
    <t>ESMALTE SINTÉTICO - EXTERIOR DE CALHAS, RUFOS E CONDUTORES</t>
  </si>
  <si>
    <t>REMOÇÃO DE AGUADA DE CAL OU TINTA A BASE DE CIMENTO - ESCOVA DE AÇO</t>
  </si>
  <si>
    <t>REMOÇÃO DE PINTURA EM ALVENARIA E CONCRETO - LIXA</t>
  </si>
  <si>
    <t>REMOÇÃO DE PINTURA EM ALVENARIA E CONCRETO - REMOVEDOR</t>
  </si>
  <si>
    <t>REMOÇÃO DE PINTURA EM CONCRETO - JATEAMENTO</t>
  </si>
  <si>
    <t>REMOÇÃO DE PINTURA EM ESQUADRIAS E FORROS DE MADEIRA - LIXA</t>
  </si>
  <si>
    <t>REMOÇÃO DE PINTURA EM ESQUADRIAS E FORROS DE MADEIRA - REMOVEDOR</t>
  </si>
  <si>
    <t>REMOÇÃO DE PINTURA EM RODAPÉS E MOLDURAS DE MADEIRA - LIXA</t>
  </si>
  <si>
    <t>REMOÇÃO DE PINTURA EM RODAPÉS E MOLDURAS DE MADEIRA - REMOVEDOR</t>
  </si>
  <si>
    <t>REMOÇÃO DE PINTURA EM ESQUADRIAS E PEÇAS DE SERRALHERIA - LIXA</t>
  </si>
  <si>
    <t>REMOÇÃO DE PINTURA EM ESQUADRIAS E PEÇAS DE SERRALHERIA - REMOVEDOR</t>
  </si>
  <si>
    <t>REMOÇÃO DE PINTURA EM ESTRUTURAS METÁLICAS - JATEAMENTO</t>
  </si>
  <si>
    <t>PVA (LÁTEX) - REPINTURA DE ALVENARIA E CONCRETO, COM RETOQUES DE MASSA</t>
  </si>
  <si>
    <t>TINTA ACRÍLICA - REPINTURA DE ALVENARIA E CONCRETO COM RETOQUE DE MASSA</t>
  </si>
  <si>
    <t>ESMALTE SINTÉTICO - REPINTURA DE ESQUADRIAS DE MADEIRA</t>
  </si>
  <si>
    <t>ESMALTE SINTÉTICO - REPINTURA DE ESTRUTURAS DE MADEIRA</t>
  </si>
  <si>
    <t>ESMALTE SINTÉTICO - REPINTURA DE FORROS DE MADEIRA</t>
  </si>
  <si>
    <t>ESMALTE SINTÉTICO - REPINTURA DE RODAPÉS E MOLDURAS DE MADEIRA</t>
  </si>
  <si>
    <t>ESMALTE SINTÉTICO - REPINTURA DE ESQUADRIAS METÁLICAS</t>
  </si>
  <si>
    <t>SERV.COMPLEMENTARES</t>
  </si>
  <si>
    <t>FECHAMENTOS</t>
  </si>
  <si>
    <t>MURO DE ARRIMO H=1,40M, COM DRENAGEM</t>
  </si>
  <si>
    <t>MURO DE ARRIMO H=2,50M, COM DRENAGEM</t>
  </si>
  <si>
    <t>MURO DE ARRIMO H=3,50M, COM DRENAGEM</t>
  </si>
  <si>
    <t>MURO DE ARRIMO H=4,50M, COM DRENAGEM</t>
  </si>
  <si>
    <t>GRADIL DE FERRO GALVANIZADO ELETROFUNDIDO - BARRA 25X2MM - MALHA 65X132MM - MONTANTE COM DISTÂNCIA DE 1650MM - SEM PINTURA</t>
  </si>
  <si>
    <t>GRADIL DE FERRO GALVANIZADO ELETROFUNDIDO - BARRA 25X2MM - MALHA 65X132MM - MONTANTE COM DISTÂNCIA DE 1650MM - COM PINTURA</t>
  </si>
  <si>
    <t>PORTÃO EM FERRO GALVANIZADO ELETROFUNDIDO, MALHA 65X132MM, DE ABRIR, 1 FOLHA, SEM PINTURA</t>
  </si>
  <si>
    <t>PORTÃO EM FERRO GALVANIZADO ELETROFUNDIDO MALHA 65X132MM, DE ABRIR, 1 FOLHA, COM PINTURA ELETROLÍTICA</t>
  </si>
  <si>
    <t>PORTÃO EM FERRO GALVANIZADO ELETROFUNDIDO MALHA 65X132MM, DE ABRIR, 2 FOLHAS, SEM PINTURA</t>
  </si>
  <si>
    <t>PORTÃO EM FERRO GALVANIZADO ELETROFUNDIDO MALHA 65X132MM, DE ABRIR, 2 FOLHAS, COM PINTURA ELETROLÍTICA</t>
  </si>
  <si>
    <t>PORTÃO EM FERRO GALVANIZADO ELETROFUNDIDO MALHA 65X132MM, DE CORRER, SEM PINTURA</t>
  </si>
  <si>
    <t>PORTÃO EM FERRO GALVANIZADO ELETROFUNDIDO MALHA 65X132MM, DE CORRER, COM PINTURA ELETROLÍTICA</t>
  </si>
  <si>
    <t>CONCRETO SIMPLES COM AGREGADO RECICLADO, DESEMPENADO E RIPADO -200KG CIM/M3</t>
  </si>
  <si>
    <t>CONCRETO COM AGREGADO RECICLADO DESEMPENADO E RIPADO, TIPO PMSP -DL1009/47,335KGCIM/M3-7CM</t>
  </si>
  <si>
    <t>PEDRISCO - FORNECIMENTO E ESPALHAMENTO COM COMPACTAÇÃO MECÂNICA</t>
  </si>
  <si>
    <t>PEDRISCO COM COMPACTAÇÃO MANUAL - ESPESSURA 5CM</t>
  </si>
  <si>
    <t>PÓ DE BRITA COM COMPACTAÇÃO MECÂNICA - ESPESSURA 10CM</t>
  </si>
  <si>
    <t>PEDRA BRITADA N.2 COM COMPACTAÇÃO MANUAL - 5CM</t>
  </si>
  <si>
    <t>PEDRISCO RECICLADO, FORNECIMENTO E ESPALHAMENTO COM  COMPACTAÇÃO MECÂNICA</t>
  </si>
  <si>
    <t>PEDRISCO RECICLADO COM COMPACTAÇÃO MANUAL - ESPESSURA 5CM</t>
  </si>
  <si>
    <t>AGREGADO RECICLADO FINO COMPACTAÇÃO MECÂNICA - ESPESSURA 10CM</t>
  </si>
  <si>
    <t>AGREGADO RECICLADO N.2 COM COMPACTAÇÃO MANUAL - 5CM</t>
  </si>
  <si>
    <t>MOSAICO PORTUGUÊS UMA OU DUAS CORES, SOBRE BASE DE CONCRETO COM AGREGADO RECICLADO</t>
  </si>
  <si>
    <t>PAVIMENTAÇÃO ASFÁLTICA PARA TRÁFEGO MÉDIO (POR PENETRAÇÃO)</t>
  </si>
  <si>
    <t>REBAIXAMENTO DE GUIA</t>
  </si>
  <si>
    <t>REBAIXAMENTO DE GUIA COM CONCRETO RECICLADO</t>
  </si>
  <si>
    <t>DEMARCAÇÃO DE VAGA DE ESTACIONAMENTO PARA PORTADORES DE DEFICIÊNCIA FÍSICA</t>
  </si>
  <si>
    <t>TELA DE NYLON PARA COBERTURA DE QUADRA</t>
  </si>
  <si>
    <t>BANCADA DE CONCRETO POLIDO COM BORDAS ARREDONDADAS - ESPESSURA 30MM</t>
  </si>
  <si>
    <t>BANCADA DE CONCRETO POLIDO COM BORDAS ARREDONDADAS - ESPESSURA 40MM</t>
  </si>
  <si>
    <t>BANCADA DE CONCRETO POLIDO COM BORDAS ARREDONDADAS - ESPESSURA 50MM</t>
  </si>
  <si>
    <t>LIMPEZA</t>
  </si>
  <si>
    <t>LIMPEZA GERAL DA OBRA</t>
  </si>
  <si>
    <t>LIMPEZA DE PISOS E REVESTIMENTO DE ARGAMASSA, CERÂMICA OU PEDRAS NATURAIS</t>
  </si>
  <si>
    <t>LIMPEZA DE VIDROS EM GERAL, INCLUSIVE CAIXILHO</t>
  </si>
  <si>
    <t>LIMPEZA E LAVAGEM DE PAREDE POR HIDROJATEAMENTO, SEM REJUNTAMENTO</t>
  </si>
  <si>
    <t>LIMPEZA E LAVAGEM DE PAREDE COM REVESTIMENTO EM PASTILHA OU MATERIAL CERÂMICO POR HIDROJATEAMENTO COM REJUNTAMENTO</t>
  </si>
  <si>
    <t>LIMPEZA E LAVAGEM DE PISO POR HIDROJATEAMENTO</t>
  </si>
  <si>
    <t>LIMPEZA DE CAIXA D'ÁGUA - ATÉ 1000 LITROS</t>
  </si>
  <si>
    <t>LIMPEZA DE CAIXA D'ÁGUA - DE 1001 À 10000 LITROS</t>
  </si>
  <si>
    <t>LIMPEZA DE CAIXA D'ÁGUA - ACIMA DE 10000 LITROS</t>
  </si>
  <si>
    <t>LIMPEZA DE CANALETAS DE ÁGUAS PLUVIAIS</t>
  </si>
  <si>
    <t>LIMPEZA DE CAIXA DE INSPEÇÃO</t>
  </si>
  <si>
    <t>LIMPEZA DE FOSSA SÉPTICA</t>
  </si>
  <si>
    <t>LIMPEZA DE SUMIDOURO, POR VIAGEM DE 7M3</t>
  </si>
  <si>
    <t>VIAGEM</t>
  </si>
  <si>
    <t>ENCERAMENTO E LUSTRAÇÃO DE REVESTIMENTOS E PISOS EM GERAL</t>
  </si>
  <si>
    <t>COMPLEMENTOS DO EDIFÍCIO</t>
  </si>
  <si>
    <t>PRATELEIRA EM ARDÓSIA CINZA, POLIDA 2 LADOS, ESPESSURA 30MM, EXCLUSIVE APOIO</t>
  </si>
  <si>
    <t>ARMÁRIO DE AÇO COM 4 PORTAS E FECHADURA L 640XP420XH1980</t>
  </si>
  <si>
    <t>PORTA CORTA-FOGO P90 (0,90X2,10M) COM FERRAGENS</t>
  </si>
  <si>
    <t>PORTA CORTA-FOGO P90 - 1,05 X 2,10M, COM DOBRADIÇAS E MOLAS SEM FERRAGEM</t>
  </si>
  <si>
    <t>EQUIPAMENTOS DIVERSOS</t>
  </si>
  <si>
    <t>ELEVADOR ELÉTRICO SEM CASA DE MÁQUINAS - 2 PARADAS</t>
  </si>
  <si>
    <t>ELEVADOR ELÉTRICO SEM CASA DE MÁQUINAS - 3 PARADAS</t>
  </si>
  <si>
    <t>ELEVADOR EL[ETRICO SEM CASA DE MÁQUINAS - 4 PARADAS</t>
  </si>
  <si>
    <t>ELEVADOR ELÉTRICO SEM CASA DE MÁQUINAS - 5 PARADAS</t>
  </si>
  <si>
    <t>CHAPÉU CHINÊS PARA DUTO GALVANIZADO 35CM BIT.22 PARA EXAUSTÃO DE AR</t>
  </si>
  <si>
    <t>FOGÃO INDUSTRIAL 4 BOCAS COM FORNO E 2 QUEIMADORES DUPLOS</t>
  </si>
  <si>
    <t>FOGÃO INDUSTRIAL 6 BOCAS COM FORNO E 2 QUEIMADORES DUPLOS</t>
  </si>
  <si>
    <t>AUTOCLAVE - CAPACIDADE 54 LITROS</t>
  </si>
  <si>
    <t>PLACAS DE OBRA</t>
  </si>
  <si>
    <t>PLACA INAUGURAL - 600X500X3MM - CHAPA DE  AÇO INOX EM BAIXO RELEVO</t>
  </si>
  <si>
    <t>SISTEMA DE AQUECIMENTO SOLAR</t>
  </si>
  <si>
    <t>SISTEMA DE AQUECIMENTO SOLAR ATÉ 1000L - COLETOR SOLAR PLANO FECHADO (SELO "A" DO INMETRO)</t>
  </si>
  <si>
    <t>SISTEMA DE AQUECIMENTO SOLAR ACIMA DE 1000L - FORNECIMENTO DE COLETOR SOLAR PLANO FECHADO (SELO "A" INMETRO) - SEM INSTALAÇÃO</t>
  </si>
  <si>
    <t>SISTEMA DE AQUECIMENTO SOLAR, FORNECIMENTO DE RESERVATÓRIO TÉRMICO ATÉ 1000L, BAIXA PRESSÃO (APROVAÇÃO INMETRO) - SEM INSTALAÇÃO</t>
  </si>
  <si>
    <t>SISTEMA DE AQUECIMENTO SOLAR, FORNECIMENTO DE RESERVATÓRIO TÉRMICO ATÉ 1000L, ALTA PRESSÃO (APROVAÇÃO INMETRO) - SEM INSTALAÇÃO</t>
  </si>
  <si>
    <t>SISTEMA DE AQUECIMENTO SOLAR, INSTALAÇÃO DE RESERVATÓRIO TÉRMICO ATÉ 1000L</t>
  </si>
  <si>
    <t>SISTEMA DE AQUECIMENTO SOLAR, FORNECIMENTO DE RESERVATÓRIO TÉRMICO ACIMA DE 1000L, BAIXA PRESSÃO (APROVAÇÃO INMETRO) - SEM INSTALAÇÃO</t>
  </si>
  <si>
    <t>SISTEMA DE AQUECIMENTO SOLAR, FORNECIMENTO DE RESERVATÓRIO TÉRMICO ACIMA DE 1000L, ALTA PRESSÃO (APROVAÇÃO INMETRO) - SEM INSTALAÇÃO</t>
  </si>
  <si>
    <t>SISTEMA DE AQUECIMENTO SOLAR (CIRCULAÇÃO FORÇADA), BOMBA HIDRÁULICA DE CIRCULAÇÃO DE ÁGUA NOS COLETORES SOLARES</t>
  </si>
  <si>
    <t>SISTEMA DE AQUECIMENTO SOLAR (CIRCULAÇÃO FORÇADA), CONJUNTO DIGITAL PARA ACIONAMENTOS PROGRAMADOS DE EQUIPAMENTOS</t>
  </si>
  <si>
    <t>SISTEMA DE AQUECIMENTO SOLAR PARA PISCINA, FORNECIMENTO DE COLETOR SOLAR ABERTO (SELO "A" INMETRO) - SEM INSTALAÇÃO</t>
  </si>
  <si>
    <t>DEMOLIÇÃO DE MURO DE ALVENARIA - H=1,80 À 2,00M</t>
  </si>
  <si>
    <t>DEMOLIÇÃO DE ALAMBRADO DE TELA GALVANIZADA</t>
  </si>
  <si>
    <t>DEMOLIÇÃO DE LADRILHOS HIDRÁULICOS, INCLUSIVE ARGAMASSA DE REGULARIZAÇÃO</t>
  </si>
  <si>
    <t>DEMOLIÇÃO DE LAJOTAS DE CONCRETO</t>
  </si>
  <si>
    <t>DEMOLIÇÃO DE PAVIMENTAÇÃO ASFÁLTICA, CAPA E BASE - MANUAL</t>
  </si>
  <si>
    <t>DEMOLIÇÃO DE GUIAS DE CONCRETO</t>
  </si>
  <si>
    <t>DEMOLIÇÃO DE SARJETAS DE CONCRETO</t>
  </si>
  <si>
    <t>RETIRADA DE CERCA DE ARAME FARPADO, MOURÃO DE EUCALIPTO OU CONCRETO</t>
  </si>
  <si>
    <t>RETIRADA DE LAJOTAS PRÉ-MOLDADAS DE CONCRETO</t>
  </si>
  <si>
    <t>RETIRADA DE FORRAS DE PEDRAS NATURAIS</t>
  </si>
  <si>
    <t>RETIRADA DE PARALELEPÍPEDOS</t>
  </si>
  <si>
    <t>RETIRADA DE MOSAICO PORTUGUÊS</t>
  </si>
  <si>
    <t>RETIRADA DE GUIAS DE CONCRETO</t>
  </si>
  <si>
    <t>RETIRADA DE BRINQUEDOS</t>
  </si>
  <si>
    <t>RETIRADA DE PORTA-GIZ, INCLUSIVE SUPORTES</t>
  </si>
  <si>
    <t>RETIRADA DE COIFA E CHAPA PARA FOGÃO DE 3 OU 4 BOCAS</t>
  </si>
  <si>
    <t>RETIRADA DE COIFA EM CHAPA PARA FOGÃO DE 6 BOCAS</t>
  </si>
  <si>
    <t>RETIRADA DE EXAUSTOR</t>
  </si>
  <si>
    <t>RETIRADA DE DUTO DE EXAUSTÃO</t>
  </si>
  <si>
    <t>RETIRADA DE PORTÃO DE FERRO PERFILADO TIPO PQ (GP5/GPM1)</t>
  </si>
  <si>
    <t>RETIRADA DE ALAMBRADO EM TELA INCLUSIVE ESTRUTURA DE SUSTENTAÇÃO (FP.04)</t>
  </si>
  <si>
    <t>RETIRADA DE CERCA DE TELA GALVANIZADA E RESPECTIVOS MOURÕES (FC 04/05)</t>
  </si>
  <si>
    <t>RETIRADA DE PORTÃO METÁLICO</t>
  </si>
  <si>
    <t>RECOLOCAÇÃO DE TELA E TIRANTE EM ALAMBRADO</t>
  </si>
  <si>
    <t>RECOLOCAÇÃO DE PARALELEPÍPEDOS</t>
  </si>
  <si>
    <t>RECOLOCAÇÃO DE PARALELEPÍPEDO COM AREIA RECICLADA</t>
  </si>
  <si>
    <t>RECOLOCAÇÃO DE MOSAICO PORTUGUÊS SOBRE BASE DE CONCRETO</t>
  </si>
  <si>
    <t>RECOLOCAÇÃO DE MOSAICO PORTUGUÊS SOBRE BASE DE AREIA</t>
  </si>
  <si>
    <t>RECOLOCAÇÃO DE MOSAICO PORTUGUÊS SOBRE BASE DE CONCRETO COM AGREGADO RECICLADO</t>
  </si>
  <si>
    <t>RECOLOCAÇÃO DE MOSAICO PORTUGUÊS SOBRE BASE DE AREIA RECICLADA</t>
  </si>
  <si>
    <t>RECOLOCAÇÃO DE GUIAS DE CONCRETO</t>
  </si>
  <si>
    <t>RECOLOCAÇÃO DE PORTA-GIZ, INCLUSIVE SUPORTES</t>
  </si>
  <si>
    <t>RECOLOCAÇÃO DE COIFA EM CHAPA PARA FOGÃO DE 3 OU 4 BOCAS</t>
  </si>
  <si>
    <t>RECOLOCAÇÃO DE COIFA EM CHAPA PARA FOGÃO DE 6 BOCAS</t>
  </si>
  <si>
    <t>RECOLOCAÇÃO DE EXAUSTOR</t>
  </si>
  <si>
    <t>RECOLOCAÇÃO DE DUTO DE EXAUSTÃO</t>
  </si>
  <si>
    <t>RECOLOCAÇÃO DE PORTÃO DE FERRO PERFILADO TIPO PARQUE (GP5/GPM-1)</t>
  </si>
  <si>
    <t>RECOLOCAÇÃO DE CERCA DE TELA GALVANIZADA E RESPECTIVOS MOURÕES (FC 04/05)</t>
  </si>
  <si>
    <t>TELA GALVANIZADA PARA ALAMBRADO - MALHA 2" FIO 10</t>
  </si>
  <si>
    <t>FERRO TRABALHADO PARA GRADIS</t>
  </si>
  <si>
    <t>TABELA DE BASQUETE, INCLUSIVE ARO E CESTA - MADEIRA PINTADA</t>
  </si>
  <si>
    <t>REPINTURA DE FAIXAS ATÉ 10CM - BORRACHA CLORADA</t>
  </si>
  <si>
    <t>REPINTURA DE FAIXAS ATÉ 10CM - EPÓXI</t>
  </si>
  <si>
    <t>PAISAGISMO</t>
  </si>
  <si>
    <t>SERVIÇOS GERAIS</t>
  </si>
  <si>
    <t>TUTOR E AMARILHO PARA ÁRVORES</t>
  </si>
  <si>
    <t>PROTETOR TIPO PARQUE PARA ÁRVORES</t>
  </si>
  <si>
    <t>ÁRVORES E PALMEIRAS - FORNECIMENTO E PLANTIO</t>
  </si>
  <si>
    <t>ALECRIM DE CAMPINAS (HOLOCALIX GLAZZIOVII)</t>
  </si>
  <si>
    <t>CASSIA (CASSIA MULTIJUGA)</t>
  </si>
  <si>
    <t>IPÊ AMARELO (TABEBUIA CHRYSOTRICHA)</t>
  </si>
  <si>
    <t>IPÊ ROSA (TABEBUIA AVELLANEDAE)</t>
  </si>
  <si>
    <t>IPÊ ROXO (TABEBUIA IMPETIGINOSA)</t>
  </si>
  <si>
    <t>PAINEIRA (CHORISIA SPECIOSA)</t>
  </si>
  <si>
    <t>PAU-BRASIL (CAESALPINIA ECHINATA)</t>
  </si>
  <si>
    <t>PAU-FERRO (CAESALPINIA FERREA)</t>
  </si>
  <si>
    <t>SIBIPIRUNA (CAESALPINIA PELTOPHOROIDES)</t>
  </si>
  <si>
    <t>SUINÃ (ERYTRINA SPECIOSA)</t>
  </si>
  <si>
    <t>TIPUANA (TIPUANA TIPU)</t>
  </si>
  <si>
    <t>ARECA BAMBU (CHRYSALIDO CARPUS LUTESCENS)</t>
  </si>
  <si>
    <t>BURITI (MAURITIA VINIFERA)</t>
  </si>
  <si>
    <t>COLINIA (CHAMAEDOREA ELEGANS)</t>
  </si>
  <si>
    <t>COQUEIRO (COCOS NUCIFERA)</t>
  </si>
  <si>
    <t>GUARIROBA (SYAGRUS OLERACEA)</t>
  </si>
  <si>
    <t>JERIVÁ (ARECASTRUM ROMANZOFFIANUM)</t>
  </si>
  <si>
    <t>LATÂNIA (LATANIA SPP)</t>
  </si>
  <si>
    <t>SEAFORTIA (ARCHONTO PHOENIX CUNNINGHAMIANA)</t>
  </si>
  <si>
    <t>PALMEIRA IMPERIAL (ROY STONEAOLERACEA)</t>
  </si>
  <si>
    <t>ARBUSTOS, FORRAÇÕES E TREPADEIRAS - FORNECIMENTO E PLANTIO</t>
  </si>
  <si>
    <t>GRAMA BATATAES EM PLACAS (PASPALUM NOTATUM)</t>
  </si>
  <si>
    <t>GRAMA SÃO CARLOS EM PLACAS (ANOXONOPUS OBTUSIFOLIUS)</t>
  </si>
  <si>
    <t>GRAMA ESMERALDA</t>
  </si>
  <si>
    <t>GRAMA PRETA (OPHIOPOGUM JAPONICUS) - 36 MUDAS POR M2</t>
  </si>
  <si>
    <t>CINERARIA (SENECIO CINERARIA)</t>
  </si>
  <si>
    <t>DÚZIA</t>
  </si>
  <si>
    <t>CLOROFITO (CLOROPHYTUM CROMOSSUM)</t>
  </si>
  <si>
    <t>FILODENDRO (PHILODENDRON BIPINNATIFIDUM)</t>
  </si>
  <si>
    <t>HERA (HEDERA HELIX)</t>
  </si>
  <si>
    <t>LÍRIO (HEMEROCALLIS FLAVA)</t>
  </si>
  <si>
    <t>MARIA SEM VERGONHA (IMPATIENS SPP)</t>
  </si>
  <si>
    <t>MONSTERA (MONSTERA DELICIOSA)</t>
  </si>
  <si>
    <t>PILEA (PILEA CADIEREI)</t>
  </si>
  <si>
    <t>VEDELIA (WEDELIA PALUDARIS)</t>
  </si>
  <si>
    <t>IPOMÉIA (IPOMEIA LEARII)</t>
  </si>
  <si>
    <t>JASMIM ESTRELA (TRACHELOSPERMOM JASMINDA)</t>
  </si>
  <si>
    <t>LÁGRIMA DE CRISTO (CLERODENDRON THOMSONAE)</t>
  </si>
  <si>
    <t>MARACUJÁ (PASSIFLORA COERULEA)</t>
  </si>
  <si>
    <t>PRIMAVERA (BOUGAINVILLEA GLABRA)</t>
  </si>
  <si>
    <t>TUMBERGIA (THUNBERGIA GRANDIFLORA)</t>
  </si>
  <si>
    <t>UNHA DE GATO (FICUS PUMILA)</t>
  </si>
  <si>
    <t>ABUTILOM (ABUTILON STRIATUM)</t>
  </si>
  <si>
    <t>ACALIFA (ACALYPHA WILKESIANA)</t>
  </si>
  <si>
    <t>ALAMANDA (ALLAMANDA NERIIFOLIA)</t>
  </si>
  <si>
    <t>AZALÉA (RHODODENDRON INDICUM)</t>
  </si>
  <si>
    <t>BAMBUZINHO (BAMBUZA GRACILIS)</t>
  </si>
  <si>
    <t>BELA EMÍLIA (PLUMBAGO CAPENSIS)</t>
  </si>
  <si>
    <t>CAMARÃO (BELOPERONE GUTATA)</t>
  </si>
  <si>
    <t>COSMOS (COSMOS BIPINNATUS)</t>
  </si>
  <si>
    <t>DRACENA (DRACAENA FRAGRANS)</t>
  </si>
  <si>
    <t>ESPONJINHA (CALLIANDRA TWEEDII)</t>
  </si>
  <si>
    <t>HIBISCO (HIBISCUS ROSA SINENSIS)</t>
  </si>
  <si>
    <t>MALVAVISCO (MALVAVISCUS MOLLIS)</t>
  </si>
  <si>
    <t>PIRACANTA (PYRACANTHA COCCINEA)</t>
  </si>
  <si>
    <t>TRATAMENTO PAISAGÍSTICO DE PISOS</t>
  </si>
  <si>
    <t>GRELHA DE CONCRETO PARA PISOS GRAMADOS 60X45X9,5CM</t>
  </si>
  <si>
    <t>MOBILIÁRIO EXTERNO</t>
  </si>
  <si>
    <t>BRINQUEDOS EDIFICADOS</t>
  </si>
  <si>
    <t>BRINQUEDO - TRENZINHO DE TUBOS DE CONCRETO/FABES</t>
  </si>
  <si>
    <t>BRINQUEDOS INDUSTRIALIZADOS</t>
  </si>
  <si>
    <t>CARROSSEL PARA 20 LUGARES,  DIÂMETRO 2,20M, FORNECIMENTO E INSTALAÇÃO</t>
  </si>
  <si>
    <t>ESCORREGADOR COMPR=3,00M H=1,80M - ESTRUTURA METÁLICA</t>
  </si>
  <si>
    <t>GANGORRA COM 3 PRANCHAS COMPR=3,00M H=0,70M - ESTRUTURA METÁLICA</t>
  </si>
  <si>
    <t>BALANÇO DE 3 LUGARES COM PNEUS COMPR=4,50M H=2,50M - ESTRUTURA METÁLICA</t>
  </si>
  <si>
    <t>ESCADA HORIZONTAL COMPR=1,80M H=1,80M - ESTRUTURA METÁLICA</t>
  </si>
  <si>
    <t>GAIOLA LABIRINTO (1,5X1,5X2,0)M - ESTRUTURA METÁLICA</t>
  </si>
  <si>
    <t>PLACAS DE E.V.A. ESP.30MM PARA USO INTERNO, TIPO TATAMI, COLOCADAS</t>
  </si>
  <si>
    <t>BRINQUEDOS - SERVIÇOS</t>
  </si>
  <si>
    <t>FORNECIMENTO E APLICAÇÃO DE AREIA FINA</t>
  </si>
  <si>
    <t>FORNECIMENTO E APLICAÇÃO  DE PEDRA N.2</t>
  </si>
  <si>
    <t>RETIRADA DE GRAMA</t>
  </si>
  <si>
    <t>RECOLOCAÇÃO DE GRAMA</t>
  </si>
  <si>
    <t>TRANSPLANTE DE ÁRVORES COM DIÂMETRO ATÉ 30CM</t>
  </si>
  <si>
    <t>TRANSPLANTE DE ÁRVORES COM DAP MAIOR OU IGUAL A 30CM</t>
  </si>
  <si>
    <t>REVOLVIMENTO E AJUSTE DO SOLO</t>
  </si>
  <si>
    <t>TERRA PREPARADA PARA PLANTIO</t>
  </si>
  <si>
    <t>CALCAREO DOLOMITICO</t>
  </si>
  <si>
    <t>ADUBO QUÍMICO NPK, 10:10:10</t>
  </si>
  <si>
    <t>PREPARO DO SOLO PARA PLANTIO DE GRAMA BATATAES</t>
  </si>
  <si>
    <t>RECOLOCAÇÃO DE TERRA DE JARDIM</t>
  </si>
  <si>
    <t>SERVICOS TECNICOS</t>
  </si>
  <si>
    <t>TOPOGRAFIA</t>
  </si>
  <si>
    <t>LEVANTAMENTO PLANIMÉTRICO DE PERÍMETRO - ATÉ 1.000M</t>
  </si>
  <si>
    <t>GL</t>
  </si>
  <si>
    <t>LEVANTAMENTO PLANIMÉTRICO DE PERÍMETRO - EXCEDENTE 1.000M</t>
  </si>
  <si>
    <t>LEVANTAMENTO PLANIALTIMÉTRICO DE ÁREAS - ATÉ 10.000M2</t>
  </si>
  <si>
    <t>LEVANTAMENTO PLANIALTIMÉTRICO DE ÁREAS - EXCEDENTE A 10.000M2</t>
  </si>
  <si>
    <t>ACRÉSCIMO FACE AO GRAU DE DIFICULDADE - TERRENO ACIDENTADO</t>
  </si>
  <si>
    <t>ACRÉSCIMO FACE AO GRAU DE DIFICULDADE - TERRENO COBERTO PARA VEGETAÇÃO</t>
  </si>
  <si>
    <t>ACRÉSCIMO FACE AO GRAU DE DIFICULDADE - TERRENO PANTANOSO</t>
  </si>
  <si>
    <t>ACRÉSCIMO FACE AO GRAU DE DIFICULDADE - TERRENO COM CADASTRO</t>
  </si>
  <si>
    <t>ACRÉSCIMO PARA ELABORAÇÃO DE CÁLCULOS - ÁREAS, DISTÂNCIAS E AZIMUTES</t>
  </si>
  <si>
    <t>ACRÉSCIMO PARA ELABORAÇÃO DE CÁLCULOS - NIVELAMENTO DE SECÇÕES TRANSVERSAIS</t>
  </si>
  <si>
    <t>ACRÉSCIMO PARA ELABORAÇÃO DE CÁLCULOS - MOVIMENTO DE TERRA</t>
  </si>
  <si>
    <t>CADASTRAMENTO DE VEGETAÇÃO ARBOREA ATÉ 30 EXEMPLARES</t>
  </si>
  <si>
    <t>CADASTRAMENTO/ INVENTÁRIO DE VEGETAÇÃO ARBOREA ACIMA DE 30 EXEMPLARES</t>
  </si>
  <si>
    <t>SONDAGEM</t>
  </si>
  <si>
    <t>TRADO MANUAL</t>
  </si>
  <si>
    <t>MOBILIZAÇÃO E INSTALAÇÃO DE 1  EQUIPAMENTO PARA EXECUÇÃO DE SONDAGEM A PERCUSSÃO</t>
  </si>
  <si>
    <t>DESLOCAMENTO DE EQUIPAMENTO ENTRE FUROS EM TERRENO PLANO, CONSIDERANDO A DISTÂNCIA ATÉ 100M, PARA SONDAGEM A PERCUSSÃO</t>
  </si>
  <si>
    <t>DESLOCAMENTO DE EQUIPAMENTO ENTRE FUROS EM TERRENO PLANO, CONSIDERANDO A DISTÂNCIA DE 100 À 200M, PARA FUNDAÇÃO A PERCUSSÃO</t>
  </si>
  <si>
    <t>DESLOCAMENTO DE EQUIPAMENTO ENTRE FUROS EM TERRENO PLANO, CONSIDERANDO A DISTÂNCIA ACIMA DE 200M, PARA SONDAGEM A PERCUSSÃO</t>
  </si>
  <si>
    <t>DESLOCAMENTO DE EQUIPAMENTO ENTRE FUROS EM TERRENO ACIDENTADO, CONSIDERANDO A DISTÂNCIA ATÉ 50M, PARA SONDAGEM A PERCUSSÃO</t>
  </si>
  <si>
    <t>DESLOCAMENTO DE EQUIPAMENTO ENTRE FUROS EM TERRENO ACIDENTADO, CONSIDERANDO A DISTÂNCIA ACIMA DE 50M, PARA SONDAGEM A PERCUSSÃO</t>
  </si>
  <si>
    <t>EXECUÇÃO DE PLATAFORMA EM TERRENO ALAGADIÇO OU ACIDENTADO, PARA SONDAGEM A PERCUSSÃO</t>
  </si>
  <si>
    <t>SERVIÇOS TÉCNICOS</t>
  </si>
  <si>
    <t>PROJETISTA CADISTA</t>
  </si>
  <si>
    <t>LEVANTAMENTO CADASTRAL DE EDIFICAÇÃO ATÉ 500M2</t>
  </si>
  <si>
    <t>LEVANTAMENTO CADASTRAL INSTALAÇÕES ELÉTRICAS ATÉ 500M2</t>
  </si>
  <si>
    <t>LEVANTAMENTO CADASTRAL INSTALAÇÕES HIDRO-SANITÁRIAS ATÉ 500M2</t>
  </si>
  <si>
    <t>DESENVOLVIMENTO DE PRANCHA DE DESENHO TÉCNICO/ DETALHAMENTO FORMATO A1</t>
  </si>
  <si>
    <t>PARECER TÉCNICO DE FUNDAÇÃO PARA ÁREA CONSTRUÍDA ATÉ 2000M2</t>
  </si>
  <si>
    <t>PARECER TÉCNICO DE FUNDAÇÃO PARA ÁREA CONSTRUÍDA DE 2001 À 5000M2</t>
  </si>
  <si>
    <t>PARECER TÉCNICO DE FUNDAÇÃO PARA ÁREA CONSTRUÍDA DE 5001 À 10000M2</t>
  </si>
  <si>
    <t>SERVIÇO DE PLOTAGEM EM PAPEL SULFITE, TAMANHO A0, PRETO E BRANCO</t>
  </si>
  <si>
    <t>SERVIÇO DE PLOTAGEM EM PAPEL SULFITE, TAMANHO A1, COLORIDA</t>
  </si>
  <si>
    <t>SERVIÇO DE PLOTAGEM EM PAPEL SULFITE, TAMANHO A0, COLORIDA</t>
  </si>
  <si>
    <t>CÓPIA XEROX EM TAMANHO OFÍCIO, UMA FACE, COLORIDA</t>
  </si>
  <si>
    <t>CÓPIA XEROX EM TAMANHO A3, UMA FACE, PRETO E BRANCO</t>
  </si>
  <si>
    <t>CÓPIA XEROX EM TAMANHO A3, UMA FACE, COLORIDA</t>
  </si>
  <si>
    <t>CÓPIA XEROX - PRETO E BRANCO</t>
  </si>
  <si>
    <t>CONTROLE TECNOLÓGICO</t>
  </si>
  <si>
    <t>CONTROLE TECNOLÓGICO DE CONCRETO - MOBILIZAÇÃO PARA MOLDAGEM E/OU COLETA DOS CORPOS DE PROVA DE CONCRETO</t>
  </si>
  <si>
    <t>CONTROLE TECNOLÓGICO DE CONCRETO MOLDAGEM DE CORPO DE PROVA</t>
  </si>
  <si>
    <t>PERÍODO</t>
  </si>
  <si>
    <t>PROCESSO Nº</t>
  </si>
  <si>
    <t>ORC 001</t>
  </si>
  <si>
    <t>&lt;- Preencher</t>
  </si>
  <si>
    <t>DATA:</t>
  </si>
  <si>
    <t>ORÇAMENTO Nº</t>
  </si>
  <si>
    <t>REV01</t>
  </si>
  <si>
    <t>ASSUNTO:</t>
  </si>
  <si>
    <t xml:space="preserve">DRAFT  </t>
  </si>
  <si>
    <t>LOCAL:</t>
  </si>
  <si>
    <t>4 ANDAR</t>
  </si>
  <si>
    <t>TABELA DE CUSTO DE:</t>
  </si>
  <si>
    <t>SIRUB e/ou EDIF JAN09</t>
  </si>
  <si>
    <t>DATA-BASE:</t>
  </si>
  <si>
    <t>EVENTUAIS:</t>
  </si>
  <si>
    <t>&lt;- Indique se houver</t>
  </si>
  <si>
    <t>SERVIÇOS NOTURNOS:</t>
  </si>
  <si>
    <t>&lt;- Indique se houver e acrescente na tabela</t>
  </si>
  <si>
    <t>BDI:</t>
  </si>
  <si>
    <t xml:space="preserve">&lt;- Indique </t>
  </si>
  <si>
    <t>SERVIÇOS</t>
  </si>
  <si>
    <t>QTDE.</t>
  </si>
  <si>
    <t>LIMPEZA MECANIZADA GERAL, INCLUSIVE REMOÇÃO DA COBERTURA VEGETAL - TRONCOS COM DIÂMETRO ATÉ 10CM - SEM TRANSPORTE</t>
  </si>
  <si>
    <t>LIMPEZA MANUAL GERAL INCLUSIVE REMOÇÃO DE COBERTURA VEGETAL - TRONCO ATÉ 10CM - SEM TRANSPORTE</t>
  </si>
  <si>
    <t>TRANSPORTE DE ENTULHO POR CAMINHÃO BASCULANTE, A PARTIR DE 1KM</t>
  </si>
  <si>
    <t>CORTE, RECORTE E REMOÇÃO DE ÁRVORES INCLUSIVE RAIZES DIÂM. &gt; 5 E &lt; 15CM</t>
  </si>
  <si>
    <t>CORTE, RECORTE E REMOÇÃO DE ÁRVORES INCLUSIVE RAIZES DIÂM. &gt; 15 E &lt; 30CM</t>
  </si>
  <si>
    <t>CORTE, RECORTE E REMOÇÃO DE ÁRVORES INCLUSIVE RAIZES DIÂM. &gt; 30 E &lt; 60CM</t>
  </si>
  <si>
    <t>CORTE, RECORTE E REMOÇÃO DE ÁRVORES INCLUSIVE RAIZES DIÂM. &gt; 60 E &lt; 90CM</t>
  </si>
  <si>
    <t>CORTE, RECORTE E REMOÇÃO DE ÁRVORES INCLUSIVE RAIZES DIÂM. &gt; 90CM</t>
  </si>
  <si>
    <t>TRANSPORTE DE TERRA POR CAMINHÃO BASCULANTE, A PARTIR DE 1KM</t>
  </si>
  <si>
    <t>TAPUME METÁLICO COM TELHA METÁLICA, SEM PINTURA, TRAPEZOIDAL 40 ESP=0,43MM, COLUNAS, BASES E PARAFUSOS</t>
  </si>
  <si>
    <t>PORTÃO METÁLICO DE OBRA - 5M, PIVOTANTE, 2 FOLHAS, PARA TAPUME</t>
  </si>
  <si>
    <t>PORTÃO DE PEDESTRES - 1,15M, PARA TAPUME</t>
  </si>
  <si>
    <t>LIMPEZA DE SUPERFÍCIES COM HIDROJATEAMENTO</t>
  </si>
  <si>
    <t>LIXAMENTO MECÂNICO EM SUPERFÍCIES DE CONCRETO</t>
  </si>
  <si>
    <t>PREPARO E APLICAÇÃO DE ESTUQUE</t>
  </si>
  <si>
    <t>LIXAMENTO MANUAL DE SUPERFÍCIES DE CONCRETO</t>
  </si>
  <si>
    <t>SUBCOBERTURA COM FOLHA DE ALUMÍNIO</t>
  </si>
  <si>
    <t>ELETRODUTO DE POLIETILENO FLEXÍVEL, ALTA RESISTÊNCIA - 2"</t>
  </si>
  <si>
    <t>ELETRODUTO DE PVC CORRUGADO REFORÇADO, ANTICHAMA - 20MM (1/2")</t>
  </si>
  <si>
    <t>ELETRODUTO DE PVC CORRUGADO REFORÇADO, ANTICHAMA - 25MM (3/4")</t>
  </si>
  <si>
    <t>CABO 1,00MM2 - ISOLAMENTO PARA 0,7KV - CLASSE 4 - FLEXÍVEL</t>
  </si>
  <si>
    <t>CABO 1,50MM2 - ISOLAMENTO PARA 0,7KV - CLASSE 4 - FLEXÍVEL</t>
  </si>
  <si>
    <t>CABO 2,50MM2 - ISOLAMENTO PARA 0,7KV - CLASSE 4 - FLEXÍVEL</t>
  </si>
  <si>
    <t>CABO 4,00MM2 - ISOLAMENTO PARA 0,7KV - CLASSE 4 - FLEXÍVEL</t>
  </si>
  <si>
    <t>CABO 6,00MM2 - ISOLAMENTO PARA 0,7KV - CLASSE 4 - FLEXÍVEL</t>
  </si>
  <si>
    <t>CABO 10,00MM2 - ISOLAMENTO PARA 0,7KV - CLASSE 4 - FLEXÍVEL</t>
  </si>
  <si>
    <t>CABO 16,00MM2 - ISOLAMENTO PARA 0,7KV - CLASSE 4 - FLEXÍVEL</t>
  </si>
  <si>
    <t>CABO 25,00MM2 - ISOLAMENTO PARA 0,7KV - CLASSE 4 - FLEXÍVEL</t>
  </si>
  <si>
    <t>CABO 35,00MM2 - ISOLAMENTO PARA 0,7KV - CLASSE 4 - FLEXÍVEL</t>
  </si>
  <si>
    <t>CABO 50,00MM2 - ISOLAMENTO PARA 0,7KV - CLASSE 4 - FLEXÍVEL</t>
  </si>
  <si>
    <t>CABO 70,00MM2 - ISOLAMENTO PARA 0,7KV - CLASSE 4 - FLEXÍVEL</t>
  </si>
  <si>
    <t>CABO 95,00MM2 - ISOLAMENTO PARA 0,7KV - CLASSE 4 - FLEXÍVEL</t>
  </si>
  <si>
    <t>CABO 120,00MM2 - ISOLAMENTO PARA 0,7KV - CLASSE 4 - FLEXÍVEL</t>
  </si>
  <si>
    <t>CABO 150,00MM2 - ISOLAMENTO PARA 0,7KV - CLASSE 4 - FLEXÍVEL</t>
  </si>
  <si>
    <t>CABO 185,00MM2 - ISOLAMENTO PARA 0,7KV - CLASSE 4 - FLEXÍVEL</t>
  </si>
  <si>
    <t>CABO 240,00MM2 - ISOLAMENTO PARA 0,7KV - CLASSE 4 - FLEXÍVEL</t>
  </si>
  <si>
    <t>CABO 300.00 MM2 - ISOLAMENTO PARA 0.7KV - CLASSE 4 - FLEXÍVEL</t>
  </si>
  <si>
    <t>CABO COBRE FLEXÍVEL, ISOL. 750V NÃO HALOGENADO - ANTICHAMA - 1,5MM2</t>
  </si>
  <si>
    <t>CABO COBRE FLEXÍVEL, ISOL. 750V NÃO HALOGENADO, ATICHAMA - 2,5MM2</t>
  </si>
  <si>
    <t>CABO COBRE FLEXÍVEL, ISOL. 750V NÃO HALOGENADO, ANTICHAMA - 4,0MM2</t>
  </si>
  <si>
    <t>CABO COBRE FLEXÍVEL, ISOL. 750V NÃO HALOGENADO, ANTICHAMA 6,0MM2</t>
  </si>
  <si>
    <t>CABO 1,50MM2 - ISOLAMENTO PARA 1,0KV - CLASSE 4 - FLEXÍVEL</t>
  </si>
  <si>
    <t>CABO 2,50MM2 - ISOLAMENTO PARA 1,0KV - CLASSE 4 - FLEXÍVEL</t>
  </si>
  <si>
    <t>CABO 4,00MM2 - ISOLAMENTO PARA 1,0KV - CLASSE 4 - FLEXÍVEL</t>
  </si>
  <si>
    <t>CABO 6,00MM2 - ISOLAMENTO PARA 1,0KV - CLASSE 4 - FLEXÍVEL</t>
  </si>
  <si>
    <t>CABO 10,00MM2 - ISOLAMENTO PARA 1,0KV - CLASSE 4 - FLEXÍVEL</t>
  </si>
  <si>
    <t>CABO 16,00MM2 - ISOLAMENTO PARA 1,0KV - CLASSE 4 - FLEXÍVEL</t>
  </si>
  <si>
    <t>CABO 25,00MM2 - ISOLAMENTO PARA 1,0KV - CLASSE 4 - FLEXÍVEL</t>
  </si>
  <si>
    <t>CABO 35,00MM2 - ISOLAMENTO PARA 1,0KV - CLASSE 4 - FLEXÍVEL</t>
  </si>
  <si>
    <t>CABO 50,00MM2 - ISOLAMENTO PARA 1,0KV - CLASSE 4 - FLEXÍVEL</t>
  </si>
  <si>
    <t>CABO 70,00MM2 - ISOLAMENTO PARA 1,0KV - CLASSE 4 - FLEXÍVEL</t>
  </si>
  <si>
    <t>CABO 95,00MM2 - ISOLAMENTO PARA 1,0KV - CLASSE 4 - FLEXÍVEL</t>
  </si>
  <si>
    <t>CABO 120,00MM2 - ISOLAMENTO PARA 1,0KV - CLASSE 4 - FLEXÍVEL</t>
  </si>
  <si>
    <t>CABO 150,00MM2 - ISOLAMENTO PARA 1,0KV - CLASSE 4 - FLEXÍVEL</t>
  </si>
  <si>
    <t>CABO 185,00MM2 - ISOLAMENTO PARA 1,0KV - CLASSE 4 - FLEXÍVEL</t>
  </si>
  <si>
    <t>CABO 240,00MM2 - ISOLAMENTO PARA 1,0KV - CLASSE 4 - FLEXÍVEL</t>
  </si>
  <si>
    <t>CABO 300.00 MM2 - ISOLAMENTO PARA 1.0KV - CLASSE 4 - FLEXÍVEL</t>
  </si>
  <si>
    <t>INTERRUPTOR DIFERENCIAL RESIDUAL BIPOLAR 25A - SENSIBILIDADE 30MA - 220V</t>
  </si>
  <si>
    <t>INTERRUPTOR DIFERENCIAL RESIDUAL BIPOLAR 40A - SENSIBILIDADE 30MA - 220V</t>
  </si>
  <si>
    <t>INTERRUPTOR DIFERENCIAL RESIDUAL BIPOLAR 63A, SENSIBILIDADE 30MA - 220V</t>
  </si>
  <si>
    <t>un</t>
  </si>
  <si>
    <t>QUADRO DE DISTRIBUIÇÃO EM CHAPA METÁLICA - PARA ATÉ 34 DISJUNTORES</t>
  </si>
  <si>
    <t>QUADRO DE DISTRIBUIÇÃO EM CHAPA METÁLICA - PARA ATÉ 44 DISJUNTORES</t>
  </si>
  <si>
    <t>QUADRO DE DISTRIBUIÇÃO EM CHAPA METÁLICA - PARA ATÉ 70 DISJUNTORES</t>
  </si>
  <si>
    <t>CAIXA DE PASSAGEM E LIGAÇÃO EM PVC OCTOGONAL FUNDO MOVEL 10X10CM, INCLUSIVE ESPELHO</t>
  </si>
  <si>
    <t>CAIXA DE PASSAGEM E LIGAÇÃO EM PVC 7,5X7,5X5,0CM (3"X3"), INCLUSIVE ESPELHO</t>
  </si>
  <si>
    <t>CAIXA DE PVC 10X5X5CM, INCLUSIVE ESPELHO</t>
  </si>
  <si>
    <t>CAIXA E PVC 10X10X5CM, INCLUSIVE ESPELHO</t>
  </si>
  <si>
    <t>CAIXA DE PASSAGEM EM ALUMÍNIO COM TAMPA E VEDAÇÃO 20X20CM</t>
  </si>
  <si>
    <t>CAIXA DE PASSAGEM EM ALUMÍNIO COM TAMPA E VEDAÇÃO 30X30CM</t>
  </si>
  <si>
    <t>CAIXA DE PASSAGEM EM ALUMÍNIO COM TAMPA E VEDAÇÃO 40X40CM</t>
  </si>
  <si>
    <t>CAIXA DE PASSAGEM EM CHAPA METÁLICA COM PORTA E FECHADURA - 40X40X15CM - USO PARA TELEFONIA</t>
  </si>
  <si>
    <t>CAIXA DE PASSAGEM EM CHAPA METÁLICA COM PORTA E FECHADURA - 50X50X15CM - USO PARA TELEFONIA</t>
  </si>
  <si>
    <t>CAIXA DE PASSAGEM E TAMPA PRÉ-MOLDADAS EM CONCRETO, SEM FUNDO, 20X20CM</t>
  </si>
  <si>
    <t>CAIXA DE PASSAGEM E TAMPA PRÉ-MOLDADAS EM CONCRETO, SEM FUNDO, 30X30CM</t>
  </si>
  <si>
    <t>CAIXA DE PASSAGEM E TAMPA PRÉ-MOLDADAS EM CONCRETO, SEM FUNDO, 40X40CM</t>
  </si>
  <si>
    <t>CAIXA DE PASSAGEM E TAMPA PRÉ-MOLDADAS EM CONCRETO, SEM FUNDO, 50X50CM</t>
  </si>
  <si>
    <t>CAIXA DE PASSAGEM E TAMPA PRÉ-MOLDADAS EM CONCRETO, SEM FUNDO, 60X60CM</t>
  </si>
  <si>
    <t>CAIXA DE PASSAGEM E TAMPA PRÉ-MOLDADAS EM CONCRETO, SEM FUNDO, 100X100</t>
  </si>
  <si>
    <t>CAIXA DE ALUMÍNIO 10X10CM, ALTA COM TAMPA DE LATÃO PARA TOMADAS</t>
  </si>
  <si>
    <t>CHAVE SECCIONADORA TIPO NH, COM BASE E FUSÍVEIS - 125A (ABERTURA SEM CARGA)</t>
  </si>
  <si>
    <t>CHAVE SECCIONADORA TIPO NH, COM BASE E FUSÍVEIS - 250A (ABERTURA SEM CARGA)</t>
  </si>
  <si>
    <t>CHAVE SECCIONADORA TIPO NH, COM BASE E FUSÍVEIS - 400A (ABERTURA SEM CARGA)</t>
  </si>
  <si>
    <t>CHAVE SECCIONADORA TIPO NH, COM BASE E FUSÍVEIS - 630A (ABERTURA SEM CARGA)</t>
  </si>
  <si>
    <t>CHAVE SECCIONADORA TRIPOLAR, ABERTURA SOB CARGA, COM FUSÍVEIS NH00 - 125A/500V</t>
  </si>
  <si>
    <t>CHAVE SECCIONADORA TRIPOLAR, ABERTURA SOB CARGA, COM FUSÍVEIS NH1 - 250A/500V</t>
  </si>
  <si>
    <t>CHAVE SECCIONADORA TRIPOLAR, ABERTURA SOB CARGA, COM FUSÍVEIS NH2 - 400A/500V</t>
  </si>
  <si>
    <t>CHAVE SECCIONADORA TRIPOLAR, ABERTURA SOB CARGA, COM FUSÍVEIS NH3 -630A/600V</t>
  </si>
  <si>
    <t>ISOLADOR DE POLIÉSTER TIPO TONEL B.T. USO INTERNO - 40X50MM</t>
  </si>
  <si>
    <t>MINI DISJUNTOR - TIPO EUROPEU (IEC) - UNIPOLAR 6/25A</t>
  </si>
  <si>
    <t>MINI DISJUNTOR - TIPO EUROPEU (IEC) - UNIPOLAR 32/50A</t>
  </si>
  <si>
    <t>MINI DISJUNTOR - TIPO EUROPEU (IEC) - BIPOLAR 6/25A</t>
  </si>
  <si>
    <t>MINI DISJUNTOR - TIPO EUROPEU (IEC) -  BIPOLAR 32/50A</t>
  </si>
  <si>
    <t>MINI DISJUNTOR - TIPO EUROPEU (IEC) - TRIPOLAR 6/25A</t>
  </si>
  <si>
    <t>MINI DISJUNTOR - TIPO EUROPEU (IEC) - TRIPOLAR 32/50A</t>
  </si>
  <si>
    <t>MINI DISJUNTOR - TIPO EUROPEU (IEC) - TRIPOLAR 63A</t>
  </si>
  <si>
    <t>MINI DISJUNTOR - TIPO EUROPEU (IEC) - TRIPOLAR 80A</t>
  </si>
  <si>
    <t>MINI DISJUNTOR - TIPO EUROPEU (IEC) - TRIPOLAR 100A</t>
  </si>
  <si>
    <t>MINI DISJUNTOR - TIPO EUROPEU (IEC) - BIPOLAR 63A</t>
  </si>
  <si>
    <t>MINI DISJUNTOR - TIPO EUROPEU (IEC) - BIPOLAR 80A</t>
  </si>
  <si>
    <t>MINI DISJUNTOR - TIPO EUROPEU (IEC) - BIPOLAR 100A</t>
  </si>
  <si>
    <t>MINI DISJUNTOR - TIPO EUROPEU (IEC) - BIPOLAR 125A</t>
  </si>
  <si>
    <t>DISJUNTOR TERMOMAGNÉTICO DIFERENCIAL BIPOLAR - 16A - SENSIBILIDADE 30MA - 230V</t>
  </si>
  <si>
    <t>DISJUNTOR TERMOMAGNÉTICO DIFERENCIAL BIPOLAR - 20A - SENSIBILIDADE 30MA - 230V</t>
  </si>
  <si>
    <t>DISJUNTOR TERMOMAGNÉTICO DIFERENCIAL BIPOLAR - 32A - SENSIBILIDADE 30MA - 230V</t>
  </si>
  <si>
    <t>PROJETOR DE ALUMÍNIO REPUXADO COM VIDRO PARA LÂMPADA ATÉ 400W</t>
  </si>
  <si>
    <t>PROJETOR PARA USO EXTERNO COM LÂMPADA LED DE 100W - COMPLETA</t>
  </si>
  <si>
    <t>PROJETOR PARA USO EXTERNO COM LÂMPADA LED DE 150W - COMPLETA</t>
  </si>
  <si>
    <t>LUMINÁRIA BLINDADA EM ALUMÍNIO FUNDIDO, DE SOBREPOR, TIPO "TARTARUGA" PARA 1 LÂMPADA DE ATÉ 200W</t>
  </si>
  <si>
    <t>LUMINÁRIA COMERCIAL DE SOBREPOR COM DIFUSOR TRANSPARENTE OU FOSCO PARA 2 LÂMPADAS TUBULARES DE LED 9/10W - COMPLETA</t>
  </si>
  <si>
    <t>LUMINÁRIA COMERCIAL DE SOBREPOR COM DIFUSOR TRANSPARENTE OU FOSCO PARA 2 LÂMPADAS TUBULARES DE LED 18/20W - COMPLETA</t>
  </si>
  <si>
    <t>LUMINÁRIA COMERCIAL DE EMBUTIR COM DIFUSOR TRANSPARENTE OU FOSCO PARA 2 LÂMPADAS TUBULARES T8 DE 10W - BASE G13-IRC&gt;=80 - COMPLETA</t>
  </si>
  <si>
    <t>LUMINÁRIA COMERCIAL DE EMBUTIR COM DIFUSOR TRANSPARENTE OU FOSCO PARA 2 LÂMPADAS TUBULARES DE LED 18/20W - COMPLETA</t>
  </si>
  <si>
    <t>LUMINÁRIA COMERCIAL DE EMBUTIR COM CORPO, ALETAS PLANAS, TAMPA PORTA LÂMPADAS EM CHAPA DE AÇO TRATADA E PINTADA NA COR BRANCA, REFLETOR COM ACABAMENTO ESPECULAR DE ALTO BRILHO PARA 2 LÂMPADAS FLUORESCENTES DE 16/20W - COMPLETA</t>
  </si>
  <si>
    <t>LUMINÁRIA HERMÉTICA EM ALUMÍNIO FUNDIDO PARA LÂMPADA ATÉ 250W - COM APROVAÇÃO DE ILUME/ PMSP</t>
  </si>
  <si>
    <t>LUMINÁRIA TIPO PLAFONIER BRANCA PARA LÂMPADA FLUORESCENTE 2X32W, COM DIFUSOR EM POLIESTIRENO TRANSPARENTE E SOQUETES (REF. COVISA)</t>
  </si>
  <si>
    <t>LUMINÁRIA DE EMERGÊNCIA AUTÔNOMA COM 30 LEDS - 2W - AUTONOMIA MIN. 3H - COMPLETA</t>
  </si>
  <si>
    <t>CENTRAL DE ALARME DE INCÊNDIO ATÉ 12 LAÇOS</t>
  </si>
  <si>
    <t>ACIONADOR LIGA-DESLIGA PARA BOMBA COM MARTELO QUEBRA VIDRO</t>
  </si>
  <si>
    <t>SIRENE ELETRÔNICA SOM AGUDO ONDULANTE 24V-100 À 120DB, COM FLASH</t>
  </si>
  <si>
    <t>SIRENE ELETRÔNICA BITONAL 24V-100 À 120DB, COM FLASH</t>
  </si>
  <si>
    <t>NO BREAK BIFÁSICO 10 KVA - AUTONOMIA DE 15 MINUTOS</t>
  </si>
  <si>
    <t>CAIXA DE INSPEÇÃO DE ATERRAMENTO TIPO SUSPENSA EM PVC OU POLIPROPILENO</t>
  </si>
  <si>
    <t>CONDUTOR EM AÇO CA - 25 - 1/2" P/ PARA-RAIO</t>
  </si>
  <si>
    <t>TOMADA DE TERRA COMPLETA PARA 1 HASTE</t>
  </si>
  <si>
    <t>BARRA CHATA DE ALUMÍNIO TIPO FITA 1/4" X 3/4"</t>
  </si>
  <si>
    <t>BARRA CHATA DE ALUMÍNIO TIPO FITA 1/8" X 7/8"</t>
  </si>
  <si>
    <t>QUADRO DE ÁGUA DE REUSO</t>
  </si>
  <si>
    <t>QUADRO DE BOMBA DE INCÊNDIO</t>
  </si>
  <si>
    <t>QUADRO DE BOMBA DE RECALQUE</t>
  </si>
  <si>
    <t>ÓLEO ISOLANTE PARA TRANSFORMADOR/ DISJUNTOR 30KV/CM</t>
  </si>
  <si>
    <t>ISOLADOR SUPORTE TIPO PEDESTAL EM PORCELANA - 1KV</t>
  </si>
  <si>
    <t>ISOLADOR SUPORTE TIPO PEDESTAL EM EPOXI - 15KV</t>
  </si>
  <si>
    <t>ISOLADOR SUPORTE TIPO PEDESTAL EPOXI - 1KV</t>
  </si>
  <si>
    <t>TERMINAL OU CONECTOR PARA VERGALHÃO DE COBRE 3/8" (10MM)</t>
  </si>
  <si>
    <t>BUCHA D PASSAGEM INTERNA/ EXTERNA - 15KV</t>
  </si>
  <si>
    <t>BUCHA DE PASSAGEM PARA NEUTRO - 1KV</t>
  </si>
  <si>
    <t>CHAPA DE FERRO 150X0,50X1/4" PARA BUCHAS DE PASSAGEM</t>
  </si>
  <si>
    <t>BUCHA DE PASSAGEM COM ROSCA PARA CUBICULO BLINDADO</t>
  </si>
  <si>
    <t>FUSIVEL HH PARA 40A/ 15KV</t>
  </si>
  <si>
    <t>BASE TRIPOLAR PARA FUSIVEL LIMITADOR HH - 15KV/ 200A</t>
  </si>
  <si>
    <t>FUSIVEL PARA TRANSFORMADOR DE POTENCIAL</t>
  </si>
  <si>
    <t>DISJUNTOR PVO 15KV/ 350MVA - COMPLETO</t>
  </si>
  <si>
    <t>BOBINA D MÍNIMA TENSÃO DO DISJUNTOR VOL. NORMAL DE ÓLEO</t>
  </si>
  <si>
    <t>RELE DE FALTA DE FASE E MÍNIMA TENSÃO TRIFÁSICO</t>
  </si>
  <si>
    <t>VARA DE MANOBRA DE FIBRA DE VIDRO, 3,00M/ 15KV</t>
  </si>
  <si>
    <t>CAIXA DE MEDIÇÃO A3 PADRÃO ELETROPAULO</t>
  </si>
  <si>
    <t>JANELA PARA VENTILAÇÃO PERMANENTE TIPO CHICANA - INCLUSIVE TELA</t>
  </si>
  <si>
    <t>MUDANÇA DOS TAP'S DO TRANSFORMADOR DE FORÇA</t>
  </si>
  <si>
    <t>LIMPEZA DO POSTO PRIMÁRIO E PINTURA DOS BARRAMENTOS</t>
  </si>
  <si>
    <t>BRAÇADEIRA PARA ELETRODUTO EM POSTE</t>
  </si>
  <si>
    <t>CHAVE SECCIONADORA TRIP SECA INTERNA 200A/ 15KV</t>
  </si>
  <si>
    <t>INSTALAÇÃO DE CONJUNTO DE ACIONAMENTO PARA CHAVE SECCIONADORA</t>
  </si>
  <si>
    <t>TRANSFORMADOR ISOLADOR BIFÁSICO 10KVA</t>
  </si>
  <si>
    <t>TRANSFORMADOR TRIFÁSICO 15KV - 13,2KV/ 220V/ 127V - 112,5KVA</t>
  </si>
  <si>
    <t>TRANSFORMADOR TRIFÁSICO 15KV - 13,2KV/ 220V/ 127V - 150KVA</t>
  </si>
  <si>
    <t>TRANSFORMADOR TRIFÁSICO 15KV - 13,2KV/ 220V/ 127V - 225KVA</t>
  </si>
  <si>
    <t>TRANSFORMADOR TRIFÁSICO 15KV - 13,2KV/ 220V/ 127V - 300KVA</t>
  </si>
  <si>
    <t>TRANSFORMADOR DE POTENCIAL A SECO 15KV - 220V - 1000VA</t>
  </si>
  <si>
    <t>TRANSFORMADOR TRIFÁSICO, À SECO, 300 KVA, 13,8/ 13,2/ 12,6 KV - 220V, CLASSE 15 KV</t>
  </si>
  <si>
    <t>CAPACITOR PARA CORREÇÃO DO FATOR DE POTÊNCIA - 220V - 5,0KVA</t>
  </si>
  <si>
    <t>CAPACITOR PARA CORREÇÃO DO FATOR DE POTÊNCIA - 220V - 10,0KVA</t>
  </si>
  <si>
    <t>CAPACITOR PARA CORREÇÃO DO FATOR DE POTÊNCIA - 220V - 15KVA</t>
  </si>
  <si>
    <t>CAPACITOR PARA CORREÇÃO DO FATOR DE POTÊNCIA - 220V - 20,0KVA</t>
  </si>
  <si>
    <t>CAPACITOR PARA CORREÇÃO DO FATOR DE POTÊNCIA - 220V - 30,0KVA</t>
  </si>
  <si>
    <t>CAPACITOR PARA CORREÇÃO DO FATOR DE POTÊNCIA - 220V - 40,0KVA</t>
  </si>
  <si>
    <t>CAPACITOR PARA CORREÇÃO DP FATOR DE POTÊNCIA - 220V - 50,0KVA</t>
  </si>
  <si>
    <t>BANCO AUTOMÁTICO DE CAPACITORES, 15 KVAR, 220V, TRIFÁSICO, MONTADO EM PAINEL PARA CORREÇÃO DE FATOR DE POTÊNCIA</t>
  </si>
  <si>
    <t>BANCO AUTOMÁTICO DE CAPACITORES, 30 KVAR, 220V, TRIFÁSICO, MONTADO EM PAINEL PARA CORREÇÃO DE FATOR DE POTÊNCIA</t>
  </si>
  <si>
    <t>BANCO AUTOMÁTICO DE CAPACITORES, 50 KVAR, 220V, TRIFÁSICO, MONTADO EM PAINEL PARA CORREÇÃO DE FATOR DE POTÊNCIA</t>
  </si>
  <si>
    <t>DPS - DISPOSITIVO PROTEÇÃO CONTRA SURTOS 275V - 40KA</t>
  </si>
  <si>
    <t>DISPOSITIVO DE PROTEÇÃO CONTRA SURTOS - DPS - 500 VCC - 45 KA - CLASSE II</t>
  </si>
  <si>
    <t>DISPOSITIVO DE PROTEÇÃO CONTRA SURTOS - DPS - 1000 VCC - 45 KA - CLASSE I</t>
  </si>
  <si>
    <t>BARRAMENTO DE COBRE TIPO DIN BIPOLAR PARA 63A</t>
  </si>
  <si>
    <t>BARRAMENTO DE COBRE TIPO DIN TRIPOLAR PARA 80A</t>
  </si>
  <si>
    <t>EMENDA PARA CABO DE MÉDIA TENSÃO 12/20KV - 1X25/ 1X35MM2 - UNIPOLAR</t>
  </si>
  <si>
    <t>BASE PARA FUSIVEL DE TRANSFORMADOR DE POTENCIAL</t>
  </si>
  <si>
    <t>FUSIVEL HH PARA 7,5A/ 15KV</t>
  </si>
  <si>
    <t>FUSIVEL HH PARA 10A/ 15KV</t>
  </si>
  <si>
    <t>FUSIVEL HH PARA 20A/ 15KV</t>
  </si>
  <si>
    <t>DISJUNTOR A VÁCUO 15KV/ 350MVA - COMPLETO - CARREGAM. MANUAL</t>
  </si>
  <si>
    <t>DISJUNTOR A VÁCUO 15KV/ 350MVA - MOTORIZADO - COMPLETO</t>
  </si>
  <si>
    <t>PARA-RAIO TIPO POLIMERICO CLASSE 15KV</t>
  </si>
  <si>
    <t>ESTRADO DE BORRACHA ISOLANTE 100X100X2,5CM</t>
  </si>
  <si>
    <t>LUVA DE SOBREPOSIÇÃO PARA LUVA ISOLANTE EM COURO DE VAQUETA</t>
  </si>
  <si>
    <t>TRANSFORMADOR TRIFÁSICO A SECO 150KVA - 13,8/ 13,2/ 12,6KV - 220/ 127V</t>
  </si>
  <si>
    <t>TRANSFORMADOR TRIFÁSICO A SECO 225KVA - 13,8/ 13,2/ 12,6KV - 220/ 127V</t>
  </si>
  <si>
    <t>TRANSFORMADOR DE CORRENTE PARA PROTEÇÃO RELAÇÃO 20:5A</t>
  </si>
  <si>
    <t>RELE DE SOBRECORRENTE DE AÇÃO INDIRETA PARA MÉDIA TENSÃO</t>
  </si>
  <si>
    <t>REMOÇÃO DE CABOS DE ALTA TENSÃO EM LINHA SUBTERRÂNEA ATÉ 35MM2</t>
  </si>
  <si>
    <t>CARTUCHO PARA CONEXÃO EXOTERMICA CABO/ CABO</t>
  </si>
  <si>
    <t>CARTUCHO PARA CONEXÃO EXOTERMICA CABO/ HASTE</t>
  </si>
  <si>
    <t>CARTUCHO PARA CONEXÃO EXOTERMICA ESTRUTURA METÁLICA</t>
  </si>
  <si>
    <t>PLACA DE AVISO DE POLIESTIRENO 30X40 E 2MM</t>
  </si>
  <si>
    <t>BOLSA EM LONA PARA LUVA ISOLANTE</t>
  </si>
  <si>
    <t>CAIXA DE MADEIRA PARA ARMAZENAMENTO DE LUVA ISOLANTE</t>
  </si>
  <si>
    <t>TRANSFORMADOR DE CORRENTE PARA PROTEÇÃO RELAÇÃO 50:5A</t>
  </si>
  <si>
    <t>TRANSFORMADOR DE CORRENTE PARA PROTEÇÃO RELAÇÃO 75:5A</t>
  </si>
  <si>
    <t>TRANSFORMADOR DE CORRENTE PARA PROTEÇÃO RELAÇÃO 100:5A</t>
  </si>
  <si>
    <t>ILUMINAÇÃO DE QUADRA COM POSTE DE CONCRETO TUBULAR, ALT. UTIL 10M COM 3 PROJETORES COM LÂMPADA DE LED 100W, INCLUSIVE CAIXA DE INSPEÇÃO DE ALVENARIA 40X40X40CM DE 1 TIJOLO COM TAMPA DE CONCRETO</t>
  </si>
  <si>
    <t>REMOÇÃO DE CABO EMBUTIDO - ATÉ 16MM2</t>
  </si>
  <si>
    <t>REMOÇÃO DE CABO APARENTE - ATÉ 16MM2</t>
  </si>
  <si>
    <t>RECOLOCAÇÃO DE LÂMPADA FLUORESCENTE</t>
  </si>
  <si>
    <t>FORNECIMENTO E INSTALAÇÃO DE POSTE EM CONCRETO COM ALTURA LIVRE DE 18M, 1000DAN, ENGASTADO</t>
  </si>
  <si>
    <t>TOMADA 3P+T 32A - 600/690V TIPO INDUSTRIAL</t>
  </si>
  <si>
    <t>TOMADA 3P+T 63A - 600/690V TIPO INDUSTRIAL</t>
  </si>
  <si>
    <t>TOMADA SIMPLES, 2P+T, 20A</t>
  </si>
  <si>
    <t>INVERSOR FOTOVOLTÁICO SAÍDA TRIFÁSICA - 15 KW - ENTRADA ATÉ 1000 VCC - EFICIÊNCIA MÍNIMA 95%</t>
  </si>
  <si>
    <t>INVERSOR FOTOVOLTÁICO SAÍDA TRIFÁSICA - 10 KW -  ENTRADA ATÉ 600 VCC - EFICIÊNCIA MÍNIMA 95%</t>
  </si>
  <si>
    <t>LÂMPADA DE LED (BULBO) SOQUETE E-27/ E-40 - 40W</t>
  </si>
  <si>
    <t>LÂMPADA DE LED (BULBO) SOQUETE E-27/ E-40 - 70W</t>
  </si>
  <si>
    <t>LÂMPADA DE LED TUBULAR T8 - 9/10W</t>
  </si>
  <si>
    <t>LÂMPADA DE LED TUBULAR T8 - 18/20W</t>
  </si>
  <si>
    <t>LÂMPADA DE LED BULBO 10W - SOQUETE E-27</t>
  </si>
  <si>
    <t>LÂMPADA DE LED (BULBO) SOQUETE E-27/E-40 - 100W</t>
  </si>
  <si>
    <t>LÂMPADA DE LED (BULBO) SOQUETE E-27/E-40 - 150W</t>
  </si>
  <si>
    <t>PLUG 3P+T 32A - 600/690V - TIPO INDUSTRIAL</t>
  </si>
  <si>
    <t>PLUG 3P+T 63A - 600/690V - TIPO INDUSTRIAL</t>
  </si>
  <si>
    <t>PLUG PARA TELEFONE - PADRÃO RJ11</t>
  </si>
  <si>
    <t>CAIXA DE DERIVAÇÃO P/ PERFILADO 38X38 TP "C" GE - CHAPA 14</t>
  </si>
  <si>
    <t>CAIXA DE DERIVAÇÃO P/ PERFILADO 38X38 TP "L" GE - CHAPA 14</t>
  </si>
  <si>
    <t>CAIXA DE DERIVAÇÃO P/ PERFILADO 38X76 TP "E" GE - CHAPA 14</t>
  </si>
  <si>
    <t>CAIXA DE DERIVAÇÃO P/ PERFILADO 38X76 TP "C" GE - CHAPA 14</t>
  </si>
  <si>
    <t>CAIXA DE DERIVAÇÃO P/ PERFILADO 38X76 TP "L" GE - CHAPA 14</t>
  </si>
  <si>
    <t>CAIXA DE DERIVAÇÃO P/ PERFILADO 38X76 TP "T" GE - CHAPA 14</t>
  </si>
  <si>
    <t>REATOR ELETRÔNICO FLUORESCENTE DUPLO AFP - 2X16W - 127/220V</t>
  </si>
  <si>
    <t>REATOR ELETRÔNICO FLUORESCENTE DUPLO AFP - 2X32W - 127/220V</t>
  </si>
  <si>
    <t>TOMADA PARA TELEFONE PADRÃO RJ11 COM PLACA/ ESPELHO</t>
  </si>
  <si>
    <t>CERTIFICAÇÃO DE REDE LÓGICA - ATÉ 50 PONTOS</t>
  </si>
  <si>
    <t>CERTIFICAÇÃO DE REDE LÓGICA - EXCEDENTE 50 PONTOS</t>
  </si>
  <si>
    <t>PTO</t>
  </si>
  <si>
    <t>ANÉIS PRÉ-MOLDADOS EM CONCRETO ARMADO P/ RESERVATÓRIO DE ÁGUA D=2,50M</t>
  </si>
  <si>
    <t>LAJE PRÉ-MOLDADA D=2,50M E=8CM PARA RESERVATÓRIO</t>
  </si>
  <si>
    <t>LAJE PRÉ-MOLDADA D=2,50M E=15CM PARA RESERVATÓRIO</t>
  </si>
  <si>
    <t>CONJUNTO MOTOR-BOMBA 80M3/H, 20MCA, 7,5CV, 3500RPM, 220/380V, TRIFÁSICO</t>
  </si>
  <si>
    <t>CONJUNTO MOTOR-BOMBA 112M3/H, 20MCA, 10CV, 3500RPM, 220/380V, TRIFÁSICO</t>
  </si>
  <si>
    <t>CONJUNTO MOTOR-BOMBA 160M3/H, 20MCA, 15CV, 1750RPM, 220/380V, TRIFÁSICO</t>
  </si>
  <si>
    <t>CONJUNTO MOTOR-BOMBA 240M3/H, 20MCA, 20CV, 1750RPM, 220/380V, TRIFÁSICO</t>
  </si>
  <si>
    <t>CONJUNTO MOTOR-BOMBA 270M3/H, 20MCA, 25CV, 1750RPM, 220/380V, TRIFÁSICO</t>
  </si>
  <si>
    <t>TUBO DE COBRE SEM COSTURA, CLASSE A - 1/2"</t>
  </si>
  <si>
    <t>TUBO DE COBRE SEM COSTURA, CLASSE A 3/4"</t>
  </si>
  <si>
    <t>TUBO DE COBRE SEM COSTURA, CLASSE A 1"</t>
  </si>
  <si>
    <t>TUBO DE COBRE SEM COSTURA, CLASSE A 1 1/4"</t>
  </si>
  <si>
    <t>TUBO DE COBRE SEM COSTURA, CLASSE A 1 1/2"</t>
  </si>
  <si>
    <t>VÁLVULA ESFÉRICA MONOBLOCO EM LATÃO, 3/4" NPT</t>
  </si>
  <si>
    <t>BOTIJÃO DE GÁS DE 13KG COM CARGA</t>
  </si>
  <si>
    <t>CAIXA DE GORDURA COM CESTO DE LIMPEZA EM PVC 100MM - TIGRE OU SIMILAR</t>
  </si>
  <si>
    <t>GRELHA DE CONCRETO PARA CANALETA - L=30CM - COM PASSAGEM DE VEÍCULOS</t>
  </si>
  <si>
    <t>TANQUE PARA LAVA PÉS</t>
  </si>
  <si>
    <t>TORNEIRA DE ACIONAMENTO RESTRITO DE PAREDE</t>
  </si>
  <si>
    <t>VÁLVULA DE DESCARGA COM DUPLO ACIONAMENTO</t>
  </si>
  <si>
    <t>VÁLVULA FLUXIVEL PARA MICTÓRIO COM ACIONAMENTO MANUAL E FECHAMENTO AUTOMÁTICO</t>
  </si>
  <si>
    <t>CHUVEIRO FIXO DE METAL CROMADO - CRIVO COM DIÂMETRO DE NO MÍNIMO 6CM</t>
  </si>
  <si>
    <t>MISTURADOR PARA CHUVEIRO ENTRADA HORIZ. 3/4" SAÍDA 1/2 C/ ACABAMENTO</t>
  </si>
  <si>
    <t>DISPENSER DE SABÃO, DE PAREDE, MANUAL, PARA SANITÁRIOS, ABS, ALTO IMPACTO, COM RESERVATÓRIO DE 800/ 900ML</t>
  </si>
  <si>
    <t>DISPENSER PAPEL TOALHA, DE PAREDE, MANUAL, PARA SANITÁRIOS - ABS - ALTO IMPACTO - AUTO CORTE</t>
  </si>
  <si>
    <t>RECOLOCAÇÃO DE FORROS, APOIADOS OU ENCAIXADOS</t>
  </si>
  <si>
    <t>PISO CERÂMICO NÃO ESMALTADO ANTIDERRAPANTE  - ASSENTADO COM ARGAMASSA COMUM (PARA COZINHAS E REFEITÓRIOS)</t>
  </si>
  <si>
    <t>PISO VINÍLICO CROMA OU SIMILAR 2,0 MM, EXCLUSIVE ARGAMASSA DE REGULARIZAÇÃO DA BASE</t>
  </si>
  <si>
    <t>PISO VINÍLICO CROMA OU SIMILAR - E=3,2 MM, EXCLUSIVE ARGAMASSA REGULARIZAÇÃO DA BASE</t>
  </si>
  <si>
    <t>DEGRAUS DE CHAPAS VINÍLICAS - ESPESSURA 2MM (INCLUSIVE ARGAMASSA DE REGULARIZAÇÃO DA BASE)</t>
  </si>
  <si>
    <t>REPREGAMENTO DE ASSOALHO DE MADEIRA</t>
  </si>
  <si>
    <t>TABUAS DE MADEIRA MACIÇA PARA ASSOALHO - CUMARU</t>
  </si>
  <si>
    <t>LIMPEZA POR HIDROJATEAMENTO E REJUNTAMENTO DE PISO CERÂMICO TIPO GAIL OU SIMILAR</t>
  </si>
  <si>
    <t>TINTA ESMALTE SINTÉTICO - CONCRETO OU REBOCO SEM MASSA CORRIDA</t>
  </si>
  <si>
    <t>TINTA ESMALTE SINTÉTICO - CONCRETO OU REBOCO COM MASSA CORRIDA</t>
  </si>
  <si>
    <t>HIDRO-REPELENTE A BASE DE SILICONE - CONCRETO OU ALVENARIA APARENTE (2 DEMÃOS)</t>
  </si>
  <si>
    <t>MURETA EM BLOCOS DE CONCRETO H=0,50M (REVESTIDO)</t>
  </si>
  <si>
    <t>TABELA PARA BASQUETE, ENGLOBANDO DESDE FUNDAÇÃO ATÉ A CESTA DE NYLON</t>
  </si>
  <si>
    <t>VG</t>
  </si>
  <si>
    <t>BARRA DE APOIO PARA DEFICIENTES L=45 CM (BARRAS COM DIÂMETRO ENTRE 3,0 E 4,5CM)</t>
  </si>
  <si>
    <t>BARRA DE APOIO PARA DEFICIENTES L=80 CM (BARRAS COM DIÂMETRO ENTRE 3,0 E 4,5CM)</t>
  </si>
  <si>
    <t>BARRA DE APOIO PARA DEFICIENTES L=90 CM (BARRAS COM DIÂMETRO ENTRE 3,0 E 4,5CM)</t>
  </si>
  <si>
    <t>BARRA DE APOIO PARA CHUVEIRO PARA PORTADORES DE DEFICIÊNCIA FÍSICA (BARRAS COM DIÂMETRO ENTRE 3,0 E 4,5CM)</t>
  </si>
  <si>
    <t>ANEL DE TEXTURA PARA CORRIMÃO</t>
  </si>
  <si>
    <t>BARRA DE APOIO PARA LAVATÓRIO EM "L" - PPDF</t>
  </si>
  <si>
    <t>PEDESTAL SINALIZADOR PARA ESTACIONAMENTO P/ DEFICIENTE</t>
  </si>
  <si>
    <t>PLACA DE IDENTIFICAÇÃO COM NÚMERO PAVIMENTO EM BRAILE</t>
  </si>
  <si>
    <t>PLACA DE IDENTIFICAÇÃO DE WC EM BRAILE FEM./ MASC.</t>
  </si>
  <si>
    <t>PLACA DE IDENTIFICAÇÃO EM BRAILE "INÍCIO E FINAL" P/ CORRIMÃO</t>
  </si>
  <si>
    <t>PLACA DE IDENTIFICAÇÃO EM BRAILE DE PAVIMENTO P/ CORRIMÃO</t>
  </si>
  <si>
    <t>PLACA PARA PORTA WC C/ DESENHO UNIVERSAL ACESSIBILIDADE</t>
  </si>
  <si>
    <t>SINALIZAÇÃO VISUAL DE DEGRAUS PARA DEFICIENTE VISUAL</t>
  </si>
  <si>
    <t>VENTILADOR DE PAREDE, DIÂM. MÍN.=65CM</t>
  </si>
  <si>
    <t>PORTA DE VIDRO TEMPERADO 10MM OPACO COM FERRAGENS 82X210CM</t>
  </si>
  <si>
    <t>POSTO DE CONSUMO DE O2 OU AR VÁCUO OU N2O</t>
  </si>
  <si>
    <t>ESTAÇÃO DE CHAMADA DE ENFERMEIRA</t>
  </si>
  <si>
    <t>PAINEL DE ALARME PARA O2 OU AR OU VÁCUO OU N2O, INSTALADO</t>
  </si>
  <si>
    <t>PLACA DE OBRA EM CHAPA DE AÇO GALVANIZADO</t>
  </si>
  <si>
    <t>M3xMÊS</t>
  </si>
  <si>
    <t>RETIRADA DE PISO INTERTRAVADO</t>
  </si>
  <si>
    <t>RECOLOCAÇÃO DE PISO INTERTRAVADO COM AREIA RECICLADA</t>
  </si>
  <si>
    <t>GOIABA DA SERRA (ACCA SELLOWIANA)</t>
  </si>
  <si>
    <t>GUARITÁ  (ASTRONIUM GRAVEOLENS)</t>
  </si>
  <si>
    <t>PAU MARFIM  (BALFOURODENDRON RIEDELLIANUM)</t>
  </si>
  <si>
    <t>GUANANDI (CALOPHYLLUM BRASILIENSES)</t>
  </si>
  <si>
    <t>CAMBUCI (CAMPOMANESIA PHAEA)</t>
  </si>
  <si>
    <t>GABIROBA (CAMPOMANESIA XANTHOCARPA)</t>
  </si>
  <si>
    <t>CÁSSIA FERRUGEM (CASSIA FERRUGINEA)</t>
  </si>
  <si>
    <t>FALSO BARBATIMÃO (CASSIA LEPTOPHYLLA)</t>
  </si>
  <si>
    <t>PAU VIOLA (CITHAREXYLUM MYRIANTHUM)</t>
  </si>
  <si>
    <t>IPÊ VERDE (CYBYSTAX ANTISYPHILITICA)</t>
  </si>
  <si>
    <t>SAGUARAGI (COLUBRINA GLANDULOSA)</t>
  </si>
  <si>
    <t>MULUNGU ( ERYTHRINA FALCATA)</t>
  </si>
  <si>
    <t>UVAIA (EUGENIA PYRIFORMIS)</t>
  </si>
  <si>
    <t>PITANGUEIRA ( EUGENIA UNIFLORA)</t>
  </si>
  <si>
    <t>IPÊ BRANCO (HANDROANTHUS ROSEO ALBA)</t>
  </si>
  <si>
    <t>IPÊ AMARELO DO BREJO (HANDROANTHUS UMBELLATUS)</t>
  </si>
  <si>
    <t>IPÊ TABACO (HANDROANTHUS VELLOSOI)</t>
  </si>
  <si>
    <t>INGÁ FEIJÃO (INGA MARGINATA)</t>
  </si>
  <si>
    <t>JACARANDÁ DE MINAS (JACARANDA CUSPIDIFOLIA)</t>
  </si>
  <si>
    <t>CAROBÃO (JACARANDA MICRANTHA)</t>
  </si>
  <si>
    <t>CAROBINHA (JACARANDA PUBERULA)</t>
  </si>
  <si>
    <t>EMBIRA DE SAPO - LONCHOCARPUS MUELBERGIANUS</t>
  </si>
  <si>
    <t>AÇOITA CAVALO (LUEHEA DIVARICATA)</t>
  </si>
  <si>
    <t>JACARANDÁ DO CAMPO (MICHAERIUM ACUTIFOLIUM)</t>
  </si>
  <si>
    <t>JACARANDÁ BRANCO (MICHAERIUM PARAGUAIENSIS)</t>
  </si>
  <si>
    <t>CAMBOATÁ BRANCO (MATAYBA ELAEAGNOIDES)</t>
  </si>
  <si>
    <t>AROEIRA PRETA (MYRACRODURON URUNDEUVA)</t>
  </si>
  <si>
    <t>CAMBUÍ (MYRCIA SELLOI)</t>
  </si>
  <si>
    <t>CABREÚVA PARDA (MYROCARPUS FRONDOSUS)</t>
  </si>
  <si>
    <t>CABREÚVA ( MIROXYLON PERUIFERUM)</t>
  </si>
  <si>
    <t>BORDÃO DE VELHO (SAMANEA TUBULOSA)</t>
  </si>
  <si>
    <t>PITOMBA (TALISIA ESCULENTA)</t>
  </si>
  <si>
    <t>PATA DE VACA (BAUHINIA VARIEGATA)</t>
  </si>
  <si>
    <t>QUARESMEIRA (TIBOUCHINA GRANULOSA)</t>
  </si>
  <si>
    <t>MANACA DA SERRA (TIBOUCHINA MUTABILIS)</t>
  </si>
  <si>
    <t>MULTI EXERCITADOR CONJUGADO COM 6 FUNÇÕES</t>
  </si>
  <si>
    <t>BRINQUEDO TIPO BALANÇO FRONTAL DUPLO PARA CADEIRANTE COM ESTRUTURA EM TUBOS DE AÇO CARBONO - INSTALADO</t>
  </si>
  <si>
    <t>PLAYGROUND BRINQUEDOS DE MADEIRA - CASA TARZAN COM RAMPA ESCALADA, ESCORREGADOR, PONTE E ESCADA MARINHEIRO</t>
  </si>
  <si>
    <t>PLAYGROUND BRINQUEDOS DE MADEIRA - CASA TARZAN COM RAMPA ESCALADA, ESCORREGADOR E ESCADA MARINHEIRO</t>
  </si>
  <si>
    <t>PLAYGROUND BRINQUEDOS DE MADEIRA - CASA TARZAN COM ESCORREGADOR E ESCADA MARINHEIRO</t>
  </si>
  <si>
    <t>PLAYGROUND BRINQUEDOS DE MADEIRA - DOIS CAVALINHOS E DUAS GANGORRAS</t>
  </si>
  <si>
    <t>PLAYGROUND BRINQUEDOS DE MADEIRA - ESCORREGADOR ( ALT.=1,80M COMP.=3,00M)</t>
  </si>
  <si>
    <t>PLAYGROUND BRINQUEDOS DE MADEIRA - GANGORRA DUPLA</t>
  </si>
  <si>
    <t>PLAYGROUND BRINQUEDOS DE MADEIRA - ARGOLA E TRAPÉZIO</t>
  </si>
  <si>
    <t>PLAYGROUND BRINQUEDOS DE MADEIRA - BALANÇA DUPLA</t>
  </si>
  <si>
    <t>PLAYGROUND BRINQUEDOS DE MADEIRA - ESCADA HORIZONTAL</t>
  </si>
  <si>
    <t>APARELHOS DE GINÁTICA EM MADEIRA - BARRA DUPLA EM DOIS NIVEIS</t>
  </si>
  <si>
    <t>APARELHOS DE GINÁTICA EM MADEIRA - BARREIRA SIMPLES</t>
  </si>
  <si>
    <t>APARELHOS DE GINÁTICA EM MADEIRA - BARRAS PARALELAS</t>
  </si>
  <si>
    <t>SURF DUPLO CONJUGADO (EXERCITADOR PARA IDOSOS)</t>
  </si>
  <si>
    <t>ROTAÇÃO DIAGONAL DUPLA - APARELHO DUPLO CONJUGADO</t>
  </si>
  <si>
    <t>SIMULADOR DE CAVALGADA</t>
  </si>
  <si>
    <t>SIMULADOR DE CAVALGADA TRIPLO</t>
  </si>
  <si>
    <t>ALONGADOR COM 3 ALTURAS CONJUGADO</t>
  </si>
  <si>
    <t>PRESSÃO DE PERNAS TRIPLO CONJUGADO</t>
  </si>
  <si>
    <t>REMADA SENTADA</t>
  </si>
  <si>
    <t>SIMULADOR DE CAMINHADA DUPLO CONJUGADO</t>
  </si>
  <si>
    <t>SIMULADOR DE CAMINHADA TRIPLO CONJUGADO</t>
  </si>
  <si>
    <t>ROTAÇÃO VERTICAL DUPLO</t>
  </si>
  <si>
    <t>ROTAÇÃO VERTICAL TRIPLO CONJUGADO</t>
  </si>
  <si>
    <t>ESQUI DUPLO CONJUGADO</t>
  </si>
  <si>
    <t>ESQUI TRIPLO CONJUGADO</t>
  </si>
  <si>
    <t>BICICLETA DE CADEIRA INDIVIDUAL</t>
  </si>
  <si>
    <t>BICICLETA DE CADEIRA TRIPLA</t>
  </si>
  <si>
    <t>PUXADOR PEITORAL DUPLO STAR</t>
  </si>
  <si>
    <t>TWIST TRIPLO</t>
  </si>
  <si>
    <t>PLACA ORIENTADORA VERTICAL</t>
  </si>
  <si>
    <t>LIXEIRA DUPLA</t>
  </si>
  <si>
    <t>PERFURAÇÃO E EXECUÇÃO DE ENSAIO PENETROMÉTRICO OU DE LAVAGEM POR TEMPO</t>
  </si>
  <si>
    <t>ENGENHEIRO/ ARQUITETO PLENO</t>
  </si>
  <si>
    <t>DESENHISTA CADISTA</t>
  </si>
  <si>
    <t>ENGENHEIRO DA OBRA</t>
  </si>
  <si>
    <t>PROJETO BÁSICO (PRANCHA A1)</t>
  </si>
  <si>
    <t>PROJETO EXECUTIVO (PRANCHA A1)</t>
  </si>
  <si>
    <t>LEVANTAMENTO CADASTRAL DE EDIFICAÇÃO EXCEDENTE ENTRE 501M2 À 2000M2</t>
  </si>
  <si>
    <t>LEVANTAMENTO CADASTRAL DE EDIFICAÇÃO EXCEDENTE ENTRE 2001M2 À 5000M2</t>
  </si>
  <si>
    <t>LEVANTAMENTO CADASTRAL DE EDIFICAÇÃO EXCEDENTE ACIMA DE 5001M2</t>
  </si>
  <si>
    <t>LEVANT. CADASTRAL INSTALAÇÕES ELÉTRICAS EXCEDENTE ENTRE 501M2 À 2000M2</t>
  </si>
  <si>
    <t>LEVANTAMENTO CADASTRAL INSTALAÇÕES ELÉTRICAS EXCEDENTE ENTRE 2001M2 À 5000M2</t>
  </si>
  <si>
    <t>LEVANTAMENTO CADASTRAL INSTALAÇÕES ELÉTRICAS EXCEDENTE ACIMA DE  5000M2</t>
  </si>
  <si>
    <t>LEVANTAMENTO CADASTRAL INSTALAÇÕES HIDRO-SANITÁRIAS EXCEDENTE ENTRE 501M2 À 2000M2</t>
  </si>
  <si>
    <t>LEVANTAMENTO CADASTRAL INSTALAÇÕES HIDRO-SANITÁRIAS EXCEDENTE ENTRE 2001 M2 À 5000M2</t>
  </si>
  <si>
    <t>LEVANTAMENTO CADASTRAL INSTALAÇÕES HIDRO-SANITÁRIAS EXCEDENTE ACIMA DE 5000M2</t>
  </si>
  <si>
    <t>DESENVOLVIMENTO DE PROJETO TÉCNICO DE PREVENÇÃO E COMBATE A INCÊNDIO E APROVAÇÃO JUNTO AO CORPO DE BOMBEIROS PARA EDIFICAÇÕES ATÉ 2000 M2</t>
  </si>
  <si>
    <t>DESENVOLVIMENTO DE PROJETO TÉCNICO DE PREVENÇÃO E COMBATE A INCÊNDIO E APROVAÇÃO JUNTO AO CORPO DE BOMBEIROS PARA EDIFICAÇÕES DE 2001 M2 À 5000 M2</t>
  </si>
  <si>
    <t>DESENVOLVIMENTO DE PROJETO TÉCNICO DE PREVENÇÃO E COMBATE A INCÊNDIO E APROVAÇÃO JUNTO AO CORPO DE BOMBEIROS PARA EDIFICAÇÕES DE  5001 M2 À 10000 M2</t>
  </si>
  <si>
    <t>SERVIÇOS TÉCNICOS PROFISSIONAIS PARA OBTENÇÃO DO AVCB JUNTO AO CORPO DE BOMBEIROS PARA EDIFICAÇÕES ATÉ 2000 M2</t>
  </si>
  <si>
    <t>SERVIÇOS TÉCNICOS PROFISSIONAIS PARA OBTENÇÃO DO AVCB JUNTO AO CORPO DE BOMBEIROS PARA EDIFICAÇÕES DE 2001 À 5000 M2</t>
  </si>
  <si>
    <t>SERVIÇOS TÉCNICOS PROFISSIONAIS PARA OBTENÇÃO DO AVCB JUNTO AO CORPO DE BOMBEIROS PARA EDIFICAÇÕES DE 5001 À 10000 M2</t>
  </si>
  <si>
    <t>CONCRETO - ESTUDOS E ENSAIOS</t>
  </si>
  <si>
    <t>CONCRETO - ENSAIOS DE RUPTURA A COMPRESSÃO (CORPOS DE PROVA)</t>
  </si>
  <si>
    <t>AÇO - ENSAIOS DE TRAÇÃO EM BARRAS</t>
  </si>
  <si>
    <t>AÇO - ENSAIOS DE DOBRAMENTO EM BARRAS</t>
  </si>
  <si>
    <t>AÇO - ENSAIOS DE VERIFICAÇÃO DE BITOLA</t>
  </si>
  <si>
    <t>ENSAIO DE ISOLAÇÃO DE CABO DE MÉDIA TENSÃO</t>
  </si>
  <si>
    <t>Un</t>
  </si>
  <si>
    <t>ENSAIO DE ISOLAÇÃO DE TRANFORMADOR DE POTÊNCIA</t>
  </si>
  <si>
    <t>ENSAIO DE RELAÇÃO DE TRANSFORMAÇÃO EM TRANSFORMADOR DE POTÊNCIA</t>
  </si>
  <si>
    <t>ENSAIO DE RESISTÊNCIA DE ISOLAÇÃO DE CHAVE SECCIONADORA CLASSE 15KV</t>
  </si>
  <si>
    <t>PARAMETRIZAÇÃO DO RELÊ DE PROTEÇÃO INDIRETA DE DISJUNTOR EM MÉDIA TENSÃO</t>
  </si>
  <si>
    <t>TOTAL</t>
  </si>
  <si>
    <t>ESTRUTURA DE MADEIRA, EM TERÇAS, PARA TELHAS ONDULADAS CRFS/AL/PL/AG</t>
  </si>
  <si>
    <t>ESTRUTURA DE MADEIRA, PONTALETADA, PARA TELHAS ONDULADAS CRFS/AL/PL/AG</t>
  </si>
  <si>
    <t>ESTRUTURA COM TESOURAS DE MADEIRA PARA TELHAS ONDULADAS CRFS/AL/PL - VÃOS ATÉ 7,00M</t>
  </si>
  <si>
    <t>ESTRUTURA COM TESOURAS DE MADEIRA PARA TELHAS ONDULADAS CRFS/AL/PL - VÃOS 7,01 À 10,00M</t>
  </si>
  <si>
    <t>ESTRUTURA COM TESOURAS DE MADEIRA PARA TELHAS ONDULADAS CRFS/AL/PL - VÃOS 10,01 À 13,00M</t>
  </si>
  <si>
    <t>ESTRUTURA COM TESOURAS DE MADEIRA PARA TELHAS ONDULADAS CRFS/AL/PL - VÃOS 13,01 À 18,00M</t>
  </si>
  <si>
    <t>PISO PORTÁTIL DE POLIPROPILENO EM QUADRAS DE TÊNIS - FORNECIMENTO E INSTALAÇÃO</t>
  </si>
  <si>
    <t xml:space="preserve"> PISO PORTÁTIL DE POLIPROPILENO EM QUADRAS POLIESPORTIVAS,
ÁREA EXTERNA - FORNECIMENTO E INSTALAÇÃO</t>
  </si>
  <si>
    <t xml:space="preserve"> PISO PORTÁTIL DE POLIPROPILENO EM QUADRAS POLIESPORTIVAS,
ÁREA INTERNA - FORNECIMENTO E INSTALAÇÃO</t>
  </si>
  <si>
    <t>APLICAÇÃO DE VERNIZ ANTI-PICHAÇÃO - BASE SOLVENTE - 2 DEMÃOS (REMOÇÃO DA PICHAÇÃO SOMENTE A SECO OU COM ÁGUA E SABÃO)</t>
  </si>
  <si>
    <t>ATERRO, INCLUSIVE COMPACTAÇÃO MANUAL</t>
  </si>
  <si>
    <t>ARRASAMENTO DE ESTACA</t>
  </si>
  <si>
    <t>APICOAMENTO MECÂNICO DE SUPERFÍCIE DE CONCRETO</t>
  </si>
  <si>
    <t>FECHADURA TIPO GORGE (55MM) - TRÁFEGO INTENSO, MAÇANETA EM ZEMAC, GUARNIÇÕES EM AÇO, ACABAMENTO CROMADO BRILHANTE</t>
  </si>
  <si>
    <t>PORTA EM FERRO PERFILADO FIXO COMPLEMENTO PORTA (INCLUSIVE VIDRO E PINTURA)</t>
  </si>
  <si>
    <t>ALÇAPÃO EM FERRO PERFILADO COM CHAPA</t>
  </si>
  <si>
    <t>CONDUTOR EM AÇO CA - 25 - 3/8" P/ PARA-RAIO</t>
  </si>
  <si>
    <t>CHAVE SECCIONADORA TRIPOLAR, PARA USO INTERNO, MANOBRA SEM CARGA INTERNA, 15KV/400A, COM BASE PARA FUSÍVEL HH</t>
  </si>
  <si>
    <t>CONEXÃO EXOTÉRMICA CABO-HASTE EM T, PARA BITOLA DO CABO ENTRE 50MM2 ATÉ 95MM2 PARA HASTE DE 5/8"; E 3/4"</t>
  </si>
  <si>
    <t>REMOÇÃO DE LÂMPADA LED TUBULAR</t>
  </si>
  <si>
    <t>RETIRADA DE LÂMPADA LED</t>
  </si>
  <si>
    <t>RETIRADA DE LÂMPADA LED TUBULAR</t>
  </si>
  <si>
    <t>CAVALETE DE ENTRADA QUÁDRUPLO GALVANIZADO - 3/4"</t>
  </si>
  <si>
    <t>CAVALETE DE ENTRADA SEXTUPLO GALVANIZADO - 3/4"</t>
  </si>
  <si>
    <t>CHAPISCO COMUM - ARGAMASSA DE CIMENTO E AREIA 1:4</t>
  </si>
  <si>
    <t>ENCHIMENTO DE CONCRETO COM AGREGADO RECICLADO</t>
  </si>
  <si>
    <t>PISO CERÂMICO NÃO ESMALTADO ANTIDERRAPANTE - ASSENTADO COM ARGAMASSA COLANTE (PARA COZINHAS E REFEITÓRIOS)</t>
  </si>
  <si>
    <t>PISO CERÂMICO ESMALTADO (PEI-5) - ASSENTADO COM ARGAMASSA COLANTE</t>
  </si>
  <si>
    <t>CONTRAPISO CONVENCIONAL COM ESPESSURA ATÉ 4 CM</t>
  </si>
  <si>
    <t>CONTRAPISO EM ARGAMASSA PRONTA</t>
  </si>
  <si>
    <t>RECOLOCAÇÃO DE PLACAS DE PISO ELEVADO EM ÁREA INTERNA OU EXTERNA</t>
  </si>
  <si>
    <t>RETIRADA DE VIDROS ENCAIXILHADOS EM GERAL, INCLUSIVE LIMPEZA DO JANELA</t>
  </si>
  <si>
    <t>TINTA HIDROFUGA A BASE DE CIMENTO - CONCRETO OU REBOCO SEM MASSA CORRIDA</t>
  </si>
  <si>
    <t>LOUSA EM LAMINADO MELAMÍNICO BRANCO SOBRE COMPENSADO</t>
  </si>
  <si>
    <t>MESA DE PREPARO PARA COZINHAS - EM MÁRMORE</t>
  </si>
  <si>
    <t>RETIRADA DE MINI GUIAS DE CONCRETO</t>
  </si>
  <si>
    <t>RETIRADA DE TAPUME METÁLICO</t>
  </si>
  <si>
    <t>RECOLOCAÇÃO DE MINI GUIAS DE CONCRETO</t>
  </si>
  <si>
    <t>ESCAVAÇÃO MANUAL, PROFUNDIDADE IGUAL OU INFERIOR A 1,50M</t>
  </si>
  <si>
    <t>LASTRO DE CONCRETO, 150KG CIM/M3</t>
  </si>
  <si>
    <t>LASTRO DE CONCRETO COM AGREGADO RECICLADO, 150 KG CIM/M3</t>
  </si>
  <si>
    <t>ENVOLVIMENTO DE TUBOS COM BRITA</t>
  </si>
  <si>
    <t>ENVOLVIMENTO DE TUBOS COM AREIA</t>
  </si>
  <si>
    <t>MANTA GEOTÊXTIL</t>
  </si>
  <si>
    <t>FORNECIMENTO E APLICAÇÃO DE GEOMEMBRANA DE PEAD - 1MM DE ESPESSURA</t>
  </si>
  <si>
    <t>FORNECIMENTO E APLICAÇÃO DE MANTA FORMADA PELA ASSOCIAÇÃO DE UM TECIDO TÉCNICO DE POLIESTER COM UM FILME DE POLIETILENO DE BAIXA DENSIDADE EM ACORDO COM A NBR 12824</t>
  </si>
  <si>
    <t>REATERRO DE VALAS, INCLUSIVE COMPACTAÇÃO</t>
  </si>
  <si>
    <t>ALVENARIA DE EMBASAMENTO - BLOCOS VAZADO DE CONCRETO ESTRUTURAL - 14CM - 10MPA</t>
  </si>
  <si>
    <t>ALVENARIA EM TIJOLOS MACIÇOS COMUNS - 1/2 TIJOLO</t>
  </si>
  <si>
    <t>ALVENARIA EM TIJOLOS MACIÇOS COMUNS - 1 1/2 TIJOLO</t>
  </si>
  <si>
    <t>ALVENARIA EM TIJOLOS MACIÇOS COMUNS - APARENTE, 1 TIJOLO</t>
  </si>
  <si>
    <t>ALVENARIA EM TIJOLOS CERÂMICOS FURADOS - 1/2 TIJOLO</t>
  </si>
  <si>
    <t>ALVENARIA EM TIJOLOS CERÂMICOS FURADOS - 1 TIJOLO</t>
  </si>
  <si>
    <t>ALVENARIA EM TIJOLOS LAMINADOS - ESPELHO</t>
  </si>
  <si>
    <t>ALVENARIA EM TIJOLOS LAMINADOS - 1/2 TIJOLO</t>
  </si>
  <si>
    <t>ALVENARIA EM TIJOLOS LAMINADOS - 1 TIJOLO</t>
  </si>
  <si>
    <t>ALVENARIA EM TIJOLOS DE VIDRO - CANELADO, 19X19CM</t>
  </si>
  <si>
    <t>ALVENARIA EM TIJOLOS DE VIDRO - TIJOLINHO, 19X19CM</t>
  </si>
  <si>
    <t>ALVENARIA EM TIJOLOS DE VIDRO - VENTILAÇÃO TIPO VENEZIANA</t>
  </si>
  <si>
    <t>ALVENARIA EM BLOCOS DE CONCRETO 09 X 19 X 39CM</t>
  </si>
  <si>
    <t>ALVENARIA EM BLOCOS DE CONCRETO 19 X 19 X 39CM</t>
  </si>
  <si>
    <t>ALVENARIA EM BLOCO DE CONCRETO CELULAR AUTOCLAVADO - 15CM</t>
  </si>
  <si>
    <t>ALVENARIA EM BLOCO DE CONCRETO CELULAR AUTOCLAVADO - 20CM</t>
  </si>
  <si>
    <t>TELA TIPO DEPLOYEE PARA REFORÇO DE ALVENARIA</t>
  </si>
  <si>
    <t>ARMADURA EM AÇO CA-50 PARA BLOCOS VAZADOS DE CONCRETO ESTRUTURAL</t>
  </si>
  <si>
    <t>ARMADURA EM AÇO CA-60 PARA BLOCOS VAZADOS DE CONCRETO ESTRUTURAL</t>
  </si>
  <si>
    <t>CONCRETO "GROUT"</t>
  </si>
  <si>
    <t>VERGAS, CINTAS E PILARETES DE CONCRETO</t>
  </si>
  <si>
    <t>ENCUNHAMENTO DE ALVENARIA DE VEDAÇÃO COM ARGAMASSA APLICADA COM COLHER</t>
  </si>
  <si>
    <t>ELEMENTOS VAZADOS DE TIJOLOS CERÂMICOS</t>
  </si>
  <si>
    <t>ALVENARIA DE VEDAÇÃO COM ELEMENTO VAZADO DE CONCRETO - COBOGÓ DE 39x39x10 CM</t>
  </si>
  <si>
    <t>PLACAS DE GRANILITE - 30MM DE ESPESSURA</t>
  </si>
  <si>
    <t>PLACAS DE GRANILITE - 40MM DE ESPESSURA</t>
  </si>
  <si>
    <t>PLACAS DE GRANILITE - 50MM DE ESPESSURA</t>
  </si>
  <si>
    <t>FORNECIMENTO E APLICAÇÃO DE PLACA CIMENTÍCIA CORTA-FOGO - CHAPA 10 MM</t>
  </si>
  <si>
    <t xml:space="preserve"> FORNECIMENTO E INSTALAÇÃO DE PAREDE TIPO DRYWALL DE FACE DUPLA EM GESSO ACARTONADO ST - 1ST 12,5 + 1ST 12,5</t>
  </si>
  <si>
    <t xml:space="preserve"> FORNECIMENTO E INSTALAÇÃO DE PAREDE TIPO DRYWALL DE FACE DUPLA EM GESSO ACARTONADO RF - 1RF 12,5 + 1RF 12,5</t>
  </si>
  <si>
    <t xml:space="preserve"> ISOLAMENTO ACÚSTICO PARA SISTEMA DE DRYWALL</t>
  </si>
  <si>
    <t xml:space="preserve"> ISOLAMENTO TÉRMICO PARA SISTEMA DE DRYWALL</t>
  </si>
  <si>
    <t>PINTURA PROTETORA COM TINTA BETUMINOSA (PARA  ARGAMASSA IMPERMEÁVEL) - 2 DEMÃOS</t>
  </si>
  <si>
    <t>PINTURA PROTETORA COM TINTA A BASE DE EPÓXI (PARA ARGAMASSA IMPERMEÁVEL)</t>
  </si>
  <si>
    <t>TELHA ONDULADA CRFS 6MM</t>
  </si>
  <si>
    <t>TELHA ONDULADA CRFS 8MM</t>
  </si>
  <si>
    <t>CUMEEIRA PARA TELHA ONDULADA (CRFS, PVC RÍGIDO E POLIÉSTER), TRAPEZOIDAL E GRECA (PVC RÍGIDO E POLIÉSTER)</t>
  </si>
  <si>
    <t>CUMEEIRA NORMAL PARA TELHA TECNOLOGIA CRFS, ESTRUTURAL TRAPEZOIDAL 44CM</t>
  </si>
  <si>
    <t>CUMEEIRA NORMAL PARA TELHA TECNOLOGIA CRFS, ESTRUTURAL TRAPEZOIDAL - 90CM</t>
  </si>
  <si>
    <t>CUMEEIRA DE ALUMÍNIO, PERFIL ONDULADO - NORMAL E= 0,8MM</t>
  </si>
  <si>
    <t>CUMEEIRA DE ALUMÍNIO, PERFIL TRAPEZOIDAL - NORMAL - E=0,8MM</t>
  </si>
  <si>
    <t>CUMEEIRA DE ALUMÍNIO PERFIL ONDULADO - SHED - E=0,8MM</t>
  </si>
  <si>
    <t>CUMEEIRA DE ALUMÍNIO - PERFIL TRAPEZOIDAL - SHED - E=0,8MM</t>
  </si>
  <si>
    <t>CUMEEIRA TRAPEZOIDAL EM AÇO GALVANIZADO ESP=0,5MM, REVESTIMENTO B, H=40MM, L=0,60 M</t>
  </si>
  <si>
    <t>CUMEEIRA TRAPEZOIDAL EM AÇO GALVANIZADO E=0,5MM, REVESTIMENTO B, H=40MM, L=0,60M, COM PINTURA BRANCA 2 FACES</t>
  </si>
  <si>
    <t>CUMEEIRA ONDULADA EM AÇO GALVANIZADO E=0,5MM, REVESTIMENTO B, H=17,5MM, L=0,60M, COM PINTURA BRANCA 2 FACES</t>
  </si>
  <si>
    <t>PORTA LISA ESPECIAL/ SÓLIDA PARA BOX, PARA PORTADORES DE DEFICIÊNCIA FÍSICA - 82X170CM</t>
  </si>
  <si>
    <t>PORTA LISA ESPECIAL/ SÓLIDA PARA PORTADORES DE DEFICIÊNCIA FÍSICA - 82X210CM</t>
  </si>
  <si>
    <t>FECHO DE EMBUTIR,TRAVA ACIONADA POR ALAVANCA, 3/4"X200MM - PORTA 2 FOLHAS</t>
  </si>
  <si>
    <t>PEITORIL DE MADEIRA</t>
  </si>
  <si>
    <t>ENTRADA AÉREA DE ENERGIA E TELEFONE - 13 À 16KVA</t>
  </si>
  <si>
    <t>ENTRADA AÉREA DE ENERGIA E TELEFONE - 17 À 20KVA</t>
  </si>
  <si>
    <t>ENTRADA AÉREA DE ENERGIA E TELEFONE - 21 À 23KVA</t>
  </si>
  <si>
    <t>ELETRODUTO DE PVC CORRUGADO REFORÇADO, ANTICHAMA - 32MM (1")</t>
  </si>
  <si>
    <t>ELETRODUTO DE PEAD CORRUGADO FLEXÍVEL - 1 1/4"</t>
  </si>
  <si>
    <t>ELETRODUTO DE PEAD CORRUGADO FLEXÍVEL - 1 1/2"</t>
  </si>
  <si>
    <t>CABO TELEFÔNICO TIPO CI-50 (50 PARES)</t>
  </si>
  <si>
    <t>CABO DE COBRE 1,50MM2 - ISOLAMENTO PARA 0,6/1KV - CLASSE 5 - FLEXÍVEL - ISOLAÇÃO EM EPR 90 C</t>
  </si>
  <si>
    <t>CABO DE COBRE 2,50MM2 - ISOLAMENTO PARA 0,6/1KV - CLASSE 5 - FLEXÍVEL - ISOLAÇÃO EM EPR 90 C</t>
  </si>
  <si>
    <t>CABO DE COBRE 6MM2 - ISOLAMENTO PARA 0,6/1KV - CLASSE 5 - FLEXÍVEL - ISOLAÇÃO EM EPR 90 C</t>
  </si>
  <si>
    <t>CABO DE COBRE 10MM2 - ISOLAMENTO PARA 0,6/1KV - CLASSE 5 - FLEXÍVEL - ISOLAÇÃO EM EPR 90 C</t>
  </si>
  <si>
    <t>CABO DE COBRE 16MM2 - ISOLAMENTO PARA 0,6/1KV - CLASSE 5 - FLEXÍVEL - ISOLAÇÃO EM EPR 90 C</t>
  </si>
  <si>
    <t>CABO DE COBRE 25MM2 - ISOLAMENTO PARA 0,6/1KV - CLASSE 5 - FLEXÍVEL - ISOLAÇÃO EM EPR 90 C</t>
  </si>
  <si>
    <t>CABO DE COBRE 35MM2 - ISOLAMENTO PARA 0,6/1KV - CLASSE 5 - FLEXÍVEL - ISOLAÇÃO EM EPR 90 C</t>
  </si>
  <si>
    <t>CABO DE COBRE 50MM2 - ISOLAMENTO PARA 0,6/1KV - CLASSE 5 - FLEXÍVEL - ISOLAÇÃO EM EPR 90 C</t>
  </si>
  <si>
    <t>CABO DE COBRE 70MM2 - ISOLAMENTO PARA 0,6/1KV - CLASSE 5 - FLEXÍVEL - ISOLAÇÃO EM EPR 90 C</t>
  </si>
  <si>
    <t>CABO DE COBRE 95MM2 - ISOLAMENTO PARA 0,6/1KV - CLASSE 5 - FLEXÍVEL - ISOLAÇÃO EM EPR 90 C</t>
  </si>
  <si>
    <t>CABO DE COBRE 120MM2 - ISOLAMENTO PARA 0,6/1KV - CLASSE 5 - FLEXÍVEL - ISOLAÇÃO EM EPR 90 C</t>
  </si>
  <si>
    <t>CABO DE COBRE 150MM2 - ISOLAMENTO PARA 0,6/1KV - CLASSE 5 - FLEXÍVEL - ISOLAÇÃO EM EPR 90 C</t>
  </si>
  <si>
    <t>CABO DE COBRE 185MM2 - ISOLAMENTO PARA 0,6/1KV - CLASSE 5 - FLEXÍVEL - ISOLAÇÃO EM EPR 90 C</t>
  </si>
  <si>
    <t>CABO DE COBRE 240MM2 - ISOLAMENTO PARA 0,6/1KV - CLASSE 5 - FLEXÍVEL - ISOLAÇÃO EM EPR 90 C</t>
  </si>
  <si>
    <t>CABO DE COBRE 2X1,5MM2 - ISOLAMENTO PARA 0,6KV - CLASSE 5 - FLEXÍVEL - ISOLAÇÃO EM EPR 90 C - PARA DETECÇÃO DE INCÊNDIO</t>
  </si>
  <si>
    <t>CABO DE COBRE 3X1,5MM2 - ISOLAMENTO PARA 0,6KV - CLASSE 5 - FLEXÍVEL - ISOLAÇÃO EM EPR 90 C - PARA DETECÇÃO DE INCÊNDIO</t>
  </si>
  <si>
    <t>CABO DE COBRE 2X2,5MM2 - ISOLAMENTO PARA 0,6KV - CLASSE 5 - FLEXÍVEL - ISOLAÇÃO EM EPR 90 C - PARA DETECÇÃO DE INCÊNDIO</t>
  </si>
  <si>
    <t>CABO DE COBRE 1,50MM2 - ISOLAMENTO PARA 750V - AFUMEX - CLASSE 5 - FLEXÍVEL - ISOLAÇÃO EM HEPR 90 C</t>
  </si>
  <si>
    <t>CABO DE COBRE 2,50MM2 - ISOLAMENTO PARA 750V - AFUMEX - CLASSE 5 - FLEXÍVEL - ISOLAÇÃO EM HEPR 90 C</t>
  </si>
  <si>
    <t>CABO DE COBRE 4MM2 - ISOLAMENTO PARA 750V - AFUMEX - CLASSE 5 - FLEXÍVEL - ISOLAÇÃO EM HEPR 90 C</t>
  </si>
  <si>
    <t>CABO DE COBRE 6MM2 - ISOLAMENTO PARA 750V - AFUMEX - CLASSE 5 - FLEXÍVEL - ISOLAÇÃO EM HEPR 90 C</t>
  </si>
  <si>
    <t>CAIXA DE PASSAGEM E LIGAÇÃO EM PVC 6,5X10,5X5,0CM - (4X2"), INCLUSIVE ESPELHO</t>
  </si>
  <si>
    <t>QUADRO DE DISTRIBUIÇÃO EM PVC - PARA ATÉ 16 DISJUNTORES</t>
  </si>
  <si>
    <t>QUADRO DE DISTRIBUIÇÃO EM PVC - PARA ATÉ 24 DISJUNTORES</t>
  </si>
  <si>
    <t>PROJETOR DE SOBREPOR LED DE 200W IP 65</t>
  </si>
  <si>
    <t>LUMINÁRIA LED DE SOBREPOR SLIM LINEAR 36W</t>
  </si>
  <si>
    <t>LUMINÁRIA PENDENTE COM UMA LÂMPADA DE LED DE 150W</t>
  </si>
  <si>
    <t>LUMINÁRIA RETANGULAR DE SOBREPOR COM ALETAS DE ALUMÍNIO PARA 2 LÂMPADAS TUBULARES DE LED 9/10W</t>
  </si>
  <si>
    <t>PAINEL REPETIDOR DE DETECÇÃO E ALARME DE INCÊNDIO TIPO ENDEREÇÁVEL</t>
  </si>
  <si>
    <t>LUMINÁRIA DE EMERGÊNCIA AUTÔNOMA COM 30 LEDS E AUTONOMIA MIN DE 6H</t>
  </si>
  <si>
    <t>DETECTOR DE TEMPERATURA PARA SISTEMAS ENDEREÇÁVEIS</t>
  </si>
  <si>
    <t>GRUPO GERADOR 81KVA EXCITAÇÃO BRUSHLESS COM QUADRO TRANSFORMAÇÃO AUTOMÁTICA</t>
  </si>
  <si>
    <t>GRUPO GERADOR 170KVA EXCITAÇÃO BRUSHLESS COM QUADRO TRANSFORMAÇÃO AUTOMÁTICA</t>
  </si>
  <si>
    <t>GRUPO GERADOR 375KVA EXCITAÇÃO BRUSHLESS COM QUADRO TRANSFORMAÇÃO AUTOMÁTICA</t>
  </si>
  <si>
    <t>CABO DE MÉDIA TENSÃO PARA 12/20KV - 1 X 25MM2 UNIPOLAR</t>
  </si>
  <si>
    <t>CABO DE MÉDIA TENSÃO PARA 12/20KV - 1 X 50MM2 UNIPOLAR</t>
  </si>
  <si>
    <t>BASE TRIPOLAR PARA FUSIVEL LIMITADOR HH - 15KV/ 400A</t>
  </si>
  <si>
    <t>CHAVE REVERSORA TRIFÁSICA 400A - FORNECIMENTO E INSTALAÇÃO</t>
  </si>
  <si>
    <t>CHAVE SECCIONADORA TRIPOLAR COM CARGA INTERNA 15KV/200A</t>
  </si>
  <si>
    <t>TRANSFORMADOR TRIFÁSICO À ÓLEO 500KVA - 13,8/13,2/12,6KV - 220/127V, CLASSE 15KV</t>
  </si>
  <si>
    <t>TRANSFORMADOR TRIFÁSICO À ÓLEO 750KVA - 13,8/13,2/12,6KV - 220/127V, CLASSE 15KV</t>
  </si>
  <si>
    <t>TRANSFORMADOR TRIFÁSICO À ÓLEO 1000KVA - 13,8/13,2/12,6KV - 220/127V, CLASSE 15KV</t>
  </si>
  <si>
    <t>TRANSFORMADOR TRIFÁSICO À SECO, 1000KVA - 13,8/13,2/12,6 KV - 220/127V, CLASSE 15KV</t>
  </si>
  <si>
    <t>TRANSFORMADOR TRIFÁSICO À SECO, 750KVA - 13,8/13,2/12,6 KV - 220/127V, CLASSE 15KV</t>
  </si>
  <si>
    <t>FUSIVEL HH PARA 5A/ 15KV</t>
  </si>
  <si>
    <t>FUSIVEL HH PARA 16A/ 15KV</t>
  </si>
  <si>
    <t>FUSIVEL HH PARA 25A/ 15KV</t>
  </si>
  <si>
    <t>FUSIVEL HH PARA 50A/ 15KV</t>
  </si>
  <si>
    <t>FUSIVEL HH PARA 63A/ 15KV</t>
  </si>
  <si>
    <t>MANOPLA ROTATIVA PARA DISJUNTOR PARA PORTA DE PAINEL</t>
  </si>
  <si>
    <t>REMOÇÃO DE LÂMPADA LED</t>
  </si>
  <si>
    <t>RECOLOCAÇÃO DE LÂMPADAS LED</t>
  </si>
  <si>
    <t>SENSOR DE PRESENÇA COM FOTOCÉLULA, TENSÃO 127/220 V (BIVOLT)</t>
  </si>
  <si>
    <t>CAPTOR TIPO TERMINAL AÉREO, H=600 MM OU BANDEIRA MÓVEL, GALVANIZADO</t>
  </si>
  <si>
    <t>HIDRÔMETRO UNIJATO, DN 1/2", VAZÃO NOMINAL DE 1,5 M3/H, RELOJOARIA INCLINADA E CLASSE B</t>
  </si>
  <si>
    <t>HIDRÔMETRO MULTIJATO, DN 1 1/2", VAZÃO NOMINAL DE 20 M3/H, RELOJOARIA INCLINADA E CLASSE B</t>
  </si>
  <si>
    <t>HIDRÔMETRO UNIJATO, DN 3/4", VAZÃO NOMINAL DE 5 M3/H, RELOJOARIA INCLINADA E CLASSE B</t>
  </si>
  <si>
    <t xml:space="preserve"> RESERVATÓRIO  DE POLIETILENO 2.000 LITROS</t>
  </si>
  <si>
    <t>RESERVATÓRIO  DE POLIETILENO 2.500 LITROS</t>
  </si>
  <si>
    <t>REGISTRO DE GAVETA, METAL AMARELO - 3/4"</t>
  </si>
  <si>
    <t>TORNEIRA DE BÓIA, DE LATÃO - 3/4"</t>
  </si>
  <si>
    <t>TORNEIRA DE BÓIA, DE LATÃO - 1"</t>
  </si>
  <si>
    <t>TORNEIRA DE BÓIA, DE LATÃO - 1 1/2"</t>
  </si>
  <si>
    <t>TORNEIRA DE BÓIA, DE LATÃO - 2"</t>
  </si>
  <si>
    <t>TUBO DE PVC PBA, CLASSE 15, COM ANEL - 50MM</t>
  </si>
  <si>
    <t>TUBO DE PVC PBA, CLASSE 15, COM ANEL - 75MM</t>
  </si>
  <si>
    <t>TUBO DE PVC PBA, CLASSE 15, COM ANEL - 100MM</t>
  </si>
  <si>
    <t>TUBO DE PVC PBA, CLASSE 20, COM ANEL - 50MM</t>
  </si>
  <si>
    <t>TUBO DE PVC PBA, CLASSE 20, COM ANEL - 75MM</t>
  </si>
  <si>
    <t>TUBO DE PVC PBA, CLASSE 20, COM ANEL - 100MM</t>
  </si>
  <si>
    <t>TUBO DE COBRE SEM COSTURA, CLASSE A - 2"</t>
  </si>
  <si>
    <t>TUBO DE COBRE SEM COSTURA, CLASSE A - 2 1/2"</t>
  </si>
  <si>
    <t>TUBO DE COBRE SEM COSTURA, CLASSE E - 2"</t>
  </si>
  <si>
    <t>TUBO DE COBRE SEM COSTURA, CLASSE E - 2 1/2"</t>
  </si>
  <si>
    <t>INSTALAÇÃO DE TERMINAL DE VENTILAÇÃO - 100 MM</t>
  </si>
  <si>
    <t>INSTALAÇÃO DE TERMINAL DE VENTILAÇÃO - 75 MM</t>
  </si>
  <si>
    <t>CALHA EM CHAPA DE AÇO GALVANIZADO N.24 - DESENVOLVIMENTO 33CM</t>
  </si>
  <si>
    <t>CALHA EM CHAPA DE AÇO GALVANIZADO N.24 - DESENVOLVIMENTO 50CM</t>
  </si>
  <si>
    <t>CALHA EM CHAPA DE AÇO GALVANIZADO N.24 - DESENVOLVIMENTO 100CM</t>
  </si>
  <si>
    <t>CALHA EM ALUMÍNIO - ESP. 0,8MM - DESENVOLVIMENTO 50CM</t>
  </si>
  <si>
    <t>CALHA EM ALUMÍNIO - ESP. 0,8MM - DESENVOLVIMENTO 100CM</t>
  </si>
  <si>
    <t>CALHA EM ALUMÍNIO ESP. 1,0MM - DESENVOLVIMENTO 50CM</t>
  </si>
  <si>
    <t>CALHA EM ALUMÍNIO ESP. 1,0MM - DESENVOLVIMENTO 100CM</t>
  </si>
  <si>
    <t>CALHA EM PVC COM 125 ≤ DIÂM. ≤ 150MM</t>
  </si>
  <si>
    <t>RUFO EM CHAPA DE AÇO GALVANIZADO N.24 - DESENVOLVIMENTO 100CM</t>
  </si>
  <si>
    <t>CUBA SIMPLES DE AÇO INOXIDÁVEL CHAPA 20 - 500X400X200MM</t>
  </si>
  <si>
    <t>CUBA SIMPLES DE AÇO INOXIDÁVEL CHAPA 20 - 560X335X150MM</t>
  </si>
  <si>
    <t>VÁLVULA DE DESCARGA - 1.1/2"</t>
  </si>
  <si>
    <t>REGISTRO DE ESFERA VS SOLDÁVEL , PVC - 1"</t>
  </si>
  <si>
    <t>DUCHA HIGIÊNICA FLEXÍVEL COM REGISTRO DE PAREDE</t>
  </si>
  <si>
    <t>TAMPO PARA BANCADA ÚMIDA - GRANITO CINZA MAUA POLIDO - ESPESSURA 2CM</t>
  </si>
  <si>
    <t>TAMPO PARA BANCADA ÚMIDA - GRANITO VERDE UBATUBA POLIDO - ESPESSURA 2CM</t>
  </si>
  <si>
    <t>TAMPO PARA BANCADA ÚMIDA - GRANITO PRETO TIJUCA POLIDO 2CM</t>
  </si>
  <si>
    <t>TAMPO PARA BANCADA ÚMIDA - MÁRMORE BRANCO ESPIRITO SANTO 2CM</t>
  </si>
  <si>
    <t>TAMPO PARA BANCADA ÚMIDA - AÇO INOX N.18 (18:8)</t>
  </si>
  <si>
    <t>CHAPISCO COLANTE APLICADO EM ESTRUTURA DE CONCRETO COM DESEMPENADEIRA DENTADA</t>
  </si>
  <si>
    <t>EMBOÇO INTERNO - ARGAMASSA MISTA DE CIMENTO, CAL E AREIA 1:4/12</t>
  </si>
  <si>
    <t>EMBOÇO INTERNO DESEMPENADO PARA PINTURA - ARGAMASSA MISTA DE CIMENTO, CAL E AREIA 1:3/12</t>
  </si>
  <si>
    <t>EMBOÇO INTERNO - ARGAMASSA DE CIMENTO E AREIA 1:3</t>
  </si>
  <si>
    <t>REVESTIMENTO COM GESSO</t>
  </si>
  <si>
    <t>AZULEJOS, JUNTAS AMARRAÇÃO OU A PRUMO - ASSENTES COM ARGAMASSA COMUM</t>
  </si>
  <si>
    <t>AZULEJOS, JUNTA AMARRAÇÃO OU A PRUMO - ASSENTES COM ARGAMASSA COLANTE</t>
  </si>
  <si>
    <t>LAMINADO MELAMÍNICO COLADO, 1,3MM DE ESPESSURA - JUNTAS SECAS</t>
  </si>
  <si>
    <t>CHAPISCO RÚSTICO FINO, APLICADO COM PENEIRA - ARGAMASSA DE CIMENTO E AREIA 1:3</t>
  </si>
  <si>
    <t>CHAPISCO RÚSTICO GROSSO, COM ADIÇÃO DE BRITA N.1</t>
  </si>
  <si>
    <t>EMBOÇO EXTERNO - ARGAMASSA MISTA DE CIMENTO, CAL E AREIA 1:4/12</t>
  </si>
  <si>
    <t>EMBOÇO EXTERNO DESEMPENADO PARA PINTURA - ARGAMASSA MISTA DE CIMENTO, CAL E AREIA 1:3/12</t>
  </si>
  <si>
    <t>EMBOÇO EXTERNO - ARGAMASSA DE CIMENTO E AREIA 1:3</t>
  </si>
  <si>
    <t>REBOCO EXTERNO - ARGAMASSA PRÉ-FABRICADA</t>
  </si>
  <si>
    <t>PASTILHAS DE PORCELANA FOSCA, 3/4" - FAIXAS DE ATÉ 20CM</t>
  </si>
  <si>
    <t>REVESTIMENTO CERÂMICO ANTI-PICHAÇÃO, JUNTAS AMARRAÇÃO OU PRUMO - ASSENTADOS COM ARGAMASSA COMUM</t>
  </si>
  <si>
    <t>REVESTIMENTO CERÂMICO ANTI-PICHAÇÃO, JUNTAS AMARRAÇÃO OU PRUMO - ASSENTADOS COM ARGAMASSA COLANTE</t>
  </si>
  <si>
    <t>REVESTIMENTO CERÂMICO ESMALTADO, JUNTAS AMARRAÇÃO OU PRUMO - ASSENTADOS COM ARGAMASSA COMUM</t>
  </si>
  <si>
    <t>PEITORIL DE ARDÓSIA POLIDA</t>
  </si>
  <si>
    <t>PEITORIL DE MÁRMORE - ESP=2CM, L=25CM</t>
  </si>
  <si>
    <t>FORRO DE GESSO COMUM - PLACA CONVENCIONAL (FORNECIMENTO E INSTALAÇÃO)</t>
  </si>
  <si>
    <t>FORRO DE GESSO ACARTONADO TIPO FGA (FORNECIMENTO E INSTALAÇÃO)</t>
  </si>
  <si>
    <t>FORRO DE GESSO ACARTONADO TIPO FGE (FORNECIMENTO E INSTALAÇÃO)</t>
  </si>
  <si>
    <t>ENCHIMENTO DE CONCRETO COM AGREGADO LEVE</t>
  </si>
  <si>
    <t>CIMENTADO COMUM COM AGREGADO RECLICLADO, DESEMPENADO ALISADO - ESPESSURA 20MM</t>
  </si>
  <si>
    <t xml:space="preserve"> CONTRAPISO CONVENCIONAL COM ESPESSURA ATÉ 4 CM</t>
  </si>
  <si>
    <t>PISO PODOTÁTIL, ALERTA OU DIRECIONAL, EM BORRACHA SINTÉTICA ASSENTES COM COLA</t>
  </si>
  <si>
    <t>PISO PODOTÁTIL, ALERTA OU DIRECIONAL, EM BORRACHA SINTÉTICA ASSENTES COM ARGAMASSA</t>
  </si>
  <si>
    <t>PISO PODOTÁTIL, ALERTA OU DIRECIONAL, EM LADRILHO HIDRÁULICO</t>
  </si>
  <si>
    <t>PISO PODOTÁTIL COLORIDO, ALERTA OU DIRECIONAL VIBRO-PRENSADO - 3CM - SELADO</t>
  </si>
  <si>
    <t>REVESTIMENTO DE PISO EM PEDRA ARDÓSIA SELECIONADA</t>
  </si>
  <si>
    <t>RODAPÉ DE ARGAMASSA DE CIMENTO E AREIA 1:3 - 10CM</t>
  </si>
  <si>
    <t>RODAPÉ DE GRANILITE - 10CM</t>
  </si>
  <si>
    <t>RODAPÉ DE GRANILITE - MEIA CANA, 10CM</t>
  </si>
  <si>
    <t>RODAPÉ DE ARGAMASSA DE ALTA RESISTÊNCIA - MEIA CANA, 10CM</t>
  </si>
  <si>
    <t>RODAPÉ DE BORRACHA SINTÉTICA - BOLEADO, 7CM</t>
  </si>
  <si>
    <t>SOLEIRA PARA PORTA EM GRANITO CINZA SEM POLIMENTO (FOSCO)</t>
  </si>
  <si>
    <t>SOLEIRA EM ARDÓSIA, E = 20 MM, L = 18 CM</t>
  </si>
  <si>
    <t>PAVIMENTOS PERMEÁVEIS - PERFIL PARA CALÇADAS E PASSEIOS COM PISO DE CONCRETO PRÉ-MOLDADO INTERTRAVADO DRENANTE COM INFILTRAÇÃO TOTAL</t>
  </si>
  <si>
    <t>PAVIMENTOS PERMEÁVEIS - PERFIL PARA ESTACIONAMENTO DE VEÍCULOS LEVES COM PISOS DE CONCRETO PRÉ-MOLDADO INTERTRAVADO DRENANTE COM INFILTRAÇÃO TOTAL</t>
  </si>
  <si>
    <t>DEMARCAÇÃO E PINTURA DE SUPERFÍCIES - BORRACHA CLORADA</t>
  </si>
  <si>
    <t>DEMARCAÇÃO E PINTURA DE SUPERFÍCIES - EPÓXI</t>
  </si>
  <si>
    <t>DEMARCAÇÃO E PINTURA DE FAIXAS ATÉ 10CM - BORRACHA CLORADA</t>
  </si>
  <si>
    <t>DEMARCAÇÃO E PINTURA DE FAIXAS ATÉ 10CM - EPÓXI</t>
  </si>
  <si>
    <t>PRATELEIRA DE GRANILITE, ESPESSURA 30MM, EXCLUSIVE APOIO</t>
  </si>
  <si>
    <t>PRATELEIRA DE GRANILITE, ESPESSURA 40MM, EXCLUSIVE APOIO</t>
  </si>
  <si>
    <t>PRATELEIRA DE GRANILITE, ESPESSURA 50MM, EXCLUSIVE APOIO</t>
  </si>
  <si>
    <t>PRATELEIRA DE CONCRETO, ESPESSURA 50MM, COM BORDAS ARREDONDADAS E ENVERNIZADAS, EXCLUSIVE APOIO</t>
  </si>
  <si>
    <t>DUTO EM CHAPA DE AÇO GALVANIZADO N.22 - DIÂMETRO 35CM</t>
  </si>
  <si>
    <t>EXAUSTOR 1/2 HP PARA COIFAS</t>
  </si>
  <si>
    <t>FORNECIMENTO DE AR CONDICIONADO A FRIO, TIPO SPLIT CASSETE-INVERTER COM CAPACIDADE DE 18.000 BTUS/h</t>
  </si>
  <si>
    <t>FORNECIMENTO DE AR CONDICIONADO A FRIO, TIPO SPLIT CASSETE-INVERTER COM CAPACIDADE DE 36.000 BTUS/H</t>
  </si>
  <si>
    <t>FORNECIMENTO DE AR CONDICIONADO A FRIO, TIPO SPLIT CASSETE-INVERTER COM CAPACIDADE DE 48.000 BTUS/H</t>
  </si>
  <si>
    <t>FORNECIMENTO DE AR CONDICIONADO A FRIO, TIPO SPLIT PAREDE INVERTER COM CAPACIDADE DE 12.000 BTUS/h</t>
  </si>
  <si>
    <t>FORNECIMENTO DE AR CONDICIONADO A FRIO, TIPO SPLIT PAREDE-INVERTER COM CAPACIDADE DE 18.000 BTUS/H</t>
  </si>
  <si>
    <t>FORNECIMENTO DE AR CONDICIONADO A FRIO, TIPO SPLIT PAREDE-INVERTER COM CAPACIDADE DE 24.000 BTUS/H</t>
  </si>
  <si>
    <t>FORNECIMENTO DE AR CONDICIONADO A FRIO, TIPO SPLIT PISO TETO COM CAPACIDADE DE 24.000 BTUS/H</t>
  </si>
  <si>
    <t>FORNECIMENTO DE AR CONDICIONADO A FRIO, TIPO SPLIT PISO TETO COM CAPACIDADE DE 36.000 BTUS/H</t>
  </si>
  <si>
    <t>FORNECIMENTO DE CORTINA DE AR COM DUAS VELOCIDADES, PARA VÃO DE 1,00 M</t>
  </si>
  <si>
    <t>FORNECIMENTO DE CORTINA DE AR COM DUAS VELOCIDADES, PARA VÃO DE 1,20 M</t>
  </si>
  <si>
    <t>FORNECIMENTO DE CORTINA DE AR COM DUAS VELOCIDADES, PARA VÃO DE 1,50 M</t>
  </si>
  <si>
    <t>LOCAÇÃO DE CONTAINER 2,30 X 6,00 M, ALT. 2,50 M, PARA ESCRITÓRIO, COM 1 SANITÁRIO, COMPLETO, SEM DIVISÓRIAS INTERNAS</t>
  </si>
  <si>
    <t>UNXMÊS</t>
  </si>
  <si>
    <t>BALANCIM ELÉTRICO TIPO PLATAFORMA PARA TRANSPORTE VERTICAL, COM ALTURA ATÉ 60 METROS</t>
  </si>
  <si>
    <t>MXDIÁRIA</t>
  </si>
  <si>
    <t>BALANCIM MANIVELA TIPO ANDAIME SUSPENSO, COM CAPACIDADE DE CARGA ATÉ 445 KG</t>
  </si>
  <si>
    <t>SERVIÇOS PRELIMINARES</t>
  </si>
  <si>
    <t>CORTE E REMOÇÃO SUPERFICIAL DE CONCRETO ATÉ 3 CM DE PROFUNDIDADE</t>
  </si>
  <si>
    <t>TOPOGRAFIA - EQUIPAMENTOS E SERVIÇOS</t>
  </si>
  <si>
    <t>LEVANTAMENTO PLANIMÉTRICO CADASTRAL</t>
  </si>
  <si>
    <t>LEVANTAMENTO PLANIALTIMÉTRICO CADASTRAL</t>
  </si>
  <si>
    <t>LOCAÇÃO DE EIXO DE REFERÊNCIA PARA PROJETO DE VIA PÚBLICA</t>
  </si>
  <si>
    <t>NIVELAMENTO DE SEÇÕES TRANSVERSAIS</t>
  </si>
  <si>
    <t>M/SEC</t>
  </si>
  <si>
    <t>LEVANTAMENTO PLANIMÉTRICO DE VIA PÚBLICA E SEMI-CADASTRO DE IMÓVEIS</t>
  </si>
  <si>
    <t>NIVELAMENTO DO EIXO DE VIA PÚBLICA INCLUSIVE SOLEIRAS, GUIAS E TAMPÕES</t>
  </si>
  <si>
    <t>CADASTRO DE GALERIA EXISTENTE</t>
  </si>
  <si>
    <t>PV</t>
  </si>
  <si>
    <t>ELEMENTOS PARA LOCAÇÃO DE OBRA DE ARTE</t>
  </si>
  <si>
    <t>M/ EIXO</t>
  </si>
  <si>
    <t>TRANSPORTE DE COTA DE REFERÊNCIA DE NÍVEL</t>
  </si>
  <si>
    <t>NIVELAMENTO GEOMÉTRICO NO INTERIOR DA GALERIA</t>
  </si>
  <si>
    <t>CADASTRO ESPECIAL DE GALERIA MOLDADA (1:500)</t>
  </si>
  <si>
    <t>NIVELAMENTO GEOMÉTRICO DE FUNDO DO CANAL OU CÓRREGO</t>
  </si>
  <si>
    <t>RELATÓRIO TÉCNICO</t>
  </si>
  <si>
    <t>CADASTRO DE CANALIZAÇÕES CIRCULARES</t>
  </si>
  <si>
    <t>CADASTRO E AMARRAÇÃO DE CAIXA DE INSPEÇÃO, OU CAIXA DE CONCORDÂNCIA, OU CAIXA MORTA</t>
  </si>
  <si>
    <t>CADASTRO E AMARRAÇÂO DE BOCA DE LOBO OU LEÃO</t>
  </si>
  <si>
    <t>CADASTRO E AMARRAÇÃO DE PV</t>
  </si>
  <si>
    <t>CADASTRO E AMARRAÇÃO DE PV RECOBERTO</t>
  </si>
  <si>
    <t>TRANSPORTE DE COORDENADAS</t>
  </si>
  <si>
    <t>ESTAÇÃO TOTAL PRECISÃO 5", TIPO "LEICA" TC-705 OU SIMILAR, INCLUSIVE ACESSÓRIOS</t>
  </si>
  <si>
    <t>ESTAÇÃO TOTAL PRECISÃO 3", TIPO "LEICA" TC-1103 OU SIMILAR, INCLUSIVE ACESSÓRIOS</t>
  </si>
  <si>
    <t>ESTAÇÃO TOTAL PRECISÃO 1,5", TIPO "LEICA" TC 1101 OU SIMILAR, INCLUSIVE ACESSÓRIOS</t>
  </si>
  <si>
    <t>TEODOLITO DE PRECISÃO 10", TIPO "LEICA" TC 110 OU SIMILAR, INCLUSIVE ACESSÓRIOS</t>
  </si>
  <si>
    <t>NÍVEL PRECISÃO 1,5 MM/KM, TIPO "LEICA" NA2 OU SIMILAR</t>
  </si>
  <si>
    <t>NÍVEL PRECISÃO 0,7 MM/KM, TIPO "LEICA" NA2 OU SIMILAR, INCLUSIVE ACESSÓRIOS</t>
  </si>
  <si>
    <t>NÍVEL PRECISÃO 0,3 MM/KM, TIPO "LEICA" NA2, ACOPLADO COM GPM3 OU SIMILAR, INCLUSIVE ACESSÓRIOS</t>
  </si>
  <si>
    <t>SONDAGENS E ENSAIOS</t>
  </si>
  <si>
    <t>SONDAGEM MANUAL</t>
  </si>
  <si>
    <t>SONDAGEM A TRADO MANUAL</t>
  </si>
  <si>
    <t>SONDAGEM COM EXTRAÇÃO DE AMOSTRAS NAS CONDIÇÕES NATURAIS</t>
  </si>
  <si>
    <t>SONDAGEM A PERCUSSÃO</t>
  </si>
  <si>
    <t>MOBILIZAÇÃO E INSTALAÇÃO DE 1 EQUIPAMENTO</t>
  </si>
  <si>
    <t>DESLOCAMENTO DE EQUIPAMENTO ENTRE FUROS EM TERRENO PLANO, CONSIDERANDO A DISTÂNCIA ATÉ 100M</t>
  </si>
  <si>
    <t>DESLOCAMENTO DE EQUIPAMENTO ENTRE FUROS EM TERRENO PLANO, CONSIDERANDO A DISTÂNCIA DE 100 À 200M</t>
  </si>
  <si>
    <t>DESLOCAMENTO DE EQUIPAMENTO ENTRE FUROS EM TERRENO PLANO, CONSIDERANDO A DISTÂNCIA ACIMA DE 200M</t>
  </si>
  <si>
    <t>DESLOCAMENTO DE EQUIPAMENTO EM TERRENO ACIDENTADO, CONSIDERANDO A DISTÂNCIA ATÉ 50M</t>
  </si>
  <si>
    <t>DESLOCAMENTO DE EQUIPAMENTO EM TERRENO ACIDENTADO, CONSIDERANDO A DISTÂNCIA ACIMA DE 50M</t>
  </si>
  <si>
    <t>EXECUÇÃO DE PLATAFORMA EM TERRENO ALAGADIÇO OU ACIDENTADO</t>
  </si>
  <si>
    <t>PERFURAÇÃO E EXECUÇÃO  DE  ENSAIO PENETOMÉTRICO OU DE LAVAGEM POR TEMPO</t>
  </si>
  <si>
    <t>SONDAGEM ROTATIVA</t>
  </si>
  <si>
    <t>MOBILIZAÇÃO E INSTALAÇÃO DE 1 EQUIPAMENTO, CONSIDERANDO A DISTÂNCIA ATÉ 10KM</t>
  </si>
  <si>
    <t>MOBILIZAÇÃO E INSTALAÇÃO DE 1 EQUIPAMENTO, CONSIDERANDO A DISTÂNCIA DE 10 À 20KM</t>
  </si>
  <si>
    <t>MOBILIZAÇÃO E INSTALAÇÃO DE 1 EQUIPAMENTO, CONSIDERANDO A DISTÂNCIA ACIMA DE 20KM</t>
  </si>
  <si>
    <t>DESLOCAMENTO DE EQUIPAMENTO ENTRE FUROS EM TERRENO ACIDENTADO, CONSIDERANDO A DISTÂNCIA ATÉ 50M</t>
  </si>
  <si>
    <t>DESLOCAMENTO DE EQUIPAMENTO ENTRE FUROS EM TERRENO ACIDENTADO, CONSIDERANDO A DISTÂNCIA ACIMA DE 50M</t>
  </si>
  <si>
    <t>PERFURAÇÃO EM SOLOS OU ROCHAS DECOMPOSTAS HX</t>
  </si>
  <si>
    <t>PERFURAÇÃO EM SOLOS OU ROCHAS DECOMPOSTAS NX</t>
  </si>
  <si>
    <t>PERFURAÇÃO EM SOLOS OU ROCHAS DECOMPOSTAS BX</t>
  </si>
  <si>
    <t>PERFURAÇÃO EM SOLOS OU ROCHAS DECOMPOSTAS AX</t>
  </si>
  <si>
    <t>PERFURAÇÃO EM ROCHA MOLE (FILITOS, SILTITOS, ARENITOS, E ROCHAS AFINS), ACRÉSCIMO DE ... (EM RELAÇÃO AO PREÇO DA PERFURAÇÃO EM SOLOS E ROCHAS DECOMPOSTAS)</t>
  </si>
  <si>
    <t>PERFURAÇÃO EM ROCHA DURA OU EXTRA-DURA (GRANITOS, GNAISSES, QUARTZITOS E ROCHAS AFINS), ACRÉSCIMO DE... (EM RELAÇÃO AO PREÇO DA PERFURAÇÃO EM SOLOS OU ROCHAS DECOMPOSTAS)</t>
  </si>
  <si>
    <t>POÇOS DE INSPEÇÃO</t>
  </si>
  <si>
    <t>EXECUÇÃO DE POÇO COM 1M2 DE ÁREA</t>
  </si>
  <si>
    <t>EXECUÇÃO E MATERIAL PARA ESCORAMENTO</t>
  </si>
  <si>
    <t>REATERRO DO POÇO</t>
  </si>
  <si>
    <t>ENSAIOS "IN SITU"</t>
  </si>
  <si>
    <t>INSTALAÇÃO DE MEDIDOR DE NÍVEL D'ÁGUA</t>
  </si>
  <si>
    <t>INSTALAÇÃO DE PIEZOMETRO</t>
  </si>
  <si>
    <t>ENSAIOS DE LABORATÓRIO</t>
  </si>
  <si>
    <t>ENSAIOS DE LABORATÓRIO - UMIDADE NATURAL</t>
  </si>
  <si>
    <t>ENSAIOS DE LABORATÓRIO - LIMITE DE LIQUIDEZ</t>
  </si>
  <si>
    <t>ENSAIOS DE LABORATÓRIO - PLASTICIDADE</t>
  </si>
  <si>
    <t>ENSAIOS DE LABORATÓRIO - COMPACTAÇÃO</t>
  </si>
  <si>
    <t>ENSAIOS DE LABORATÓRIO - GRANULOMETRIA</t>
  </si>
  <si>
    <t>ENSAIOS DE LABORATÓRIO - PROCTOR SIMPLES</t>
  </si>
  <si>
    <t>ENSAIOS DE LABORATÓRIO - CBR MOLDADO</t>
  </si>
  <si>
    <t>ENSAIOS DE LABORATÓRIO - ENSAIO DE CBR INDEFORMADO</t>
  </si>
  <si>
    <t>ENSAIOS DE LABORATÓRIO - CBR-5 PONTOS (MOLDADO)</t>
  </si>
  <si>
    <t>ENSAIOS DE LABORATÓRIO - CBR-5 PONTOS (INDEFORMADO)</t>
  </si>
  <si>
    <t>ENSAIOS DE LABORATÓRIO - LOS ANGELES</t>
  </si>
  <si>
    <t>ENSAIOS DE LABORATÓRIO - DURABILIDADE</t>
  </si>
  <si>
    <t>ENSAIOS DE LABORATÓRIO - ADESIVIDADE</t>
  </si>
  <si>
    <t>ENSAIOS DE LABORATÓRIO - VISCOSIDADE</t>
  </si>
  <si>
    <t>ENSAIOS DE LABORATÓRIO - PONTO DE FULGOR</t>
  </si>
  <si>
    <t>ENSAIOS DE LABORATÓRIO - PENETRAÇÃO</t>
  </si>
  <si>
    <t>ENSAIOS DE LABORATÓRIO - PONTO DE AMOLECIMENTO</t>
  </si>
  <si>
    <t>ENSAIOS DE LABORATÓRIO - DOSAGEM MARSHALL, GRANULOMETRIA, TEOR DE ASFALTO, ESTABILIDADE E FLUÊNCIA</t>
  </si>
  <si>
    <t>ENSAIO DE CARACTERIZAÇÃO DE RESÍDUOS SÓLIDOS CONFORME NBR 10.004</t>
  </si>
  <si>
    <t>ENSAIOS DE LABORATÓRIO - GRANULOMETRIA COM SEDIMENTAÇÃO</t>
  </si>
  <si>
    <t>PROJETOS, ESTUDOS E SERVIÇOS</t>
  </si>
  <si>
    <t>DIMENSIONAMENTO DE PAVIMENTO</t>
  </si>
  <si>
    <t>FURO</t>
  </si>
  <si>
    <t>PROJETO EM PLANTA PARA PAVIMENTAÇÃO DE VIA PÚBLICA COM UMA PISTA</t>
  </si>
  <si>
    <t>PROJETO EM PERFIL DE PAVIMENTAÇÃO DE VIA PÚBLICA COM UMA PISTA</t>
  </si>
  <si>
    <t>PROJETO HIDRÁULICO DE GALERIA PLUVIAL EM TUBOS</t>
  </si>
  <si>
    <t>PROJETO HIDRÁULICO DE GALERIA PLUVIAL MOLDADA EXCLUINDO O PROJETO ESTRUTURAL</t>
  </si>
  <si>
    <t>PROJETO HIDRÁULICO DE REFORÇO DE GALERIA EXISTENTE, EM TUBOS</t>
  </si>
  <si>
    <t>ESTUDO HIDROLÓGICO DE VIA PÚBLICA INTEGRANTE DE PROGRAMA DE PAVIMENTAÇÃO, QUE VIER A DISPENSAR GALERIA OU EXIGÍ-LA MOLDADA</t>
  </si>
  <si>
    <t>ESTUDO HIDROLÓGICO DE VIA PÚBLICA INTEGRANTE DE PROGRAMA DE PAVIMENTAÇÃO E PROJETO HIDRÁULICO, SE NECESSÁRIA GALERIA EM TUBOS</t>
  </si>
  <si>
    <t>ESTUDO HIDROLÓGICO DE ÁREA ARRUADA</t>
  </si>
  <si>
    <t>KM2</t>
  </si>
  <si>
    <t>ESTUDO HIDROLÓGICO DE ÁREA NÃO ARRUADA</t>
  </si>
  <si>
    <t>ESTUDO HIDRÁULICO DE VIA SITUADA EM ÁREA, OBJETO DE ESTUDO HIDROLÓGICO</t>
  </si>
  <si>
    <t>ESTUDO HIDROLÓGICO E VERIFICAÇÃO DA SUFICIÊNCIA DE GALERIA EXISTENTE, EM TUBOS</t>
  </si>
  <si>
    <t>VERIFICAÇÃO NO PROJETO DE SISTEMA DE DRENAGEM, DE VIAS QUE DISPENSAM GALERIA DE ÁGUAS PLUVIAIS</t>
  </si>
  <si>
    <t>TRANSCRIÇÃO E ADAPTAÇÃO DE SISTEMAS DE DRENAGEM PROJETADOS EM VIAS PÚBLICAS</t>
  </si>
  <si>
    <t>CÁLCULO ESTRUTURAL DE CONCRETO ARMADO PARA PONTES, VIADUTOS, MUROS DE ARRIMO E OBRAS CONGÊNERES - PERCENTAGEM A SER APLICADA AO ORÇAMENTO DA PARTE ESTRUTURAL DA OBRA, USANDO OS PREÇOS UNITÁRIOS DA TABELA DE SIURB</t>
  </si>
  <si>
    <t>CÁLCULO ESTRUTURAL DE CONCRETO ARMADO PARA PONTES, VIADUTOS, MUROS DE ARRIMO E OBRAS CONGÊNERES - PERCENTAGEM A SER APLICADA AO ORÇAMENTO DA PARTE ESTRUTURAL DA OBRA, USANDO OS PREÇOS UNITÁRIOS DA TABELA DE SMSO - ATÉ  50M3</t>
  </si>
  <si>
    <t>CÁLCULO ESTRUTURAL DE CONCRETO ARMADO PARA PONTES, VIADUTOS, MUROS DE ARRIMO E OBRAS CONGÊNERES - PERCENTAGEM A SER APLICADA AO ORÇAMENTO DA PARTE ESTRUTURAL DA OBRA, USANDO OS PREÇOS UNITÁRIOS DA TABELA DE SMSO - ATÉ 100M3</t>
  </si>
  <si>
    <t>CÁLCULO ESTRUTURAL DE CONCRETO ARMADO PARA PONTES, VIADUTOS, MUROS DE ARRIMO E OBRAS CONGÊNERES - PERCENTAGEM A SER APLICADA AO ORÇAMENTO DA PARTE ESTRUTURAL DA OBRA, USANDO OS PREÇOS UNITÁRIOS DA TABELA DE SMSO - ATÉ 200M3</t>
  </si>
  <si>
    <t>CÁLCULO ESTRUTURAL DE CONCRETO ARMADO PARA PONTES, VIADUTOS, MUROS DE ARRIMO E OBRAS CONGÊNERES - PERCENTAGEM A SER APLICADA AO ORÇAMENTO DA PARTE ESTRUTURAL DA OBRA, USANDO OS PREÇOS UNITÁRIOS DA TABELA DE SMSO - ATÉ 500M3</t>
  </si>
  <si>
    <t>CÁLCULO ESTRUTURAL DE CONCRETO ARMADO PARA PONTES, VIADUTOS, MUROS DE ARRIMO E OBRAS CONGÊNERES - PERCENTAGEM A SER APLICADA AO ORÇAMENTO DA PARTE ESTRUTURAL DA OBRA, USANDO OS PREÇOS UNITÁRIOS DA TABELA DE SMSO - ATÉ 1.000M3</t>
  </si>
  <si>
    <t>CÁLCULO ESTRUTURAL DE CONCRETO ARMADO PARA PONTES, VIADUTOS, MUROS DE ARRIMO E OBRAS CONGÊNERES - PERCENTAGEM A SER APLICADA AO ORÇAMENTO DA PARTE ESTRUTURAL DA OBRA, USANDO OS PREÇOS UNITÁRIOS DA TABELA DE SMSO - ATÉ 2.000M3</t>
  </si>
  <si>
    <t>CÁLCULO ESTRUTURAL DE CONCRETO ARMADO PARA PONTES, VIADUTOS, MUROS DE ARRIMO E OBRAS CONGÊNERES - PERCENTAGEM A SER APLICADA AO ORÇAMENTO DA PARTE ESTRUTURAL DA OBRA, USANDO OS PREÇOS UNITÁRIOS DA TABELA DE SMSO - ATÉ 5.000M3</t>
  </si>
  <si>
    <t>CÁLCULO ESTRUTURAL DE CONCRETO ARMADO PARA PONTES, VIADUTOS, MUROS DE ARRIMO E OBRAS CONGÊNERES - PERCENTAGEM A SER APLICADA AO ORÇAMENTO DA PARTE ESTRUTURAL DA OBRA, USANDO OS PREÇOS UNITÁRIOS DA TABELA DE SMSO - ATÉ 10.000M3</t>
  </si>
  <si>
    <t>CÁLCULO ESTRUTURAL DE CONCRETO ARMADO PARA PONTES, VIADUTOS, MUROS DE ARRIMO E OBRAS CONGÊNERES - PERCENTAGEM A SER APLICADA AO ORÇAMENTO DA PARTE ESTRUTURAL DA OBRA, USANDO OS PREÇOS UNITÁRIOS DA TABELA DE SMSO - ACIMA DE 10.000M3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</si>
  <si>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ADOTA-SE: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</si>
  <si>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 1  A 5 REPETIÇÕES</t>
  </si>
  <si>
    <t>25N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</si>
  <si>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 6  A 10 REPETIÇÕES</t>
  </si>
  <si>
    <t>25+20N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</si>
  <si>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11  A 20 REPETIÇÕES</t>
  </si>
  <si>
    <t>75+15N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</si>
  <si>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21  A 40 REPETIÇÕES</t>
  </si>
  <si>
    <t>175+10N</t>
  </si>
  <si>
    <t>PROJETO ESTRUTURAL DE CONCRETO ARMADO PARA GALERIA MOLDADA, EM MÓDULOS DE 10M DE EXTENSÃO, PODENDO AS FUNDAÇÕES SEREM DIRETAS, SOBRE ESTACAS OU AMBAS AS SOLUÇÕES, APLICA-SE OS PERCENTUAIS DO ITEM 3.15 PARA MÓDULO; PARA REPETIÇÃO DE MÓDULOS ADOTA-SE 41 EM DIANTE</t>
  </si>
  <si>
    <t>375+5N</t>
  </si>
  <si>
    <t>M/VIA</t>
  </si>
  <si>
    <t>PLANILHA DE QUANTIDADE DE SERVIÇOS DE VIAS DO PROGRAMA DE PAVIMENTAÇÃO</t>
  </si>
  <si>
    <t>CÓPIA XEROX TAMANHO OFÍCIO UMA FACE COLORIDA</t>
  </si>
  <si>
    <t>CÓPIA XEROX TAMANHO A3 UMA FACE-PRETO E BRANCO</t>
  </si>
  <si>
    <t>CÓPIA XEROX TAMANHO A3 UMA FACE COLORIDA</t>
  </si>
  <si>
    <t>CÓPIA XEROX PRETO E BRANCO</t>
  </si>
  <si>
    <t>LOCAÇÃO DE VEÍCULO DE PASSAGEIRO TIPO VW GOL OU SIMILAR, COM MOTORISTA, INCLUINDO MANUTENÇÃO E COMBUSTÍVEL (MÍNIMO 200 H/MÊS)</t>
  </si>
  <si>
    <t>FOTO COLORIDA 10 X 15CM ( REVELAÇÃO)</t>
  </si>
  <si>
    <t>ENGENHEIRO/ ARQUITETO  PLENO</t>
  </si>
  <si>
    <t>AUXILIAR DE LABORATÓRIO</t>
  </si>
  <si>
    <t>AUXILIAR DE TOPOGRAFIA</t>
  </si>
  <si>
    <t>TECNÓLOGO  EM CONSTRUÇÃO CIVIL NÍVEL SUPERIOR, COM 5 À 10 ANOS DE EXPERIÊNCIA</t>
  </si>
  <si>
    <t>DESENHISTA - CADISTA</t>
  </si>
  <si>
    <t>LABORATORISTA DE SOLO/PAVIMENTAÇÃO</t>
  </si>
  <si>
    <t>TOPÓGRAFO</t>
  </si>
  <si>
    <t>AJUDANTE GERAL</t>
  </si>
  <si>
    <t>DIGITADOR</t>
  </si>
  <si>
    <t>MENSAGEIRO</t>
  </si>
  <si>
    <t>SECRETÁRIA</t>
  </si>
  <si>
    <t>SECRETÁRIA EXECUTIVA</t>
  </si>
  <si>
    <t>DESENHISTA DE TOPOGRAFIA</t>
  </si>
  <si>
    <t>TÉCNICO - NÍVEL MÉDIO</t>
  </si>
  <si>
    <t>PLOTAGEM EM PAPEL SULFITE, TAMANHO A1, COLORIDA (ARQUIVO ORIGINAL COM EXTENSÃO "PLT")</t>
  </si>
  <si>
    <t>PLOTAGEM EM PAPEL SULFITE, TAMANHO A0, PRETO E BRANCO (ARQUIVO ORIGINAL COM EXTENSÃO "PLT")</t>
  </si>
  <si>
    <t>PLOTAGEM EM PAPEL SULFITE,TAMANHO A0, COLORIDA (ARQUIVO ORIGINAL COM EXTENSÃO "PLT")</t>
  </si>
  <si>
    <t>ADVOGADO JÚNIOR</t>
  </si>
  <si>
    <t>ADVOGADO PLENO</t>
  </si>
  <si>
    <t>ADVOGADO SÊNIOR</t>
  </si>
  <si>
    <t>GEÓLOGO JÚNIOR</t>
  </si>
  <si>
    <t>GEÓLOGO PLENO</t>
  </si>
  <si>
    <t>GEÓLOGO SÊNIOR</t>
  </si>
  <si>
    <t>GEÓGRAFO JÚNIOR</t>
  </si>
  <si>
    <t>GEÓGRAFO PLENO</t>
  </si>
  <si>
    <t>GEÓGRAFO SÊNIOR</t>
  </si>
  <si>
    <t>ASSISTENTE SOCIAL JÚNIOR</t>
  </si>
  <si>
    <t>ASSISTENTE SOCIAL PLENO</t>
  </si>
  <si>
    <t>ASSISTENTE SOCIAL SÊNIOR</t>
  </si>
  <si>
    <t>MOVIMENTO DE TERRA</t>
  </si>
  <si>
    <t>ESCAVAÇÃO MANUAL PARA FUNDAÇÕES E VALAS COM PROFUNDIDADE MÉDIA MENOR OU IGUAL À 1,50M</t>
  </si>
  <si>
    <t>ESCAVAÇÃO MANUAL PARA FUNDAÇÕES E VALAS COM PROFUNDIDADE MÉDIA MAIOR QUE 1,5M E MENOR OU IGUAL À 3,0M</t>
  </si>
  <si>
    <t>ESCAVAÇÃO MANUAL PARA FUNDAÇÕES E VALAS COM PROFUNDIDADE MÉDIA MAIOR QUE 3,00M</t>
  </si>
  <si>
    <t>ESCAVAÇÃO MECÂNICA PARA FUNDAÇÕES E VALAS COM PROFUNDIDADE MENOR OU IGUAL À 4,0M</t>
  </si>
  <si>
    <t>ESCAVAÇÃO MECÂNICA PARA FUNDAÇÕES E VALAS COM PROFUNDIDADE MAIOR QUE 4,0M</t>
  </si>
  <si>
    <t>ESCAVAÇÃO MANUAL DE CÓRREGO</t>
  </si>
  <si>
    <t>ESCAVAÇÃO MECÂNICA DE CÓRREGO</t>
  </si>
  <si>
    <t>REATERRO COMPACTADO DE FUNDAÇÃO</t>
  </si>
  <si>
    <t>REENCHIMENTO DE VALA COM COMPACTAÇÃO, SEM FORNECIMENTO DE TERRA</t>
  </si>
  <si>
    <t>ESCAVAÇÃO MECÂNICA, CARGA E REMOÇÃO DE TERRA ATÉ A DISTÂNCIA MÉDIA DE 1,0KM, COM CAMINHÃO BASCULANTE DE 10M3</t>
  </si>
  <si>
    <t>ESCAVAÇÃO MECÂNICA, CARGA E REMOÇÃO DE TERRA ATÉ A DISTÂNCIA MÉDIA DE 1,0KM COM CAMINHÃO BASCULANTE DE 14 M3</t>
  </si>
  <si>
    <t>ESCAVAÇÃO MECÂNICA, CARGA E REMOÇÃO DE TERRA ATÉ A DISTÂNCIA MÉDIA DE 1,0KM, COM CAMINHÃO BASCULANTE DE 17M3</t>
  </si>
  <si>
    <t>CARGA E REMOÇÃO DE TERRA ATÉ A DISTÂNCIA MÉDIA DE 1,0KM, COM CAMINHÃO BASCULANTE DE 10M3</t>
  </si>
  <si>
    <t>CARGA E REMOÇÃO DE TERRA ATÉ A DISTÂNCIA MÉDIA DE 1,0KM COM CAMINHÃO BASCULANTE DE 14 M3</t>
  </si>
  <si>
    <t>CARGA E REMOÇÃO DE TERRA ATÉ A DISTÂNCIA MÉDIA DE 1,0KM, COM CAMINHÃO BASCULANTE DE 17M3</t>
  </si>
  <si>
    <t>FORNECIMENTO DE TERRA, INCLUINDO ESCAVAÇÃO, CARGA E TRANSPORTE ATÉ A DISTÂNCIA MÉDIA DE 1,0KM, MEDIDO NO ATERRO COMPACTADO</t>
  </si>
  <si>
    <t>COMPACTAÇÃO DE TERRA, MEDIDA NO ATERRO</t>
  </si>
  <si>
    <t>LIMPEZA MECANIZADA DE TERRENO, INCLUSIVE DE CAMADA VEGETAL ATÉ 30CM DE PROFUNDIDADE, SEM TRANSPORTE</t>
  </si>
  <si>
    <t>CORTE, RECORTE E REMOÇÃO DE ÁRVORES INCLUSIVE RAIZES DIÂM. &gt; 60 E &lt; 90 CM</t>
  </si>
  <si>
    <t>APILOAMENTO MANUAL DE CAVA DE FUNDAÇÃO</t>
  </si>
  <si>
    <t>REMOÇÃO DE TERRA ALÉM DO PRIMEIRO KM COM CAMINHÃO DE 14 M3</t>
  </si>
  <si>
    <t>REMOÇÃO DE TERRA ALÉM DO PRIMEIRO KM, COM CAMINHÃO DE 17M3</t>
  </si>
  <si>
    <t>REMOÇÃO DE TERRA ALÉM DO PRIMEIRO KM, COM CAMINHÃO DE 10M3</t>
  </si>
  <si>
    <t>M3xKM</t>
  </si>
  <si>
    <t>DISPOSIÇÃO FINAL DE SOLOS E RESÍDUOS, CLASSE II A - NÃO INERTES, EM ATERRO SANITÁRIO LICENCIADO</t>
  </si>
  <si>
    <t>Ton</t>
  </si>
  <si>
    <t>DISPOSIÇÃO FINAL DE SOLOS E RESÍDUOS, CLASSE II B - INERTES, EM ATERRO SANITÁRIO LICENCIADO</t>
  </si>
  <si>
    <t>DISPOSIÇÃO FINAL DE SOLOS E RESÍDUOS, CLASSE I - PERIGOSOS, EM ATERRO SANITÁRIO LICENCIADO</t>
  </si>
  <si>
    <t>FORNECIMENTO DE MATERIAL PARA ATERRO, ATÉ 1 KM</t>
  </si>
  <si>
    <t>TON</t>
  </si>
  <si>
    <t>ARRANCAMENTO DE GUIAS, INCLUI CARGA EM CAMINHÃO</t>
  </si>
  <si>
    <t>ARRANCAMENTO DE PARALELEPÍPEDOS, INCLUI CARGA EM CAMINHÃO</t>
  </si>
  <si>
    <t>DEMOLIÇÃO DE PAVIMENTO DE CONCRETO, SARJETA OU SARJETÃO, INCLUI CARGA EM CAMINHÃO</t>
  </si>
  <si>
    <t>DEMOLIÇÃO DE PAVIMENTO ASFÁLTICO, INCLUSIVE CAPA, INCLUI CARGA NO CAMINHÃO</t>
  </si>
  <si>
    <t>DEMOLIÇÃO DE CAPA ASFÁLTICA, INCLUI CARGA NO CAMINHÃO</t>
  </si>
  <si>
    <t>DEMOLIÇÃO DE ROCHA E CARGA NO CAMINHÃO (COM EMPREGO DE EXPLOSIVO)</t>
  </si>
  <si>
    <t>REGULARIZAÇÃO E COMPACTAÇÃO DE RUAS DE TERRA (IE-5)</t>
  </si>
  <si>
    <t>REMANEJAMENTO DE RAMAL DOMICILIAR DE ÁGUA, INCLUSIVE ABERTURA E FECHAMENTO DE VALA</t>
  </si>
  <si>
    <t>REMANEJAMENTO GERAL DE ÁGUA ATÉ 4", INCLUSIVE ABERTURA E FECHAMENTO DE VALA</t>
  </si>
  <si>
    <t>ABERTURA DE CAIXA ATÉ 40CM, INCLUI ESCAVAÇÃO, COMPACTAÇÃO, TRANSPORTE E PREPARO DO SUB-LEITO</t>
  </si>
  <si>
    <t>ABERTURA DE CAIXA ATÉ 25CM, INCLUI ESCAVAÇÃO, COMPACTAÇÃO, TRANSPORTE E PREPARO DO SUB-LEITO</t>
  </si>
  <si>
    <t>FORNECIMENTO E ASSENTAMENTO DE GUIAS TIPO PMSP 100, INCLUSIVE ENCOSTAMENTO DE TERRA</t>
  </si>
  <si>
    <t>FORNECIMENTO E ASSENTAMENTO DE BLOCOS DE CONCRETO SOBRE AREIA, PARA REVITALIZAÇÃO DE CALÇADÕES, DIMENSÃO 200 X 400 X 160MM (COR NATURAL)</t>
  </si>
  <si>
    <t>FORNECIMENTO E ASSENTAMENTO DE BLOCOS DE CONCRETO SOBRE AREIA, PARA REVITALIZAÇÃO DE CALÇADÕES, DIMENSÃO 200 X 400 X 160MM (COR GRAFITE)</t>
  </si>
  <si>
    <t>FORNECIMENTO E ASSENTAMENTO DE BLOCOS DE CONCRETO SOBRE AREIA, PARA REVITALIZAÇÃO DE CALÇADÕES, DIMENSÃO 200 X 400 X 160MM (COR CINZA)</t>
  </si>
  <si>
    <t>FORNECIMENTO E ASSENTAMENTO DE MINI GUIAS</t>
  </si>
  <si>
    <t>FORNECIMENTO E ASSENTAMENTO DE GUIAS PARA JARDIM 7 X 11 X 100CM (IE-3)</t>
  </si>
  <si>
    <t>ARRANCAMENTO E REASSENTAMENTO DE GUIAS SOBRE CONCRETO</t>
  </si>
  <si>
    <t>ABERTURA DE GARGULA COM RECONSTRUÇÃO DE TRECHO DA CANALIZAÇÃO</t>
  </si>
  <si>
    <t>CONSTRUÇÃO DE SARJETA OU SARJETÃO DE CONCRETO</t>
  </si>
  <si>
    <t>FUNDAÇÃO DE RACHÃO</t>
  </si>
  <si>
    <t>BASE DE MACADAME HIDRÁULICO</t>
  </si>
  <si>
    <t>CAMADA DE ISOLAMENTO SOB O MACADAME HIDRÁULICO CONFORME IE-8</t>
  </si>
  <si>
    <t>BASE DE COXIM DE AREIA</t>
  </si>
  <si>
    <t>BASE DE MACADAME BETUMINOSO</t>
  </si>
  <si>
    <t>BASE DE MACADAME BETUMINOSO COM EMULSÃO ASFÁLTICA CATIÔNICA</t>
  </si>
  <si>
    <t>BASE DE BINDER</t>
  </si>
  <si>
    <t>IMPRIMAÇÃO BETUMINOSA IMPERMEABILIZANTE</t>
  </si>
  <si>
    <t>REVESTIMENTO DE PRÉ-MISTURADO À FRIO (SEM TRANSPORTE)</t>
  </si>
  <si>
    <t>REVESTIMENTO DE MASTIQUE ASFÁLTICO, COM ESPESSURA DE 3,0CM</t>
  </si>
  <si>
    <t>FORNECIMENTO E ASSENTAMENTO DE PARALELEPÍPEDOS SOBRE AREIA (IE-23)</t>
  </si>
  <si>
    <t>FORNECIMENTO E ASSENTAMENTO DE PARALELEPÍPEDOS SOBRE BASE DE CONCRETO, FCK=15,0MPA (IE-23)</t>
  </si>
  <si>
    <t>ARRANCAMENTO E REASSENTAMENTO DE PARALELEPÍPEDOS SOBRE CONCRETO FCK=15,0MPA (IE-23)</t>
  </si>
  <si>
    <t>ARRANCAMENTO E REASSENTAMENTO DE PARALELEPÍPEDOS SOBRE AREIA (IE-23)</t>
  </si>
  <si>
    <t>ARRANCAMENTO, LIMPEZA E EMPILHAMENTO DE PARALELEPÍPEDOS</t>
  </si>
  <si>
    <t>REJUNTAMENTO DE PARALELEPÍPEDOS COM AREIA (IE-23)</t>
  </si>
  <si>
    <t>REJUNTAMENTO DE PARALELEPÍPEDOS COM ARGAMASSA DE CIMENTO E AREIA 1:3 (IE-23)</t>
  </si>
  <si>
    <t>REJUNTAMENTO DE PARALELEPÍPEDOS COM ASFALTO E PEDRISCO (IE-23)</t>
  </si>
  <si>
    <t>TRANSPORTE DE PARALELEPÍPEDOS</t>
  </si>
  <si>
    <t>M2XKM</t>
  </si>
  <si>
    <t>PASSEIO DE CONCRETO FCK=15,0MPA, INCLUSIVE PREPARO DE CAIXA E LASTRO DE BRITA</t>
  </si>
  <si>
    <t>PASSEIO DE MOSAICO, INCLUSIVE PREPARO DE CAIXA E BASE CONCRETO COM 7CM DE ESPESSURA</t>
  </si>
  <si>
    <t>PASSEIO DE LADRILHO HIDRÁULICO, INCLUSIVE PREPARO DE CAIXA E BASE DE CONCRETO COM 5CM DE ESPESSURA</t>
  </si>
  <si>
    <t>PLANTIO DE GRAMA EM PLACAS</t>
  </si>
  <si>
    <t>REVESTIMENTO PRIMÁRIO COM PEDRA BRITADA N.2 MISTURADA AO SOLO LOCAL, INCLUSIVE ESCARIFICAÇÃO, VERIFICAÇÃO, UMEDECIMENTO, COMPACTAÇÃO E ENSAIOS, CAMADA ACABADA (IE-7)</t>
  </si>
  <si>
    <t>BASE DE BICA CORRIDA</t>
  </si>
  <si>
    <t>BASE DE BRITA GRADUADA</t>
  </si>
  <si>
    <t>REFORÇO DE SUB-LEITO/SUB-BASE DE SOLO MELHORADO COM ADITIVO QUÍMICO - 2,0%</t>
  </si>
  <si>
    <t>REFORÇO DE SUB-LEITO/SUB-BASE DE SOLO MELHORADO COM ADITIVO QUÍMICO - 2,5%</t>
  </si>
  <si>
    <t>REFORÇO DE SUB-LEITO/SUB-BASE DE SOLO MELHORADO COM ADITIVO QUÍMICO - 3,0%</t>
  </si>
  <si>
    <t>REFORÇO DE SUB-LEITO/SUB-BASE DE SOLO MELHORADO COM CIMENTO 3,0% EM PESO</t>
  </si>
  <si>
    <t>REFORÇO DE SUB-LEITO/SUB-BASE DE SOLO MELHORADO COM CIMENTO 4,0% EM PESO</t>
  </si>
  <si>
    <t>REFORÇO DE SUB-LEITO/SUB-BASE DE SOLO MELHORADO COM CIMENTO 5,0% EM PESO</t>
  </si>
  <si>
    <t>REFORÇO DE SUB-LEITO/SUB-BASE DE SOLO  MELHORADO COM CIMENTO 6,0% EM PESO</t>
  </si>
  <si>
    <t>REFORÇO DE SUB-LEITO/SUB-BASE DE SOLO MELHORADO COM CAL 3,0% EM PESO</t>
  </si>
  <si>
    <t>REFORÇO DE SUB-LEITO/SUB-BASE DE SOLO MELHORADO COM CAL 4,0% EM PESO</t>
  </si>
  <si>
    <t>REFORÇO DE SUB-LEITO/SUB-BASE DE SOLO MELHORADO COM CAL 5,0% EM PESO</t>
  </si>
  <si>
    <t>REFORÇO DE SUB-LEITO/SUB-BASE DE SOLO MELHORADO COM CAL 6,0% EM PESO</t>
  </si>
  <si>
    <t>REFORÇO DE SUB-LEITO/SUB-BASE DE SOLO MELHORADO COM BRITA 30% EM VOLUME</t>
  </si>
  <si>
    <t>REFORÇO DE SUB-LEITO/SUB-BASE DE SOLO MELHORADO COM BRITA 40% EM VOLUME</t>
  </si>
  <si>
    <t>REFORÇO DE SUB-LEITO/SUB-BASE DE SOLO MELHORADO COM BRITA 50,0% EM VOLUME</t>
  </si>
  <si>
    <t>REFORÇO DE SUB-LEITO/SUB-BASE DE SOLO MELHORADO COM BRITA 60% EM VOLUME</t>
  </si>
  <si>
    <t>TRANSPORTE DE PAVIMENTO ASFÁLTICO</t>
  </si>
  <si>
    <t>TRANSPORTE DE CAPA ASFÁLTICA</t>
  </si>
  <si>
    <t>IRRIGAÇÃO DE RUAS</t>
  </si>
  <si>
    <t>ASSENTAMENTO DE PARALELEPÍPEDOS SOBRE BASE DE CONCRETO FCK=15,0MPA (IE-23)</t>
  </si>
  <si>
    <t>ASSENTAMENTO DE PARALELEPÍPEDOS SOBRE AREIA (IE-23)</t>
  </si>
  <si>
    <t>PASSEIOS DE LADRILHO HIDRÁULICO FORNECIDO PELA PREFEITURA</t>
  </si>
  <si>
    <t>ASSENTAMENTO DE GUIAS TIPO PMSP 100, INCLUSIVE ENCOSTAMENTO DE TERRA</t>
  </si>
  <si>
    <t>ASSENTAMENTO DE GUIAS PARA JARDIM 7 X 11 X 100CM (IE-3)</t>
  </si>
  <si>
    <t>REBAIXAMENTO DE GUIAS</t>
  </si>
  <si>
    <t>TRANSPORTE DE ROCHA</t>
  </si>
  <si>
    <t>TRANSPORTE DE PRÉ-MISTURADO À QUENTE</t>
  </si>
  <si>
    <t>CARGA, DESCARGA E TRANSPORTE DE PMQ ATÉ A DISTÂNCIA MÉDIA DE IDA E VOLTA DE 1KM</t>
  </si>
  <si>
    <t>TRANSPORTE DE PMQ ALÉM DO PRIMEIRO KM</t>
  </si>
  <si>
    <t>TRANSPORTE DE CONCRETO ASFÁLTICO</t>
  </si>
  <si>
    <t>CARGA, DESCARGA E TRANSPORTE DE CONCRETO ASFÁLTICO ATÉ A DISTÂNCIA MÉDIA DE IDA E VOLTA DE 1KM</t>
  </si>
  <si>
    <t>TRANSPORTE DE CONCRETO ASFÁLTICO ALÉM DO PRIMEIRO KM</t>
  </si>
  <si>
    <t>TRANSPORTE DE BINDER</t>
  </si>
  <si>
    <t>CARGA, DESCARGA E TRANSPORTE DE BINDER ATÉ A DISTÂNCIA MÉDIA DE IDA E VOLTA DE 1KM</t>
  </si>
  <si>
    <t>TRANSPORTE DE BINDER ALÉM DO PRIMEIRO KM</t>
  </si>
  <si>
    <t>TRANSPORTE DE PRÉ-MISTURADO À FRIO</t>
  </si>
  <si>
    <t>CARGA, DESCARGA E TRANSPORTE DE PMF ATÉ A DISTÂNCIA MÉDIA DE IDA E VOLTA DE 1KM</t>
  </si>
  <si>
    <t>TRANSPORTE DE PMF ALÉM DO PRIMEIRO KM</t>
  </si>
  <si>
    <t>TRANSPORTE DE PAVIMENTO DE CONCRETO, SARJETA E SARJETÃO</t>
  </si>
  <si>
    <t>TRANSPORTE DE GUIAS</t>
  </si>
  <si>
    <t>MXKM</t>
  </si>
  <si>
    <t>REFORÇO DE SUB-LEITO/SUB-BASE DE SOLO MELHORADO COM BRITA 10% EM VOLUME</t>
  </si>
  <si>
    <t>REFORÇO DE SUB-LEITO/SUB-BASE DE SOLO MELHORADO COM BRITA 20% EM VOLUME</t>
  </si>
  <si>
    <t>FORNECIMENTO E ASSENTAMENTO DE BLOCOS DE CONCRETO SOBRE AREIA</t>
  </si>
  <si>
    <t>FORNECIMENTO E ASSENTAMENTO DE BLOCOS DE CONCRETO SOBRE AREIA - VIAS TRÁFEGO LEVE</t>
  </si>
  <si>
    <t>FORNECIMENTO E ASSENTAMENTO DE BLOCOS DE CONCRETO SOBRE AREIA - VIAS TRÁFEGO MÉDIO</t>
  </si>
  <si>
    <t>FORNECIMENTO E ASSENTAMENTO DE BLOCOS DE CONCRETO SOBRE AREIA - VIAS ARTERIAIS</t>
  </si>
  <si>
    <t>FORNECIMENTO E INSTALAÇÃO DE DEFENSA METÁLICA GALVANIZADA, TIPO SEMI-MALEÁVEL SIMPLES</t>
  </si>
  <si>
    <t>RETIRADA DE DEFENSA METÁLICA TIPO SEMI-MALEÁVEL SIMPLES</t>
  </si>
  <si>
    <t>REMANEJAMENTO DE DEFENSA METÁLICA TIPO SEMI-MALEÁVEL SIMPLES</t>
  </si>
  <si>
    <t>BASE DE BRITA GRADUADA TRATADA COM CIMENTO - BGTC</t>
  </si>
  <si>
    <t>MICROREVESTIMENTO A QUENTE DE MISTURA ASFÁLTICA  TIPO SMA COM POLÍMERO E FIBRA (SEM TRANSPORTE), ESPESSURA INDICADA 1,5 À 2,5CM</t>
  </si>
  <si>
    <t>BASE BETUMINOSA DE MATERIAIS PROVENIENTES DA FRESAGEM DE PAVIMENTOS ASFÁLTICOS (RAP) RECICLADO EM USINA MÓVEL COM ATÉ 3% DE EMULSÃO MODIFICADA COM POLÍMERO, FORNECIMENTO E APLICAÇÃO, NÃO INCLUI TRANSPORTE ATÉ O LOCAL DOS SERVIÇOS, CAMADA ACABADA</t>
  </si>
  <si>
    <t xml:space="preserve">BASE BETUMINOSA DE MATERIAIS PROVENIENTES DOS RESÍDUOS SÓLIDOS DA CONSTRUÇÃO CIVIL (RCC) E/OU DA FRESAGEM DE PAVIMENTOS ASFÁLTICOS (RAP) RECICLADO EM USINA MÓVEL COM ATÉ 3% DE CAP, FORNECIMENTO E APLICAÇÃO, NÃO INCLUI TRANSPORTE ATÉ O LOCAL DOS SERVIÇOS, </t>
  </si>
  <si>
    <t>MICRO REVESTIMENTO ASFÁLTICO À FRIO COM EMULSÃO MODIFICADA COM POLÍMERO, COM TAXA MÉDIA DE APLICAÇÃO DE 12 KG/M2 CONFORME NORMA DNIT 035/2018 - ES</t>
  </si>
  <si>
    <t>SELAGEM DE TRINCAS À QUENTE COM EQUIPAMENTO SELA TRINCA ACOPLADO AO CAMINHÃO CARROCERIA DE MADEIRA</t>
  </si>
  <si>
    <t>PAINEL DE MENSAGEM VARIÁVEL MÓVEL 1800 x 2800 MM</t>
  </si>
  <si>
    <t>MÊS</t>
  </si>
  <si>
    <t>PAINEL DE MENSAGEM VARIÁVEL MÓVEL 900 x 1800 MM</t>
  </si>
  <si>
    <t>REMANEJAMENTO DE PLACAS DE SINALIZAÇÃO VERTICAL VIÁRIA</t>
  </si>
  <si>
    <t>RETIRADA DE PLACAS DE SINALIZAÇÃO VERTICAL VIÁRIA</t>
  </si>
  <si>
    <t>DEMOLIÇÃO DE PAVIMENTO RÍGIDO DE CONCRETO ARMADO</t>
  </si>
  <si>
    <t>CANTEIRO AVANÇADO PARA ABRIGO TIPO BRT COM VIGILÂNCIA E TAPUME METÁLICO COM REAPROVEITAMENTO DE 3 USOS DO MATERIAL</t>
  </si>
  <si>
    <t>CARGA DE PNEUS EM CAMINHÃO</t>
  </si>
  <si>
    <t>CANALIZAÇÃO DE TUBOS</t>
  </si>
  <si>
    <t>ARRANCAMENTO E REMOÇÃO DE CANALIZAÇÃO, 30,0CM &lt; 0 &lt; OU = A 60CM</t>
  </si>
  <si>
    <t>ARRANCAMENTO E REMOÇÃO DE CANALIZAÇÃO 0 &gt; 60CM</t>
  </si>
  <si>
    <t>ESCORAMENTO DESCONTÍNUO DE MADEIRA PARA CANALIZAÇÃO DE TUBOS</t>
  </si>
  <si>
    <t>ESCORAMENTO CONTÍNUO DE MADEIRA PARA CANALIZAÇÃO DE TUBOS</t>
  </si>
  <si>
    <t>FORNECIMENTO E ASSENTAMENTO DE TUBOS DE CONCRETO SIMPLES - DIÂMETRO 30CM</t>
  </si>
  <si>
    <t>FORNECIMENTO E ASSENTAMENTO DE TUBOS DE CONCRETO SIMPLES - DIÂMETRO 40CM</t>
  </si>
  <si>
    <t>FORNECIMENTO E ASSENTAMENTO DE TUBOS DE CONCRETO SIMPLES - DIÂMETRO 50CM</t>
  </si>
  <si>
    <t>FORNECIMENTO E ASSENTAMENTO DE TUBOS DE CONCRETO ARMADO, DIÂMETRO 60CM</t>
  </si>
  <si>
    <t>FORNECIMENTO E ASSENTAMENTO DE TUBOS DE CONCRETO ARMADO, DIÂMETRO 60CM - TIPO PA-2</t>
  </si>
  <si>
    <t>FORNECIMENTO E ASSENTAMENTO DE TUBOS DE CONCRETO ARMADO, DIÂMETRO 60CM - TIPO PA-3</t>
  </si>
  <si>
    <t>FORNECIMENTO E ASSENTAMENTO DE TUBO DE CONCRETO ARMADO, DIÂMETRO 70CM</t>
  </si>
  <si>
    <t>FORNECIMENTO E ASSENTAMENTO DE TUBO DE CONCRETO ARMADO, DIÂMETRO 70CM - TIPO PA-2</t>
  </si>
  <si>
    <t>FORNECIMENTO E ASSENTAMENTO DE TUBO DE CONCRETO ARMADO, DIÂMETRO 70CM - TIPO PA-3</t>
  </si>
  <si>
    <t>FORNECIMENTO E ASSENTAMENTO DE TUBOS DE CONCRETO ARMADO, DIÂMETRO 80CM</t>
  </si>
  <si>
    <t>FORNECIMENTO E ASSENTAMENTO DE TUBOS DE CONCRETO ARMADO, DIÂMETRO 80CM - TIPO PA-2</t>
  </si>
  <si>
    <t>FORNECIMENTO E ASSENTAMENTO DE TUBOS DE CONCRETO ARMADO, DIÂMETRO 80CM - TIPO PA-3</t>
  </si>
  <si>
    <t>FORNECIMENTO E ASSENTAMENTO DE TUBOS DE CONCRETO ARMADO, DIÂMETRO 90CM</t>
  </si>
  <si>
    <t>FORNECIMENTO E ASSENTAMENTO DE TUBOS DE CONCRETO ARMADO, DIÂMETRO 90CM - TIPO PA-2</t>
  </si>
  <si>
    <t>FORNECIMENTO E ASSENTAMENTO DE TUBOS DE CONCRETO ARMADO, DIÂMETRO 90CM - TIPO PA-3</t>
  </si>
  <si>
    <t>FORNECIMENTO E ASSENTAMENTO DE TUBOS DE CONCRETO ARMADO, DIÂMETRO 100CM</t>
  </si>
  <si>
    <t>FORNECIMENTO E ASSENTAMENTO DE TUBOS DE CONCRETO ARMADO, DIÂMETRO 100CM - TIPO PA-2</t>
  </si>
  <si>
    <t>FORNECIMENTO E ASSENTAMENTO DE TUBOS DE CONCRETO ARMADO, DIÂMETRO 100CM - TIPO PA-3</t>
  </si>
  <si>
    <t>FORNECIMENTO E ASSENTAMENTO DE TUBOS DE CONCRETO ARMADO, DIÂMETRO 120CM</t>
  </si>
  <si>
    <t>FORNECIMENTO E ASSENTAMENTO DE TUBOS DE CONCRETO ARMADO, DIÂMETRO 120CM - TIPO PA-2</t>
  </si>
  <si>
    <t>FORNECIMENTO E ASSENTAMENTO DE TUBOS DE CONCRETO ARMADO, DIÂMETRO 120CM - TIPO PA-3</t>
  </si>
  <si>
    <t>FORNECIMENTO E ASSENTAMENTO DE TUBOS DE CONCRETO ARMADO, DIÂMETRO 150CM</t>
  </si>
  <si>
    <t>FORNECIMENTO E ASSENTAMENTO DE TUBOS DE CONCRETO ARMADO, DIÂMETRO 150CM - TIPO PA-2</t>
  </si>
  <si>
    <t>FORNECIMENTO E ASSENTAMENTO DE TUBOS DE CONCRETO ARMADO, DIÂMETRO 150CM - TIPO PA-3</t>
  </si>
  <si>
    <t>FORNECIMENTO E ASSENTAMENTO DE TUBO EM POLIETILENO DE ALTA RESISTÊNCIA PEAD, COR PRETA, COM DN 300MM</t>
  </si>
  <si>
    <t>FORNECIMENTO E ASSENTAMENTO DE TUBO EM POLIETILENO DE ALTA RESISTÊNCIA PEAD, COR PRETA, COM DN 400MM</t>
  </si>
  <si>
    <t>FORNECIMENTO E ASSENTAMENTO DE TUBO EM POLIETILENO DE ALTA RESISTÊNCIA PEAD, COR PRETA, COM DN 500MM</t>
  </si>
  <si>
    <t>FORNECIMENTO E ASSENTAMENTO DE TUBO EM POLIETILENO DE ALTA RESISTÊNCIA PEAD, COR PRETA, COM DN 600MM</t>
  </si>
  <si>
    <t>FORNECIMENTO E ASSENTAMENTO DE TUBO EM POLIETILENO DE ALTA RESISTÊNCIA PEAD, COR PRETA, COM DN 800MM</t>
  </si>
  <si>
    <t>FORNECIMENTO E ASSENTAMENTO DE TUBO EM POLIETILENO DE ALTA RESISTÊNCIA PEAD, COR PRETA, COM DN 1000MM</t>
  </si>
  <si>
    <t>FORNECIMENTO E ASSENTAMENTO DE TUBO EM POLIETILENO DE ALTA RESISTÊNCIA PEAD, COR PRETA, COM DN 1200MM</t>
  </si>
  <si>
    <t>POÇO DE VISITA</t>
  </si>
  <si>
    <t>POÇO DE VISITA TIPO 1 - 1,40 X 1,40 X 1,40M</t>
  </si>
  <si>
    <t>POÇO DE VISITA TIPO 2 - 1,60 X 1,60 X 1,60M</t>
  </si>
  <si>
    <t>POÇO DE VISITA TIPO 3 - 2,20 X 2,20 X 2,20M</t>
  </si>
  <si>
    <t>CHAMINÉ DE POÇO DE VISITA COM ALVENARIA DE UM TIJOLO COMUM</t>
  </si>
  <si>
    <t>TAMPÃO PARA GALERIAS DE ÁGUAS PLUVIAIS</t>
  </si>
  <si>
    <t>FORNECIMENTO DE TAMPÃO DE FERRO FUNDIDO DÚCTIL CLASSE MÍNIMA 400 (40T) D=600MM - NBR 10160 ARTICULADO - P/ GAL. ÁGUAS PLUV.</t>
  </si>
  <si>
    <t>FORNECIMENTO DE TAMPÃO DE FERRO FUNDIDO DÚCTIL CLASSE MÍNIMA 400 (40T) D=600MM - NBR 10160 NÃO ARTICULADO - P/ GAL. ÁGUAS PLUV.</t>
  </si>
  <si>
    <t>FORNECIMENTO DE TAMPÃO - GRELHA DE FERRO FUNDIDO DÚCTIL CLASSE MÍNIMA 400 (40T) D=600MM - NBR 10160 ARTICULADO - P/ GAL. ÁGUAS PLUV.</t>
  </si>
  <si>
    <t>FORNECIMENTO DE TAMPÃO - GRELHA DE FERRO FUNDIDO DÚCTIL CLASSE MÍNIMA 400 (40T) D=600MM - NBR 10160 NÃO ARTICULADO - P/ GAL. ÁGUAS PLUV.</t>
  </si>
  <si>
    <t>FORNECIMENTO DE TAMPÃO MAIS ARO, AMBOS EM PLÁSTICO CLASSE MÍNIMA 400 (40T) D=600MM - ABNT - P/ GAL. ÁGUAS PLUV.</t>
  </si>
  <si>
    <t>LEVANTAMENTO OU REBAIXAMENTO DE TAMPÃO DE POÇO DE VISITA</t>
  </si>
  <si>
    <t>BOCA DE LOBO</t>
  </si>
  <si>
    <t>BOCA DE LOBO SIMPLES</t>
  </si>
  <si>
    <t>BOCA DE LOBO DUPLA</t>
  </si>
  <si>
    <t>BOCA DE LOBO TRIPLA</t>
  </si>
  <si>
    <t>BOCA DE LOBO QUÁDRUPLA</t>
  </si>
  <si>
    <t>REFORMA DE BOCA DE LOBO</t>
  </si>
  <si>
    <t>REFORMA DE BOCA DE LOBO SIMPLES</t>
  </si>
  <si>
    <t>REFORMA DE BOCA DE LOBO DUPLA</t>
  </si>
  <si>
    <t>REFORMA DE BOCA DE LOBO TRIPLA</t>
  </si>
  <si>
    <t>SUBSTITUIÇÃO DE GUIA CHAPÉU PARA BOCA DE LOBO</t>
  </si>
  <si>
    <t>SUBSTITUIÇÃO DE TAMPA DE CONCRETO PARA BOCA DE LOBO</t>
  </si>
  <si>
    <t>DRENO DE BRITA</t>
  </si>
  <si>
    <t>DRENO DE AREIA</t>
  </si>
  <si>
    <t>FORNECIMENTO E ASSENTAMENTO DE TUBO DRENO DE CONCRETO FURADO - DIÂMETRO 20,0CM</t>
  </si>
  <si>
    <t>FORNECIMENTO E ASSENTAMENTO DE MANILHA DE CERÂMICA - DIÂMETRO 4" X 60CM</t>
  </si>
  <si>
    <t>FORNECIMENTO E ASSENTAMENTO DE MANILHA DE CERÂMICA - DIÂMETRO 6" X 1M</t>
  </si>
  <si>
    <t>FORNECIMENTO E ASSENTAMENTO DE MANILHA DE CERÂMICA - DIÂMETRO 8" X 1M</t>
  </si>
  <si>
    <t>FORNECIMENTO E ASSENTAMENTO DE MANILHA DE CERÂMICA - DIÂMETRO 12" X 1M</t>
  </si>
  <si>
    <t>LIGAÇÃO DOMICILIAR DE ESGOTO COM MANILHA DE CERÂMICA TIPO SABESP - DIÂMETRO 4"</t>
  </si>
  <si>
    <t>ASSENTAMENTO DE MANILHA DE CERÂMICA - DIÂMETRO 4"</t>
  </si>
  <si>
    <t>ASSENTAMENTO DE MANILHA DE CERÂMICA - DIÂMETRO 6"</t>
  </si>
  <si>
    <t>ASSENTAMENTO DE MANILHA DE CERÂMICA - DIÂMETRO 8"</t>
  </si>
  <si>
    <t>ASSENTAMENTO DE MANILHA DE CERÂMICA - DIÂMETRO 12"</t>
  </si>
  <si>
    <t>ASSENTAMENTO DE TUBULAÇÃO DE FERRO FUNDIDO TIPO SABESP - DIÂMETRO 75MM</t>
  </si>
  <si>
    <t>ASSENTAMENTO DE TUBULAÇÃO DE FERRO FUNDIDO TIPO SABESP - DIÂMETRO 100MM</t>
  </si>
  <si>
    <t>ENSECADEIRA DE MADEIRA EM PAREDES SIMPLES, COM POSTERIOR RETIRADA DO MATERIAL</t>
  </si>
  <si>
    <t>ENSECADEIRA DE MADEIRA EM PAREDES DUPLAS, COM POSTERIOR RETIRADA DO MATERIAL</t>
  </si>
  <si>
    <t>FORNECIMENTO E ASSENTAMENTO DE CANALETA (MEIO TUBO) DE CONCRETO - DIÂMETRO 30CM</t>
  </si>
  <si>
    <t>FORNECIMENTO E ASSENTAMENTO DE CANALETA (MEIO TUBO) DE CONCRETO - DIÂMETRO 40CM</t>
  </si>
  <si>
    <t>FORNECIMENTO E ASSENTAMENTO DE CANALETA (MEIO TUBO) DE CONCRETO - DIÂMETRO 50CM</t>
  </si>
  <si>
    <t>ESGOTAMENTO D'ÁGUA COM BOMBA SUBMERSA - POTÊNCIA ATÉ 5HP</t>
  </si>
  <si>
    <t>HPXH</t>
  </si>
  <si>
    <t>ASSENTAMENTO DE TUBOS DE CONCRETO EXISTENTE - DIÂMETRO 30CM</t>
  </si>
  <si>
    <t>ASSENTAMENTO DE TUBOS DE CONCRETO EXISTENTE - DIÂMETRO 40CM</t>
  </si>
  <si>
    <t>ASSENTAMENTO DE TUBOS DE CONCRETO EXISTENTE - DIÂMETRO 50CM</t>
  </si>
  <si>
    <t>ASSENTAMENTO DE TUBOS DE CONCRETO EXISTENTE - DIÂMETRO 60CM</t>
  </si>
  <si>
    <t>ASSENTAMENTO DE TUBOS DE CONCRETO EXISTENTE -  DIÂMETRO 70CM</t>
  </si>
  <si>
    <t>ASSENTAMENTO DE TUBOS DE CONCRETO EXISTENTE - DIÂMETRO 80CM</t>
  </si>
  <si>
    <t>ASSENTAMENTO DE TUBOS DE CONCRETO EXISTENTE - DIÂMETRO 90CM</t>
  </si>
  <si>
    <t>ASSENTAMENTO DE TUBOS DE CONCRETO EXISTENTE - DIÂMETRO 100CM</t>
  </si>
  <si>
    <t>ASSENTAMENTO DE TUBOS DE CONCRETO EXISTENTE - DIÂMETRO 110CM</t>
  </si>
  <si>
    <t>ASSENTAMENTO DE TUBOS DE CONCRETO EXISTENTE - DIÂMETRO 120CM</t>
  </si>
  <si>
    <t>ASSENTAMENTO DE TUBOS DE CONCRETO EXISTENTE - DIÂMETRO 150CM</t>
  </si>
  <si>
    <t>BOCA DE LEÃO</t>
  </si>
  <si>
    <t>FORNECIMENTO DE GRELHA TIPO "BOCA DE LEÃO" DE FERRO FUND. DÚCTIL CL. MÍN.250 - 25T - DIM. APR=810X270MM - NBR 10160 - T. ARTICU. - P/ GAL. ÁGUAS PLUV.</t>
  </si>
  <si>
    <t>FORNECIMENTO DE GRELHA TIPO "BOCA DE LEÃO" DE FERRO FUND. DÚCTIL CL. MÍN.250 - 25T - DIM. APR=810X270MM - NBR 10160 - T. NÃO ARTICU. - P/ GAL. ÁGUAS PLUV.</t>
  </si>
  <si>
    <t>FORNECIMENTO DE GRELHA TIPO "BOCA DE LEÃO" DE FERRO FUND. DÚCTIL CL. MÍN.D400 - 40T - DIM. APR=810X270MM - NBR 10160 - T. ARTICU. - P/ GAL. ÁGUAS PLUV.</t>
  </si>
  <si>
    <t>FORNECIMENTO DE GRELHA TIPO "BOCA DE LEÃO" DE FERRO FUND. DÚCTIL CL. MÍN.D400 - 40T - DIM. APR=810X270MM - NBR 10160 - T. NÃO ARTICU. - P/ GAL. ÁGUAS PLUV.</t>
  </si>
  <si>
    <t>FORNECIMENTO DE GRELHA TIPO "BOCA DE LEÃO" DE FERRO FUND. DÚCTIL CL. MÍN.D400 - 40T - DIM. APR=500X500MM - NBR 10160 - T. ARTICU. - P/ GAL. ÁGUAS PLUV.</t>
  </si>
  <si>
    <t>FORNECIMENTO DE GRELHA TIPO "BOCA DE LEÃO" DE PLÁSTICO CL. MÍNIMA 250 - 25T - DIM.APR=810X270MM - ABNT - T. ARTICU. P/ GAL. ÁGUAS PLUV.</t>
  </si>
  <si>
    <t>REFORMA DE BOCA DE LEÃO</t>
  </si>
  <si>
    <t>FORNECIMENTO E ASSENTAMENTO DE TUBO DE PVC RÍGIDO, COR BRANCA, PARA ESGOTO, JUNTAS SOLDADAS</t>
  </si>
  <si>
    <t>FORNECIMENTO E ASSENTAMENTO DE TUBO DE PVC RÍGIDO, COR BRANCA, PARA ESGOTO, PONTA E BOLSA - DIÂMETRO 50MM (2")</t>
  </si>
  <si>
    <t>FORNECIMENTO E ASSENTAMENTO DE TUBO DE PVC RÍGIDO, COR BRANCA, PARA ESGOTO, PONTA E BOLSA - DIÂMETRO 75MM (3")</t>
  </si>
  <si>
    <t>FORNECIMENTO E ASSENTAMENTO DE TUBO DE PVC RÍGIDO, COR BRANCA, PARA ESGOTO, PONTA E BOLSA - DIÂMETRO 100MM (4")</t>
  </si>
  <si>
    <t>SERVIÇOS DE LIMPEZA MECÂNICA DOS SISTEMAS DE DRENAGEM (GALERIAS, BOCA DE LOBO, PV, ETC), COM UTILIZAÇÃO DE EQUIPAMENTO COMBINADO HIDROJATO/ SUGADOR</t>
  </si>
  <si>
    <t>SERVIÇOS DE LIMPEZA MECÂNICA DOS SISTEMAS DE DRENAGEM (GALERIAS, BOCA DE LOBO, PV, ETC), COM UTILIZAÇÃO DE EQUIPAMENTO COMBINADO HIDROJATO/ SUGADOR/ RECICLADOR</t>
  </si>
  <si>
    <t>GALERIAS MOLDADAS, CÓRREGOS E DRENAGEM</t>
  </si>
  <si>
    <t>ESCORAMENTO CONTÍNUO DE MADEIRA PARA GALERIAS MOLDADAS, COM REAPROVEITAMENTO</t>
  </si>
  <si>
    <t>ESCORAMENTO PARA GALERIAS MOLDADAS UTILIZANDO PERFIS METÁLICOS, COM REAPROVEITAMENTO</t>
  </si>
  <si>
    <t>ESCORAMENTO PARA GALERIAS MOLDADAS, UTILIZANDO PERFIS METÁLICOS, COM REAPROVEITAMENTO - PROFUNDIDADE &lt; OU = 4M, COM BOCA DE 3 À 5M</t>
  </si>
  <si>
    <t>ESCORAMENTO PARA GALERIAS MOLDADAS, UTILIZANDO PERFIS METÁLICOS, COM REAPROVEITAMENTO - PROFUNDIDADE &lt; OU = 4M, COM BOCA DE 5 À 8M</t>
  </si>
  <si>
    <t>ESCORAMENTO PARA GALERIAS MOLDADAS, UTILIZANDO PERFIS METÁLICOS, COM REAPROVEITAMENTO - PROFUNDIDADE &gt; 4M, &lt; OU = 6M, COM BOCA DE 3 À 5M</t>
  </si>
  <si>
    <t>ESCORAMENTO PARA GALERIAS MOLDADAS, UTILIZANDO PERFIS METÁLICOS, COM REAPROVEITAMENTO - PROFUNDIDADE &gt; 4M, &lt; OU = 6M, COM BOCA DE 5 À 8M</t>
  </si>
  <si>
    <t>ESCORAMENTO PARA GALERIAS MOLDADAS, UTILIZANDO PERFIS METÁLICOS, COM REAPROVEITAMENTO - PROFUNDIDADE &gt; 6M, &lt; OU = 8M, COM BOCA DE 3 À 5M</t>
  </si>
  <si>
    <t>ESCORAMENTO PARA GALERIAS MOLDADAS, UTILIZANDO PERFIS METÁLICOS, COM REAPROVEITAMENTO - PROFUNDIDADE &gt; 6M, &lt; OU = 8M, COM BOCA DE 5 À 8M</t>
  </si>
  <si>
    <t>PERFIS METÁLICOS PERDIDOS EM ESCORAMENTOS, NO CASO DE IMPOSSIBILIDADE DO REAPROVEITAMENTO PREVISTO NOS ITENS 7.3.</t>
  </si>
  <si>
    <t>CIMBRAMENTO EM GALERIA MOLDADA</t>
  </si>
  <si>
    <t>FORMA PARA GALERIA MOLDADA</t>
  </si>
  <si>
    <t>FORNECIMENTO E APLICAÇÃO DE AÇO CA-25</t>
  </si>
  <si>
    <t>FORNECIMENTO E APLICAÇÃO DE AÇO CA-50 - DIÂMETRO &lt; 1/2"</t>
  </si>
  <si>
    <t>FORNECIMENTO E APLICAÇÃO DE AÇO CA-50 - DIÂMETRO &gt; OU = 1/2"</t>
  </si>
  <si>
    <t>FORNECIMENTO E APLICAÇÃO DE AÇO CA-60</t>
  </si>
  <si>
    <t>FORNECIMENTO E APLICAÇÃO DE TELA DE AÇO</t>
  </si>
  <si>
    <t>FORNECIMENTO E APLICAÇÃO DE CONCRETO USINADO FCK=10MPA</t>
  </si>
  <si>
    <t>FORNECIMENTO E APLICAÇÃO DE CONCRETO USINADO FCK=15,0MPA</t>
  </si>
  <si>
    <t>FORNECIMENTO E APLICAÇÃO DE CONCRETO USINADO FCK=20,0MPA</t>
  </si>
  <si>
    <t>FORNECIMENTO E APLICAÇÃO DE CONCRETO USINADO FCK=25MPA</t>
  </si>
  <si>
    <t>FORNECIMENTO E APLICAÇÃO DE CONCRETO USINADO FCK=30,0MPA</t>
  </si>
  <si>
    <t>ENROCAMENTO DE PEDRA EM TALUDES</t>
  </si>
  <si>
    <t>BARBACANS DE TUBOS DE PVC - DIÂMETRO 4"</t>
  </si>
  <si>
    <t>MURO DE ARRIMO DE RACHÃO COM ARGAMASSA DE CIMENTO E AREIA 1:3</t>
  </si>
  <si>
    <t>DESASSOREAMENTO, LIMPEZA E REMOÇÃO DE MATERIAL DE GALERIA MOLDADA</t>
  </si>
  <si>
    <t>FORNECIMENTO E COLOCAÇÃO DE GABIÃO TIPO SACO, D = 0,65M, DE MALHA 8 X 10CM, GALVANIZADO, REVESTIDO EM PVC, DE FIO Ø = 2,4MM</t>
  </si>
  <si>
    <t>FORNECIMENTO E COLOCAÇÃO DE MANTA GEOTÊXTIL COM RESISTÊNCIA À TRAÇÃO LONGITUDINAL DE 7KN/M E TRAÇÃO TRANSVERSAL DE 6KN/M EM JUNTA DE DILATAÇÃO</t>
  </si>
  <si>
    <t>FORNECIMENTO E COLOCAÇÃO DE MANTA GEOTÊXTIL COM RESISTÊNCIA À TRAÇÃO LONGITUDINAL DE 8KN/M E TRAÇÃO TRANSVERSAL DE 7KN/M EM JUNTA DE DILATAÇÃO</t>
  </si>
  <si>
    <t>FORNECIMENTO E COLOCAÇÃO DE MANTA GEOTÊXTIL COM RESISTÊNCIA À TRAÇÃO LONGITUDINAL DE 9KN/M E TRAÇÃO TRANSVERSAL DE 8KN/M EM JUNTA DE DILATAÇÃO</t>
  </si>
  <si>
    <t>FORNECIMENTO E COLOCAÇÃO DE MANTA GEOTÊXTIL COM RESISTÊNCIA À TRAÇÃO LONGITUDINAL DE 10KN/M E TRAÇÃO TRANSVERSAL DE 9KN/M EM JUNTA DE DILATAÇÃO</t>
  </si>
  <si>
    <t>FORNECIMENTO E COLOCAÇÃO DE MANTA GEOTÊXTIL COM RESISTÊNCIA À TRAÇÃO LONGITUDINAL DE 14KN/M E TRAÇÃO TRANSVERSAL DE 12KN/M EM JUNTA DE DILATAÇÃO</t>
  </si>
  <si>
    <t>FORNECIMENTO E COLOCAÇÃO DE MANTA GEOTÊXTIL COM RESISTÊNCIA À TRAÇÃO LONGITUDINAL DE 16KN/M E TRAÇÃO TRANSVERSAL DE 14KN/M EM JUNTA DE DILATAÇÃO</t>
  </si>
  <si>
    <t>FORNECIMENTO E COLOCAÇÃO DE MANTA GEOTÊXTIL COM RESISTÊNCIA À TRAÇÃO LONGITUDINAL DE 21KN/M E TRAÇÃO TRANSVERSAL DE 19KN/M EM JUNTA DE DILATAÇÃO</t>
  </si>
  <si>
    <t>FORNECIMENTO E COLOCAÇÃO DE MANTA GEOTÊXTIL COM RESISTÊNCIA À TRAÇÃO LONGITUDINAL DE 26KN/M E TRAÇÃO TRANSVERSAL DE 23KN/M EM JUNTA DE DILATAÇÃO</t>
  </si>
  <si>
    <t>FORNECIMENTO E COLOCAÇÃO DE MANTA GEOTÊXTIL COM RESISTÊNCIA À TRAÇÃO LONGITUDINAL DE 31KN/M E TRAÇÃO TRANSVERSAL DE 27KN/M EM JUNTA DE DILATAÇÃO</t>
  </si>
  <si>
    <t>PONTES E VIADUTOS</t>
  </si>
  <si>
    <t>FORNECIMENTO E CRAVAÇÃO DE ESTACAS DE EUCALIPTO - DIÂMETRO 20 À 30CM</t>
  </si>
  <si>
    <t>FORMA PARA SAPATAS E BALDRAMES</t>
  </si>
  <si>
    <t>FORMA COMUM</t>
  </si>
  <si>
    <t>FORMA COMUM, INCLUSIVE CIMBRAMENTO</t>
  </si>
  <si>
    <t>FORMA COMUM, EXCLUSIVE  CIMBRAMENTO</t>
  </si>
  <si>
    <t>FORMA PARA CONCRETO APARENTE</t>
  </si>
  <si>
    <t>FORMA PARA CONCRETO APARENTE, INCLUSIVE CIMBRAMENTO DE ALTURA ATÉ 3M</t>
  </si>
  <si>
    <t>FORMA PARA CONCRETO APARENTE, EXCLUSIVE CIMBRAMENTO</t>
  </si>
  <si>
    <t>FORMA INTERNA NÃO RECUPERÁVEL, INCLUSIVE CIMBRAMENTO ATÉ 3,00M</t>
  </si>
  <si>
    <t>CIMBRAMENTO METÁLICO DE ALTURA MAIOR QUE 3,00M - FORNECIMENTO DOS MATERIAIS</t>
  </si>
  <si>
    <t>M3XMÊS</t>
  </si>
  <si>
    <t>CIMBRAMENTO METÁLICO DE ALTURA MAIOR QUE 3,00M, MONTAGEM E POSTERIOR DESMONTAGEM, INCLUSIVE O TRANSPORTE DOS MATERIAIS</t>
  </si>
  <si>
    <t>FORNECIMENTO E APLICAÇÃO DE AÇO CA-50 - DIÂMETRO MENOR QUE 1/2"</t>
  </si>
  <si>
    <t>FORNECIMENTO E APLICAÇÃO DE AÇO CA-50 - DIÂMETRO MAIOR OU IGUAL À 1/2"</t>
  </si>
  <si>
    <t>FORNECIMENTO E APLICAÇÃO DE CONCRETO USINADO FCK=10MPA - BOMBEADO</t>
  </si>
  <si>
    <t>FORNECIMENTO E APLICAÇÃO DE CONCRETO USINADO FCK=15,0MPA - BOMBEADO</t>
  </si>
  <si>
    <t>FORNECIMENTO E APLICAÇÃO DE CONCRETO USINADO FCK=20,0MPA - BOMBEADO</t>
  </si>
  <si>
    <t>FORNECIMENTO E APLICAÇÃO DE CONCRETO USINADO FCK=25MPA -BOMBEADO</t>
  </si>
  <si>
    <t>FORNECIMENTO E APLICAÇÃO DE CONCRETO USINADO FCK=30,0MPA - BOMBEADO</t>
  </si>
  <si>
    <t>FORNECIMENTO E APLICAÇÃO DE CONCRETO CICLÓPICO, CONTENDO 70% DE CONCRETO FCK=15,0MPA E 30% DE PEDRA AMARROADA</t>
  </si>
  <si>
    <t>ALVENARIA DE TIJOLO COMUM PARA FUNDAÇÃO</t>
  </si>
  <si>
    <t>ALVENARIA DE UM TIJOLO COMUM</t>
  </si>
  <si>
    <t>ALVENARIA DE MEIO TIJOLO COMUM</t>
  </si>
  <si>
    <t>ALVENARIA DE PEDRA SECA</t>
  </si>
  <si>
    <t>ALVENARIA DE PEDRA ARGAMASSADA</t>
  </si>
  <si>
    <t>CHAPISCO COM ARGAMASSA DE CIMENTO E AREIA 1:6</t>
  </si>
  <si>
    <t>REVESTIMENTO COM 2CM DE ARGAMASSA, CIMENTO E AREIA 1:3</t>
  </si>
  <si>
    <t>EMBOÇO COM ARGAMASSA DE CIMENTO, CAL E AREIA NO TRAÇO 1:2:8</t>
  </si>
  <si>
    <t>REBOCO</t>
  </si>
  <si>
    <t>IMPERMEABILIZAÇÃO DE CONCRETO EM CONTATO COM A TERRA</t>
  </si>
  <si>
    <t>IMPERMEABILIZAÇÃO DE TABULEIROS</t>
  </si>
  <si>
    <t>JUNTA TIPO FUNGENBAND O-12 OU SIMILAR</t>
  </si>
  <si>
    <t>JUNTA TIPO FUNGENBAND O-22 OU SIMILAR</t>
  </si>
  <si>
    <t>APOIO DE NEOPRENE SIMPLES</t>
  </si>
  <si>
    <t>APOIO DE NEOPRENE FRETADO</t>
  </si>
  <si>
    <t>GRADIL DE FERRO MODELO PMSP</t>
  </si>
  <si>
    <t>GRADIL DE FERRO MODELO PMSP, INCLUI PINTURA</t>
  </si>
  <si>
    <t>PINTURA DE GRADIL DE FERRO, MODELO PMSP</t>
  </si>
  <si>
    <t>DEMOLIÇÃO DE ALVENARIA</t>
  </si>
  <si>
    <t>DEMOLIÇÃO DE CONCRETO ARMADO</t>
  </si>
  <si>
    <t>CORTE DE PERFIL DE AÇO 10"</t>
  </si>
  <si>
    <t>CORTE DE PERFIL DE AÇO 12"</t>
  </si>
  <si>
    <t>EMENDA DE TOPO DE PERFIL DE AÇO 10"</t>
  </si>
  <si>
    <t>EMENDA DE TOPO DE PERFIL DE AÇO 12"</t>
  </si>
  <si>
    <t>FORNECIMENTO E COLOCAÇÃO DE JUNTA DE DILATAÇÃO DE ELASTÔMERO DE NEOPRENE, TIPO JEENE JJ 2540 VV OU SIMILAR</t>
  </si>
  <si>
    <t>FORNECIMENTO E COLOCAÇÃO DE JUNTA DE DILATAÇÃO DE ELASTÔMERO DE NEOPRENE, TIPO JEENE JJ 3550 VV OU SIMILAR</t>
  </si>
  <si>
    <t>FORNECIMENTO E COLOCAÇÃO DE AÇO DE PROTENSÃO CP-190-RB - 4 Ø=1/2" INCLUINDO BAINHA, PROTENSÃO E INJEÇÃO</t>
  </si>
  <si>
    <t>FORNECIMENTO E COLOCAÇÃO DE AÇO DE PROTENSÃO CP-190-RB 6 Ø = 1/2"   INCLUINDO BAINHA, PROTENSÃO E INJEÇÃO</t>
  </si>
  <si>
    <t>FORNECIMENTO E COLOCAÇÃO DE AÇO DE PROTENSÃO CP-190-RB - 12 Ø = 1/2" INCLUINDO BAINHA, PROTENSÃO E INJEÇÃO</t>
  </si>
  <si>
    <t>BROCA, DIÂMETRO 25CM, PROFUNDIDADE ATÉ 4M</t>
  </si>
  <si>
    <t>ALVENARIA DE BLOCOS DE CONCRETO 14 X 19 X 39CM</t>
  </si>
  <si>
    <t>FORNECIMENTO E COLOCAÇÃO DE AÇO DE PROTENSÃO CP-190 RB 12 DIÂMETRO 5/8", INCLUIDO BAINHA, PROTENSÃO E INJEÇÃO</t>
  </si>
  <si>
    <t>CARGA E REMOÇÃO DE ENTULHO ATÉ A DISTÂNCIA MÉDIA DE IDA E VOLTA DE 1KM</t>
  </si>
  <si>
    <t>REMOÇÃO DE ENTULHO ALÉM DO PRIMEIRO KM</t>
  </si>
  <si>
    <t>BRITAGEM DOS MATERIAIS PROVENIENTES DOS RESÍDUOS DA CONSTRUÇÃO CIVIL</t>
  </si>
  <si>
    <t>ANCORAGEM ATIVA SÉRIE V-10 - Ø= 12,7 MM</t>
  </si>
  <si>
    <t>ANCORAGEM ATIVA SÉRIE V-19 - Ø= 12,7 MM</t>
  </si>
  <si>
    <t xml:space="preserve"> ANCORAGEM ATIVA SÉRIE V-19 - Ø= 15,2 MM</t>
  </si>
  <si>
    <t xml:space="preserve"> ANCORAGEM PASSIVA TIPO LAÇO SÉRIE V-19 - Ø= 12,7 MM</t>
  </si>
  <si>
    <t>FRESAGEM</t>
  </si>
  <si>
    <t>FRESAGEM DE PAVIMENTO ASFÁLTICO COM ESPESSURA ATÉ 3CM, EM VIAS EXPRESSAS, INCLUSIVE REMOÇÃO DO MATERIAL FRESADO ATÉ 10KM E VARRIÇÃO</t>
  </si>
  <si>
    <t>FRESAGEM DE PAVIMENTO ASFÁLTICO COM ESPESSURA ATÉ 3CM, EM VIAS ARTERIAIS, INCLUSIVE REMOÇÃO DO MATERIAL FRESADO ATÉ 10KM E VARRIÇÃO</t>
  </si>
  <si>
    <t>FRESAGEM DE PAVIMENTO ASFÁLTICO COM ESPESSURA ATÉ 5CM, EM VIAS EXPRESSAS, INCLUSIVE REMOÇÃO DO MATERIAL FRESADO ATÉ 10KM E VARRIÇÃO</t>
  </si>
  <si>
    <t>FRESAGEM DE PAVIMENTO ASFÁLTICO COM ESPESSURA ATÉ 5CM, EM VIAS ARTERIAIS, INCLUSIVE REMOÇÃO DO MATERIAL FRESADO ATÉ 10KM E VARRIÇÃO</t>
  </si>
  <si>
    <t>RECUPERAÇÃO ESTRUTURAL DE OBRAS DE ARTE (PONTES E VIADUTOS)</t>
  </si>
  <si>
    <t>ANDAIMES METÁLICOS</t>
  </si>
  <si>
    <t>M3XMES</t>
  </si>
  <si>
    <t>PLATAFORMA DE MADEIRA A SEREM ARMADAS SOBRE ANDAIMES METÁLICOS</t>
  </si>
  <si>
    <t>JATEAMENTO PARA LIMPEZA DE FERRAGENS E SUPERFÍCIES DE CONCRETO</t>
  </si>
  <si>
    <t>FORNECIMENTO, PREPARO E APLICAÇÃO DE ADESIVO EPOXÍDICO PARA COLAGEM</t>
  </si>
  <si>
    <t>FORNECIMENTO, PREPARO E APLICAÇÃO DE CONCRETO PROJETADO, MEDIDO NO PROJETO</t>
  </si>
  <si>
    <t>FORNECIMENTO, PREPARO E APLICAÇÃO DE CONCRETO PROJETADO, MEDIDO NO PROJETO - FCK = 20MPA - EM OBRAS DE CONTENÇÃO</t>
  </si>
  <si>
    <t>FORNECIMENTO, PREPARO E APLICAÇÃO DE CONCRETO PROJETADO, MEDIDO NO PROJETO - FCK = 25MPA - EM OBRAS DE CONTENÇÃO</t>
  </si>
  <si>
    <t>FORNECIMENTO, PREPARO E APLICAÇÃO DE CONCRETO PROJETADO, MEDIDO NO PROJETO - FCK = 30MPA - EM OBRAS DE CONTENÇÃO</t>
  </si>
  <si>
    <t>GRAUTE</t>
  </si>
  <si>
    <t>GRAUTE COM PEDRISCO - FORNECIMENTO, PREPARO E APLICAÇÃO</t>
  </si>
  <si>
    <t>GRAUTE - FORNECIMENTO, PREPARO E APLICAÇÃO</t>
  </si>
  <si>
    <t>COLMATAÇÃO DE FISSURAS COM FORNECIMENTO E APLICAÇÃO DE ARGAMASSA EPOXÍDICA</t>
  </si>
  <si>
    <t>BICOS DE INJEÇÃO PARA RESINAS - FORNECIMENTO, INSTALAÇÃO E POSTERIOR CORTE</t>
  </si>
  <si>
    <t>TRATAMENTO DE TRINCAS INATIVAS COM INJEÇÃO DE RESINA EPÓXI</t>
  </si>
  <si>
    <t>CALDA DE CIMENTO PARA INJEÇÃO - FORNECIMENTO, PREPARO E APLICAÇÃO</t>
  </si>
  <si>
    <t>TRATAMENTO DE TRINCAS INATIVAS COM INJEÇÃO DE RESINA EPÓXI DE BAIXA VISCOSIDADE, BICOMPONENTE, ISENTA DE SOLVENTES</t>
  </si>
  <si>
    <t>CURA QUÍMICA</t>
  </si>
  <si>
    <t>SINALIZAÇÃO</t>
  </si>
  <si>
    <t>SINALIZAÇÃO - TAPUME MÓVEL</t>
  </si>
  <si>
    <t>SINALIZAÇÃO - ILUMINAÇÃO</t>
  </si>
  <si>
    <t>HIDROJATEAMENTO DE ALTA PRESSÃO PARA LIMPEZA DE SUPERFÍCIES</t>
  </si>
  <si>
    <t>PROTEÇÃO PARA TERCEIROS COM TELA DE NYLON</t>
  </si>
  <si>
    <t>LIXAMENTO MECÂNICO DE SUPERFÍCIES DE CONCRETO</t>
  </si>
  <si>
    <t>FORNECIMENTO E APLICAÇÃO DE RESINA EPOXÍDICA PARA CHUMBAMENTO DE ARMADURAS EM FUROS DE CONCRETO</t>
  </si>
  <si>
    <t>CORTE DE CONCRETO COM DISCO DIAMANTADO ATÉ PROFUNDIDADE DE 13CM</t>
  </si>
  <si>
    <t>REMOÇÃO DE PINTURA EXISTENTE COM REMOVEDOR "PINTOFF" OU SIMILAR</t>
  </si>
  <si>
    <t>FURAÇÃO EM CONCRETO ARMADO</t>
  </si>
  <si>
    <t>FURAÇÃO EM CONCRETO - DIÂMETRO 5/8"</t>
  </si>
  <si>
    <t>CM</t>
  </si>
  <si>
    <t>FURAÇÃO EM CONCRETO - DIÂMETRO 3/4"</t>
  </si>
  <si>
    <t>FURAÇÃO EM CONCRETO - DIÂMETRO 1"</t>
  </si>
  <si>
    <t>FURAÇÃO EM CONCRETO - DIÂMETRO 1 1/4"</t>
  </si>
  <si>
    <t>FURAÇÃO EM CONCRETO ARMADO - DIÂMETRO 2"</t>
  </si>
  <si>
    <t>FURAÇÃO EM CONCRETO ARMADO - DIÂMETRO 3"</t>
  </si>
  <si>
    <t>FURAÇÃO EM CONCRETO ARMADO - DIÂMETRO 4"</t>
  </si>
  <si>
    <t>FURAÇÃO DE CONCRETO ARMADO - DIÂMETRO 1 1/2"</t>
  </si>
  <si>
    <t>FURAÇÃO EM CONCRETO ARMADO - DIÂMETRO 2 1/2"</t>
  </si>
  <si>
    <t>APLICAÇÃO DE TINTA ANTI-PICHAÇÃO - BASE SOLVENTE - 2 DEMÃOS</t>
  </si>
  <si>
    <t>ARGAMASSA CIMENTÍCIA COM POLÍMERO INCORPORADO</t>
  </si>
  <si>
    <t xml:space="preserve"> REPARO SUPERFICIAL DO CONCRETO COM ARGAMASSA INDUSTRIALIZADA POLIMÉRICA BICOMPONENTE</t>
  </si>
  <si>
    <t>LIXAMENTO MANUAL DE SUPERFÍCIE DE CONCRETO</t>
  </si>
  <si>
    <t>PINTURA COM SELADOR PARA TINTA ACRILICA</t>
  </si>
  <si>
    <t>FORNECIMENTO E INSTALAÇÃO DE FIBRA DE CARBONO PARA REFORÇO ESTRUTURAL DE ALTA RESISTÊNCIA</t>
  </si>
  <si>
    <t>ESTUCAMENTO COM ARGAMASSA POLIMÉRICA RESISTENTE A SULFATOS</t>
  </si>
  <si>
    <t xml:space="preserve"> ESTUCAMENTO E LIXAMENTO DE ELEMENTO CONCRETO DETERIORADO</t>
  </si>
  <si>
    <t>CUSTO HORÁRIO EM OPERAÇÃO DE MÁQUINAS E VIATURAS (INCLUI COMBUSTÍVEL E OPERADOR)</t>
  </si>
  <si>
    <t>CAMINHÃO BASCULANTE 4,0M3</t>
  </si>
  <si>
    <t>CAMINHÃO CARGA SECA CAPACIDADE  8TON.</t>
  </si>
  <si>
    <t>CAMINHÃO CARGA SECA CAPACIDADE 8TON COM GUINDASTE</t>
  </si>
  <si>
    <t>CAMINHÃO COM TANQUE IRRIGADOR DE 6000 LITROS</t>
  </si>
  <si>
    <t>CAMINHÃO TRATOR COM SEMI REBOQUE PLANO CARREGA TUDO</t>
  </si>
  <si>
    <t>COMPRESSOR PORTÁTIL - 295 PCM</t>
  </si>
  <si>
    <t>CARRO POPULAR 50% EM OPERAÇÃO</t>
  </si>
  <si>
    <t>MOTONIVELADORA - 125HP</t>
  </si>
  <si>
    <t>MOTONIVELADORA</t>
  </si>
  <si>
    <t>PÁ CARREGADEIRA DE PNEUS - 1,80M3</t>
  </si>
  <si>
    <t>RETROESCAVADEIRA CAP CAÇAMBA FRONTAL 0,76M3</t>
  </si>
  <si>
    <t>ROLO COMPACTADOR VIBRATÓRIO LISO 4T</t>
  </si>
  <si>
    <t>ROLO COMPACTADOR  PÉ DE CARNEIRO DE UM CIL. 12,2 TON</t>
  </si>
  <si>
    <t>TRATOR DE TRAÇÃO AGRÍCOLA</t>
  </si>
  <si>
    <t>TRATOR DE ESTEIRA - 9TON</t>
  </si>
  <si>
    <t>TRATOR DE ESTEIRA - 16TON</t>
  </si>
  <si>
    <t>FURGÃO LONGO, TETO ALTO  50% EM OPERAÇÃO</t>
  </si>
  <si>
    <t>CAMINHÃO BASCULANTE 10M3</t>
  </si>
  <si>
    <t>ROMPEDOR</t>
  </si>
  <si>
    <t>CAMINHÃO ESPARGIDOR - 6000L</t>
  </si>
  <si>
    <t>GUINDASTE DE LANÇA FIXA SOBRE ESTEIRAS - 12T</t>
  </si>
  <si>
    <t>GUINDASTE HIDRÁULICO SOBRE PNEUS - 20/25 T</t>
  </si>
  <si>
    <t>MÃO DE OBRA PARA SERVIÇOS NAS SUBPREFEITURAS  (INCLUI ENCARGOS SOCIAIS)</t>
  </si>
  <si>
    <t>CALCETEIRO</t>
  </si>
  <si>
    <t>CARPINTEIRO</t>
  </si>
  <si>
    <t>ELETRICISTA</t>
  </si>
  <si>
    <t>ENCANADOR</t>
  </si>
  <si>
    <t>ESGOTEIRO</t>
  </si>
  <si>
    <t>FERREIRO</t>
  </si>
  <si>
    <t>MOTORISTA DE CAMINHÃO</t>
  </si>
  <si>
    <t>OPERADOR DE MÁQUINA PESADA</t>
  </si>
  <si>
    <t>PEDREIRO</t>
  </si>
  <si>
    <t>SERVENTE</t>
  </si>
  <si>
    <t>ENCARREGADO</t>
  </si>
  <si>
    <t>FUNDAÇÕES</t>
  </si>
  <si>
    <t>EXECUÇÃO DE ESTACA RAIZ, SEM O FORNECIMENTO DOS MATERIAIS</t>
  </si>
  <si>
    <t>ESTACA TIPO RAIZ, 100MM, COM PERFURAÇÃO EM SOLO - 10T</t>
  </si>
  <si>
    <t>ESTACA TIPO RAIZ, 100MM, COM PERFURAÇÃO EM ROCHA - 10T</t>
  </si>
  <si>
    <t>ESTACA TIPO RAIZ, 120MM, COM PERFURAÇÃO EM SOLO - 15T</t>
  </si>
  <si>
    <t>ESTACA TIPO RAIZ, 120MM, COM PERFURAÇÃO EM ROCHA - 15T</t>
  </si>
  <si>
    <t>ESTACA TIPO RAIZ, 150MM, COM PERFURAÇÃO EM SOLO - 25T</t>
  </si>
  <si>
    <t>ESTACA TIPO RAIZ, 150MM, COM PERFURAÇÃO EM ROCHA - 25T</t>
  </si>
  <si>
    <t>ESTACA TIPO RAIZ, 160MM, COM PERFURAÇÃO EM SOLO - 35T</t>
  </si>
  <si>
    <t>ESTACA TIPO RAIZ, 160MM, COM PERFURAÇÃO EM ROCHA - 35T</t>
  </si>
  <si>
    <t>ESTACA TIPO RAIZ, 200MM, COM PERFURAÇÃO EM SOLO - 50T</t>
  </si>
  <si>
    <t>ESTACA TIPO RAIZ, 200MM, COM PERFURAÇÃO EM ROCHA - 50T</t>
  </si>
  <si>
    <t>ESTACA TIPO RAIZ, 250MM, COM PERFURAÇÃO EM SOLO - 80T</t>
  </si>
  <si>
    <t>ESTACA TIPO RAIZ, 250MM, COM PERFURAÇÃO EM ROCHA - 80T</t>
  </si>
  <si>
    <t>ESTACA TIPO RAIZ, 310MM, COM PERFURAÇÃO EM SOLO - 100T</t>
  </si>
  <si>
    <t>ESTACA TIPO RAIZ, 310MM, COM PERFURAÇÃO EM ROCHA - 100T</t>
  </si>
  <si>
    <t>ESTACA TIPO RAIZ, 400MM, COM PERFURAÇÃO EM SOLO - 130T</t>
  </si>
  <si>
    <t>ESTACA TIPO RAIZ, 400MM, COM PERFURAÇÃO EM ROCHA - 130T</t>
  </si>
  <si>
    <t>MATERIAIS PARA A ESTACA TIPO RAIZ (AS QUANTIDADES SERÃO LEVANTADAS NO PROJETO)</t>
  </si>
  <si>
    <t>MATERIAIS PARA A ESTACA TIPO RAIZ (AS QUANTIDADES SERÃO LEVANTADAS NO PROJETO) - FORNECIMENTO DE CIMENTO COMUM</t>
  </si>
  <si>
    <t>MATERIAIS PARA A ESTACA TIPO RAIZ (AS QUANTIDADES SERÃO LEVANTADAS NO PROJETO) - FORNECIMENTO DE AREIA</t>
  </si>
  <si>
    <t>MATERIAIS PARA A ESTACA TIPO RAIZ (AS QUANTIDADES SERÃO LEVANTADAS NO PROJETO) - FORNECIMENTO DE AÇO CA-50, COM BITOLA &gt; = 12,5MM</t>
  </si>
  <si>
    <t>MATERIAIS PARA A ESTACA TIPO RAIZ (AS QUANTIDADES SERÃO LEVANTADAS NO PROJETO) - FORNECIMENTO DE AÇO CA-50, COM BITOLA = &lt; 12,5MM</t>
  </si>
  <si>
    <t>MATERIAIS PARA A ESTACA TIPO RAIZ (AS QUANTIDADES SERÃO LEVANTADAS NO PROJETO) - FORNECIMENTO DE ÁGUA</t>
  </si>
  <si>
    <t>MATERIAIS PARA A ESTACA TIPO RAIZ (AS QUANTIDADES SERÃO LEVANTADAS NO PROJETO) - FORNECIMENTO DE ARAME RECOZIDO N.18</t>
  </si>
  <si>
    <t>SERVIÇOS COM AGREGADOS RECICLADOS DE RESÍDUOS DA CONSTRUÇÃO</t>
  </si>
  <si>
    <t>SERVIÇOS NÃO INCLUINDO O FORNECIMENTO DOS  AGREGADOS RECICLADOS</t>
  </si>
  <si>
    <t>REVESTIMENTO PRIMÁRIO COM AGREGADO RECICLADO MISTURADO AO SOLO LOCAL, INCLUSIVE ESCARIFICAÇÃO, VERIFICAÇÃO, UMEDECIMENTO, COMPACTAÇÃO E ENSAIOS, CAMADA ACABADA, SEM FORNECIMENTO DE AGREGADO</t>
  </si>
  <si>
    <t>BASE DE AGREGADO RECICLADO, SEM FORNECIMENTO DE AGREGADO</t>
  </si>
  <si>
    <t>REFORÇO SO SUB-LEITO/SUB-BASE DE SOLO MELHORADO COM AGREGADO RECICLADO 10% EM VOLUME, SEM FORNECIMENTO DE AGREGADO</t>
  </si>
  <si>
    <t>REFORÇO DO SUB-LEITO/SUB-BASE DE SOLO MELHORADO COM AGREGADO RECICLADO 20% EM VOLUME, SEM FORNECIMENTO DE AGREGADO</t>
  </si>
  <si>
    <t>REFORÇO DO SUB-LEITO/SUB-BASE DE SOLO MELHORADO COM AGREGADO RECICLADO 30% EM VOLUME, SEM FORNECIMENTO DE AGREGADO</t>
  </si>
  <si>
    <t>REFORÇO DO SUB-LEITO/SUB-BASE DE SOLO MELHORADO COM AGREGADO RECICLADO 40% EM VOLUME, SEM FORNECIMENTO DE AGREGADO</t>
  </si>
  <si>
    <t>REFORÇO DO SUB-LEITO/SUB-BASE DE SOLO MELHORADO COM AGREGADO RECICLADO 50% EM VOLUME, SEM FORNECIMENTO DE AGREGADO</t>
  </si>
  <si>
    <t>REFORÇO DO SUB-LEITO/SUB-BASE DE SOLO MELHORADO COM AGREGADO RECICLADO 60% EM VOLUME, SEM FORNECIMENTO DE AGREGADO</t>
  </si>
  <si>
    <t>LASTRO DE AGREGADO RECICLADO, SEM FORNECIMENTO DE AGREGADO</t>
  </si>
  <si>
    <t>DRENO DE AGREGADO RECICLADO, SEM FORNECIMENTO DE AGREGADO</t>
  </si>
  <si>
    <t>SERVIÇOS INCLUINDO O FORNECIMENTO DOS AGREGADOS RECICLADOS</t>
  </si>
  <si>
    <t>FUNDAÇÃO DE AGREGADO RECICLADO, COM FORNECIMENTO DE AGREGADO</t>
  </si>
  <si>
    <t>REVESTIMENTO PRIMÁRIO COM AGREGADO RECICLADO MISTURADO AO SOLO LOCAL, COM FORNECIMENTO DE AGREGADO</t>
  </si>
  <si>
    <t>BASE DE AGREGADO RECICLADO, COM FORNECIMENTO DE AGREGADO</t>
  </si>
  <si>
    <t>REFORÇO DO SUB-LEITO/SUB-BASE DE SOLO MELHORADO COM AGREGADO RECICLADO 10% EM VOLUME, COM FORNECIMENTO DE AGREGADO</t>
  </si>
  <si>
    <t>REFORÇO DO SUB-LEITO/SUB-BASE DE SOLO MELHORADO COM AGREGADO RECICLADO 20% EM VOLUME, COM FORNECIMENTO DE AGREGADO</t>
  </si>
  <si>
    <t>REFORÇO DO SUB-LEITO/SUB-BASE DE SOLO MELHORADO COM AGREGADO RECICLADO 30% EM VOLUME, COM FORNECIMENTO DE AGREGADO</t>
  </si>
  <si>
    <t>REFORÇO DO SUB-LEITO/SUB-BASE DE SOLO MELHORADO COM AGREGADO RECICLADO 40% EM VOLUME, COM FORNECIMENTO DE AGREGADO</t>
  </si>
  <si>
    <t>REFORÇO DO SUB-LEITO/SUB-BASE DE SOLO MELHORADO COM AGREGADO RECICLADO 50% EM VOLUME, COM FORNECIMENTO DE AGREGADO</t>
  </si>
  <si>
    <t>REFORÇO DO SUB-LEITO/SUB-BASE DE SOLO MELHORADO COM AGREGADO RECICLADO 60% EM VOLUME, COM FORNECIMENTO DE AGREGADO</t>
  </si>
  <si>
    <t>LASTRO DE AGREGADO RECICLADO, COM FORNECIMENTO DE AGREGADO</t>
  </si>
  <si>
    <t>DRENO DE AGREGADO RECICLADO, COM FORNECIMENTO DE AGREGADO</t>
  </si>
  <si>
    <t>TÚNEIS</t>
  </si>
  <si>
    <t>ESCAVAÇÃO MANUAL EM SOLO PARA EXECUÇÃO DE TÚNEL POR SISTEMA NÃO DESTRUTIVO, INCLUSIVE REMOÇÃO DO MATERIAL ESCAVADO ATÉ FORA DO POÇO</t>
  </si>
  <si>
    <t>ESCAVAÇÃO MANUAL EM SOLO PARA EXECUÇÃO DE POÇO DE ACESSO</t>
  </si>
  <si>
    <t>ILUMINAÇÃO E VENTILAÇÃO PARA EXECUÇÃO DE TÚNEL POR SISTEMA NÃO DESTRUTIVO</t>
  </si>
  <si>
    <t>EXECUÇÃO DE POÇO DE ACESSO EM CHAPA DE AÇO CORRUGADA, INCLUSA MONTAGEM DAS CHAPAS E CONSOLIDAÇÃO EXTERNA COM INJEÇÃO DE SOLO-CIMENTO, SEM FORNECIMENTO DE SOLO, CIMENTO E CHAPAS DE AÇO</t>
  </si>
  <si>
    <t>EXECUÇÃO DE POÇO DE ACESSO EM CHAPA DE AÇO CORRUGADA, INCLUSA MONTAGEM DAS CHAPAS E CONSOLIDAÇÃO EXTERNA COM INJEÇÃO DE SOLO-CIMENTO, SEM FORNECIMENTO DE SOLO, CIMENTO E CHAPAS DE AÇO - DIÂMETRO 2,40M</t>
  </si>
  <si>
    <t>EXECUÇÃO DE POÇO DE ACESSO EM CHAPA DE AÇO CORRUGADA, INCLUSA MONTAGEM DAS CHAPAS E CONSOLIDAÇÃO EXTERNA COM INJEÇÃO DE SOLO-CIMENTO, SEM FORNECIMENTO DE SOLO, CIMENTO E CHAPAS DE AÇO - DIÂMETRO 2,60M</t>
  </si>
  <si>
    <t>EXECUÇÃO DE POÇO DE ACESSO EM CHAPA DE AÇO CORRUGADA, INCLUSA MONTAGEM DAS CHAPAS E CONSOLIDAÇÃO EXTERNA COM INJEÇÃO DE SOLO-CIMENTO, SEM FORNECIMENTO DE SOLO, CIMENTO E CHAPAS DE AÇO - DIÂMETRO 2,80M</t>
  </si>
  <si>
    <t>EXECUÇÃO DE POÇO DE ACESSO EM CHAPA DE AÇO CORRUGADA, INCLUSA MONTAGEM DAS CHAPAS E CONSOLIDAÇÃO EXTERNA COM INJEÇÃO DE SOLO-CIMENTO, SEM FORNECIMENTO DE SOLO, CIMENTO E CHAPAS DE AÇO - DIÂMETRO 3,00M</t>
  </si>
  <si>
    <t>EXECUÇÃO DE POÇO DE ACESSO EM CHAPA DE AÇO CORRUGADA, INCLUSA MONTAGEM DAS CHAPAS E CONSOLIDAÇÃO EXTERNA COM INJEÇÃO DE SOLO-CIMENTO, SEM FORNECIMENTO DE SOLO, CIMENTO E CHAPAS DE AÇO - DIÂMETRO 3,20M</t>
  </si>
  <si>
    <t>EXECUÇÃO DE "TUNNEL LINER" INCLUSA MONTAGEM DAS CHAPAS E CONSOLIDAÇÃO EXTERNA COM INJEÇÃO DE SOLO-CIMENTO, SEM FORNECIMENTO DAS CHAPAS DE AÇO, SOLO E CIMENTO</t>
  </si>
  <si>
    <t>EXECUÇÃO DE "TUNNEL LINER" INCLUSA MONTAGEM DAS CHAPAS E CONSOLIDAÇÃO EXTERNA COM INJEÇÃO DE SOLO-CIMENTO, SEM FORNECIMENTO DAS CHAPAS DE AÇO, SOLO E CIMENTO - DIÂMETRO 1,60M</t>
  </si>
  <si>
    <t>EXECUÇÃO DE "TUNNEL LINER" INCLUSA MONTAGEM DAS CHAPAS E CONSOLIDAÇÃO EXTERNA COM INJEÇÃO DE SOLO-CIMENTO, SEM FORNECIMENTO DAS CHAPAS DE AÇO, SOLO E CIMENTO - DIÂMETRO 1,80M</t>
  </si>
  <si>
    <t>EXECUÇÃO DE "TUNNEL LINER" INCLUSA MONTAGEM DAS CHAPAS E CONSOLIDAÇÃO EXTERNA COM INJEÇÃO DE SOLO-CIMENTO, SEM FORNECIMENTO DAS CHAPAS DE AÇO, SOLO E CIMENTO - DIÂMETRO 2,00M</t>
  </si>
  <si>
    <t>EXECUÇÃO DE "TUNNEL LINER" INCLUSA MONTAGEM DAS CHAPAS E CONSOLIDAÇÃO EXTERNA COM INJEÇÃO DE SOLO-CIMENTO, SEM FORNECIMENTO DAS CHAPAS DE AÇO, SOLO E CIMENTO - DIÂMETRO 2,20M</t>
  </si>
  <si>
    <t>FORNECIMENTO DE CHAPA DE AÇO CORRUGADA, TIPO "TUNNEL LINER", GALVANIZADA</t>
  </si>
  <si>
    <t>FORNECIMENTO DE CHAPA DE AÇO CORRUGADA, TIPO "TUNNEL LINER", GALVANIZADA - DIÂMETRO 1,60M E ESPESSURA 2,70MM</t>
  </si>
  <si>
    <t>FORNECIMENTO DE CHAPA DE AÇO CORRUGADA, TIPO "TUNNEL LINER", GALVANIZADA - DIÂMETRO 1,80M E ESPESSURA 2,70MM</t>
  </si>
  <si>
    <t>FORNECIMENTO DE CHAPA DE AÇO CORRUGADA, TIPO "TUNNEL LINER", GALVANIZADA - DIÂMETRO 2,00M E ESPESSURA 2,70MM</t>
  </si>
  <si>
    <t>FORNECIMENTO DE CHAPA DE AÇO CORRUGADA, TIPO "TUNNEL LINER", GALVANIZADA - DIÂMETRO 2,20M E ESPESSURA 2,70MM</t>
  </si>
  <si>
    <t>FORNECIMENTO DE CHAPA DE AÇO CORRUGADA, TIPO "TUNNEL LINER", GALVANIZADA - DIÂMETRO 2,40M E ESPESSURA 2,70MM</t>
  </si>
  <si>
    <t>FORNECIMENTO DE CHAPA DE AÇO CORRUGADA, TIPO "TUNNEL LINER", GALVANIZADA - DIÂMETRO 2,60M E ESPESSURA 2,70MM</t>
  </si>
  <si>
    <t>FORNECIMENTO DE CHAPA DE AÇO CORRUGADA, TIPO "TUNNEL LINER", GALVANIZADA - DIÂMETRO 2,80M E ESPESSURA 2,70MM</t>
  </si>
  <si>
    <t>FORNECIMENTO DE CHAPA DE AÇO CORRUGADA, TIPO "TUNNEL LINER", GALVANIZADA - DIÂMETRO 3,00M E ESPESSURA 2,70MM</t>
  </si>
  <si>
    <t>FORNECIMENTO DE CHAPA DE AÇO CORRUGADA, TIPO "TUNNEL LINER", GALVANIZADA - DIÂMETRO 3,20M E ESPESSURA 2,70MM</t>
  </si>
  <si>
    <t>FORNECIMENTO DE CHAPA DE AÇO CORRUGADA, TIPO "TUNNEL LINER", GALVANIZADA - DIÂMETRO 2,00M E ESPESSURA 3,40MM</t>
  </si>
  <si>
    <t>FORNECIMENTO DE CHAPA DE AÇO CORRUGADA, TIPO "TUNNEL LINER", GALVANIZADA - DIÂMETRO 2,20M E ESPESSURA 3,40MM</t>
  </si>
  <si>
    <t>FORNECIMENTO DE CHAPA DE AÇO CORRUGADA, TIPO "TUNNEL LINER", GALVANIZADA - DIÂMETRO 2,40M E ESPESSURA 3,40MM</t>
  </si>
  <si>
    <t>FORNECIMENTO DE CHAPA DE AÇO CORRUGADA, TIPO "TUNNEL LINER", GALVANIZADA - DIÂMETRO 2,60M E ESPESSURA 3,40MM</t>
  </si>
  <si>
    <t>FORNECIMENTO DE CHAPA DE AÇO CORRUGADA, TIPO "TUNNEL LINER", GALVANIZADA - DIÂMETRO 2,80M E ESPESSURA 3,40MM</t>
  </si>
  <si>
    <t>FORNECIMENTO DE CHAPA DE AÇO CORRUGADA, TIPO "TUNNEL LINER", GALVANIZADA - DIÂMETRO 3,00M E ESPESSURA 3,40MM</t>
  </si>
  <si>
    <t>FORNECIMENTO DE CHAPA DE AÇO CORRUGADA, TIPO "TUNNEL LINER", GALVANIZADA - DIÂMETRO 3,20M E ESPESSURA 3,40MM</t>
  </si>
  <si>
    <t>FORNECIMENTO DE CHAPA PRETA DE AÇO CORRUGADA, TIPO "TUNNEL LINER"</t>
  </si>
  <si>
    <t>FORNECIMENTO DE CHAPA PRETA DE AÇO CORRUGADA, TIPO "TUNNEL LINER" - DIÂMETRO 1,60M E ESPESSURA 2,50MM</t>
  </si>
  <si>
    <t>FORNECIMENTO DE CHAPA PRETA DE AÇO CORRUGADA, TIPO "TUNNEL LINER" - DIÂMETRO 1,80M E ESPESSURA 2,50MM</t>
  </si>
  <si>
    <t>FORNECIMENTO DE CHAPA PRETA DE AÇO CORRUGADA, TIPO "TUNNEL LINER" - DIÂMETRO 2,00M E ESPESSURA 2,50MM</t>
  </si>
  <si>
    <t>FORNECIMENTO DE CHAPA PRETA DE AÇO CORRUGADA, TIPO "TUNNEL LINER" - DIÂMETRO 2,20M E ESPESSURA 2,50MM</t>
  </si>
  <si>
    <t>FORNECIMENTO DE CHAPA PRETA DE AÇO CORRUGADA, TIPO "TUNNEL LINER" - DIÂMETRO 2,40M E ESPESSURA 2,50MM</t>
  </si>
  <si>
    <t>FORNECIMENTO DE CHAPA PRETA DE AÇO CORRUGADA, TIPO "TUNNEL LINER" - DIÂMETRO 2,60M E ESPESSURA 2,50MM</t>
  </si>
  <si>
    <t>FORNECIMENTO DE CHAPA PRETA DE AÇO CORRUGADA, TIPO "TUNNEL LINER" - DIÂMETRO 2,80M E ESPESSURA 2,50MM</t>
  </si>
  <si>
    <t>FORNECIMENTO DE CHAPA PRETA DE AÇO CORRUGADA, TIPO "TUNNEL LINER" - DIÂMETRO 3,00M E ESPESSURA 2,50MM</t>
  </si>
  <si>
    <t>FORNECIMENTO DE CHAPA PRETA DE AÇO CORRUGADA, TIPO "TUNNEL LINER" - DIÂMETRO 3,20M E ESPESSURA 2,50MM</t>
  </si>
  <si>
    <t>FORNECIMENTO DE CHAPA PRETA DE AÇO CORRUGADA, TIPO "TUNNEL LINER" - DIÂMETRO 2,00M E ESPESSURA 3,40MM</t>
  </si>
  <si>
    <t>FORNECIMENTO DE CHAPA PRETA DE AÇO CORRUGADA, TIPO "TUNNEL LINER" - DIÂMETRO 2,20M E ESPESSURA 3,40MM</t>
  </si>
  <si>
    <t>FORNECIMENTO DE CHAPA PRETA DE AÇO CORRUGADA, TIPO "TUNNEL LINER" - DIÂMETRO 2,40M E ESPESSURA 3,40MM</t>
  </si>
  <si>
    <t>FORNECIMENTO DE CHAPA PRETA DE AÇO CORRUGADA, TIPO "TUNNEL LINER" - DIÂMETRO 2,60M E ESPESSURA 3,40MM</t>
  </si>
  <si>
    <t>FORNECIMENTO DE CHAPA PRETA DE AÇO CORRUGADA, TIPO "TUNNEL LINER" - DIÂMETRO 2,80M E ESPESSURA 3,40MM</t>
  </si>
  <si>
    <t>FORNECIMENTO DE CHAPA PRETA DE AÇO CORRUGADA, TIPO "TUNNEL LINER" - DIÂMETRO 3,00M E ESPESSURA 3,40MM</t>
  </si>
  <si>
    <t>FORNECIMENTO DE CHAPA PRETA DE AÇO CORRUGADA, TIPO "TUNNEL LINER" - DIÂMETRO 3,20M E ESPESSURA 3,40MM</t>
  </si>
  <si>
    <t>CAMBOTAS METÁLICAS PARA TÚNEL NATM</t>
  </si>
  <si>
    <t>FORNECIMENTO E APLICAÇÃO DE ENFILAGEM, COM TUBO DE AÇO, DIÂMETRO 2 1/2" E PAREDE DE 5,16MM DE ESPESSURA, EXCETO INJEÇÃO, PARA IMPLATAÇÃO DE TÚNEL NATM</t>
  </si>
  <si>
    <t>FORMAS METÁLICAS PARA CONCRETAGEM DO REVESTIMENTO INTERNO DE "TUNNEL LINER", FORNECIMENTO, MONTAGEM E POSTERIOR DESMONTAGEM</t>
  </si>
  <si>
    <t>RELATÓRIO DE CONSULTA PRÉVIA</t>
  </si>
  <si>
    <t>AUDIÊNCIA PÚBLICA</t>
  </si>
  <si>
    <t>FICHA DE CARACTERIZAÇÃO DO EMPREENDIMENTO - FCA, CONFORME INSTRUÇÃO NORMATIVA IPHAN N°01/2015</t>
  </si>
  <si>
    <t>RELATÓRIO DE AVALIAÇÃO DE IMPACTO AOS BENS CULTURAIS TOMBADOS, VALORADOS E REGISTRADOS</t>
  </si>
  <si>
    <t>PROJETO DE AVALIAÇÃO DE IMPACTO AO PATRIMÔNIO ARQUEOLÓGICO</t>
  </si>
  <si>
    <t>RELATÓRIO DE AVALIAÇÃO DE IMPACTO AO PATRIMÔNIO ARQUEOLÓGICO</t>
  </si>
  <si>
    <t>PROGRAMA DE GESTÃO DOS BENS CULTURAIS TOMBADOS, VALORADOS E REGISTRADOS</t>
  </si>
  <si>
    <t>RELATÓRIO DE GESTÃO DOS BENS CULTURAIS TOMBADOS, VALORADOS E REGISTRADOS</t>
  </si>
  <si>
    <t>PROJETO DE SALVAMENTO ARQUEOLÓGICO</t>
  </si>
  <si>
    <t>RELATÓRIO DE SALVAMENTO ARQUEOLÓGICO</t>
  </si>
  <si>
    <t>PROJETO E RELATÓRIO INTEGRADO DE EDUCAÇÃO PATRIMONIAL</t>
  </si>
  <si>
    <t>ELABORAÇÃO DE ADITIVO AO TERMO DE COMPROMISSO AMBIENTAL - TCA</t>
  </si>
  <si>
    <t>RELATÓRIO DE AVALIAÇÃO PRELIMINAR CONFORME CETESB DD N°38/2017/C</t>
  </si>
  <si>
    <t>PLANO DE TRABALHO</t>
  </si>
  <si>
    <t>UM</t>
  </si>
  <si>
    <t>SECRETARIA DE INFRAESTRUTURA URBANA E OBRAS</t>
  </si>
  <si>
    <t>CUSTOS UNITÁRIOS DE EDIFICAÇÕES - SEM DESONERAÇÃO</t>
  </si>
  <si>
    <t>DATA-BASE: JUL/25</t>
  </si>
  <si>
    <t xml:space="preserve"> ESCAVAÇÃO MANUAL,  PROFUNDIDADE SUPERIOR A 1,50M</t>
  </si>
  <si>
    <t>HD.23 - TUBO DE PEAD CORRUGADO E PERFURADOPARA DRENAGEM - DIÂMETRO 2,5" (EM ACORDO COM AS NORMAS DNIT 093/06, NBR 15073 E NBR 14692)</t>
  </si>
  <si>
    <t>HD.23 - TUBO DE PEAD CORRUGADO E PERFURADOPARA DRENAGEM - DIÂMETRO 3,0" (EM ACORDO COM AS NORMAS DNIT 093/06, NBR 15073 E NBR 14692)</t>
  </si>
  <si>
    <t>HD.23 - TUBO DE PEAD CORRUGADO E PERFURADOPARA DRENAGEM - DIÂMETRO 4,0" (EM ACORDO COM AS NORMAS DNIT 093/06, NBR 15073 E NBR 14692)</t>
  </si>
  <si>
    <t>HD.23 - TUBO DE PEAD CORRUGADO E PERFURADOPARA DRENAGEM - DIÂMETRO 6,0" (EM ACORDO COM AS NORMAS DNIT 093/06, NBR 15073 E NBR 14692)</t>
  </si>
  <si>
    <t>HA.01 - CAIXA DE LIGAÇÃO OU INSPEÇÃO - ESCAVAÇÃO E APILOAMENTO</t>
  </si>
  <si>
    <t>HA.01 - CAIXA DE LIGAÇÃO OU INSPEÇÃO - LASTRO DE CONCRETO (FUNDO)</t>
  </si>
  <si>
    <t>HA.01 - CAIXA DE LIGAÇÃO OU INSPEÇÃO - ALVENARIA DE 1/2 TIJOLO, REVESTIDA</t>
  </si>
  <si>
    <t>HA.01 - CAIXA DE LIGAÇÃO OU INSPEÇÃO - ALVENARIA DE 1 TIJOLO, REVESTIDA</t>
  </si>
  <si>
    <t>HA.01 - CAIXA DE LIGAÇÃO OU INSPEÇÃO - TAMPA DE CONCRETO</t>
  </si>
  <si>
    <t xml:space="preserve"> FORNECIMENTO E APLICAÇÃO DE GEOCOMPOSTO FORMADO POR NÚCLEO TRIDIMENSIONAL, FLEXÍVEL DE FILAMENTO DE POLIPROPILENO, ASSOCIADO ÀS SUAS DUAS SUPERFÍCIES GEOTEXTEIS NÃO TECIDOS</t>
  </si>
  <si>
    <t>FIBRA EM POLIPROPILENO (MACROFIBRA) PARA CONCRETO, RESISTÊNCIA RESIDUAL 4,3+-0,3MPA</t>
  </si>
  <si>
    <t>FIBRA POLIMÉRICA (MICROFIBRA ANTIRACK) PARA CONCRETO, TENACIDADE MÍNIMA 5CN/DTEX</t>
  </si>
  <si>
    <t>LAJE EM PAINEL PRÉ-FABRICADO PROTENDIDO ALVEOLAR, ESPESSURA 12 CM - 500KGF/M2</t>
  </si>
  <si>
    <t>GRAUTE - ARGAMASSA FLUIDA</t>
  </si>
  <si>
    <t xml:space="preserve"> ALVENARIA EM TIJOLOS MACIÇOS COMUNS - ESPELHO</t>
  </si>
  <si>
    <t>TIJOLOS MACIÇOS COMUNS - APARENTE, 1/2 TIJOLO</t>
  </si>
  <si>
    <t>VB.02 - ALVENARIA EM BLOCOS DE CONCRETO ESTRUTURAL 14 X 19 X 39CM - 8MPA</t>
  </si>
  <si>
    <t>VB.02 - ALVENARIA EM BLOCOS DE CONCRETO ESTRUTURAL 14 X 19 X 39CM - 10MPA</t>
  </si>
  <si>
    <t>VB.02 - ALVENARIA EM BLOCOS DE CONCRETO ESTRUTURAL 14 X 19 X 39CM - 12MPA</t>
  </si>
  <si>
    <t>VB.02 - ALVENARIA EM BLOCOS DE CONCRETO ESTRUTURAL 14 X 19 X 39CM - 14MPA</t>
  </si>
  <si>
    <t>VB.02 - ALVENARIA EM BLOCOS DE CONCRETO ESTRUTURAL 19 X 19 X 39CM - 8MPA</t>
  </si>
  <si>
    <t>VB.02 - ALVENARIA EM BLOCOS DE CONCRETO ESTRUTURAL 19 X 19 X 39CM - 10MPA</t>
  </si>
  <si>
    <t>VB.02 - ALVENARIA EM BLOCOS DE CONCRETO ESTRUTURAL 19 X 19 X 39CM - 12MPA</t>
  </si>
  <si>
    <t>VB.02 - ALVENARIA EM BLOCOS DE CONCRETO ESTRUTURAL 19 X 19 X 39CM - 14MPA</t>
  </si>
  <si>
    <t>VB.01 - ALVENARIA EM BLOCOS DE CONCRETO 09 X 19 X 39CM</t>
  </si>
  <si>
    <t>VB.01 - ALVENARIA EM BLOCOS DE CONCRETO 14 X 19 X 39CM</t>
  </si>
  <si>
    <t>VB.01 - ALVENARIA EM BLOCOS DE CONCRETO 19 X 19 X 39CM</t>
  </si>
  <si>
    <t>VB.01 -ALVENARIA EM  BLOCOS VAZADOS DE CONCRETO APARENTE - 09CM</t>
  </si>
  <si>
    <t xml:space="preserve"> VB.01 - ALVENARIA EM BLOCOS VAZADOS DE CONCRETO APARENTE - 14CM</t>
  </si>
  <si>
    <t>VB.01 - ALVENARIA APARENTE EM BLOCOS DE CONCRETO 19 X 19 X 39CM</t>
  </si>
  <si>
    <t>VB.02 - ALVENARIA EM BLOCOS DE CONCRETO ESTRUTURAL 14 X 19 X 39CM - ATÉ 6MPA</t>
  </si>
  <si>
    <t>VB.02 - ALVENARIA EM BLOCOS DE CONCRETO ESTRUTURAL 19 X 19 X 39CM - ATÉ 6MPA</t>
  </si>
  <si>
    <t>VB.02 - ALVENARIA EM BLOCOS VAZADOS DE CONCRETO ESTRUTURAL APARENTE - 14CM - ATÉ 6MPA</t>
  </si>
  <si>
    <t xml:space="preserve"> VB.02 - ALVENARIA EM  BLOCOS VAZADOS DE CONCRETO ESTRUTURAL APARENTE - 19CM - ATÉ 6MPA</t>
  </si>
  <si>
    <t>ALVENARIA EM BLOCO CERÂMICO COMUM - 14CM</t>
  </si>
  <si>
    <t>ALVENARIA EM BLOCO CERÂMICO COMUM - 19CM</t>
  </si>
  <si>
    <t>VA. 01- ALVENARIA DE VEDAÇÃO COM ELEMENTO VAZADO DE CONCRETO - COBOGÓ DE 19x19x10 CM</t>
  </si>
  <si>
    <t>VL.01 - DIVISÓRIA DE ACABAMENTO LAMINADO MELAMÍNICO, MIOLO COLMÉIA - PAINEL/PAINEL</t>
  </si>
  <si>
    <t>VL.02 - DIVISÓRIA DE ACABAMENTO LAMINADO MELAMÍNICO, MIOLO COLMÉIA - PAINEL CEGO</t>
  </si>
  <si>
    <t>VL.03 - DIVISÓRIA DE ACABAMENTO LAMINADO MELAMÍNICO, MIOLO COLMÉIA - PORTA/BANDEIRA</t>
  </si>
  <si>
    <t>VL.04 - DIVISÓRIA DE ACABAMENTO LAMINADO MELAMÍNICO, MIOLO COLMÉIA - PAINEL/VIDRO</t>
  </si>
  <si>
    <t>VL.05 - DIVISÓRIA DE ACABAMENTO LAMINADO MELAMÍNICO, MIOLO COLMÉIA - PORTA/VIDRO</t>
  </si>
  <si>
    <t>VL.06 - DIVISÓRIA DE ACABAMENTO LAMINADO MELAMÍNICO, MIOLO COLMÉIA - PAINEL/VIDRO/PAINEL</t>
  </si>
  <si>
    <t>VL.07 - DIVISÓRIA DE ACABAMENTO LAMINADO MELAMÍNICO, MIOLO COLMÉIA - PAINEL/VIDRO/VIDRO</t>
  </si>
  <si>
    <t>VL.08 - DIVISÓRIA DE ACABAMENTO  LAMINADO MELAMÍNICO, MIOLO COLMÉIA - PORTA/BONECA/PAINEL</t>
  </si>
  <si>
    <t>VL.09 - DIVISÓRIA DE ACABAMENTO  LAMINADO MELAMÍNICO, MIOLO COLMÉIA - PORTA/BONECA/VIDRO</t>
  </si>
  <si>
    <t>RECOLOCAÇÃO DE DIVISÓRIAS - CHAPAS OU TÁBUAS, INCLUSIVE ENTARUGAMENTO</t>
  </si>
  <si>
    <t>BD.01 - ARGAMASSA IMPERMEABILIZANTE DE CIMENTO E AREIA (REBOCO IMPERMEÁVEL) - TRAÇO 1:3, ESPESSURA DE 20MM</t>
  </si>
  <si>
    <t>BD.01 - ARGAMASSA IMPERMEABILIZANTE DE CIMENTO E AREIA (SUBSOLOS) - TRAÇO 1:2,5, ESPESSURA DE 20MM</t>
  </si>
  <si>
    <t>BD.01 - ARGAMASSA IMPERMEABILIZANTE DE CIMENTO E AREIA (RESERVATÓRIOS E PISCINAS) - TRAÇO 1:3, ESPESSURA 30MM</t>
  </si>
  <si>
    <t>BD.01 - ARGAMASSA IMPERMEABILIZANTE DE CIMENTO E AREIA (CALHAS E MARQUISES) - TRAÇO 1:3, ESPESSURA 30MM</t>
  </si>
  <si>
    <t>BD.12 - IMPERMEABILIZAÇÃO A BASE DE EMULSÃO ASFÁLTICA - ESTRUTURADA COM TECIDO POLIÉSTER - 2 CAMADAS DE ESTRUTURANTE</t>
  </si>
  <si>
    <t>BD.12 - IMPERMEABILIZAÇÃO A BASE DE EMULSÃO ASFÁLTICA ESTRUTURADA COM TECIDO DE POLIÉSTER - 3 CAMADAS DE ESTRUTURANTE</t>
  </si>
  <si>
    <t>BD-12 IMPERMEABILIZAÇÃO A BASE DE EMULSÃO ASFÁLTICA MODIFICADA COM ELASTÔMEROS - ESTRUTURADA COM TECIDO DE POLIÉSTER - 2 CAMADAS DE ESTRUTURANTE</t>
  </si>
  <si>
    <t>BD.01 - PINTURA PROTETORA COM TINTA BETUMINOSA (PARA ARGAMASSA IMPERMEÁVEL) - 2 DEMÃOS</t>
  </si>
  <si>
    <t xml:space="preserve"> CUMEEIRA ONDULADA EM AÇO GALVANIZADO ESP=0,50MM, REVESTIMENTO B, H=17,5MM, LARG=0,60M</t>
  </si>
  <si>
    <t>CI.01 - DOMO ACRÍLICO PARA ILUMINAÇÃO E VENTILAÇÃO</t>
  </si>
  <si>
    <t>PM.05 - PORTA LISA ESPECIAL/ SÓLIDA - 62X210CM</t>
  </si>
  <si>
    <t xml:space="preserve"> PM.07 -  PORTA LISA ESPECIAL/ SÓLIDA - 82X210CM</t>
  </si>
  <si>
    <t>PM.08 -  PORTA LISA ESPECIAL/ SÓLIDA - 92X210CM</t>
  </si>
  <si>
    <t>PM.09 - PORTA LISA ESPECIAL/ SÓLIDA - 102X210CM</t>
  </si>
  <si>
    <t>PM.11 - PORTA LISA COMUM/ ENCABEÇADA - 72X210CM</t>
  </si>
  <si>
    <t xml:space="preserve"> PM.12 - PORTA LISA COMUM/ ENCABEÇADA - 82X210CM</t>
  </si>
  <si>
    <t>PM.13 - PORTA LISA COMUM/ ENCABEÇADA - 92X210CM</t>
  </si>
  <si>
    <t xml:space="preserve"> PM.14 - PORTA LISA COMUM/ ENCABEÇADA - 102X210CM</t>
  </si>
  <si>
    <t>PM.37 - PORTA VENEZIANA - 82X210CM</t>
  </si>
  <si>
    <t>PM.38 - PORTA VENEZIANA - 92X210CM</t>
  </si>
  <si>
    <t>PM.39 - PORTA DE MADEIRA LISA COMUM/ ENCABEÇADA DE CORRER, 2 FOLHAS, TRILHO DE ALUMÍNIO</t>
  </si>
  <si>
    <t>PM.45 - PORTA DE MADEIRA LISA COMUM/ ENCABEÇADA, 2 FOLHAS - 124X210CM</t>
  </si>
  <si>
    <t>PM.46 - PORTA DE MADEIRA LISA COMUM/ ENCABEÇADA - 2 FOLHAS - 144X210CM</t>
  </si>
  <si>
    <t>PM.47 - PORTA DE MADEIRA LISA COMUM/ ENCABEÇADA - 2 FOLHAS - 164X210CM</t>
  </si>
  <si>
    <t>PM.48 - PORTA DE MADEIRA LISA COMUM/ ENCABEÇADA, 2 FOLHAS - 184X210CM</t>
  </si>
  <si>
    <t>PM.49 - PORTA DE MADEIRA LISA COMUM/ ENCABEÇADA, 2 FOLHAS - 204X210CM</t>
  </si>
  <si>
    <t>EM.01 - BATENTE DE MADEIRA (14CM) - PARA PORTA DE 1 FOLHA, SEM BANDEIRA</t>
  </si>
  <si>
    <t>EM.01 - BATENTE DE MADEIRA (14CM) - PARA PORTA DE 2 FOLHAS, SEM BANDEIRA</t>
  </si>
  <si>
    <t>EM.01 - BATENTE DE MADEIRA (14CM) - PARA PORTA COM BANDEIRA</t>
  </si>
  <si>
    <t>EM.01 - BATENTE DE MADEIRA (14CM) - PARA INSTALAÇÕES SANITÁRIAS</t>
  </si>
  <si>
    <t>EM.02 - BATENTE DE MADEIRA (25CM) - PARA PORTA DE 1 FOLHA, SEM BANDEIRA</t>
  </si>
  <si>
    <t>EM.02 - BATENTE DE MADEIRA (25CM) - PARA PORTA DE 2 FOLHAS, SEM BANDEIRA</t>
  </si>
  <si>
    <t>EM.02 - BATENTE DE MADEIRA (25CM) - PARA PORTA COM BANDEIRA</t>
  </si>
  <si>
    <t>EM.03 - BATENTE DE MADEIRA (9,5CM) - PARA PORTA EM DIVISÓRIA</t>
  </si>
  <si>
    <t>EM.21 - VISOR FIXO COM VIDRO E REQUADRO DE MADEIRA PARA PORTA</t>
  </si>
  <si>
    <t>EM.26 - FAIXA BATE MACA EM LAMINADO  MELAMÍNICO PARA PORTA DE MADEIRA</t>
  </si>
  <si>
    <t>PM.50 - PORTA DE MADEIRA LISA COMUM/ ENCABEÇADA, REVESTIDA COM LAMINADO MELAMÍNICO - 2 FOLHAS 124X210CM</t>
  </si>
  <si>
    <t>PM.51 - PORTA DE MADEIRA LISA COMUM/ ENCABEÇADA, REVESTIDA COM LAMINADO MELAMÍNICO - 2 FOLHAS 144X210CM</t>
  </si>
  <si>
    <t>PM.52 - PORTA DE MADEIRA LISA COMUM/ ENCABEÇADA, REVESTIDA COM LAMINADO MELAMÍNICO - 2 FOLHAS 164X210CM</t>
  </si>
  <si>
    <t>PM.53 - PORTA DE MADEIRA LISA COMUM/ ENCABEÇADA, REVESTIDA COM LAMINADO MELAMÍNICO - 2 FOLHAS 184X210CM</t>
  </si>
  <si>
    <t>PM.54 - PORTA DE MADEIRA LISA COMUM/ ENCABEÇADA, REVESTIDA COM LAMINADO MELAMÍNICO - 2 FOLHAS 204X210CM</t>
  </si>
  <si>
    <t>PM.17 - PORTA LISA COMUM/ ENCABEÇADA REVESTIDA COM LAMINADO MELAMÍNICO - 82X210CM</t>
  </si>
  <si>
    <t>PM.18 - PORTA LISA COMUM/ ENCABEÇADA REVESTIDA COM LAMINADO MELAMÍNICO - 92X210CM</t>
  </si>
  <si>
    <t>PM.19 - PORTA LISA COMUM/ ENCABEÇADA REVESTIDA COM LAMINADO MELAMÍNICO - 102X210CM</t>
  </si>
  <si>
    <t>PM.57 - PORTA GUICHÊ EM MADEIRA LISA ESPECIAL/ SÓLIDA - 82X210CM - REVESTIDA COM LAMINADO  MELAMÍNICO</t>
  </si>
  <si>
    <t>MM.13 -  ARMÁRIO PARA CUMBUCAS</t>
  </si>
  <si>
    <t>MM.14 -  ARMÁRIO PARA CANECAS</t>
  </si>
  <si>
    <t>MM.15 -  ARMÁRIO PARA PRATOS</t>
  </si>
  <si>
    <t>MM.20 - CABIDE DE MADEIRA PARA SACOLAS</t>
  </si>
  <si>
    <t>ROSETA OU ENTRADA DE CILINDRO COM CHAVE GORGE EM AÇO CROMADO BRILHANTE</t>
  </si>
  <si>
    <t>PP.01 - PORTA EM FERRO PERFILADO, DUPLA ALMOFADADA - ABRIR, 1 FOLHA</t>
  </si>
  <si>
    <t>PP.02 - PORTA EM FERRO PERFILADO, DUPLA ALMOFADADA - ABRIR, 2 FOLHA</t>
  </si>
  <si>
    <t>PP.04 - PORTA EM FERRO PERFILADO, MEIO VIDRO COM SUBDIVISÕES - ABRIR, 1 FOLHA</t>
  </si>
  <si>
    <t>PP.05 - PORTA EM FERRO PERFILADO, MEIO VIDRO COM SUBDIVISÕES - ABRIR, 2 FOLHAS</t>
  </si>
  <si>
    <t>PP.06 - PORTA EM FERRO PERFILADO, MEIO VIDRO COM SUBDIVISÕES - CORRER</t>
  </si>
  <si>
    <t>PORTA EM FERRO PERFILADO (TIPO PP 01)- INSTALAÇÃO SANITÁRIA PARA PORTADORES DE DEFICIÊNCIA - 90 X 210CM</t>
  </si>
  <si>
    <t>PF.10 - PORTA EM PERFIL DE CHAPA DOBRADA, MEIO VIDRO - ABRIR, 1 FOLHA</t>
  </si>
  <si>
    <t>PF.23 - PORTA EM PERFIL DE CHAPA DOBRADA, VENEZIANA, ABRIR 1 FOLHA</t>
  </si>
  <si>
    <t>PF.28 - PORTA EM PERFIL DE CHAPA DOBRADA, VENEZIANA, ABRIR 2 FOLHAS</t>
  </si>
  <si>
    <t>PA.10 - PORTA EM ALUMÍNIO ANODIZADO, MEIO VIDRO - ABRIR, 1 FOLHA</t>
  </si>
  <si>
    <t>PA.11 - PORTA EM ALUMÍNIO ANODIZADO, MEIO VIDRO, DE ABRIR, 2 FOLHAS</t>
  </si>
  <si>
    <t>PA.12 - PORTA EM ALUMÍNIO ANODIZADO, MEIO VIDRO - CORRER</t>
  </si>
  <si>
    <t>PA.16 - PORTA EM ALUMÍNIO ANODIZADO, VENEZIANA - ABRIR, 1 FOLHA</t>
  </si>
  <si>
    <t>PF.20 - PORTA DE ENROLAR, EM TIRAS ARTICULADAS E RAIADAS DE CHAPA N.22</t>
  </si>
  <si>
    <t>PF.20 - COLUNA FIXA OU MÓVEL PARA PORTAS OU GRADES DE ENROLAR</t>
  </si>
  <si>
    <t>PF.20 - CAVALETE CENTRAL - PARA COLUNA MÓVEL DE PORTA DE ENROLAR</t>
  </si>
  <si>
    <t>EF.02 - BATENTE ESPECIAL EM PERFIL DE CHAPA DOBRADA N. 14</t>
  </si>
  <si>
    <t>EF.03 - BATENTE EM PERFIL DE CHAPA DOBRADA Nº20,1 FOLHA, SEM BANDEIRA</t>
  </si>
  <si>
    <t>EF.04 - BATENTE EM PERFIL DE CHAPA DOBRADA NÚMERO 20, 2 FOLHAS, SEM BANDEIRA</t>
  </si>
  <si>
    <t>EP.14/16 - BANDEIRA FIXA EM FERRO PERFILADO COM SUBDIVISÕES PARA VIDRO</t>
  </si>
  <si>
    <t>CP.01 - CAIXILHO EM FERRO PERFILADO - FIXO, SEM VENTILAÇÃO PERMANENTE</t>
  </si>
  <si>
    <t>CP.03 - CAIXILHO EM FERRO PERFILADO - FIXO, COM VENTILAÇÃO PERMANENTE</t>
  </si>
  <si>
    <t>CP.05 - CAIXILHO EM FERRO PERFILADO - PIVOTANTE</t>
  </si>
  <si>
    <t>CP.09 - CAIXILHO EM FERRO PERFILADO - MAXIMAR</t>
  </si>
  <si>
    <t>CP.13 - CAIXILHO EM FERRO PERFILADO - BASCULANTE</t>
  </si>
  <si>
    <t>CP.17 - CAIXILHO EM FERRO PERFILADO - DE CORRER</t>
  </si>
  <si>
    <t>CF.13 - CAIXILHO EM PERFIL DE CHAPA DOBRADA - BASCULANTE</t>
  </si>
  <si>
    <t>CF.19 - CAIXILHO EM PERFIL DE CHAPA DOBRADA, VENEZIANA, FIXO COM VENTILAÇÃO PERMANENTE</t>
  </si>
  <si>
    <t>CA.02 - CAIXILHO EM ALUMÍNIO ANODIZADO, FIXO, SEM VENTILAÇÃO PERMANENTE</t>
  </si>
  <si>
    <t>CA.04 - CAIXILHO EM ALUMÍNIO ANODIZADO, FIXO, COM VENTILAÇÃO PERMANENTE</t>
  </si>
  <si>
    <t>CA.05 - CAIXILHO EM ALUMÍNIO ANODIZADO - PIVOTANTE</t>
  </si>
  <si>
    <t>CA.09 - CAIXILHO EM ALUMÍNIO ANODIZADO - MAXIMAR</t>
  </si>
  <si>
    <t>CA.13 - CAIXILHO EM ALUMÍNIO ANODIZADO - BASCULANTE</t>
  </si>
  <si>
    <t>CA.17 - CAIXILHO EM ALUMÍNIO ANODIZADO VENEZIANA - DE CORRER</t>
  </si>
  <si>
    <t>JANELA EM ALUMÍNIO ANODIZADO - DE CORRER - COM 3 FOLHAS  COM TELA DE AÇO INOX - 1,00 x 1,20 M</t>
  </si>
  <si>
    <t>JANELA EM ALUMÍNIO ANODIZADO - VENEZIANA - 2,00 x 0,60 M</t>
  </si>
  <si>
    <t>EP.06 - GRADE DE PROTEÇÃO EM FERRO REDONDO</t>
  </si>
  <si>
    <t>EP.07 - GRADE DE PROTEÇÃO EM FERRO CHATO</t>
  </si>
  <si>
    <t>EP.10 - TELA DE PROTEÇÃO EM ARAME N.12, MALHA DE 1/2" - INCLUSIVE REQUADRO</t>
  </si>
  <si>
    <t>EP.11 - TELA MOSQUITEIRO EM ARAME GALVANIZADO MALHA 14, FIO 28 INCLUSIVE  REQUADRO</t>
  </si>
  <si>
    <t>PP.47 - PORTA EM FERRO PERFILADO COM CHAPA PARA ENTRADA DE ÁGUA OU GÁS ENCANADO</t>
  </si>
  <si>
    <t>PP.35 - PORTA EM FERRO PERFILADO COM CHAPA PARA ABRIGO DE LIXO</t>
  </si>
  <si>
    <t>PP.36 - PORTA EM FERRO PERFILADO COM TELA PARA ABRIGO DE GÁS</t>
  </si>
  <si>
    <t>PP.48 - PORTA EM FERRO PERFILADO COM CHAPA PARA PASSA-PRATOS</t>
  </si>
  <si>
    <t>PUXADOR ALAVANCA MAXIM-AR PARA JANELA</t>
  </si>
  <si>
    <t>LD.06 - ENTRADA AÉREA DE ENERGIA E TELEFONE - 24 À 30KVA</t>
  </si>
  <si>
    <t>LD.07 - ENTRADA AÉREA DE ENERGIA E TELEFONE - 31 À 39KVA</t>
  </si>
  <si>
    <t>LD.08 - ENTRADA AÉREA DE ENERGIA E TELEFONE - 40 À 47KVA</t>
  </si>
  <si>
    <t>LD.09 - ENTRADA AÉREA DE ENERGIA E TELEFONE - 48 À 54KVA</t>
  </si>
  <si>
    <t>LD.10 - ENTRADA AÉREA DE ENERGIA E TELEFONE - 55 À 62KVA</t>
  </si>
  <si>
    <t>LD.11 - ENTRADA AÉREA DE ENERGIA E TELEFONE - 63 À 70KVA</t>
  </si>
  <si>
    <t>LD.12 - ENTRADA AÉREA DE ENERGIA E TELEFONE - 71 À 75KVA</t>
  </si>
  <si>
    <t>CABO FLEXÍVEL PVC-750V - 3 CONDUTORES - 6MM2</t>
  </si>
  <si>
    <t>CABO FLEXÍVEL PVC-750V - 3 CONDUTORES - 10MM2</t>
  </si>
  <si>
    <t>CABO DE COBRE 300MM2 - ISOLAMENTO PARA 0,6/1KV - CLASSE 5 - FLEXÍVEL - ISOLAÇÃO EM PVC 70 C</t>
  </si>
  <si>
    <t>QUADRO DE DISTRIBUIÇÃO EM PVC - PARA ATÉ 08 DISJUNTORES</t>
  </si>
  <si>
    <t>QUADRO DE DISTRIBUIÇÃO EM PVC - PARA ATÉ 32 DISJUNTORES</t>
  </si>
  <si>
    <t>QUADRO DE DISTRIBUIÇÃO EM PVC - PARA ATÉ 48 DISJUNTORES</t>
  </si>
  <si>
    <t>QUADRO DE DISTRIBUIÇÃO EM PVC - PARA ATÉ 64 DISJUNTORES</t>
  </si>
  <si>
    <t>LUMINÁRIA DE SOBREPOR COM ALETAS COM 2 LÂMPADAS DE LED T8 DE 1,2M - 20W</t>
  </si>
  <si>
    <t>ARANDELA PAINEL LED DE SOBREPOR CORPO EM POLICARBONATO TIPO TARTARUGA COM PROTEÇÃO IP65, 12W</t>
  </si>
  <si>
    <t>LUMINÁRIA BALIZADOR DE SOBREPOR DE LED COM PROTEÇÃO IP65, CORPO EM ALUMÍNIO E DIFUSOR JATEADO</t>
  </si>
  <si>
    <t>LUMINÁRIA DE EMERGÊNCIA AUTÔNOMA COM 30 LEDS E AUTONOMIA MIN DE 6H - INSTALADA</t>
  </si>
  <si>
    <t>LUMINÁRIA DE SOBREPOR COM ALETAS COM 2 LÂMPADAS DE LED T8 DE 1,2M</t>
  </si>
  <si>
    <t>LUMINÁRIA QUADRADA DE EMBUTIR, TIPO CALHA FECHADA COM DIFUSOR TRANSPARENTE OU FOSCO PARA 4 LÂMPADAS TUBULARES DE LED 9/10W</t>
  </si>
  <si>
    <t>LUMINÁRIA RETANGULAR DE EMBUTIR COM ALETAS DE ALUMÍNIO PARA 2 LÂMPADAS TUBULARES DE LED 18/20W</t>
  </si>
  <si>
    <t>LUMINÁRIA RETANGULAR DE EMBUTIR COM ALETAS DE ALUMÍNIO PARA 2 LÂMPADAS TUBULARES DE LED 9/10W</t>
  </si>
  <si>
    <t>BOTOEIRA DE COMANDO "LIGA-DESLIGA"</t>
  </si>
  <si>
    <t>ESPUMA CORTA-FOGO (FIRESTOP) PARA JUNTAS ESTRUTURAIS E SHAFTS DE PRUMADAS - PROTEÇÃO PASSIVA CONTRA INCÊNDIO - FORNECIMENTO DE MATERIAIS E EXECUÇÃO DE SERVIÇO ESPECIALIZADO</t>
  </si>
  <si>
    <t>TRANSFORMADOR DE POTENCIAL A SECO 13,2KV - 220V/127V - 1000VA</t>
  </si>
  <si>
    <t>POSTE GALVANIZADO TUBULAR RETO H= 3,00M P/ DUAS LUMINÁRIAS P/ LAMPADAS DE 160 W</t>
  </si>
  <si>
    <t>IN.09 -  POSTE GALVANIZADO, RETO, FLANGEADO, H=5M COM LUMINÁRIA HERMÉTICA TIPO LED DE 150W COM APROVAÇÃO DE ILUME/PMSP, INCLUSIVE CAIXA DE INSPEÇÃO DE ALVENARIA 40X40X40CM DE 1 TIJOLO COM TAMPA DE CONCRETO</t>
  </si>
  <si>
    <t>IN.09 -  POSTE DE AÇO GALVANIZADO, RETO, FLANGEADO, H=5M COM LUMINÁRIA HERMÉTICA TIPO LED DE 120W COM APROVAÇÃO DE ILUME/PMSP, INCLUSIVE CAIXA DE INSPEÇÃO DE ALVENARIA 40X40X40CM DE 1 TIJOLO COM TAMPA DE CONCRETO</t>
  </si>
  <si>
    <t>REATOR SIMPLES PARA LÂMPADA FLUORESCENTE PARTIDA RÁPIDA, ALTO F.POTÊNCIA - 110-220V/20W</t>
  </si>
  <si>
    <t>IN.09 - POSTE DE AÇO GALVANIZADO, TIPO RETO FLANGEADO H=5M</t>
  </si>
  <si>
    <t>IN.09 - POSTE DE AÇO GALVANIZADO, TIPO RETO FLANGEADO H=7M</t>
  </si>
  <si>
    <t>CABO UTP - CAT 6 - 4 PARES</t>
  </si>
  <si>
    <t>CRIMPAGEM DE CABOS COM CONECTOR RJ</t>
  </si>
  <si>
    <t>FORNECIMENTO DE AR CONDICIONADO A FRIO, TIPO SPLIT PAREDE-INVERTER COM CAPACIDADE DE 9.000 BTUS/H</t>
  </si>
  <si>
    <t>FORNECIMENTO DE AR CONDICIONADO A FRIO, TIPO SPLIT PAREDE-INVERTER COM CAPACIDADE DE 36.000 BTUS/H</t>
  </si>
  <si>
    <t>FORNECIMENTO DE AR CONDICIONADO A FRIO, TIPO SPLIT PISO TETO COM CAPACIDADE DE 18.000 BTUS/h</t>
  </si>
  <si>
    <t>INSTALAÇÃO DE AR CONDICIONADO, TIPO SPLIT CASSETE-INVERTER COM CAPACIDADE DE 18.000 BTUS/H ATÉ 24.000 BTUS/H - REDE FRIGORÍGENA E DRENO ATÉ 5 METROS</t>
  </si>
  <si>
    <t>INSTALAÇÃO DE AR CONDICIONADO, TIPO SPLIT CASSETE-INVERTER COM CAPACIDADE DE 36.000 BTUS/h ATÉ 48.000 BTUS/h - REDE FRIGORÍGENA E DRENO ATÉ 5 METROS</t>
  </si>
  <si>
    <t>INSTALAÇÃO DE AR CONDICIONADO, TIPO SPLIT PAREDE-INVERTER COM CAPACIDADE DE 9.000 BTUS/h ATÉ 12.000 BTUS/h - REDE FRIGORÍGENA E DRENO ATÉ 5 METROS</t>
  </si>
  <si>
    <t>INSTALAÇÃO DE AR CONDICIONADO, TIPO SPLIT PAREDE-INVERTER COM CAPACIDADE DE 18.000 BTUS/H ATÉ 36.000 BTUS/H - REDE FRIGORÍGENA E DRENO ATÉ 5 METROS</t>
  </si>
  <si>
    <t>INSTALAÇÃO DE AR CONDICIONADO, TIPO SPLIT PISO TETO COM CAPACIDADE DE 18.000 BTUS/H ATÉ 24.000 BTUS/H - REDE FRIGORÍGENA E DRENO ATÉ 5 METROS</t>
  </si>
  <si>
    <t>INSTALAÇÃO DE AR CONDICIONADO, TIPO SPLIT PISO TETO COM CAPACIDADE DE 36.000 BTUS/h ATÉ 48.000 BTUS/h - REDE FRIGORÍGENA E DRENO ATÉ 5 METROS</t>
  </si>
  <si>
    <t>HD.01 - CAVALETE DE ENTRADA - 3/4"</t>
  </si>
  <si>
    <t>HD.02 - CAVALETE DE ENTRADA - 1"</t>
  </si>
  <si>
    <t>HD.04 - CAVALETE DE ENTRADA - 1 1/2"</t>
  </si>
  <si>
    <t>HV.09 - ABRIGO PARA CAVALETE ENTRADA, D=3/4" OU 1" EM ALVENARIA REVESTIDA</t>
  </si>
  <si>
    <t>HV.10 - ABRIGO PARA CAVALETE ENTRADA, D=1 1/4", D=1 1/2"OU 2" EM ALVENARIA REVESTIDA</t>
  </si>
  <si>
    <t>CAIXA D'ÁGUA DE FIBRA DE VIDRO - 1000 LITROS</t>
  </si>
  <si>
    <t>HD.21 - RESERVATÓRIO DE POLIETILENO 5000 LITROS</t>
  </si>
  <si>
    <t>HD.21 - RSERVATÓRIO   DE POLIETILENO 10.000 LITROS</t>
  </si>
  <si>
    <t>HD.21 - RESERVATÓRIO  DE POLIETILENO 15.000 LITROS</t>
  </si>
  <si>
    <t>HD.21 - RESERVATÓRIO  DE POLIETILENO 310 LITROS</t>
  </si>
  <si>
    <t>HD.21 - RESERVATÓRIO  DE POLIETILENO 500 LITROS</t>
  </si>
  <si>
    <t>HD.21 - RESERVATÓRIO  DE POLIETILENO 1.000 LITROS</t>
  </si>
  <si>
    <t>CHAVE DE BÓIA</t>
  </si>
  <si>
    <t>TUBO DE POLIETILENO DE ALTA DENSIDADE (PEAD LISO) - 32MM</t>
  </si>
  <si>
    <t>TUBO DE CPVC, SOLDÁVEL (LINHA ÁGUA) - 22MM (7/8")</t>
  </si>
  <si>
    <t>HV.04 - ABRIGO PARA GÁS EM BLOCO DE CONCRETO APARENTE PARA 2 BOTIJÕES</t>
  </si>
  <si>
    <t>HV.11 - ABRIGO PARA GÁS EM ALVENARIA REVESTIDA PARA 2 BOTIJÕES</t>
  </si>
  <si>
    <t>HV.13 - ABRIGO PARA GÁS EM BLOCOS DE CONCRETO APARENTE PARA 2 CILINDROS</t>
  </si>
  <si>
    <t>HV.14 - ABRIGO PARA GÁS EM BLOCO DE CONCRETO APARENTE PARA 4 CILINDROS</t>
  </si>
  <si>
    <t>HV.15 - ABRIGO PARA GÁS EM BLOCO DE CONCRETO APARENTE PARA 6 CILINDROS</t>
  </si>
  <si>
    <t>HV.17 - ABRIGO PARA GÁS EM TIJOLO APARENTE PARA 4 CILINDROS</t>
  </si>
  <si>
    <t>HV.18 - ABRIGO PARA GÁS EM TIJOLO APARENTE PARA 6 CILINDROS</t>
  </si>
  <si>
    <t>HV.19 - ABRIGO PARA GÁS EM ALVENARIA REVESTIDA PARA 2 CILINDROS</t>
  </si>
  <si>
    <t>HV.20- ABRIGO PARA GÁS EM ALVENARIA REVESTIDA PARA 4 CILINDROS</t>
  </si>
  <si>
    <t>HV.21 - ABRIGO PARA GÁS EM ALVENARIA REVESTIDA PARA 6 CILINDROS</t>
  </si>
  <si>
    <t>HD.10 - INSTALAÇÃO PARA 2 BOTIJÕES GLP 13KG, EXCLUSIVE ABRIGO</t>
  </si>
  <si>
    <t>HD.11 - INSTALAÇÃO PARA 2 CILINDROS GLP 45 KG, EXCLUSIVE ABRIGO</t>
  </si>
  <si>
    <t>HD.12 - INSTALAÇÃO PARA 4 CILINDRO GLP 45KG, EXCLUSIVE ABRIGO</t>
  </si>
  <si>
    <t>HD.13  - INSTALAÇÃO PARA 6 CILINDROS GLP 45KG, EXCLUSIVE ABRIGO</t>
  </si>
  <si>
    <t>SPRINKLER COM RESPOSTA PADRÃO BULBO VERMELHO</t>
  </si>
  <si>
    <t>HC.10 - CANALETA DE CONCRETO, TIPO GUIA E SARJETA - SECÇÃO 15X40CM</t>
  </si>
  <si>
    <t>HC.11 - CANALETA DE CONCRETO, TIPO GUIA E SARJETA - SECÇÃO 15X50CM</t>
  </si>
  <si>
    <t>HC.01 - CANALETA DE CONCRETO DE A.P.P/TAMPA/GRELHA DE CONCRETO OU FERRO L=30CM</t>
  </si>
  <si>
    <t>HC.02 - CANALETA DE CONCRETO DE A.P.P/TAMPA/GRELHA DE CONCRETO OU FERRO L=40CM</t>
  </si>
  <si>
    <t>HV.24 - CANALETA DE ALVENARIA PARA GRELHA DE FERRO  L=20CM</t>
  </si>
  <si>
    <t>HV.22 - CANALETA DE ALVENARIA PARA GRELHA OU TAMPA DE CONCRETO  L=30CM</t>
  </si>
  <si>
    <t>HV.23 - CANALETA DE ALVENARIA PARA GRELHA OU TAMPA DE CONCRETO  L=40CM</t>
  </si>
  <si>
    <t>HC.05 - GRELHA DE CONCRETO PARA CANALETA - L=30CM - SEM PASSAGEM DE VEÍCULOS</t>
  </si>
  <si>
    <t>HP.02 - GRELHA DE FERRO PERFILADO PARA CANALETA - L=30CM</t>
  </si>
  <si>
    <t>HP.03 - GRELHA DE FERRO PERFILADO PARA CANALETA - L=40CM</t>
  </si>
  <si>
    <t>HP.04 - GRELHA DE FERRO PERFILADO PARA CANALETA - L=50CM</t>
  </si>
  <si>
    <t>HC.03 - TAMPA DE CONCRETO PARA CANALETA DE A.P.L=0,30M</t>
  </si>
  <si>
    <t>HC.04 - TAMPA DE CONCRETO PARA CANALETA DE A.P.L=0,40M</t>
  </si>
  <si>
    <t>HX.01 - LAVATÓRIO E BEBEDOURO DE CHAPA AÇO INOX CHAPA 18 - EXCLUSIVE TORNEIRA</t>
  </si>
  <si>
    <t>HX.02 - MICTÓRIO COLETIVO DE AÇO INOXIDÁVEL - COMPRIMENTO 0/2000MM</t>
  </si>
  <si>
    <t>HX.04 - TANQUE DE PANELA EM AÇO INOXIDÁVEL CHAPA 18 - 600X800X300MM</t>
  </si>
  <si>
    <t>BANCO ARTICULADO PARA PCD EM AÇO INOX - 45X45CM</t>
  </si>
  <si>
    <t>BANCO ARTICULADO PARA PCD EM AÇO INOX - 70X45CM</t>
  </si>
  <si>
    <t>LAVATÓRIO DE LOUÇA BRANCA, COM COLUNA</t>
  </si>
  <si>
    <t>VA.09 - CHAPISCO ROLADO APLICADO EM ALVENARIA COM ROLO PARA TEXTURA ACRÍLICA</t>
  </si>
  <si>
    <t>DA.04 - CANTONEIRA DE PROTEÇÃO - PERFIL "L" DE FERRO, 1"X1"X1/8"</t>
  </si>
  <si>
    <t>DA.01 - CANTONEIRA DE PROTEÇÃO - PERFIL "L" DE ALUMÍNIO, 1"X1"X1/8"</t>
  </si>
  <si>
    <t>DA.02 - CANTONEIRA DE PROTEÇÃO PARA REBOCO - PERFIL "Y" DE ALUMÍNIO</t>
  </si>
  <si>
    <t>DA.03 - CANTONEIRA DE PROTEÇÃO PARA AZULEJOS - PERFIL "TRIFACE" DE ALUMÍNIO</t>
  </si>
  <si>
    <t>DG.10 - PEITORIL DE ARGAMASSA DE CIMENTO QUEIMADO - ESP=2CM, L=20CM</t>
  </si>
  <si>
    <t>DG.10/16 - PEITORIL DE GRANILITE - ESPESSURA 2CM, LARGURA 20CM</t>
  </si>
  <si>
    <t>PEITORIL DE GRANITO POLIDO - ESP=2CM, L=25CM</t>
  </si>
  <si>
    <t>NG.05 - GRANILITE - ESPESSURA 8MM</t>
  </si>
  <si>
    <t>NG.07 - ARGAMASSA DE ALTA RESISTÊNCIA, TIPO LEVE - ESPESSURA 8MM</t>
  </si>
  <si>
    <t>NG.08 - ARGAMASSA DE ALTA RESISTÊNCIA, TIPO MÉDIO - ESPESSURA 12MM</t>
  </si>
  <si>
    <t>NS.13 - CHAPAS DE BORRACHA SINTÉTICA ASSENTES COM ARGAMASSA, E=8 A 10MM - LISAS</t>
  </si>
  <si>
    <t>NS.13 - CHAPAS DE BORRACHA SINTÉTICA ASSENTES COM ARGAMASSA, E=8 A 10MM - COM RELEVO</t>
  </si>
  <si>
    <t>NP.02 - CONTRAPISO AUTONIVELANTE, APLICADO SOBRE LAJE, ADERIDO - ESPESSURA ATÉ 4 CM</t>
  </si>
  <si>
    <t xml:space="preserve"> DA.09 - RODAPÉ DE MADEIRA - PADRÃO CUMARU 7CM</t>
  </si>
  <si>
    <t>DA.09 - RODAPÉ EM GRANITO CINZA MAUA, ESP. 2CM, ALT. 7CM</t>
  </si>
  <si>
    <t>DEMOLIÇÃO MECANIZADA DE ARGAMASSA, CERÂMICA OU SIMILAR INCLUSIVE ARGAMASSA DE REGULARIZAÇÃO</t>
  </si>
  <si>
    <t xml:space="preserve"> PISO ELEVADO COM ESTRUTURA CONTRAVENTADA EM SISTEMA METÁLICO - EXCLUSIVE PLACAS DE REVESTIMENTO</t>
  </si>
  <si>
    <t>ESMALTE SINTÉTICO APLICADO DE FORMA MECÂNICA - ESQUADRIAS E PEÇAS DE SERRALHERIA</t>
  </si>
  <si>
    <t>FP.04 - ALAMBRADO EM TUBO GALVANIZADO E TELA GALVANIZADA H=2,00M</t>
  </si>
  <si>
    <t>FP.05 - ALAMBRADO EM TUBO GALVANIZADO E TELA GALVANIZADA H=1,00M</t>
  </si>
  <si>
    <t>FP.03 - ALAMBRADO PARA QUADRAS DE ESPORTE - GP.6/EDIF - TG/4,5M</t>
  </si>
  <si>
    <t>FP.07 - GRADIL DE FERRO PERFILADO - GE-1/EDIF</t>
  </si>
  <si>
    <t>FP.01 - GRADIL DE FERRO PERFILADO, TIPO PARQUE SEM MURETA - GP-5/DEPAVE</t>
  </si>
  <si>
    <t>FP.02 - GRADIL DE FERRO PERFILADO, TIPO PARQUE COM MURETA - GPM-1/DEPAVE</t>
  </si>
  <si>
    <t>FP.06 - GRADIL/PEITORIL DE FERRO PERFILADO H=1,00M</t>
  </si>
  <si>
    <t>PP.38 - PORTÃO DE FERRO PERFILADO, TIPO PARQUE (GP.5/GPM1) 2,00M, 1 FOLHA</t>
  </si>
  <si>
    <t>PP.37 - PORTÃO DE FERRO PERFILADO, TIPO PARQUE (GP.5/GPM.1) 1,50M, 1 FOLHA</t>
  </si>
  <si>
    <t>PP.39/PP.40 - PORTÃO DE FERRO PERFILADO TIPO PARQUE (GP.5/GPM1) 3,0M, 1 OU 2 FOLHAS</t>
  </si>
  <si>
    <t>PP.41 - PORTÃO DE FERRO PERFILADO, TIPO PARQUE (GP-5/GPM-1) 4,00M, 2 FOLHAS</t>
  </si>
  <si>
    <t>PP.42 - PORTÃO DE FERRO PERFILADO, TIPO PARQUE (GP-5/GPM-1) 6,00M, 2 FOLHAS</t>
  </si>
  <si>
    <t>PP.15/19 - PORTÃO EM FERRO PERFILADO COM CHAPA, 1 FOLHA</t>
  </si>
  <si>
    <t>PP.20/24 - PORTÃO EM FERRO PERFILADO COM TELA, 1 FOLHA</t>
  </si>
  <si>
    <t>PP.25/29 - PORTÃO EM FERRO PERFILADO COM CHAPA, 2 FOLHAS</t>
  </si>
  <si>
    <t>PP.30/34 - PORTÃO EM FERRO PERFILADO COM TELA, 2 FOLHAS</t>
  </si>
  <si>
    <t>PP.43/44 - PORTÃO EM FERRO PERFILADO COM CHAPA, 1 FOLHA, H=1,00M</t>
  </si>
  <si>
    <t>PP.45/46 - PORTÃO EM FERRO PERFILADO COM TELA, 1 FOLHA, H=1,00M</t>
  </si>
  <si>
    <t>FV.15/16 - MURO DE FECHO EM BLOCOS E ESTRUTURA DE CONCRETO, FUNDAÇÃO COM BROCAS</t>
  </si>
  <si>
    <t>FV.08 - MURETA DE BLOCOS DE CONCRETO</t>
  </si>
  <si>
    <t>FV.12/13 - MURETA DE ARRIMO EM BLOCOS DE CONCRETO, H=1,00 M</t>
  </si>
  <si>
    <t>FV.14 - MURETA DE ARRIMO EM BLOCOS DE CONCRETO H=1,00M - CHAPISCADO</t>
  </si>
  <si>
    <t>FV15/16 - MURO FECHO EM BLOCO E ESTRUT. CONCRETO FUND. EM BROCAS (H=2,5M)</t>
  </si>
  <si>
    <t>NC.01 - CONCRETO SIMPLES DESEMPENADO E RIPADO, 200KG CIM/M3</t>
  </si>
  <si>
    <t>NC.02 - CONCRETO DESEMPENADO E RIPADO (PMSP-DL.1009/47), 335KG CIM/M3 - 7CM</t>
  </si>
  <si>
    <t>NC.10 - PISO DE CONCRETO INTERTRAVADO, ESPESSURA 6CM</t>
  </si>
  <si>
    <t>NC.11 - PISO DE CONCRETO INTERTRAVADO, ESPESSURA 8CM</t>
  </si>
  <si>
    <t>NC.12 - PISO DE CONCRETO INTERTRAVADO, ESPESSURA 10CM</t>
  </si>
  <si>
    <t>NC.15 - LAJOTA PRÉ-MOLDADA DE CONCRETO E=7CM - JUNTA DE GRAMA</t>
  </si>
  <si>
    <t>NC.18 - LAJOTA DE CONCRETO MOLDADA "IN LOCO", TIPO PMSP E=7CM JUNTA DE PEDRISCO</t>
  </si>
  <si>
    <t>NC.19 - LAJOTA DE CONCRETO MOLDADA "IN LOCO", TIPO PMSP E=7CM - JUNTA DE ARGAMASSA</t>
  </si>
  <si>
    <t>NC.05 -  MOSAICO PORTUGUÊS, UMA OU DUAS CORES, SOBRE BASE DE AREIA</t>
  </si>
  <si>
    <t>NC.06 -  MOSAICO PORTUGUÊS, UMA OU DUAS CORES, SOBRE BASE DE CONCRETO</t>
  </si>
  <si>
    <t>NC.27 - PASSEIO DE CONCRETO, FCK=25MPA, INCLUINDO PREPARO DA CAIXA E LASTRO DE BRITA</t>
  </si>
  <si>
    <t>NC.27 - PASSEIO DE CONCRETO ARMADO, FCK=25MPA, INCLUINDO PREPARO DA CAIXA E LASTRO DE BRITA</t>
  </si>
  <si>
    <t>NC.27 - PASSEIO DE CONCRETO, FCK=30MPA, INCLUINDO PREPARO DA CAIXA E LASTRO DE BRITA</t>
  </si>
  <si>
    <t>NC.27 - PASSEIO DE CONCRETO ARMADO, FCK=30MPA, INCLUINDO PREPARO DA CAIXA E LASTRO DE BRITA</t>
  </si>
  <si>
    <t>NC.27 - PISO/ PASSEIO DE CONCRETO, INCLUINDO O PREPARO DA CAIXA, LASTRO DE BRITA E A MÃO DE OBRA REFERENTE AOS SERVIÇOS NO CONCRETO: LANÇAMENTO E ACABAMENTO (RIPADO E DESEMPENADO) EXCLUSIVE O FORNECIMENTO DO CONCRETO</t>
  </si>
  <si>
    <t>NC.27 - PISO/ PASSEIO DE CONCRETO ARMADO, INCLUINDO O PREPARO DA CAIXA, LASTRO DE BRITA, TELA METÁLICA E A MÃO DE OBRA REFERENTE AOS SERVIÇOS NO CONCRETO: LANÇAMENTO E ACABAMENTO (RIPADO E DESEMPENADO), EXCLUSIVE O FORNECIMENTO DO CONCRETO</t>
  </si>
  <si>
    <t>NC.20 - GUIA DE CONCRETO RETA OU CURVA, TIPO PMSP</t>
  </si>
  <si>
    <t>NC.21 - GUIA DE CONCRETO COM AGREGADO RECICLADO, RETA OU CURVA TIPO PMSP</t>
  </si>
  <si>
    <t>NC.22 - SARJETA DE CONCRETO, INCLUSIVE PREPARO DE CAIXA</t>
  </si>
  <si>
    <t>NC.28 - PISO DE CONCRETO INTERTRAVADO DRENANTE, ESPESSURA 6CM</t>
  </si>
  <si>
    <t>NC.28 - PISO DE CONCRETO INTERTRAVADO DRENANTE, ESPESSURA 8CM</t>
  </si>
  <si>
    <t>NC.28 - PAVIMENTOS PERMEÁVEIS - PERFIL PARA CALÇADAS E PASSEIOS COM PISO DE CONCRETO PRÉ-MOLDADO INTERTRAVADO DRENANTE COM INFILTRAÇÃO TOTAL</t>
  </si>
  <si>
    <t>NC.28 - PAVIMENTOS PERMEÁVEIS - PERFIL PARA ESTACIONAMENTO DE VEÍCULOS LEVES COM PISOS DE CONCRETO PRÉ-MOLDADO INTERTRAVADO DRENANTE COM INFILTRAÇÃO TOTAL</t>
  </si>
  <si>
    <t>PISO DE CONCRETO INTERTRAVADO, ESPESSURA 6 CM, DUAS CORES</t>
  </si>
  <si>
    <t>IP.03 - PLATAFORMA COM 3 MASTROS DE BANDEIRA H.LIVRE=7,00M (EXCLUSIVE ENGASTAMENTO)</t>
  </si>
  <si>
    <t>IP.04 - PLATAFORMA COM 3 MASTROS DE BANDEIRA H LIVRE=9,00M (EXCLUSIVE ENGASTAMENTO)</t>
  </si>
  <si>
    <t>QC.02 - QUADRA POLIESPORTIVA - PISO ARMADO</t>
  </si>
  <si>
    <t>QC.02 - QUADRA POLIESPORTIVA PISO ARMADO COM AGREGADO RECICLADO</t>
  </si>
  <si>
    <t>QD.01 - DEMARCAÇÃO DE QUADRA COM TINTA A BASE DE BORRACHA CLORADA - VOLEIBOL</t>
  </si>
  <si>
    <t>QD.02 - DEMARCAÇÃO DE QUADRA COM TINTA A BASE DE BORRACHA. CLORADA - FUTEBOL DE SALÃO</t>
  </si>
  <si>
    <t>QD.03 - DEMARCAÇÃO DE QUADRA COM TINTA A BASE DE BORRACHA CLORADA - BASQUETE</t>
  </si>
  <si>
    <t>QD.05 - DEMARCAÇÃO DE QUADRA COM TINTA A BASE DE BORRACHA CLORADA - HANDBOL</t>
  </si>
  <si>
    <t>QD.04 - POSTES PARA VOLEIBOL, INCLUSIVE PINTURA E REDE</t>
  </si>
  <si>
    <t>QD.04 - TRAVE PARA FUTEBOL DE SALÃO, INCLUSIVE PINTURA E REDE</t>
  </si>
  <si>
    <t>HV.20 - ABRIGO PARA LIXO EM ALVENARIA - REVESTIMENTO EXTERNO COM ARGAMASSA E INTERNO COM AZULEJOS</t>
  </si>
  <si>
    <t>IV.06 - LIXEIRA JUNTO AO ALINHAMENTO COM REVESTIMENTO INTERNO EM AZULEJOS</t>
  </si>
  <si>
    <t>EP.01 - MÃO FRANCESA DE FERRO PERFILADO</t>
  </si>
  <si>
    <t>EP.02 - MÃO FRANCESA DE FERRO PERFILADO</t>
  </si>
  <si>
    <t>DM.01 - ESTRADO DE MADEIRA APARELHADA PARA DESPENSA</t>
  </si>
  <si>
    <t>DM.02/04 - ESTRADO DE MADEIRA APARELHADA PARA DESPENSA</t>
  </si>
  <si>
    <t>DP.04 - CORRIMÃO EM TUBO GALVANIZADO</t>
  </si>
  <si>
    <t>DP.05 - CORRIMÃO EM TUBO GALVANIZADO COM GUARDA CORPO</t>
  </si>
  <si>
    <t>DM.07 - QUADRO DE AVISOS DE MADEIRA</t>
  </si>
  <si>
    <t>DM.05 - FAIXA BATE-CARTEIRA PARA SALA DE AULA</t>
  </si>
  <si>
    <t>DM.06 - FIXADOR DE CARTAZES PARA SALA DE AULA</t>
  </si>
  <si>
    <t>DP.01 - ESCADA MARINHEIRO DE FERRO GALVANIZADO</t>
  </si>
  <si>
    <t>DP.02 - ESCADA MARINHEIRO DE FERRO GALVANIZADO COM GUARDA CORPO</t>
  </si>
  <si>
    <t>DP.03 - COMPLEMENTOS PARA ESCADA MARINHEIRO DE FERRO PERFILADO</t>
  </si>
  <si>
    <t>DP.06 - BATE PNEU EM TUBO DE AÇO GALVANIZADO D=3" C=2,50M</t>
  </si>
  <si>
    <t>GUARDA CORPO EM TUBO GALVANIZADO 2" E FECHAMENTO COM TELA DE AÇO MALHA 1" FIO 12, H=1,21 M, INCLUSA PINTURA</t>
  </si>
  <si>
    <t>SABONETEIRA DE PAREDE EM PLASTICO</t>
  </si>
  <si>
    <t>FECHADURA DE CENTRO E CONTRA FECHADURA PARA PORTA EM VIDRO TEMPERADO (CONTEMPLA RETIRADA DAS PEÇASEXISTENTES E O FORNECIMENTO E INSTALAÇÃO DAS PEÇAS NOVAS)</t>
  </si>
  <si>
    <t>DX.01/06 - COIFA EM CHAPA DE AÇO GALVANIZADO PARA FOGÃO DE 3 OU 4 BOCAS</t>
  </si>
  <si>
    <t>DX.01/06 - COIFA EM CHAPA DE AÇO GALVANIZADO PARA FOGÃO DE 6 BOCAS</t>
  </si>
  <si>
    <t xml:space="preserve"> CURVA PARA DUTO EM CHAPA GALVANIZADA 35CM BIT.22 PARA EXAUSTÃO AR RECRAVADA A CADA 10GRAUS</t>
  </si>
  <si>
    <t>DEMOLIÇÃO DE POSTE DE AMARRAÇÃO</t>
  </si>
  <si>
    <t>RETIRADA DE GRADIL E GUARDA-CORPO</t>
  </si>
  <si>
    <t>ALGODOEIRO-DA-PRAIA (HIBISCUS TILIACEUS)</t>
  </si>
  <si>
    <t>AROEIRA PIMENTEIRA (SCHINUS TEREBINTHIFOLIA)</t>
  </si>
  <si>
    <t>MOGNO BRASILEIRO (SWIETENIA MACROPHYLLA)</t>
  </si>
  <si>
    <t>ABACAXI ROXO (TRADESCANIA SPATHACEA)</t>
  </si>
  <si>
    <t>BEIJO PINTADO (IMPATIENS HAWKERI)</t>
  </si>
  <si>
    <t>BOCA DE LEÃO (ANTIRRHINUM MAJUS)</t>
  </si>
  <si>
    <t>CAPIM DO TEXAS (PENNISETUM SETACEUM)</t>
  </si>
  <si>
    <t>CÓLEUS (COLEUS SCUTELLARIOIDES)</t>
  </si>
  <si>
    <t>GRAMA AMENDOIM (ARACHIS REPENS)</t>
  </si>
  <si>
    <t>MORÉIA (DIETES IRIDIOIDES)</t>
  </si>
  <si>
    <t>GRAMA SINTÉTICA DECORATIVA ALTURA 10 A 32 MM - FORNECIMENTO E INSTALAÇÃO, EXCLUSIVE CAMADAS DE BASE</t>
  </si>
  <si>
    <t>NR.10 - ORLA PARA ÁRVORE EM PARALELEPÍPEDO - 1,20 X 1,20 M</t>
  </si>
  <si>
    <t>NC.26 - ORLA DE SEPARAÇÃO EM CONCRETO</t>
  </si>
  <si>
    <t>HD.16 - TORNEIRA PARA JARDIM</t>
  </si>
  <si>
    <t>IC.01 - BANCO DE CONCRETO POLIDO COM PINTURA EM POLIURETANO</t>
  </si>
  <si>
    <t>IC.02 - CONJUNTO MESA E BANCOS EM CONCRETO</t>
  </si>
  <si>
    <t>IC.03 - BANCO EM CONCRETO APARENTE - L=40CM</t>
  </si>
  <si>
    <t>IC.04 - BANCO EM CONCRETO APARENTE - L=50CM</t>
  </si>
  <si>
    <t>IC.05 - BANCO EM CONCRETO APARENTE COM BALANÇO DE 40CM</t>
  </si>
  <si>
    <t>IC.06 - BANCO EM CONCRETO APARENTE, TIPO PMSP</t>
  </si>
  <si>
    <t>IV.02/03 - BANCO EM BLOCOS DE CONCRETO APARENTE</t>
  </si>
  <si>
    <t>IV.07 - BANCO EM ALVENARIA APARENTE E CONCRETO</t>
  </si>
  <si>
    <t>IV.08 - BANCO EM ALVENARIA REVESTIDA E CONCRETO</t>
  </si>
  <si>
    <t>IV.09 - BANCO JARDINEIRA EM ALVENARIA DE TIJOLO APARENTE</t>
  </si>
  <si>
    <t>BANCO DE CONCRETO PRE-FABRICADO  - L=140CM</t>
  </si>
  <si>
    <t>RV.01 - MINI ANFITEATRO</t>
  </si>
  <si>
    <t>RV.06 - MURAL EM ALVENARIA</t>
  </si>
  <si>
    <t>RV.11 - TANQUE DE AREIA - GENÉRICO - ESCAVAÇÃO E APILOAMENTO</t>
  </si>
  <si>
    <t>RV.11 - TANQUE DE AREIA - GENÉRICO - DRENAGEM</t>
  </si>
  <si>
    <t>RV.11 - TANQUE DE AREIA - GENÉRICO - LASTRO DE CONCRETO</t>
  </si>
  <si>
    <t>RV.11 - TANQUE DE AREIA - GENÉRICO - BORDA BAIXA</t>
  </si>
  <si>
    <t>RV.11 - TANQUE DE AREIA - GENÉRICO - BORDA ALTA</t>
  </si>
  <si>
    <t>RV.11 - TANQUE DE AREIA - GENÉRICO - FORNECIMENTO E APLICAÇÃO DE AREIA LAVADA</t>
  </si>
  <si>
    <t>RV.07 - FORTINHO</t>
  </si>
  <si>
    <t xml:space="preserve"> PLAYGROUND CONJUGADO TIPO 1 - TAMANHO GRANDE - PARA CRIANÇAS MAIORES QUE 5 ANOS DE IDADE. FORNECIMENTO E INSTALAÇÃO</t>
  </si>
  <si>
    <t>PLAYGROUND CONJUGADO TIPO 2 - TAMANHO GRANDE - PARA CRIANÇAS ATÉ 5 ANOS DE IDADE. FORNECIMENTO E INSTALAÇÃO</t>
  </si>
  <si>
    <t>PLAYGROUND CONJUGADO TIPO 3 - TAMANHO MÉDIO - PARA CRIANÇAS A PARTIR DE 5 ANOS DE IDADE. FORNECIMENTO E INSTALAÇÃO</t>
  </si>
  <si>
    <t>PLAYGROUND CONJUGADO TIPO 4 - TAMANHO MÉDIO - PARA CRIANÇAS ATÉ DE 5 ANOS DE IDADE. FORNECIMENTO E INSTALAÇÃO</t>
  </si>
  <si>
    <t>PLAYGROUND CONJUGADO TIPO 5 - TAMANHO PEQUENO - PARA CRIANÇAS A PARTIR DE 5 ANOS DE IDADE. FORNECIMENTO E INSTALAÇÃO</t>
  </si>
  <si>
    <t>PLAYGROUND CONJUGADO TIPO 6 - TAMANHO PEQUENO - PARA CRIANÇAS ATÉ 5 ANOS DE IDADE. FORNECIMENTO E INSTALAÇÃO</t>
  </si>
  <si>
    <t>PLAYGROUND CONJUGADO TIPO 7 - INCLUSIVO - PARA CRIANÇAS DE 1 A 14 ANOS DE IDADE. FORNECIMENTO E INSTALAÇÃO</t>
  </si>
  <si>
    <t>RD.06 - CARACOL - DEMARCAÇÃO DE PISO</t>
  </si>
  <si>
    <t>RD.04 - AMARELINHA DEMARCAÇÃO DE PISO</t>
  </si>
  <si>
    <t>RD.05 - XADREZ - DEMARCAÇÃO DE PISO</t>
  </si>
  <si>
    <t>RV.12 - PISO EMBORRACHADO PARA AMORTECIMENTO DE IMPACTO, ESPESSURA 2,5 CM OU SIMILAR QUE ATENDA ABSORÇÃO DE IMPACTO A QUEDA DE ALTURA DE 1,20M CONFORME NBR 16071</t>
  </si>
  <si>
    <t>RV.12 - PISO EMBORRACHADO PARA AMORTECIMENTO DE IMPACTO, ESPESSURA 5,0 CM OU SIMILAR QUE ATENDA ABSORÇÃO DE IMPACTO A QUEDA DE ALTURA DE 1,50M CONFORME NBR 16071</t>
  </si>
  <si>
    <t>PISO INTERTRAVADO EMBORRACHADO PARA PLAYGROUND</t>
  </si>
  <si>
    <t>CUSTOS UNITÁRIOS DE INFRAESTRUTURA URBANA - SEM DESONERAÇÃO</t>
  </si>
  <si>
    <t>ENSAIO DE CARACTERIZAÇÃO DE SOLO CONFORME SMA 039/2004 E VOR 256/E/2016</t>
  </si>
  <si>
    <t>ENSAIO DE CLASSIFICAÇÃO DE SOLO CONFORME METODOLOGIA MCT</t>
  </si>
  <si>
    <t>ENSAIO TRIAXIAL ADENSADO DRENADO (CD) RSAT (SIGMA3 = 100 KPA, SIGMA3 = 300 KPA OU SIGMA3 = 800 KPA)</t>
  </si>
  <si>
    <t>ENSAIO TRIAXIAL ADENSADO NÃO DRENADO (CU) RSAT (SIGMA3 = 100 KPA, SIGMA3 = 300 KPA OU SIGMA3 = 800 KPA)</t>
  </si>
  <si>
    <t>ENSAIO TRIAXIAL NÃO ADENSADO NÃO DRENADO (UU) RSAT (SIGMA3 = 100 KPA, SIGMA3 = 300 KPA OU SIGMA3 = 800 KPA)</t>
  </si>
  <si>
    <t>INC.27 - BASE DE CONCRETO FCK=15,00MPA PARA GUIAS, SARJETAS OU SARJETÕES</t>
  </si>
  <si>
    <t>INC.27 - FORNECIMENTO E ASSENTAMENTO DE GUIAS TIPO PMSP 100, INCLUSIVE ENCOSTAMENTO DE TERRA - FCK=20,0MPA</t>
  </si>
  <si>
    <t>INC.27 - FORNECIMENTO E ASSENTAMENTO DE GUIAS TIPO PMSP 100, INCLUSIVE ENCOSTAMENTO DE TERRA - FCK=25,0MPA</t>
  </si>
  <si>
    <t>INC.27 - FORNECIMENTO E ASSENTAMENTO DE GUIAS TIPO PMSP 100, INCLUSIVE ENCOSTAMENTO DE TERRA - FCK=30,0MPA</t>
  </si>
  <si>
    <t>INC.27 - CONSTRUÇÃO DE SARJETA OU SARJETÃO DE CONCRETO - FCK=25,0MPA</t>
  </si>
  <si>
    <t>INC.27 - CONSTRUÇÃO DE SARJETA OU SARJETÃO DE CONCRETO - FCK= 20,0MPA</t>
  </si>
  <si>
    <t>INA.01 - BASE DE CONCRETO FCK=15,0MPA, PARA PAVIMENTO</t>
  </si>
  <si>
    <t>INA.01 - BASE DE BINDER ABERTO (SEM TRANSPORTE)</t>
  </si>
  <si>
    <t>INA.01 - BASE DE BINDER DENSO (SEM TRANSPORTE)</t>
  </si>
  <si>
    <t>INA.01 - IMPRIMAÇÃO BETUMINOSA LIGANTE</t>
  </si>
  <si>
    <t>INA.01 - REVESTIMENTO DE CONCRETO ASFÁLTICO (SEM TRANSPORTE)</t>
  </si>
  <si>
    <t>INA.01 - REVESTIMENTO DE CONCRETO ASFÁLTICO, SEM O FORNECIMENTO DOS MATERIAIS</t>
  </si>
  <si>
    <t>INA.01 - REVESTIMENTO DE PRÉ-MISTURADO À QUENTE (SEM TRANSPORTE)</t>
  </si>
  <si>
    <t>INC.27 - PISO/ PASSEIO DE CONCRETO, INCLUINDO O PREPARO DA CAIXA, LASTRO DE BRITA E A MÃO DE OBRA REFERENTE AOS SERVIÇOS NO CONCRETO: LANÇAMENTO E ACABAMENTO (RIPADO E DESEMPENADO) EXCLUSIVE O FORNECIMENTO DO CONCRETO</t>
  </si>
  <si>
    <t>INC.27 - PISO/ PASSEIO DE CONCRETO ARMADO, INCLUINDO O PREPARO DA CAIXA, LASTRO DE BRITA, TELA METÁLICA E A MÃO DE OBRA REFERENTE AOS SERVIÇOS NO CONCRETO: LANÇAMENTO E ACABAMENTO (RIPADO E DESEMPENADO), EXCLUSIVE O FORNECIMENTO DO CONCRETO</t>
  </si>
  <si>
    <t>INA.01 - REVESTIMENTO DE MISTURA ASFÁLTICA TIPO SMA COM POLÍMERO E FIBRA (SEM TRANSPORTE)</t>
  </si>
  <si>
    <t>INA.01 - REVESTIMENTO DE MISTURA ASFÁLTICA TIPO CPA COM POLÍMERO E FIBRA (SEM TRANSPORTE)</t>
  </si>
  <si>
    <t>INA.01 - REVESTIMENTO DE MISTURA ASFÁLTICA TIPO CPA COM BORRACHA (SEM TRANSPORTE)</t>
  </si>
  <si>
    <t>INA.01 - REVESTIMENTO DE MISTURA ASFÁLTICA TIPO "GAP GRADED" COM POLÍMERO (SEM TRANSPORTE)</t>
  </si>
  <si>
    <t>INA.01 - REVESTIMENTO DE MISTURA ASFÁLTICA TIPO "GAP GRADED" COM BORRACHA (SEM TRANSPORTE)</t>
  </si>
  <si>
    <t>INA.01 - REVESTIMENTO DE MISTURA ASFÁLTICA COM POLÍMERO - FAIXA III (SEM TRANSPORTE)</t>
  </si>
  <si>
    <t>INA.01 - REVESTIMENTO DE CONCRETO ASFÁLTICO USINADO MORNO ( SEM TRANSPORTE)</t>
  </si>
  <si>
    <t>FORNECIMENTO E INSTALAÇÃO DE DEFENSA METÁLICA MALEÁVEL DUPLA COM POSTE ENGASTADO</t>
  </si>
  <si>
    <t>FORNECIMENTO E INSTALAÇÃO DE DEFENSA METÁLICA MALEÁVEL DUPLA COM POSTE REMOVÍVEL E CHUMBAMENTO QUÍMICO</t>
  </si>
  <si>
    <t>FORNECIMENTO E INSTALAÇÃO DE DEFENSA METÁLICA MALEÁVEL SIMPLES COM POSTE ENGASTADO</t>
  </si>
  <si>
    <t>FORNECIMENTO E INSTALAÇÃO DE DEFENSA METÁLICA MALEÁVEL SIMPLES COM POSTE REMOVÍVEL E CHUMBAMENTO QUÍMICO</t>
  </si>
  <si>
    <t>FORNECIMENTO E INSTALAÇÃO DE DEFENSA METÁLICA SEMIMALEÁVEL DUPLA COM POSTE ENGASTADO</t>
  </si>
  <si>
    <t>FORNECIMENTO E INSTALAÇÃO DE DEFENSA METÁLICA SEMIMALEÁVEL DUPLA COM POSTE REMOVÍVEL E CHUMBAMENTO QUÍMICO</t>
  </si>
  <si>
    <t>FORNECIMENTO E INSTALAÇÃO DE DEFENSA METÁLICA SEMIMALEÁVEL SIMPLES COM POSTE REMOVÍVEL E CHUMBAMENTO QUÍMICO</t>
  </si>
  <si>
    <t>IN.07 - REMOÇÃO DE TACHA/TACHÕES</t>
  </si>
  <si>
    <t>IN.07 - TACHA TIPO I BIDIRECIONAL REFLETIVA</t>
  </si>
  <si>
    <t>IN.07 - TACHA TIPO I MONODIRECIONAL REFLETIVA</t>
  </si>
  <si>
    <t>IN.07 - TACHÃO TIPO I BIDIRECIONAL</t>
  </si>
  <si>
    <t>IN.07 - TACHÃO TIPO I MONODIRECIONAL</t>
  </si>
  <si>
    <t>BOTOEIRA CONVENCIONAL PARA PEDESTRE</t>
  </si>
  <si>
    <t>DEMOLIÇÃO DE PASSEIO COM MARTELETE ATÉ 30KG</t>
  </si>
  <si>
    <t>ESTRUTURA METÁLICA MODULAR PARA ABRIGOS DE TRANSPORTE URBANO TIPO BRT - BENEFICIAMENTO DO AÇO</t>
  </si>
  <si>
    <t>ESTRUTURA METÁLICA MODULAR PARA ABRIGOS DE TRANSPORTE URBANO TIPO BRT - PRÉ-MONTAGEM E TRANSPORTE</t>
  </si>
  <si>
    <t>ESTRUTURA METÁLICA MODULAR PARA ABRIGOS DE TRANSPORTE URBANO TIPO BRT - DESMONTAGEM, MONTAGEM E COMISSIONAMENTO DE ESTRUTURAS METÁLICAS</t>
  </si>
  <si>
    <t>ESTRUTURA METÁLICA MODULAR PARA ABRIGOS DE TRANSPORTE URBANO TIPO BRT - JATEAMENTO DE ESTRUTURA METÁLICA</t>
  </si>
  <si>
    <t>ESTRUTURA METÁLICA MODULAR PARA ABRIGOS DE TRANSPORTE URBANO TIPO BRT - FUNDO PREPARADOR DE PINTURA DE CROMATO DE ZINCO DUAS DEMÃOS</t>
  </si>
  <si>
    <t>ESTRUTURA METÁLICA MODULAR PARA ABRIGOS DE TRANSPORTE URBANO TIPO BRT - PINTURA DE ACABAMENTO COM TINTA EPÓXI DUAS DEMÃOS</t>
  </si>
  <si>
    <t>ESTRUTURA METÁLICA MODULAR PARA ABRIGOS DE TRANSPORTE URBANO TIPO BRT - PINTURA CATÓDICA DE PROTEÇÃO DE ESTRUTURAS (GALVANIZAÇÃO A FRIO)</t>
  </si>
  <si>
    <t>NP.01 - PAVIMENTO ESTRUTURAL DE CONCRETO ARMADO - FCTM,K = 4,2 MPA</t>
  </si>
  <si>
    <t>NP.01 - PAVIMENTO ESTRUTURAL DE CONCRETO ARMADO - FCTM,K = 4,5 MPA</t>
  </si>
  <si>
    <t>IHD.23 - LASTRO DE BRITA E PÓ DE PEDRA</t>
  </si>
  <si>
    <t>IHD.23 - LASTRO DE CONCRETO FCK=10MPA</t>
  </si>
  <si>
    <t>CHAMINÉ DE POÇO DE VISITA PRÉ-MOLDADA DE CONCRETO - DI 600 MM</t>
  </si>
  <si>
    <t>INC.27 - INSTALAÇÃO DE TAMPÃO PARA GALERIA DE ÁGUAS PLUVIAIS - ARTICULADO, EXCETO FORNECIMENTO DE TAMPÃO</t>
  </si>
  <si>
    <t>INC.27 - INSTALAÇÃO DE TAMPÃO PARA GALERIA DE ÁGUAS PLUVIAIS - NÃO ARTICULADO, EXCETO FORNECIMENTO DE TAMPÃO</t>
  </si>
  <si>
    <t>IHD.23 - FORNECIMENTO E ASSENTAMENTO DE TUBO DE PEAD CORRUGADO E PERFURADOPARA DRENAGEM - DIÂMETRO 2,5" (EM ACORDO COM AS NORMAS DNIT 093/06, NBR 15073 E NBR 14692)</t>
  </si>
  <si>
    <t>IHD.23 - FORNECIMENTO E ASSENTAMENTO DE TUBO DE PEAD CORRUGADO E PERFURADOPARA DRENAGEM - DIÂMETRO 3,0" (EM ACORDO COM AS NORMAS DNIT 093/06, NBR 15073 E NBR 14692)</t>
  </si>
  <si>
    <t>IHD.23 - FORNECIMENTO E ASSENTAMENTO DE TUBO DE PEAD CORRUGADO E PERFURADOPARA DRENAGEM - DIÂMETRO 4,0" (EM ACORDO COM AS NORMAS DNIT 093/06, NBR 15073 E NBR 14692)</t>
  </si>
  <si>
    <t>IHD.23 - FORNECIMENTO E ASSENTAMENTO DE TUBO DE PEAD CORRUGADO E PERFURADOPARA DRENAGEM - DIÂMETRO 6,0" (EM ACORDO COM AS NORMAS DNIT 093/06, NBR 15073 E NBR 14692)</t>
  </si>
  <si>
    <t>INC.27 - INSTALAÇÃO DE BOCA DE LEÃO SIMPLES COM GRELHA ARTICULADA, EXCETO FORNECIMENTO DA GRELHA</t>
  </si>
  <si>
    <t>INC.27 - INSTALAÇÃO DE BOCA DE LEÃO SIMPLES COM GRELHA NÃO-ARTICULADA, EXCETO FORNECIMENTO DA GRELHA</t>
  </si>
  <si>
    <t>INC.27 - INSTALAÇÃO DE BOCA DE LEÃO DUPLA COM GRELHA ARTICULADA, EXCETO O FORNECIMENTO DA GRELHA</t>
  </si>
  <si>
    <t>INC.27 - INSTALAÇÃO DE BOCA DE LEÃO DUPLA COM GRELHA NÃO-ARTICULADA, EXCETO O FORNECIMENTO DA GRELHA</t>
  </si>
  <si>
    <t>INC.27 - REFORMA DE BOCA DE LEÃO SIMPLES</t>
  </si>
  <si>
    <t>INC.27 - REFORMA DE BOCA DE LEÃO DUPLA</t>
  </si>
  <si>
    <t>INC.27 - SUBSTITUIÇÃO DA GRELHA TIPO "BOCA DE LEÃO" - TIPO ARTICULADA, EXCETO O FORNECIMENTO DA GRELHA</t>
  </si>
  <si>
    <t>INC.27 - SUBSTITUIÇÃO DE GRELHA TIPO "BOCA DE LEÃO" - TIPO NÃO-ARTICULADA, EXCETO O FORNECIMENTO DA GRELHA</t>
  </si>
  <si>
    <t>IHD.23 - FORNECIMENTO E COLOCAÇÃO DE MANTA GEOTÊXTIL COM RESISTÊNCIA À TRAÇÃO LONGITUDINAL DE 7KN/M E TRAÇÃO TRANSVERSAL DE 6KN/M</t>
  </si>
  <si>
    <t>IHD.23 - FORNECIMENTO E COLOCAÇÃO DE MANTA GEOTÊXTIL COM RESISTÊNCIA À TRAÇÃO LONGITUDINAL DE 8KN/M E TRAÇÃO TRANSVERSAL DE 7KN/M</t>
  </si>
  <si>
    <t>IHD.23 - FORNECIMENTO E COLOCAÇÃO DE MANTA GEOTÊXTIL COM RESISTÊNCIA À TRAÇÃO LONGITUDINAL DE 9KN/M E TRAÇÃO TRANSVERSAL DE 8KN/M</t>
  </si>
  <si>
    <t>IHD.23 - FORNECIMENTO E COLOCAÇÃO DE MANTA GEOTÊXTIL COM RESISTÊNCIA À TRAÇÃO LONGITUDINAL DE 10KN/M E TRAÇÃO TRANSVERSAL DE 9KN/M</t>
  </si>
  <si>
    <t>IHD.23 - FORNECIMENTO E COLOCAÇÃO DE MANTA GEOTÊXTIL COM RESISTÊNCIA À TRAÇÃO LONGITUDINAL DE 14KN/M E TRAÇÃO TRANSVERSAL DE 12KN/M</t>
  </si>
  <si>
    <t>IHD.23 - FORNECIMENTO E COLOCAÇÃO DE MANTA GEOTÊXTIL COM RESISTÊNCIA À TRAÇÃO LONGITUDINAL DE 16KN/M E TRAÇÃO TRANSVERSAL DE 14KN/M</t>
  </si>
  <si>
    <t>IHD.23 - FORNECIMENTO E COLOCAÇÃO DE MANTA GEOTÊXTIL COM RESISTÊNCIA À TRAÇÃO LONGITUDINAL DE 21KN/M E TRAÇÃO TRANSVERSAL DE 19KN/M</t>
  </si>
  <si>
    <t>IHD.23 - FORNECIMENTO E COLOCAÇÃO DE MANTA GEOTÊXTIL COM RESISTÊNCIA À TRAÇÃO LONGITUDINAL DE 26KN/M E TRAÇÃO TRANSVERSAL DE 23KN/M</t>
  </si>
  <si>
    <t>IHD.23 - FORNECIMENTO E COLOCAÇÃO DE MANTA GEOTÊXTIL COM RESISTÊNCIA À TRAÇÃO LONGITUDINAL DE 31KN/M E TRAÇÃO TRANSVERSAL DE 27KN/M</t>
  </si>
  <si>
    <t>IHD.23 - FORNECIMENTO E APLICAÇÃO DE GEOMEMBRANA DE PEAD - 1MM DE ESPESSURA</t>
  </si>
  <si>
    <t>IHD.23 - FORNECIMENTO E APLICAÇÃO DE MANTA FORMADA PELA ASSOCIAÇÃO DE UM TECIDO TÉCNICO DE POLIESTER COM FILME DE POLIETILENO DE BAIXA DENSIDADE EM ACORDO COM A NBR12824</t>
  </si>
  <si>
    <t>IHD.23 - FORNECIMENTO E APLICAÇÃO DE GEOCOMPOSTO FORMADO POR NÚCLEO TRIDIMENSIONAL, FLEXÍVEL DE FILAMENTO DE POLIPROPILENO, ASSOCIADO ÀS SUAS DUAS SUPERFÍCIES GEOTEXTEIS NÃO TECIDOS</t>
  </si>
  <si>
    <t>IN.14 - FORNECIMENTO E COLOCAÇÃO DE GABIÃO TIPO CAIXA, H = 0,50 M, DE MALHA 8 X 10CM, GALVANIZADO, DE FIO Ø = 2,7MM</t>
  </si>
  <si>
    <t>IN.14 - FORNECIMENTO E COLOCAÇÃO DE GABIÃO TIPO CAIXA, H = 1,00M, DE MALHA 8 X 10CM, GALVANIZADO, DE FIO Ø = 2,7MM</t>
  </si>
  <si>
    <t>IN.14 - FORNECIMENTO E COLOCAÇÃO DE GABIÃO TIPO CAIXA, H = 0,50M, DE MALHA 8 X 10CM, GALVANIZADO E REVESTIDO EM PVC, DE FIO Ø = 2,4MM</t>
  </si>
  <si>
    <t>IN.14 - FORNECIMENTO E COLOCAÇÃO DE GABIÃO TIPO CAIXA, H = 1,00M, DE MALHA 8 X 10CM, GALVANIZADO E REVESTIDO EM PVC, DE FIO Ø = 2,4MM</t>
  </si>
  <si>
    <t>IN.14 - FORNECIMENTO  E COLOCAÇÃO DE GABIÃO TIPO COLCHÃO RENO, H = 0,17M, DE MALHA 6 X 8CM, GALVANIZADO, REVESTIDO EM PVC, DE FIO Ø = 2,0MM</t>
  </si>
  <si>
    <t>IN.14 - FORNECIMENTO  E COLOCAÇÃO DE GABIÃO TIPO COLCHÃO RENO, H = 0,23M, DE MALHA 6 X 8CM, GALVANIZADO, REVESTIDO EM PVC, DE FIO Ø = 2,0MM</t>
  </si>
  <si>
    <t>IN.14 - FORNECIMENTO E COLOCAÇÃO DE GABIÃO TIPO COLCHÃO RENO, H = 0,30M, DE MALHA 6 X 8CM, GALVANIZADO, REVESTIDO EM PVC, DE FIO Ø = 2,0MM</t>
  </si>
  <si>
    <t>FORNECIMENTO DE ADUELA PRÉ-FABRICADA EM CONCRETO ARMADO, SEÇÃO 1,50 X 1,50 X 0,15 – H ATERRO = 1,00 A 2,50 M – LINHA SIMPLES (BSCC), DIMENSIONADA PARA SOBRECARGA DE TRABALHO TB 45</t>
  </si>
  <si>
    <t>FORNECIMENTO DE ADUELA PRÉ-FABRICADA EM CONCRETO ARMADO, SEÇÃO 2,00 X 1,50 X 0,15 – H ATERRO = 1,00 A 2,50 M – LINHA SIMPLES (BSCC), DIMENSIONADA PARA SOBRECARGA DE TRABALHO TB 45</t>
  </si>
  <si>
    <t>FORNECIMENTO DE ADUELA PRÉ-FABRICADA EM CONCRETO ARMADO, SEÇÃO 2,00 X 2,00 X 0,15 – H ATERRO = 1,00 A 2,50 M – LINHA SIMPLES (BSCC), DIMENSIONADA PARA SOBRECARGA DE TRABALHO TB 45</t>
  </si>
  <si>
    <t>FORNECIMENTO DE ADUELA PRÉ-FABRICADA EM CONCRETO ARMADO, SEÇÃO 2,50 X 2,00 X 0,15 – H ATERRO = 1,00 A 2,50 M – LINHA SIMPLES (BSCC), DIMENSIONADA PARA SOBRECARGA DE TRABALHO TB 45</t>
  </si>
  <si>
    <t>FORNECIMENTO DE ADUELA PRÉ-FABRICADA EM CONCRETO ARMADO, SEÇÃO 2,50 X 2,50 X 0,15 – H ATERRO = 1,00 A 2,50 M – LINHA SIMPLES (BSCC), DIMENSIONADA PARA SOBRECARGA DE TRABALHO TB 45</t>
  </si>
  <si>
    <t>FORNECIMENTO DE ADUELA PRÉ-FABRICADA EM CONCRETO ARMADO, SEÇÃO 3,00 X 2,00 X 0,20 – H ATERRO = 1,00 A 2,50 M – LINHA SIMPLES (BSCC), DIMENSIONADA PARA SOBRECARGA DE TRABALHO TB 45</t>
  </si>
  <si>
    <t>FORNECIMENTO DE ADUELA PRÉ-FABRICADA EM CONCRETO ARMADO, SEÇÃO 3,00 X 2,50 X 0,20 – H ATERRO = 1,00 A 2,50 M – LINHA SIMPLES (BSCC), DIMENSIONADA PARA SOBRECARGA DE TRABALHO TB 45</t>
  </si>
  <si>
    <t>FORNECIMENTO DE ADUELA PRÉ-FABRICADA EM CONCRETO ARMADO, SEÇÃO 3,00 X 3,00 X 0,20 – H ATERRO = 1,00 A 2,50 M – LINHA SIMPLES (BSCC), DIMENSIONADA PARA SOBRECARGA DE TRABALHO TB 45</t>
  </si>
  <si>
    <t>LANÇAMENTO E ASSENTAMENTO DE ADUELAS PRÉ-FABRICADAS EM CONCRETO ARMADO, SEÇÃO 1,50 X 1,50 X 0,15 – H ATERRO = 1,00 A 2,50 M – LINHA SIMPLES (BSCC), DIMENSIONADA PARA SOBRECARGA DE TRABALHO TB 45</t>
  </si>
  <si>
    <t>LANÇAMENTO E ASSENTAMENTO DE ADUELAS PRÉ-FABRICADAS EM CONCRETO ARMADO, SEÇÃO 2,00 X 1,50 X 0,15 – H ATERRO = 1,00 A 2,50 M – LINHA SIMPLES (BSCC), DIMENSIONADA PARA SOBRECARGA DE TRABALHO TB 45</t>
  </si>
  <si>
    <t>LANÇAMENTO E ASSENTAMENTO DE ADUELAS PRÉ-FABRICADAS EM CONCRETO ARMADO, SEÇÃO 2,00 X 2,00 X 0,15 – H ATERRO = 1,00 A 2,50 M – LINHA SIMPLES (BSCC), DIMENSIONADA PARA SOBRECARGA DE TRABALHO TB 45</t>
  </si>
  <si>
    <t>LANÇAMENTO E ASSENTAMENTO DE ADUELAS PRÉ-FABRICADAS EM CONCRETO ARMADO, SEÇÃO 2,50 X 2,00 X 0,15 – H ATERRO = 1,00 A 2,50 M – LINHA SIMPLES (BSCC), DIMENSIONADA PARA SOBRECARGA DE TRABALHO TB 45</t>
  </si>
  <si>
    <t>LANÇAMENTO E ASSENTAMENTO DE ADUELAS PRÉ-FABRICADAS EM CONCRETO ARMADO, SEÇÃO 2,50 X 2,50 X 0,15 – H ATERRO = 1,00 A 2,50 M – LINHA SIMPLES (BSCC), DIMENSIONADA PARA SOBRECARGA DE TRABALHO TB 45</t>
  </si>
  <si>
    <t>LANÇAMENTO E ASSENTAMENTO DE ADUELAS PRÉ-FABRICADAS EM CONCRETO ARMADO, SEÇÃO 3,00 X 2,00 X 0,20 – H ATERRO = 1,00 A 2,50 M – LINHA SIMPLES (BSCC), DIMENSIONADA PARA SOBRECARGA DE TRABALHO TB 45</t>
  </si>
  <si>
    <t>LANÇAMENTO E ASSENTAMENTO DE ADUELAS PRÉ-FABRICADAS EM CONCRETO ARMADO, SEÇÃO 3,00 X 2,50 X 0,20 – H ATERRO = 1,00 A 2,50 M – LINHA SIMPLES (BSCC), DIMENSIONADA PARA SOBRECARGA DE TRABALHO TB 45</t>
  </si>
  <si>
    <t>LANÇAMENTO E ASSENTAMENTO DE ADUELAS PRÉ-FABRICADAS EM CONCRETO ARMADO, SEÇÃO 3,00 X 3,00 X 0,20 – H ATERRO = 1,00 A 2,50 M – LINHA SIMPLES (BSCC), DIMENSIONADA PARA SOBRECARGA DE TRABALHO TB 45</t>
  </si>
  <si>
    <t>FORNECIMENTO DE CANAL U PRÉ-FABRICADO EM CONCRETO ARMADO  1,50 X 1,50 X 0,15 - TB 45</t>
  </si>
  <si>
    <t>FORNECIMENTO DE CANAL U PRÉ-FABRICADO EM CONCRETO ARMADO 2,00 X 1,50 X 0,15 - TB 45</t>
  </si>
  <si>
    <t>FORNECIMENTO DE CANAL U PRÉ-FABRICADO EM CONCRETO ARMADO 2,00 X 2,00 X 0,20 - TB 45</t>
  </si>
  <si>
    <t>FORNECIMENTO DE CANAL U PRÉ-FABRICADO EM CONCRETO ARMADO 2,50 X 1,50 X 0,20 - TB 45</t>
  </si>
  <si>
    <t>FORNECIMENTO DE CANAL U PRÉ-FABRICADO EM CONCRETO ARMADO 2,50 X 2,00 X 0,20 - TB 45</t>
  </si>
  <si>
    <t>FORNECIMENTO DE CANAL U PRÉ-FABRICADO EM CONCRETO ARMADO 2,50 X 2,50 X 0,20 - TB 45</t>
  </si>
  <si>
    <t>FORNECIMENTO DE CANAL U PRÉ-FABRICADO EM CONCRETO ARMADO 3,00 X 1,50 X 0,20 - TB 45</t>
  </si>
  <si>
    <t>FORNECIMENTO DE CANAL U PRÉ-FABRICADO EM CONCRETO ARMADO 3,00 X 2,00 X 0,20 COM ARRANQUES - TB 45</t>
  </si>
  <si>
    <t>FORNECIMENTO DE CANAL U PRÉ-FABRICADO EM CONCRETO ARMADO 3,00 X 2,50 X 0,25 - TB 45</t>
  </si>
  <si>
    <t>FORNECIMENTO DE CANAL U PRÉ-FABRICADO EM CONCRETO ARMADO 4,00 X 2,50 X 0,25 COM ARRANQUES - TB 45</t>
  </si>
  <si>
    <t>FORNECIMENTO DE CANAL U PRÉ-FABRICADO EM CONCRETO ARMADO 4,00 X 3,00 X 0,25 COM ARRANQUES - TB 45</t>
  </si>
  <si>
    <t>FORNECIMENTO DE CANAL U PRÉ-FABRICADO EM CONCRETO ARMADO 5,00 X 1,00 X 0,25 COM ARRANQUES - TB 45</t>
  </si>
  <si>
    <t>FORNECIMENTO DE CANAL U PRÉ-FABRICADO EM CONCRETO ARMADO 5,00 X 2,50 X 0,25 COM ARRANQUES - TB 45</t>
  </si>
  <si>
    <t>FORNECIMENTO DE CANAL U PRÉ-FABRICADO EM CONCRETO ARMADO 5,00 X 3,00 X 0,25 COM ARRANQUES - TB 45</t>
  </si>
  <si>
    <t>LANÇAMENTO E ASSENTAMENTO DE CANAL U PRÉ-FABRICADAS EM CONCRETO ARMADO  1,50 X 1,50 X 0,15 - TB 45</t>
  </si>
  <si>
    <t>LANÇAMENTO E ASSENTAMENTO DE CANAL U PRÉ-FABRICADAS EM CONCRETO ARMADO 2,00 X 1,50 X 0,15 - TB 45</t>
  </si>
  <si>
    <t>LANÇAMENTO E ASSENTAMENTO DE CANAL U PRÉ-FABRICADAS EM CONCRETO ARMADO 2,00 X 2,00 X 0,20 - TB 45</t>
  </si>
  <si>
    <t>LANÇAMENTO E ASSENTAMENTO DE CANAL U PRÉ-FABRICADAS EM CONCRETO ARMADO 2,50 X 1,50 X 0,20 - TB 45</t>
  </si>
  <si>
    <t>LANÇAMENTO E ASSENTAMENTO DE CANAL U PRÉ-FABRICADAS EM CONCRETO ARMADO 2,50 X 2,00 X 0,20 - TB 45</t>
  </si>
  <si>
    <t>LANÇAMENTO E ASSENTAMENTO DE CANAL U PRÉ-FABRICADAS EM CONCRETO ARMADO 2,50 X 2,50 X 0,20 - TB 45</t>
  </si>
  <si>
    <t>M
M</t>
  </si>
  <si>
    <t>LANÇAMENTO E ASSENTAMENTO DE CANAL U PRÉ-FABRICADAS EM CONCRETO ARMADO 3,00 X 1,50 X 0,20 - TB 45</t>
  </si>
  <si>
    <t>LANÇAMENTO E ASSENTAMENTO DE CANAL U PRÉ-FABRICADAS EM CONCRETO ARMADO 3,00 X 2,00 X 0,20 COM ARRANQUES - TB 45</t>
  </si>
  <si>
    <t>LANÇAMENTO E ASSENTAMENTO DE CANAL U PRÉ-FABRICADAS EM CONCRETO ARMADO 3,00 X 2,50 X 0,25 - TB 45</t>
  </si>
  <si>
    <t>LANÇAMENTO E ASSENTAMENTO DE CANAL U PRÉ-FABRICADAS EM CONCRETO ARMADO 4,00 X 2,50 X 0,25 COM ARRANQUES - TB 45</t>
  </si>
  <si>
    <t>LANÇAMENTO E ASSENTAMENTO DE CANAL U PRÉ-FABRICADAS EM CONCRETO ARMADO 4,00 X 3,00 X 0,25 COM ARRANQUES - TB 45</t>
  </si>
  <si>
    <t>LANÇAMENTO E ASSENTAMENTO DE CANAL U PRÉ-FABRICADAS EM CONCRETO ARMADO 5,00 X 1,00 X 0,25 COM ARRANQUES - TB 45</t>
  </si>
  <si>
    <t>LANÇAMENTO E ASSENTAMENTO DE CANAL U PRÉ-FABRICADAS EM CONCRETO ARMADO 5,00 X 2,50 X 0,25 COM ARRANQUES - TB 45</t>
  </si>
  <si>
    <t>LANÇAMENTO E ASSENTAMENTO DE CANAL U PRÉ-FABRICADAS EM CONCRETO ARMADO 5,00 X 3,00 X 0,25 COM ARRANQUES - TB 45</t>
  </si>
  <si>
    <t>LANÇAMENTO E ASSENTAMENTO DE CANAL U PRÉ-FABRICADAS EM CONCRETO ARMADO 6,00 X 3,00 X 0,30 COM ARRANQUES - TB 45</t>
  </si>
  <si>
    <t>IN.10 - EXECUÇÃO DE VALETA DE PROTEÇÃO DE ATERRO COM REVESTIMENTO EM CONCRETO (0,75 M3/M)</t>
  </si>
  <si>
    <t>IN.11 - EXECUÇÃO DE VALETA DE PROTEÇÃO DE CORTE (0,75 M3/M)</t>
  </si>
  <si>
    <t>IN.12 - EXECUÇÃO DE VALETA DE PROTEÇÃO DE CORTE COM REVESTIMENTO EM CONCRETO (0,75 M3/M)</t>
  </si>
  <si>
    <t>IN.14 - FORNECIMENTO E COLOCAÇÃO DE GABIÃO TIPO COLCHÃO RENO, H = 0,30M, DE MALHA 6 X 2CM, GALVANIZADO, REVESTIDO EM PVC, DE FIO Ø = 2,20MM</t>
  </si>
  <si>
    <t>FORNECIMENTO E COLOCAÇÃO DE GABIÃO TIPO CAIXA, H = 1,00M, DE MALHA 8 X 10CM, GALVANIZADO E REVESTIDO EM PVC, DE FIO Ø = 2,7MM, ENCHIMENTO COM RESÍDUO DE CONSTRUÇÃO E DEMOLIÇÃO</t>
  </si>
  <si>
    <t>ICO.03 - ANCORAGEM ATIVA SÉRIE V- 4 Ø = 1/2"</t>
  </si>
  <si>
    <t>ICO.03 - ANCORAGEM ATIVA SÉRIE V-6 - Ø = 1/2"</t>
  </si>
  <si>
    <t>ICO.03 - ANCORAGEM ATIVA SÉRIE V-12 - Ø = 1/2"</t>
  </si>
  <si>
    <t>INC.27 - FORNECIMENTO E COLOCAÇÃO DE JUNTA DE DILATAÇÃO DE ELASTÔMERO DE NEOPRENE, TIPO JEENE JJ6080VV OU SIMILAR</t>
  </si>
  <si>
    <t>INC.27 - FORNECIMENTO E COLOCAÇÃO DE JUNTA DE DILATAÇÃO DE ELASTÔMERO DE NEOPRENE, TIPO JEENE JJ 99120 VV OU SIMILAR</t>
  </si>
  <si>
    <t>INC.27 - FORNECIMENTO E COLOCAÇÃO DE JUNTA DE DILATAÇÃO DE ELASTÔMERO DE NEOPRENE, TIPO JEENE JJ 0411 M OU SIMILAR</t>
  </si>
  <si>
    <t>INC.27 - FORNECIMENTO E COLOCAÇÃO DE JUNTA DILATAÇÃO ELASTÔMERO NEOPRENE, JEENE JJ2027M OU SIMILAR</t>
  </si>
  <si>
    <t>INC.27 - FORNECIMENTO E COLOCAÇÃO DE JUNTA DE DILATAÇÃO DE ELASTÔMERO DE NEOPRENE, TIPO JEENE JJ5070 OU SIMILAR</t>
  </si>
  <si>
    <t>ICO.03 - ANCORAGEM ATIVA SÉRIE V 12 Ø = 5/8 "</t>
  </si>
  <si>
    <t>ICO.03 - ANCORAGEM ATIVA SÉRIE V-10 - Ø= 15,2 MM</t>
  </si>
  <si>
    <t>ICO.03 - ANCORAGEM PASSIVA TIPO LAÇO SÉRIE V-10 - Ø= 12,7 MM</t>
  </si>
  <si>
    <t>ICO.03 - ANCORAGEM PASSIVA TIPO LAÇO SÉRIE V-10 - Ø= 15,2 MM</t>
  </si>
  <si>
    <t>ICO.03 - ANCORAGEM PASSIVA TIPO LAÇO SÉRIE V-19 - Ø= 15,2 MM</t>
  </si>
  <si>
    <t>IN.21 - APICOAMENTO DE SUPERFÍCIES DE CONCRETO (COM EQUIPAMENTO PNEUMÁTICO)</t>
  </si>
  <si>
    <t>FURAÇÃO PARA 10,0MM EM CONCRETO ARMADO, INCLUSIVE COLAGEM DE ARMADURA (PARA 8MM)</t>
  </si>
  <si>
    <t>FURAÇÃO PARA 12,5MM EM CONCRETO ARMADO, INCLUSIVE COLAGEM DE ARMADURA (PARA 10MM)</t>
  </si>
  <si>
    <t>IX.01 - APICOAMENTO DE SUPERFÍCIES DE CONCRETO (COM EQUIPAMENTO ELÉTRICO)</t>
  </si>
  <si>
    <t>APLICAÇÃO MECANIZADA DE CURA QUÍMICA</t>
  </si>
  <si>
    <t>PLATAFORMA ELEVATÓRIA ARTICULADA ELÉTRICA COM ALCANCE DE 14 M</t>
  </si>
  <si>
    <t>DIA</t>
  </si>
  <si>
    <t>PLATAFORMA ELEVATÓRIA ARTICULADA ELÉTRICA COM ALCANCE DE 7 M</t>
  </si>
  <si>
    <t>PLATAFORMA ELEVATÓRIA TESOURA ELÉTRICA COM ALTURA MÁXIMA DE TRABALHO ATÉ 10 M</t>
  </si>
  <si>
    <t>ICO.03 - BARRA DE AÇO ROSCADA DE ALTA CAPACIDADE PARA TIRANTE - D= 25 MM. TENSÃO DE ESCOAMENTO MÍNIMA 500 MPA</t>
  </si>
  <si>
    <t>ICO.03 - BARRA DE AÇO ROSCADA DE ALTA CAPACIDADE PARA TIRANTE - D= 32 MM. TENSÃO DE ESCOAMENTO MÍNIMA 500 MPA</t>
  </si>
  <si>
    <t>ICO.03 - BARRA DE AÇO ROSCADA DE ALTA CAPACIDADE PARA TIRANTE - D= 36 MM. TENSÃO DE ESCOAMENTO MÍNIMA 500 MPA</t>
  </si>
  <si>
    <t>PLANO DE RECUPERAÇÃO DE ÁREAS DEGRADADAS - PRAD (CONFORME RESOLUÇÃO CADES 284/2024, ANEXO ÚNICO, ITEM 18, OU A QUE VIER SUBSTITUÍ-LA)</t>
  </si>
  <si>
    <t>ESTUDO AMBIENTAL SIMPLIFICADO - EAS (CORFOME RESOLUÇÃO CADES 284/2024, ANEXO ÚNICO, ITENS 20 a 24, OU A QUE VIER SUBSTITUÍ-LA)</t>
  </si>
  <si>
    <t>ESTUDO DE VIABILIDADE AMBIENTAL - EVA (CONFORME RESOLUÇÃO CADES 284/2024, ANEXO ÚNICO, itens 8 À 15, OU A QUE QUE VIER SUBSTITUÍ-LA)</t>
  </si>
  <si>
    <t>ESTUDO DE IMPACTO AMBIENTAL e RELATÓRIO DE IMPACTO AMBIENTAL - EIA/RIMA (CONFORME RESOLUÇÃO CADES 284/2024 ANEXO ÚNICO, ITENS 1, 2, 3, 5 e 6, OU A QUE VIERSUBSTITUÍ-LA).</t>
  </si>
  <si>
    <t>ELABORAÇÃO DE 1 (um) PROGRAMA AMBIENTAL PARA COMPOSIÇÃO DO PLANO BÁSICO AMBIENTAL (PBA)</t>
  </si>
  <si>
    <t>MANUAL DE LIMPEZA DOS RESERVATÓRIOS (ENTREGA ÚNICA)</t>
  </si>
  <si>
    <t>REQUERIMENTO, ESTUDOS, DOCUMENTOS, MAPAS E PLANTAS PARA OBTENÇÃO DO ALVARÁ METROPOLITANO (CETESB)</t>
  </si>
  <si>
    <t>REQUERIMENTO, ESTUDOS, DOCUMENTOS, MAPAS E PLANTAS PARA OBTENÇÃO DA OUTORGA da SP AGUAS (DAEE)</t>
  </si>
  <si>
    <t>RELATÓRIO DE ATENDIMENTO A LAP, OBTENÇÃO DA LAI</t>
  </si>
  <si>
    <t>ELABORAÇÃO DE DOCUMENTOS TÉCNICOS PARA O TERMO DE COMPROMISSO AMBIENTAL - TCA OU TERMO DE COMPROMISSO DE RECUPERAÇÃO AMBIENTAL - TCRA PARA ATÉ 100 EXEMPLARES ARBÓREOS</t>
  </si>
  <si>
    <t>ELABORAÇÃO DE DOCUMENTOS TÉCNICOS PARA O TERMO DE COMPROMISSO AMBIENTAL - TCA  OU TERMO DE COMPROMISSO DE RECUPERAÇÃO AMBIENTAL - TCRA DE 101 ATÉ 1000 EXEMPLARES ARBÓREOS</t>
  </si>
  <si>
    <t>ELABORAÇÃO DE DOCUMENTOS TÉCNICOS PARA O TERMO DE COMPROMISSO AMBIENTAL - TCA OU TERMO DE COMPROMISSO DE RECUPERAÇÃO AMBIENTAL - TCRA PARA MAIS DE 1000 EXEMPLARES ARBÓREOS</t>
  </si>
  <si>
    <t>RELATÓRIO DE INVESTIGAÇÃO CONFIRMATÓRIA OU DETALHADA CONFORME CETESB DD nº 38/2017/C  E DD nº 125/2021/E</t>
  </si>
  <si>
    <t>SERVIÇOS DE CAMPO PARA AMOSTRAGEM DE AGUA E SOLO CONFORME CETESB DD nº 38/2017/C E DD nº 125/2021/E PARA ÁREAS ATÉ 1200 m²</t>
  </si>
  <si>
    <t>SERVIÇOS DE CAMPO PARA AMOSTRAGEM DE AGUA E SOLO CONFORME CETESB DD nº 38/2017/C E DD nº 125/2021/E PARA ÁREAS ACIMA 1200 m² ATÉ 2400 m²</t>
  </si>
  <si>
    <t>SERVIÇOS DE CAMPO PARA AMOSTRAGEM DE AGUA E SOLO CONFORME CETESB DD nº 38/2017/C E DD nº 125/2021/E PARA ÁREAS ACIMA DE 2400 m²</t>
  </si>
  <si>
    <t>RELATÓRIO SEMESTRAL DE ATENDIMENTO À LAI - LICENÇA AMBIENTAL DE INSTALAÇÃO OBTIDA ATRAVÉS DE EAS (ESTUDO AMBIENTAL SIMPLIFICADO)</t>
  </si>
  <si>
    <t>RELATÓRIO SEMESTRAL DE ATENDIMENTO À LAI - LICENÇA AMBIENTAL DE INSTALAÇÃO OBTIDA ATRAVÉS DE EVA (ESTUDO DE VIABILIDADE AMBIENTAL - EVA).</t>
  </si>
  <si>
    <t>RELATÓRIO SEMESTRAL DE ATENDIMENTO À LAI - LICENÇA AMBIENTAL DE INSTALAÇÃO OBTIDA ATRAVÉS DE EIA/RIMA</t>
  </si>
  <si>
    <t>IMPLEMENTAÇÃO E RELATÓRIO MENSAL DOS PROGRAMAS AMBIENTAIS DE OBRAS DISPENSADAS DE LICENCIAMENTO AMBIENTAL</t>
  </si>
  <si>
    <t>IMPLEMENTAÇÃO E RELATÓRIO MENSAL DOS PROGRAMAS AMBIENTAIS DE OBRAS PREVISTOS NO ESTUDO AMBIENTAL SIMPLIFICADO - EAS</t>
  </si>
  <si>
    <t>IMPLEMENTAÇÃO E  RELATÓRIO MENSAL DOS PROGRAMAS AMBIENTAIS DE OBRAS PREVISTOS NO ESTUDO DE VIABILIDADE AMBIENTAL - EVA</t>
  </si>
  <si>
    <t>IMPLEMENTAÇÃO E RELATÓRIO MENSAL DOS PROGRAMAS AMBIENTAIS DE OBRAS PREVISTOS NO EIA/RIMA</t>
  </si>
  <si>
    <t>CUSTOS UNITÁRIOS DE INFRAESTRUTURA URBANA - COM DESONERAÇÃO</t>
  </si>
  <si>
    <t>CUSTOS UNITÁRIOS DE EDIFICAÇÕES - COM DESONERAÇÃO</t>
  </si>
  <si>
    <t>Placa de identificação para obra</t>
  </si>
  <si>
    <t>Locação de container tipo depósito - área mínima de 13,80 m²</t>
  </si>
  <si>
    <t>TAPUME COM TELHA METÁLICA. AF_03/2024</t>
  </si>
  <si>
    <t>Andaime torre metálico (1,5 x 1,5 m) com piso metálico</t>
  </si>
  <si>
    <t>QUIOSQUES</t>
  </si>
  <si>
    <t>2.1</t>
  </si>
  <si>
    <t>ESTRUTURA METALICA</t>
  </si>
  <si>
    <t>Limpeza de armadura com escova de aço</t>
  </si>
  <si>
    <t>Tratamento de armadura com produto anticorrosivo a base de zinco</t>
  </si>
  <si>
    <t>COBERTURA</t>
  </si>
  <si>
    <t>Retirada de telhamento perfil e material qualquer, exceto barro</t>
  </si>
  <si>
    <t>Calha, rufo, afins em chapa galvanizada nº 24 - corte 0,50 m</t>
  </si>
  <si>
    <t>UN.</t>
  </si>
  <si>
    <t>REVESTIMENTO/PISO</t>
  </si>
  <si>
    <t>Revestimento em placa cerâmica esmaltada de 20x20 cm, tipo monocolor, assentado e rejuntado com argamassa industrializada</t>
  </si>
  <si>
    <t>Revestimento em porcelanato esmaltado antiderrapante para área externa e ambiente com alto tráfego, grupo de absorção BIa, assentado com argamassa colante industrializada, rejuntado</t>
  </si>
  <si>
    <t>Revestimento sintético de borracha ou PVC colorido, para sinalização tátil de alerta / direcional - colado</t>
  </si>
  <si>
    <t>Porta de entrada de abrir em alumínio, sob medida</t>
  </si>
  <si>
    <t>FECHAMENTO</t>
  </si>
  <si>
    <t>VIDRO</t>
  </si>
  <si>
    <t>Remoção de pintura em superfícies de madeira e/ou metálicas com lixamento</t>
  </si>
  <si>
    <t>Esmalte à base água em superfície metálica, inclusive preparo</t>
  </si>
  <si>
    <t>Massa corrida à base de resina acrílica</t>
  </si>
  <si>
    <t>APARELHOS E METAIS SANITARIOS</t>
  </si>
  <si>
    <t>Torneira de mesa para pia com bica móvel e arejador em latão fundido cromado</t>
  </si>
  <si>
    <t>Válvula americana</t>
  </si>
  <si>
    <t>Sifão plástico com copo, rígido, de 1 1/4´ x 2´</t>
  </si>
  <si>
    <t>Cuba em aço inoxidável simples de 500x400x400mm</t>
  </si>
  <si>
    <t>Tampo/bancada em granito, com frontão, espessura de 2 cm, acabamento polido</t>
  </si>
  <si>
    <t>INSTALAÇÃO HIDRAULICA</t>
  </si>
  <si>
    <t>Registro de gaveta em latão fundido cromado com canopla, DN= 3/4´ - linha especial</t>
  </si>
  <si>
    <t>Caixa sifonada de PVC rígido de 150 x 150 x 50 mm, com grelha</t>
  </si>
  <si>
    <t>Tubo de PVC rígido PxB com virola e anel de borracha, linha esgoto série reforçada ´R´, DN= 100 mm, inclusive conexões</t>
  </si>
  <si>
    <t>INSTALAÇÃO DE GÁS</t>
  </si>
  <si>
    <t>Entrada completa de gás GLP com 2 cilindros de 45 kg</t>
  </si>
  <si>
    <t>Tubo de cobre classe A, DN= 15mm (1/2´), inclusive conexões</t>
  </si>
  <si>
    <t>INSTALAÇÃO DE AR CONDICIONADO</t>
  </si>
  <si>
    <t>Cortina de ar com duas velocidades, para vão de 1,20 m</t>
  </si>
  <si>
    <t>Tubo de PVC rígido soldável marrom, DN= 25 mm, (3/4´), inclusive conexões</t>
  </si>
  <si>
    <t>INSTALAÇÃO ELÉTRICA</t>
  </si>
  <si>
    <t>Cabo de cobre flexível de 25 mm², isolamento 0,6/1kV - isolação HEPR 90°C</t>
  </si>
  <si>
    <t>Cabo de cobre flexível de 50 mm², isolamento 0,6/1kV - isolação HEPR 90°C</t>
  </si>
  <si>
    <t>Cabo de cobre de 2,5 mm², isolamento 750 V - isolação em PVC 70°C</t>
  </si>
  <si>
    <t>Cabo de cobre de 6 mm², isolamento 750 V - isolação em PVC 70°C</t>
  </si>
  <si>
    <t>Dispositivo diferencial residual de 100 A x 30 mA - 4 polos</t>
  </si>
  <si>
    <t>Disjuntor termomagnético, tripolar 220/380 V, corrente de 10 A até 50 A</t>
  </si>
  <si>
    <t>Disjuntor termomagnético, bipolar 220/380 V, corrente de 10 A até 50 A</t>
  </si>
  <si>
    <t>Eletroduto corrugado em polietileno de alta densidade, DN= 125 mm, com acessórios</t>
  </si>
  <si>
    <t>Eletroduto de PVC rígido roscável de 2 1/2´ - com acessórios</t>
  </si>
  <si>
    <t>Condulete metálico de 2 1/2´</t>
  </si>
  <si>
    <t>Condulete metálico de 3/4´</t>
  </si>
  <si>
    <t>Eletroduto corrugado em polietileno de alta densidade, DN= 50 mm, com acessórios</t>
  </si>
  <si>
    <t>Caixa em PVC de 4´ x 4´</t>
  </si>
  <si>
    <t>Dispositivo de proteção contra surto, 2 polos, monobloco, suportabilidade &amp;lt;=1,4kV, F+N / F+F, Un até 240V/264V, curva de ensaio 8/20µs - classe 3</t>
  </si>
  <si>
    <t>Disjuntor termomagnético, tripolar 220/380 V, corrente de 60 A até 100 A</t>
  </si>
  <si>
    <t>Quadro de distribuição universal de embutir, para disjuntores 34 DIN / 24 Bolt-on - 150 A - sem componentes</t>
  </si>
  <si>
    <t>Haste de aterramento de 3/4´ x 3 m</t>
  </si>
  <si>
    <t>Caixa em PVC de 4´ x 2´</t>
  </si>
  <si>
    <t>Interruptor com 1 tecla simples e placa</t>
  </si>
  <si>
    <t>Cabo de cobre de 1,5 mm², isolamento 750 V - isolação em PVC 70°C</t>
  </si>
  <si>
    <t>Cabo de cobre de 4 mm², isolamento 750 V - isolação em PVC 70°C</t>
  </si>
  <si>
    <t>Cabo de cobre flexível de 16 mm², isolamento 0,6/1kV - isolação HEPR 90°C</t>
  </si>
  <si>
    <t>Supressor de surto monofásico, corrente nominal 20 kA, Imax. de surto 50 até 80 kA</t>
  </si>
  <si>
    <t>Barramento de cobre nu</t>
  </si>
  <si>
    <t>Tomada 2P+T de 20 A - 250 V, completa</t>
  </si>
  <si>
    <t>Interruptor com 2 teclas simples e placa</t>
  </si>
  <si>
    <t>Conector olhal cabo/haste de 5/8´</t>
  </si>
  <si>
    <t>Caixa em alumínio fundido à prova de tempo, umidade, gases, vapores e pó, 200 x 200 x 200 mm</t>
  </si>
  <si>
    <t>Condulete metálico de 1´</t>
  </si>
  <si>
    <t>INTERLIGAÇÃO COM SANITÁRIOS</t>
  </si>
  <si>
    <t>PISO</t>
  </si>
  <si>
    <t>3.1</t>
  </si>
  <si>
    <t>3.2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</si>
  <si>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</si>
  <si>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</si>
  <si>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</si>
  <si>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</si>
  <si>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</si>
  <si>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</si>
  <si>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</si>
  <si>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</si>
  <si>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</si>
  <si>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</si>
  <si>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</si>
  <si>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</si>
  <si>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5.1</t>
  </si>
  <si>
    <t>5.2</t>
  </si>
  <si>
    <t>5.3</t>
  </si>
  <si>
    <t>5.4</t>
  </si>
  <si>
    <t>Remoção de entulho separado de obra com caçamba metálica - terra, alvenaria, concreto, argamassa, madeira, papel, plástico ou metal</t>
  </si>
  <si>
    <t>Telhamento em chapa de aço pré-pintada, perfil ondulado, com espessura de 0,50mm</t>
  </si>
  <si>
    <t>GUINDASTE HIDRÁULICO AUTOPROPELIDO, COM LANÇA TELESCÓPICA 28,80 M, CAPACIDADE MÁXIMA 30 T, POTÊNCIA 97 KW, TRAÇÃO 4 X 4 - MATERIAIS NA OPERAÇÃO. AF_11/2014</t>
  </si>
  <si>
    <t>Luminária LED quadrada de sobrepor com difusor prismático translúcido, 4000 K, fluxo luminoso de 1363 a 1800 lm, potência de 15 W a 24 W</t>
  </si>
  <si>
    <t>Lastro de pedra britada</t>
  </si>
  <si>
    <t>6.1</t>
  </si>
  <si>
    <t>Entrada completa de água com abrigo e registro de gaveta, DN= 3/4´</t>
  </si>
  <si>
    <t>Caixa de gordura em PVC com tampa reforçada - capacidade 19 litros</t>
  </si>
  <si>
    <t>6.2</t>
  </si>
  <si>
    <t>6.3</t>
  </si>
  <si>
    <t>6.4</t>
  </si>
  <si>
    <t>6.5</t>
  </si>
  <si>
    <t>6.6</t>
  </si>
  <si>
    <t>6.8</t>
  </si>
  <si>
    <t>6.9</t>
  </si>
  <si>
    <t>6.10</t>
  </si>
  <si>
    <t>6.11</t>
  </si>
  <si>
    <t>6.12</t>
  </si>
  <si>
    <t>6.13</t>
  </si>
  <si>
    <t>6.14</t>
  </si>
  <si>
    <t>ABRIGO PARA COMPRESSORES</t>
  </si>
  <si>
    <t>Alvenaria de bloco cerâmico de vedação de 14 cm</t>
  </si>
  <si>
    <t>Chapisco com adesivo de alto desempenho</t>
  </si>
  <si>
    <t>Emboço desempenado com espuma de poliéster</t>
  </si>
  <si>
    <t>Grade de proteção para caixilhos</t>
  </si>
  <si>
    <t>PARA-RAIO</t>
  </si>
  <si>
    <t>Captor tipo terminal aéreo, h= 300 mm em alumínio</t>
  </si>
  <si>
    <t>Caixa de inspeção suspensa</t>
  </si>
  <si>
    <t>Conector cabo/haste de 3/4´</t>
  </si>
  <si>
    <t>Conector de emenda em latão para cabo de até 50 mm² com 4 parafusos</t>
  </si>
  <si>
    <t>Haste de aterramento de 5/8´ x 3 m</t>
  </si>
  <si>
    <t>Barra condutora chata em alumínio de 3/4´ x 1/4´, inclusive acessórios de fixação</t>
  </si>
  <si>
    <t>Tampa para caixa de inspeção cilíndrica, aço galvanizado</t>
  </si>
  <si>
    <t>Solda exotérmica conexão cabo-cabo horizontal em X, bitola do cabo de 16-16mm² a 35-35mm²</t>
  </si>
  <si>
    <t>Solda exotérmica conexão cabo-cabo horizontal em X, bitola do cabo de 50-25mm² a 95-50mm²</t>
  </si>
  <si>
    <t>Solda exotérmica conexão cabo-cabo horizontal em T, bitola do cabo de 16-16mm² a 50-35mm², 70-35mm² e 95-35mm²</t>
  </si>
  <si>
    <t>Caixa de inspeção do terra cilíndrica em PVC rígido, diâmetro de 300 mm - h= 600 mm</t>
  </si>
  <si>
    <t>Escavação manual em solo de 1ª e 2ª categoria em vala ou cava até 1,5 m</t>
  </si>
  <si>
    <t>Reaterro manual para simples regularização sem compactação</t>
  </si>
  <si>
    <t>Cabo de cobre nu, têmpera mole, classe 2, de 50 mm²</t>
  </si>
  <si>
    <t>6.7</t>
  </si>
  <si>
    <t>Impermeabilização em manta asfáltica tipo III-B, espessura de 3 mm, face exposta em geotêxtil, com membrana acrílica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</si>
  <si>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</si>
  <si>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</si>
  <si>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</si>
  <si>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</si>
  <si>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</si>
  <si>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</si>
  <si>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</si>
  <si>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</si>
  <si>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</si>
  <si>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</si>
  <si>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</si>
  <si>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</si>
  <si>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</si>
  <si>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COBERTURA (TRATAMENTO TÉRMICO)</t>
  </si>
  <si>
    <t>MXMÊS</t>
  </si>
  <si>
    <t>Fornecimento e montagem de estrutura tubular em aço ASTM-A572 Grau 50, sem pintura</t>
  </si>
  <si>
    <t>54.1</t>
  </si>
  <si>
    <t>54.2</t>
  </si>
  <si>
    <t>291.1</t>
  </si>
  <si>
    <t>190.1</t>
  </si>
  <si>
    <t>190.2</t>
  </si>
  <si>
    <t>190.3</t>
  </si>
  <si>
    <t>54.3</t>
  </si>
  <si>
    <t>3.3</t>
  </si>
  <si>
    <t>144.1</t>
  </si>
  <si>
    <t>144.2</t>
  </si>
  <si>
    <t>144.3</t>
  </si>
  <si>
    <t>144.4</t>
  </si>
  <si>
    <t>144.5</t>
  </si>
  <si>
    <t>144.6</t>
  </si>
  <si>
    <t>144.8</t>
  </si>
  <si>
    <t>144.9</t>
  </si>
  <si>
    <t>144.10</t>
  </si>
  <si>
    <t>144.11</t>
  </si>
  <si>
    <t>144.12</t>
  </si>
  <si>
    <t>144.13</t>
  </si>
  <si>
    <t>144.14</t>
  </si>
  <si>
    <t>144.15</t>
  </si>
  <si>
    <t>144.16</t>
  </si>
  <si>
    <t>144.17</t>
  </si>
  <si>
    <t>144.18</t>
  </si>
  <si>
    <t>310.1</t>
  </si>
  <si>
    <t>Montagem e desmontagem de andaime torre metálica com altura superior a 10 m</t>
  </si>
  <si>
    <t>8.2</t>
  </si>
  <si>
    <t>8.1</t>
  </si>
  <si>
    <t>8.3</t>
  </si>
  <si>
    <t>Eletroduto galvanizado a quente conforme NBR6323 - 3/4´ - com acessórios</t>
  </si>
  <si>
    <t>Eletroduto galvanizado conforme NBR13057 -  1´ com acessórios</t>
  </si>
  <si>
    <t>Caixilho em alumínio para pele de vidro, tipo fachada</t>
  </si>
  <si>
    <t>19.1</t>
  </si>
  <si>
    <t>Lã de vidro e/ou lã de rocha com espessura de 2´</t>
  </si>
  <si>
    <t>Válvula redutora de pressão de ação direta em bronze, extremidade roscada, para água, ar, óleo e gás, PE= 200 psi e PS= 20 à 90 psi, DN= 1 1/4´</t>
  </si>
  <si>
    <t>Engate flexível metálico DN= 1/2´</t>
  </si>
  <si>
    <t>57.1</t>
  </si>
  <si>
    <t>57.2</t>
  </si>
  <si>
    <t>57.3</t>
  </si>
  <si>
    <t>141.0.1</t>
  </si>
  <si>
    <t>141.0.3</t>
  </si>
  <si>
    <t>141.0.2</t>
  </si>
  <si>
    <t>146.1</t>
  </si>
  <si>
    <t>146.3</t>
  </si>
  <si>
    <t>146.2</t>
  </si>
  <si>
    <t>290.1</t>
  </si>
  <si>
    <t>290.2</t>
  </si>
  <si>
    <t>290.3</t>
  </si>
  <si>
    <t>319.1</t>
  </si>
  <si>
    <t>319.3</t>
  </si>
  <si>
    <t>319.2</t>
  </si>
  <si>
    <t>292.1</t>
  </si>
  <si>
    <t>143.1</t>
  </si>
  <si>
    <t>374.1</t>
  </si>
  <si>
    <t>374.2</t>
  </si>
  <si>
    <t>374.3</t>
  </si>
  <si>
    <t>REVISÃO INFRA AR CONDICIONADO</t>
  </si>
  <si>
    <t xml:space="preserve"> </t>
  </si>
  <si>
    <t>Forro em placa de gesso liso, espessura de 12,5mm, fixo</t>
  </si>
  <si>
    <t>19.2</t>
  </si>
  <si>
    <t>144.1.1</t>
  </si>
  <si>
    <t>157.1</t>
  </si>
  <si>
    <t>293.1</t>
  </si>
  <si>
    <t>Caixilho em alumínio de correr, sob medida</t>
  </si>
  <si>
    <t>31.1</t>
  </si>
  <si>
    <t>3.4</t>
  </si>
  <si>
    <t>REVISÃO ELÉTRICA</t>
  </si>
  <si>
    <t>144.19</t>
  </si>
  <si>
    <t>144.20</t>
  </si>
  <si>
    <t>144.21</t>
  </si>
  <si>
    <t>5.5</t>
  </si>
  <si>
    <t>317.4</t>
  </si>
  <si>
    <t>317.5</t>
  </si>
  <si>
    <t>317.6</t>
  </si>
  <si>
    <t>330.1</t>
  </si>
  <si>
    <t>144.22</t>
  </si>
  <si>
    <t>317.7</t>
  </si>
  <si>
    <t>144.23</t>
  </si>
  <si>
    <t>Remoção de perfilado</t>
  </si>
  <si>
    <t>317.8</t>
  </si>
  <si>
    <t>144.24</t>
  </si>
  <si>
    <t>144.25</t>
  </si>
  <si>
    <t>317.9</t>
  </si>
  <si>
    <t>317.10</t>
  </si>
  <si>
    <t>32.2</t>
  </si>
  <si>
    <t>170.3</t>
  </si>
  <si>
    <t>Elaboração de projeto de adequação de entrada de energia elétrica junto a concessionária, com medição em baixa tensão e demanda até 75 kVA</t>
  </si>
  <si>
    <t>Demolição mecanizada de concreto armado, inclusive fragmentação, carregamento, transporte até 1 quilômetro e descarregamento</t>
  </si>
  <si>
    <t>Demolição mecanizada de pavimento ou piso em concreto, inclusive fragmentação, carregamento, transporte até 1 quilômetro e descarregamento</t>
  </si>
  <si>
    <t>Apicoamento manual de piso, parede ou teto</t>
  </si>
  <si>
    <t>Demolição manual de revestimento cerâmico, incluindo a base</t>
  </si>
  <si>
    <t>Carga manual de solo</t>
  </si>
  <si>
    <t>Armadura em tela soldada de aço</t>
  </si>
  <si>
    <t>Concreto preparado no local, fck = 20 MPa</t>
  </si>
  <si>
    <t>Lançamento e adensamento de concreto ou massa em fundação</t>
  </si>
  <si>
    <t>Argamassa de regularização e/ou proteção</t>
  </si>
  <si>
    <t>Vidro laminado temperado incolor de 16 mm</t>
  </si>
  <si>
    <t>Tinta acrílica em massa, inclusive preparo</t>
  </si>
  <si>
    <t>Epóxi em massa, inclusive preparo</t>
  </si>
  <si>
    <t>Disjuntor em caixa moldada tripolar, térmico e magnético fixos, tensão de isolamento 480/690V, de 70A até 150A</t>
  </si>
  <si>
    <t>Mão francesa simples, galvanizada a fogo, L= 500 mm</t>
  </si>
  <si>
    <t>Sensor de presença para teto, com fotocélula, para lâmpada qualquer</t>
  </si>
  <si>
    <t>Luminária LED redonda de embutir para parede ou piso, área interna ou externa, bivolt - potência 6 W</t>
  </si>
  <si>
    <t>Luminária blindada oval de sobrepor ou arandela, para lâmpada fluorescentes compacta</t>
  </si>
  <si>
    <t>Tubo de PVC rígido soldável marrom, DN= 50 mm, (1 1/2´), inclusive conexões</t>
  </si>
  <si>
    <t>Tubo de PVC rígido, pontas lisas, soldável, linha esgoto série reforçada ´R´, DN= 40 mm, inclusive conexões</t>
  </si>
  <si>
    <t>Registro de gaveta em latão fundido sem acabamento, DN= 1 1/4´</t>
  </si>
  <si>
    <t>Válvula de retenção vertical em bronze, DN= 1 1/4´</t>
  </si>
  <si>
    <t>Reservatório em polietileno com tampa de encaixar - capacidade de 5.000 litros</t>
  </si>
  <si>
    <t>Torneira de boia, DN= 1´</t>
  </si>
  <si>
    <t>Piso em ladrilho hidráulico tipo rampa várias cores 30 x 30 cm, antiderrapante, assentado com argamassa mista</t>
  </si>
  <si>
    <t>L.S.:</t>
  </si>
  <si>
    <t>CAIXA ENTERRADA HIDRÁULICA RETANGULAR, EM CONCRETO PRÉ-MOLDADO, DIMENSÕES INTERNAS: 0,6X0,6X0,5 M. AF_12/2020</t>
  </si>
  <si>
    <t>TUBO PVC, SERIE NORMAL, ESGOTO PREDIAL, DN 100 MM, FORNECIDO E INSTALADO EM PRUMADA DE ESGOTO SANITÁRIO OU VENTILAÇÃO. AF_08/2022</t>
  </si>
  <si>
    <t>VIGIA DIURNO COM ENCARGOS COMPLEMENTARES</t>
  </si>
  <si>
    <t>kg</t>
  </si>
  <si>
    <t>CRONOGRAMA FÍSICO / FINANCEIRO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</si>
  <si>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</si>
  <si>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</si>
  <si>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</si>
  <si>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</si>
  <si>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</si>
  <si>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</si>
  <si>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</si>
  <si>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</si>
  <si>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</si>
  <si>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</si>
  <si>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</si>
  <si>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</si>
  <si>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</si>
  <si>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</si>
  <si>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</si>
  <si>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</si>
  <si>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</si>
  <si>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</si>
  <si>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Peso (%)</t>
  </si>
  <si>
    <t>REFORMA E ADAPTAÇÃO DOS QUIOSQUES 01 AO 05 DA ORLA DA PRAIA CENTRO - BERTIOGA</t>
  </si>
  <si>
    <t>AVENIDA TOMÉ DE SOUZA - CENTRO</t>
  </si>
  <si>
    <t xml:space="preserve">ITEM </t>
  </si>
  <si>
    <t>DESCRIÇÃO DOS SERVIÇOS</t>
  </si>
  <si>
    <t>QUIOSQUE 01</t>
  </si>
  <si>
    <t>QUIOSQUE 02</t>
  </si>
  <si>
    <t>QUIOSQUE 03</t>
  </si>
  <si>
    <t>QUIOSQUE 04</t>
  </si>
  <si>
    <t>QUIOSQUE 05</t>
  </si>
  <si>
    <t>ESTRUTURA METALICA PARA COBERTURA</t>
  </si>
  <si>
    <t>108.1</t>
  </si>
  <si>
    <t>257.1</t>
  </si>
  <si>
    <t>441.1</t>
  </si>
  <si>
    <t>QUIOSQUE 1 - GASTRONOMIA (FUTURO)</t>
  </si>
  <si>
    <t>25.1</t>
  </si>
  <si>
    <t>QUIOSQUE 2 - CULTURAL</t>
  </si>
  <si>
    <t>54.4</t>
  </si>
  <si>
    <t>54.5</t>
  </si>
  <si>
    <t>54.6</t>
  </si>
  <si>
    <t>54.7</t>
  </si>
  <si>
    <t>54.8</t>
  </si>
  <si>
    <t>2.00</t>
  </si>
  <si>
    <t>2.1.1</t>
  </si>
  <si>
    <t>2.1.2</t>
  </si>
  <si>
    <t>2.1.3</t>
  </si>
  <si>
    <t>2.1.4</t>
  </si>
  <si>
    <t>2.1.5</t>
  </si>
  <si>
    <t>2.2.1</t>
  </si>
  <si>
    <t>2.2.2</t>
  </si>
  <si>
    <t>2.2.3</t>
  </si>
  <si>
    <t>2.2.4</t>
  </si>
  <si>
    <t>2.2.5</t>
  </si>
  <si>
    <t>2.2.6</t>
  </si>
  <si>
    <t>2.2.7</t>
  </si>
  <si>
    <t>2.3.1</t>
  </si>
  <si>
    <t>2.3.2</t>
  </si>
  <si>
    <t>2.3.3</t>
  </si>
  <si>
    <t>2.3.4</t>
  </si>
  <si>
    <t>2.3.5</t>
  </si>
  <si>
    <t>2.4.1</t>
  </si>
  <si>
    <t>2.4.2</t>
  </si>
  <si>
    <t>2.4.3</t>
  </si>
  <si>
    <t>2.5.1</t>
  </si>
  <si>
    <t>2.5.2</t>
  </si>
  <si>
    <t>2.6.1</t>
  </si>
  <si>
    <t>2.6.2</t>
  </si>
  <si>
    <t>2.6.3</t>
  </si>
  <si>
    <t>2.6.4</t>
  </si>
  <si>
    <t>2.6.5</t>
  </si>
  <si>
    <t>2.7.1</t>
  </si>
  <si>
    <t>2.7.2</t>
  </si>
  <si>
    <t>2.7.3</t>
  </si>
  <si>
    <t>2.7.4</t>
  </si>
  <si>
    <t>Prazo:</t>
  </si>
  <si>
    <t>18 meses</t>
  </si>
  <si>
    <t>2.8.1</t>
  </si>
  <si>
    <t>5.2.1</t>
  </si>
  <si>
    <t>5.1.1</t>
  </si>
  <si>
    <t>2.8.2</t>
  </si>
  <si>
    <t>2.8.3</t>
  </si>
  <si>
    <t>2.8.4</t>
  </si>
  <si>
    <t>2.8.5</t>
  </si>
  <si>
    <t>2.8.6</t>
  </si>
  <si>
    <t>2.8.7</t>
  </si>
  <si>
    <t>2.8.8</t>
  </si>
  <si>
    <t>2.8.9</t>
  </si>
  <si>
    <t>2.8.10</t>
  </si>
  <si>
    <t>2.8.11</t>
  </si>
  <si>
    <t>2.8.12</t>
  </si>
  <si>
    <t>2.8.13</t>
  </si>
  <si>
    <t>2.9.1</t>
  </si>
  <si>
    <t>2.9.2</t>
  </si>
  <si>
    <t>2.9.3</t>
  </si>
  <si>
    <t>2.9.4</t>
  </si>
  <si>
    <t>2.9.5</t>
  </si>
  <si>
    <t>2.10.1</t>
  </si>
  <si>
    <t>2.10.2</t>
  </si>
  <si>
    <t>2.10.3</t>
  </si>
  <si>
    <t>2.10.4</t>
  </si>
  <si>
    <t>2.10.5</t>
  </si>
  <si>
    <t>2.10.6</t>
  </si>
  <si>
    <t>2.10.7</t>
  </si>
  <si>
    <t>2.10.8</t>
  </si>
  <si>
    <t>2.10.10</t>
  </si>
  <si>
    <t>2.10.11</t>
  </si>
  <si>
    <t>2.10.12</t>
  </si>
  <si>
    <t>2.10.13</t>
  </si>
  <si>
    <t>2.10.14</t>
  </si>
  <si>
    <t>2.10.15</t>
  </si>
  <si>
    <t>2.10.16</t>
  </si>
  <si>
    <t>2.10.17</t>
  </si>
  <si>
    <t>2.10.18</t>
  </si>
  <si>
    <t>2.10.19</t>
  </si>
  <si>
    <t>2.11.1</t>
  </si>
  <si>
    <t>2.11.2</t>
  </si>
  <si>
    <t>2.11.3</t>
  </si>
  <si>
    <t>2.11.4</t>
  </si>
  <si>
    <t>2.11.5</t>
  </si>
  <si>
    <t>2.11.6</t>
  </si>
  <si>
    <t>2.11.7</t>
  </si>
  <si>
    <t>2.11.8</t>
  </si>
  <si>
    <t>2.11.9</t>
  </si>
  <si>
    <t>2.11.10</t>
  </si>
  <si>
    <t>2.11.11</t>
  </si>
  <si>
    <t>2.11.12</t>
  </si>
  <si>
    <t>2.11.13</t>
  </si>
  <si>
    <t>2.11.14</t>
  </si>
  <si>
    <t>2.11.15</t>
  </si>
  <si>
    <t>2.11.16</t>
  </si>
  <si>
    <t>2.11.17</t>
  </si>
  <si>
    <t>2.11.18</t>
  </si>
  <si>
    <t>2.11.19</t>
  </si>
  <si>
    <t>2.11.20</t>
  </si>
  <si>
    <t>2.11.21</t>
  </si>
  <si>
    <t>2.11.22</t>
  </si>
  <si>
    <t>2.11.23</t>
  </si>
  <si>
    <t>2.11.24</t>
  </si>
  <si>
    <t>2.11.25</t>
  </si>
  <si>
    <t>2.12.1</t>
  </si>
  <si>
    <t>2.12.2</t>
  </si>
  <si>
    <t>2.12.3</t>
  </si>
  <si>
    <t>2.13.1</t>
  </si>
  <si>
    <t>2.13.2</t>
  </si>
  <si>
    <t>2.13.3</t>
  </si>
  <si>
    <t>2.13.4</t>
  </si>
  <si>
    <t>2.13.5</t>
  </si>
  <si>
    <t>2.14.1</t>
  </si>
  <si>
    <t>2.14.2</t>
  </si>
  <si>
    <t>2.14.3</t>
  </si>
  <si>
    <t>2.14.4</t>
  </si>
  <si>
    <t>2.14.5</t>
  </si>
  <si>
    <t>2.14.6</t>
  </si>
  <si>
    <t>2.14.7</t>
  </si>
  <si>
    <t>2.14.8</t>
  </si>
  <si>
    <t>2.14.9</t>
  </si>
  <si>
    <t>2.14.10</t>
  </si>
  <si>
    <t>2.14.11</t>
  </si>
  <si>
    <t>2.14.12</t>
  </si>
  <si>
    <t>2.14.13</t>
  </si>
  <si>
    <t>2.14.14</t>
  </si>
  <si>
    <t>3.00</t>
  </si>
  <si>
    <t>3.1.1</t>
  </si>
  <si>
    <t>3.1.2</t>
  </si>
  <si>
    <t>3.1.3</t>
  </si>
  <si>
    <t>3.1.4</t>
  </si>
  <si>
    <t>3.1.5</t>
  </si>
  <si>
    <t>3.1.6</t>
  </si>
  <si>
    <t>3.2.1</t>
  </si>
  <si>
    <t>3.2.2</t>
  </si>
  <si>
    <t>3.2.3</t>
  </si>
  <si>
    <t>3.2.4</t>
  </si>
  <si>
    <t>3.2.5</t>
  </si>
  <si>
    <t>3.2.6</t>
  </si>
  <si>
    <t>3.2.7</t>
  </si>
  <si>
    <t>3.3.1</t>
  </si>
  <si>
    <t>3.3.2</t>
  </si>
  <si>
    <t>3.3.3</t>
  </si>
  <si>
    <t>3.3.4</t>
  </si>
  <si>
    <t>3.3.5</t>
  </si>
  <si>
    <t>3.3.7</t>
  </si>
  <si>
    <t>3.3.8</t>
  </si>
  <si>
    <t>3.3.9</t>
  </si>
  <si>
    <t>3.3.10</t>
  </si>
  <si>
    <t>3.3.11</t>
  </si>
  <si>
    <t>3.3.12</t>
  </si>
  <si>
    <t>3.3.13</t>
  </si>
  <si>
    <t>3.3.14</t>
  </si>
  <si>
    <t>3.3.15</t>
  </si>
  <si>
    <t>3.3.16</t>
  </si>
  <si>
    <t>3.3.17</t>
  </si>
  <si>
    <t>3.4.1</t>
  </si>
  <si>
    <t>3.4.2</t>
  </si>
  <si>
    <t>3.4.3</t>
  </si>
  <si>
    <t>3.4.4</t>
  </si>
  <si>
    <t>3.4.5</t>
  </si>
  <si>
    <t>3.4.6</t>
  </si>
  <si>
    <t>4.00</t>
  </si>
  <si>
    <t>4.1.1</t>
  </si>
  <si>
    <t>4.1.2</t>
  </si>
  <si>
    <t>4.1.3</t>
  </si>
  <si>
    <t>4.1.4</t>
  </si>
  <si>
    <t>4.1.5</t>
  </si>
  <si>
    <t>4.2.1</t>
  </si>
  <si>
    <t>4.2.2</t>
  </si>
  <si>
    <t>4.2.3</t>
  </si>
  <si>
    <t>4.2.4</t>
  </si>
  <si>
    <t>4.2.5</t>
  </si>
  <si>
    <t>4.2.6</t>
  </si>
  <si>
    <t>4.2.7</t>
  </si>
  <si>
    <t>4.3.1</t>
  </si>
  <si>
    <t>4.3.2</t>
  </si>
  <si>
    <t>4.3.3</t>
  </si>
  <si>
    <t>4.3.4</t>
  </si>
  <si>
    <t>4.3.5</t>
  </si>
  <si>
    <t>4.4.1</t>
  </si>
  <si>
    <t>4.4.2</t>
  </si>
  <si>
    <t>4.5.1</t>
  </si>
  <si>
    <t>4.5.2</t>
  </si>
  <si>
    <t>4.6.1</t>
  </si>
  <si>
    <t>4.6.2</t>
  </si>
  <si>
    <t>4.6.3</t>
  </si>
  <si>
    <t>4.6.4</t>
  </si>
  <si>
    <t>4.6.5</t>
  </si>
  <si>
    <t>4.7.1</t>
  </si>
  <si>
    <t>4.7.2</t>
  </si>
  <si>
    <t>4.7.3</t>
  </si>
  <si>
    <t>4.7.4</t>
  </si>
  <si>
    <t>4.8.1</t>
  </si>
  <si>
    <t>4.8.2</t>
  </si>
  <si>
    <t>4.8.3</t>
  </si>
  <si>
    <t>4.8.4</t>
  </si>
  <si>
    <t>4.8.5</t>
  </si>
  <si>
    <t>4.8.6</t>
  </si>
  <si>
    <t>4.8.7</t>
  </si>
  <si>
    <t>4.9.1</t>
  </si>
  <si>
    <t>4.9.2</t>
  </si>
  <si>
    <t>4.9.3</t>
  </si>
  <si>
    <t>4.9.4</t>
  </si>
  <si>
    <t>4.9.5</t>
  </si>
  <si>
    <t>4.9.6</t>
  </si>
  <si>
    <t>4.9.7</t>
  </si>
  <si>
    <t>4.9.8</t>
  </si>
  <si>
    <t>4.9.10</t>
  </si>
  <si>
    <t>4.9.11</t>
  </si>
  <si>
    <t>4.9.12</t>
  </si>
  <si>
    <t>4.9.13</t>
  </si>
  <si>
    <t>4.9.14</t>
  </si>
  <si>
    <t>4.9.15</t>
  </si>
  <si>
    <t>4.9.16</t>
  </si>
  <si>
    <t>4.9.17</t>
  </si>
  <si>
    <t>4.9.18</t>
  </si>
  <si>
    <t>4.9.19</t>
  </si>
  <si>
    <t>4.10.2</t>
  </si>
  <si>
    <t>4.10.3</t>
  </si>
  <si>
    <t>4.10.4</t>
  </si>
  <si>
    <t>4.10.5</t>
  </si>
  <si>
    <t>4.10.6</t>
  </si>
  <si>
    <t>4.10.7</t>
  </si>
  <si>
    <t>4.10.8</t>
  </si>
  <si>
    <t>4.10.9</t>
  </si>
  <si>
    <t>4.10.10</t>
  </si>
  <si>
    <t>4.10.11</t>
  </si>
  <si>
    <t>4.10.12</t>
  </si>
  <si>
    <t>4.10.13</t>
  </si>
  <si>
    <t>4.10.14</t>
  </si>
  <si>
    <t>4.10.15</t>
  </si>
  <si>
    <t>4.10.16</t>
  </si>
  <si>
    <t>4.10.17</t>
  </si>
  <si>
    <t>4.10.18</t>
  </si>
  <si>
    <t>4.10.19</t>
  </si>
  <si>
    <t>4.10.20</t>
  </si>
  <si>
    <t>4.10.21</t>
  </si>
  <si>
    <t>4.10.22</t>
  </si>
  <si>
    <t>4.10.23</t>
  </si>
  <si>
    <t>4.10.24</t>
  </si>
  <si>
    <t>4.10.25</t>
  </si>
  <si>
    <t>4.11.1</t>
  </si>
  <si>
    <t>4.11.2</t>
  </si>
  <si>
    <t>4.11.3</t>
  </si>
  <si>
    <t>4.12.1</t>
  </si>
  <si>
    <t>4.12.2</t>
  </si>
  <si>
    <t>4.12.3</t>
  </si>
  <si>
    <t>4.12.4</t>
  </si>
  <si>
    <t>4.12.5</t>
  </si>
  <si>
    <t>4.12.6</t>
  </si>
  <si>
    <t>4.12.7</t>
  </si>
  <si>
    <t>4.12.8</t>
  </si>
  <si>
    <t>4.12.9</t>
  </si>
  <si>
    <t>4.12.10</t>
  </si>
  <si>
    <t>4.12.11</t>
  </si>
  <si>
    <t>4.12.12</t>
  </si>
  <si>
    <t>4.12.13</t>
  </si>
  <si>
    <t>4.12.14</t>
  </si>
  <si>
    <t>5.00</t>
  </si>
  <si>
    <t>5.1.2</t>
  </si>
  <si>
    <t>5.1.3</t>
  </si>
  <si>
    <t>5.1.4</t>
  </si>
  <si>
    <t>5.1.5</t>
  </si>
  <si>
    <t>5.1.6</t>
  </si>
  <si>
    <t>5.2.2</t>
  </si>
  <si>
    <t>5.2.3</t>
  </si>
  <si>
    <t>5.2.4</t>
  </si>
  <si>
    <t>5.2.5</t>
  </si>
  <si>
    <t>5.2.6</t>
  </si>
  <si>
    <t>5.2.7</t>
  </si>
  <si>
    <t>5.2.8</t>
  </si>
  <si>
    <t>5.2.9</t>
  </si>
  <si>
    <t>5.3.1</t>
  </si>
  <si>
    <t>5.3.2</t>
  </si>
  <si>
    <t>5.3.3</t>
  </si>
  <si>
    <t>5.3.4</t>
  </si>
  <si>
    <t>5.3.5</t>
  </si>
  <si>
    <t>5.3.7</t>
  </si>
  <si>
    <t>5.3.8</t>
  </si>
  <si>
    <t>5.3.9</t>
  </si>
  <si>
    <t>5.3.10</t>
  </si>
  <si>
    <t>5.3.11</t>
  </si>
  <si>
    <t>5.3.12</t>
  </si>
  <si>
    <t>5.3.13</t>
  </si>
  <si>
    <t>5.3.14</t>
  </si>
  <si>
    <t>5.3.15</t>
  </si>
  <si>
    <t>5.3.16</t>
  </si>
  <si>
    <t>5.3.17</t>
  </si>
  <si>
    <t>5.4.1</t>
  </si>
  <si>
    <t>5.4.2</t>
  </si>
  <si>
    <t>5.4.3</t>
  </si>
  <si>
    <t>5.4.4</t>
  </si>
  <si>
    <t>5.4.5</t>
  </si>
  <si>
    <t>5.4.6</t>
  </si>
  <si>
    <t>5.4.7</t>
  </si>
  <si>
    <t>5.4.8</t>
  </si>
  <si>
    <t>5.4.9</t>
  </si>
  <si>
    <t>6.00</t>
  </si>
  <si>
    <t>6.1.1</t>
  </si>
  <si>
    <t>6.1.2</t>
  </si>
  <si>
    <t>6.1.3</t>
  </si>
  <si>
    <t>6.1.4</t>
  </si>
  <si>
    <t>6.2.1</t>
  </si>
  <si>
    <t>6.2.2</t>
  </si>
  <si>
    <t>6.2.3</t>
  </si>
  <si>
    <t>6.2.4</t>
  </si>
  <si>
    <t>6.2.5</t>
  </si>
  <si>
    <t>6.2.6</t>
  </si>
  <si>
    <t>6.2.7</t>
  </si>
  <si>
    <t>6.3.1</t>
  </si>
  <si>
    <t>6.3.2</t>
  </si>
  <si>
    <t>6.3.3</t>
  </si>
  <si>
    <t>6.3.4</t>
  </si>
  <si>
    <t>6.3.5</t>
  </si>
  <si>
    <t>6.4.1</t>
  </si>
  <si>
    <t>6.4.2</t>
  </si>
  <si>
    <t>6.5.1</t>
  </si>
  <si>
    <t>6.5.2</t>
  </si>
  <si>
    <t>6.6.1</t>
  </si>
  <si>
    <t>6.6.2</t>
  </si>
  <si>
    <t>6.6.3</t>
  </si>
  <si>
    <t>6.6.4</t>
  </si>
  <si>
    <t>6.6.5</t>
  </si>
  <si>
    <t>6.7.1</t>
  </si>
  <si>
    <t>6.7.2</t>
  </si>
  <si>
    <t>6.7.3</t>
  </si>
  <si>
    <t>6.7.4</t>
  </si>
  <si>
    <t>6.8.1</t>
  </si>
  <si>
    <t>6.8.2</t>
  </si>
  <si>
    <t>6.8.3</t>
  </si>
  <si>
    <t>6.8.4</t>
  </si>
  <si>
    <t>6.8.5</t>
  </si>
  <si>
    <t>6.8.6</t>
  </si>
  <si>
    <t>6.8.7</t>
  </si>
  <si>
    <t>6.8.8</t>
  </si>
  <si>
    <t>6.8.9</t>
  </si>
  <si>
    <t>6.9.1</t>
  </si>
  <si>
    <t>6.9.2</t>
  </si>
  <si>
    <t>6.9.3</t>
  </si>
  <si>
    <t>6.9.4</t>
  </si>
  <si>
    <t>6.9.5</t>
  </si>
  <si>
    <t>6.10.1</t>
  </si>
  <si>
    <t>6.10.2</t>
  </si>
  <si>
    <t>6.10.3</t>
  </si>
  <si>
    <t>6.10.4</t>
  </si>
  <si>
    <t>6.10.5</t>
  </si>
  <si>
    <t>6.10.6</t>
  </si>
  <si>
    <t>6.10.7</t>
  </si>
  <si>
    <t>6.10.8</t>
  </si>
  <si>
    <t>6.10.10</t>
  </si>
  <si>
    <t>6.10.11</t>
  </si>
  <si>
    <t>6.10.12</t>
  </si>
  <si>
    <t>6.10.13</t>
  </si>
  <si>
    <t>6.10.14</t>
  </si>
  <si>
    <t>6.10.15</t>
  </si>
  <si>
    <t>6.10.16</t>
  </si>
  <si>
    <t>6.10.17</t>
  </si>
  <si>
    <t>6.10.18</t>
  </si>
  <si>
    <t>6.10.19</t>
  </si>
  <si>
    <t>6.10.20</t>
  </si>
  <si>
    <t>6.11.2</t>
  </si>
  <si>
    <t>6.11.3</t>
  </si>
  <si>
    <t>6.11.4</t>
  </si>
  <si>
    <t>6.11.5</t>
  </si>
  <si>
    <t>6.11.6</t>
  </si>
  <si>
    <t>6.11.7</t>
  </si>
  <si>
    <t>6.11.8</t>
  </si>
  <si>
    <t>6.11.9</t>
  </si>
  <si>
    <t>6.11.10</t>
  </si>
  <si>
    <t>6.11.11</t>
  </si>
  <si>
    <t>6.11.12</t>
  </si>
  <si>
    <t>6.11.13</t>
  </si>
  <si>
    <t>6.11.14</t>
  </si>
  <si>
    <t>6.11.15</t>
  </si>
  <si>
    <t>6.11.16</t>
  </si>
  <si>
    <t>6.11.17</t>
  </si>
  <si>
    <t>6.11.18</t>
  </si>
  <si>
    <t>6.11.19</t>
  </si>
  <si>
    <t>6.11.20</t>
  </si>
  <si>
    <t>6.11.21</t>
  </si>
  <si>
    <t>6.11.22</t>
  </si>
  <si>
    <t>6.11.23</t>
  </si>
  <si>
    <t>6.11.24</t>
  </si>
  <si>
    <t>6.11.25</t>
  </si>
  <si>
    <t>6.12.1</t>
  </si>
  <si>
    <t>6.12.2</t>
  </si>
  <si>
    <t>6.12.3</t>
  </si>
  <si>
    <t>6.13.1</t>
  </si>
  <si>
    <t>6.13.2</t>
  </si>
  <si>
    <t>6.13.3</t>
  </si>
  <si>
    <t>6.13.4</t>
  </si>
  <si>
    <t>6.13.5</t>
  </si>
  <si>
    <t>6.14.1</t>
  </si>
  <si>
    <t>6.14.2</t>
  </si>
  <si>
    <t>6.14.3</t>
  </si>
  <si>
    <t>6.14.4</t>
  </si>
  <si>
    <t>6.14.5</t>
  </si>
  <si>
    <t>6.14.6</t>
  </si>
  <si>
    <t>6.14.7</t>
  </si>
  <si>
    <t>6.14.8</t>
  </si>
  <si>
    <t>6.14.9</t>
  </si>
  <si>
    <t>6.14.10</t>
  </si>
  <si>
    <t>6.14.11</t>
  </si>
  <si>
    <t>6.14.12</t>
  </si>
  <si>
    <t>6.14.13</t>
  </si>
  <si>
    <t>6.14.14</t>
  </si>
  <si>
    <t>2.10.20</t>
  </si>
  <si>
    <t>4.9.20</t>
  </si>
  <si>
    <t>2.11.26</t>
  </si>
  <si>
    <t>2.11.27</t>
  </si>
  <si>
    <t>2.11.28</t>
  </si>
  <si>
    <t>2.11.29</t>
  </si>
  <si>
    <t>103.1</t>
  </si>
  <si>
    <t>103.2</t>
  </si>
  <si>
    <t>103.3</t>
  </si>
  <si>
    <t>103.4</t>
  </si>
  <si>
    <t>42.1</t>
  </si>
  <si>
    <t>103.5</t>
  </si>
  <si>
    <t>4.13</t>
  </si>
  <si>
    <t>4.13.1</t>
  </si>
  <si>
    <t>4.13.2</t>
  </si>
  <si>
    <t>4.13.3</t>
  </si>
  <si>
    <t>4.13.4</t>
  </si>
  <si>
    <t>4.13.5</t>
  </si>
  <si>
    <t>2.12.4</t>
  </si>
  <si>
    <t>108.2</t>
  </si>
  <si>
    <t>140.1</t>
  </si>
  <si>
    <t>144.26</t>
  </si>
  <si>
    <t>144.27</t>
  </si>
  <si>
    <t>144.28</t>
  </si>
  <si>
    <t>144.29</t>
  </si>
  <si>
    <t>144.30</t>
  </si>
  <si>
    <t>3.4.7</t>
  </si>
  <si>
    <t>3.4.8</t>
  </si>
  <si>
    <t>3.4.9</t>
  </si>
  <si>
    <t>3.4.10</t>
  </si>
  <si>
    <t>3.4.11</t>
  </si>
  <si>
    <t>163.1</t>
  </si>
  <si>
    <t>178.1</t>
  </si>
  <si>
    <t>238.1</t>
  </si>
  <si>
    <t>238.2</t>
  </si>
  <si>
    <t>238.3</t>
  </si>
  <si>
    <t>238.4</t>
  </si>
  <si>
    <t>238.5</t>
  </si>
  <si>
    <t>4.11.4</t>
  </si>
  <si>
    <t>257.2</t>
  </si>
  <si>
    <t>289.1</t>
  </si>
  <si>
    <t>283.1</t>
  </si>
  <si>
    <t>283.2</t>
  </si>
  <si>
    <t>283.3</t>
  </si>
  <si>
    <t>283.4</t>
  </si>
  <si>
    <t>283.5</t>
  </si>
  <si>
    <t>283.6</t>
  </si>
  <si>
    <t>317.11</t>
  </si>
  <si>
    <t>317.12</t>
  </si>
  <si>
    <t>317.13</t>
  </si>
  <si>
    <t>317.14</t>
  </si>
  <si>
    <t>317.15</t>
  </si>
  <si>
    <t>335.1</t>
  </si>
  <si>
    <t>344.2</t>
  </si>
  <si>
    <t>6.4.5</t>
  </si>
  <si>
    <t>4.10.26</t>
  </si>
  <si>
    <t>4.10.27</t>
  </si>
  <si>
    <t>4.10.28</t>
  </si>
  <si>
    <t>4.10.29</t>
  </si>
  <si>
    <t>4.10.30</t>
  </si>
  <si>
    <t>6.1.5</t>
  </si>
  <si>
    <t>353.1</t>
  </si>
  <si>
    <t>371.1</t>
  </si>
  <si>
    <t>371.2</t>
  </si>
  <si>
    <t>371.3</t>
  </si>
  <si>
    <t>371.4</t>
  </si>
  <si>
    <t>6.8.10</t>
  </si>
  <si>
    <t>6.8.11</t>
  </si>
  <si>
    <t>6.8.12</t>
  </si>
  <si>
    <t>6.8.13</t>
  </si>
  <si>
    <t>60.1</t>
  </si>
  <si>
    <t>193.1</t>
  </si>
  <si>
    <t>377.1</t>
  </si>
  <si>
    <t>421.1</t>
  </si>
  <si>
    <t>421.2</t>
  </si>
  <si>
    <t>421.3</t>
  </si>
  <si>
    <t>421.4</t>
  </si>
  <si>
    <t>421.5</t>
  </si>
  <si>
    <t>6.12.4</t>
  </si>
  <si>
    <t>441.2</t>
  </si>
  <si>
    <t>144.1.2</t>
  </si>
  <si>
    <t>3.2.8</t>
  </si>
  <si>
    <t>5.2.10</t>
  </si>
  <si>
    <t>293.2</t>
  </si>
  <si>
    <t>344.3</t>
  </si>
  <si>
    <t>5.4.10</t>
  </si>
  <si>
    <t>5.4.11</t>
  </si>
  <si>
    <t>6.11.26</t>
  </si>
  <si>
    <t>6.11.27</t>
  </si>
  <si>
    <t>6.11.28</t>
  </si>
  <si>
    <t>6.11.29</t>
  </si>
  <si>
    <t>6.11.30</t>
  </si>
  <si>
    <t>SERVIÇOS CONVENIADOS</t>
  </si>
  <si>
    <t>7.00</t>
  </si>
  <si>
    <t>COMUNICAÇÃO VISUAL</t>
  </si>
  <si>
    <t>7.1</t>
  </si>
  <si>
    <t>7.1.1</t>
  </si>
  <si>
    <t>7.1.2</t>
  </si>
  <si>
    <t>TRATAMENTO E CALAFETAÇÃO DO PARAFUSO COM PU 30/40</t>
  </si>
  <si>
    <t>PARAFUSO INOX</t>
  </si>
  <si>
    <t>7.2</t>
  </si>
  <si>
    <t>TOTAL DA OBRA</t>
  </si>
  <si>
    <t>UNID</t>
  </si>
  <si>
    <t>7.3</t>
  </si>
  <si>
    <t>PLACA COMEMORATIVA EM AÇO INOXIDÁVEL ESCOVADO</t>
  </si>
  <si>
    <t>PLACA DE IDENTIFICAÇÃO EM ACRÍLICO COM TEXTO EM VINIL</t>
  </si>
  <si>
    <t>REVESTIMENTO EM PLACA DE ALUMÍNIO COMPOSTO "ACM", ESPESSURA DE 3 MM E ACABAMENTO EM POLIÉSTER - USO INTERNO</t>
  </si>
  <si>
    <t>7.2.1</t>
  </si>
  <si>
    <t>7.2.2</t>
  </si>
  <si>
    <t>7.2.3</t>
  </si>
  <si>
    <t>7.3.1</t>
  </si>
  <si>
    <t>7.3.2</t>
  </si>
  <si>
    <t>KIT TRILHO COM ROLDANA PARA PORTA DE CORRER</t>
  </si>
  <si>
    <t>ACRESCIMOS DE SERVIÇOS PARA TODOS QUIOSQUES</t>
  </si>
  <si>
    <t>7.3.3</t>
  </si>
  <si>
    <t xml:space="preserve">SERVIÇOS PRELIMINARES E ADMINISTRATIVO </t>
  </si>
  <si>
    <t>11.1</t>
  </si>
  <si>
    <t>2.1.6</t>
  </si>
  <si>
    <t>144.1.3</t>
  </si>
  <si>
    <t>149.1</t>
  </si>
  <si>
    <t>293.3</t>
  </si>
  <si>
    <t>5.2.11</t>
  </si>
  <si>
    <t>4.1.6</t>
  </si>
  <si>
    <t>322.1</t>
  </si>
  <si>
    <t>6.1.6</t>
  </si>
  <si>
    <t>2.3.6</t>
  </si>
  <si>
    <t>2.3.7</t>
  </si>
  <si>
    <t>2.3.8</t>
  </si>
  <si>
    <t>25.2</t>
  </si>
  <si>
    <t>25.3</t>
  </si>
  <si>
    <t>25.4</t>
  </si>
  <si>
    <t>163.2</t>
  </si>
  <si>
    <t>163.3</t>
  </si>
  <si>
    <t>163.4</t>
  </si>
  <si>
    <t>4.3.6</t>
  </si>
  <si>
    <t>4.3.7</t>
  </si>
  <si>
    <t>4.3.8</t>
  </si>
  <si>
    <t>7.3.4</t>
  </si>
  <si>
    <t>7.3.5</t>
  </si>
  <si>
    <t>335.2</t>
  </si>
  <si>
    <t>335.3</t>
  </si>
  <si>
    <t>335.4</t>
  </si>
  <si>
    <t>6.3.6</t>
  </si>
  <si>
    <t>6.3.7</t>
  </si>
  <si>
    <t>6.3.8</t>
  </si>
  <si>
    <t>19.3</t>
  </si>
  <si>
    <t>19.4</t>
  </si>
  <si>
    <t>144.1.4</t>
  </si>
  <si>
    <t>144.1.5</t>
  </si>
  <si>
    <t>2.2.8</t>
  </si>
  <si>
    <t>2.2.9</t>
  </si>
  <si>
    <t>157.2</t>
  </si>
  <si>
    <t>157.3</t>
  </si>
  <si>
    <t>4.2.8</t>
  </si>
  <si>
    <t>4.2.9</t>
  </si>
  <si>
    <t>293.4</t>
  </si>
  <si>
    <t>293.5</t>
  </si>
  <si>
    <t>5.2.12</t>
  </si>
  <si>
    <t>5.2.13</t>
  </si>
  <si>
    <t>330.2</t>
  </si>
  <si>
    <t>330.3</t>
  </si>
  <si>
    <t>6.2.8</t>
  </si>
  <si>
    <t>6.2.9</t>
  </si>
  <si>
    <t>32.3</t>
  </si>
  <si>
    <t>170.4</t>
  </si>
  <si>
    <t>344.4</t>
  </si>
  <si>
    <t>54.9</t>
  </si>
  <si>
    <t>2.8.14</t>
  </si>
  <si>
    <t>54.10</t>
  </si>
  <si>
    <t>2.8.15</t>
  </si>
  <si>
    <t>54.11</t>
  </si>
  <si>
    <t>2.8.16</t>
  </si>
  <si>
    <t>144.31</t>
  </si>
  <si>
    <t>144.32</t>
  </si>
  <si>
    <t>144.33</t>
  </si>
  <si>
    <t>144.34</t>
  </si>
  <si>
    <t>3.5</t>
  </si>
  <si>
    <t>3.5.1</t>
  </si>
  <si>
    <t>3.5.2</t>
  </si>
  <si>
    <t>3.5.3</t>
  </si>
  <si>
    <t>190.4</t>
  </si>
  <si>
    <t>4.8.8</t>
  </si>
  <si>
    <t>190.5</t>
  </si>
  <si>
    <t>4.8.9</t>
  </si>
  <si>
    <t>190.6</t>
  </si>
  <si>
    <t>4.8.10</t>
  </si>
  <si>
    <t>317.16</t>
  </si>
  <si>
    <t>317.17</t>
  </si>
  <si>
    <t>317.18</t>
  </si>
  <si>
    <t>317.19</t>
  </si>
  <si>
    <t>5.5.1</t>
  </si>
  <si>
    <t>5.5.2</t>
  </si>
  <si>
    <t>5.5.3</t>
  </si>
  <si>
    <t>371.5</t>
  </si>
  <si>
    <t>6.8.14</t>
  </si>
  <si>
    <t>371.6</t>
  </si>
  <si>
    <t>6.8.15</t>
  </si>
  <si>
    <t>371.7</t>
  </si>
  <si>
    <t>6.8.16</t>
  </si>
  <si>
    <t>103.6</t>
  </si>
  <si>
    <t>2.11.30</t>
  </si>
  <si>
    <t>103.7</t>
  </si>
  <si>
    <t>2.11.31</t>
  </si>
  <si>
    <t>77.1</t>
  </si>
  <si>
    <t>RAMPA DE ACESSIBILIDADE</t>
  </si>
  <si>
    <t>144.18.1</t>
  </si>
  <si>
    <t>144.30.1</t>
  </si>
  <si>
    <t>144.30.2</t>
  </si>
  <si>
    <t>3.4.12</t>
  </si>
  <si>
    <t>3.4.13</t>
  </si>
  <si>
    <t>210.1</t>
  </si>
  <si>
    <t>238.6</t>
  </si>
  <si>
    <t>238.7</t>
  </si>
  <si>
    <t>4.10.31</t>
  </si>
  <si>
    <t>310.2</t>
  </si>
  <si>
    <t>5.3.18</t>
  </si>
  <si>
    <t>317.15.1</t>
  </si>
  <si>
    <t>317.15.2</t>
  </si>
  <si>
    <t>394.1</t>
  </si>
  <si>
    <t>5.4.12</t>
  </si>
  <si>
    <t>5.4.13</t>
  </si>
  <si>
    <t>6.11.31</t>
  </si>
  <si>
    <t>421.6</t>
  </si>
  <si>
    <t>421.7</t>
  </si>
  <si>
    <t>m3</t>
  </si>
  <si>
    <t>Piso com requadro em concreto simples com controle de fck= 20 mpa</t>
  </si>
  <si>
    <t>3.3.6</t>
  </si>
  <si>
    <t>3.6</t>
  </si>
  <si>
    <t>3.6.1</t>
  </si>
  <si>
    <t>3.6.2</t>
  </si>
  <si>
    <t>3.6.3</t>
  </si>
  <si>
    <t>317.20</t>
  </si>
  <si>
    <t>317.21</t>
  </si>
  <si>
    <t>317.22</t>
  </si>
  <si>
    <t>317.23</t>
  </si>
  <si>
    <t>317.24</t>
  </si>
  <si>
    <t>317.25</t>
  </si>
  <si>
    <t>317.26</t>
  </si>
  <si>
    <t>317.27</t>
  </si>
  <si>
    <t>317.28</t>
  </si>
  <si>
    <t>317.29</t>
  </si>
  <si>
    <t>317.30</t>
  </si>
  <si>
    <t>317.31</t>
  </si>
  <si>
    <t>317.32</t>
  </si>
  <si>
    <t>317.33</t>
  </si>
  <si>
    <t>317.34</t>
  </si>
  <si>
    <t>317.35</t>
  </si>
  <si>
    <t>317.36</t>
  </si>
  <si>
    <t>317.37</t>
  </si>
  <si>
    <t>317.38</t>
  </si>
  <si>
    <t>317.39</t>
  </si>
  <si>
    <t>317.40</t>
  </si>
  <si>
    <t>317.41</t>
  </si>
  <si>
    <t>317.42</t>
  </si>
  <si>
    <t>310.3</t>
  </si>
  <si>
    <t>310.4</t>
  </si>
  <si>
    <t>3.2.9</t>
  </si>
  <si>
    <t>3.2.10</t>
  </si>
  <si>
    <t>3.2.11</t>
  </si>
  <si>
    <t>3.3.18</t>
  </si>
  <si>
    <t>3.3.19</t>
  </si>
  <si>
    <t>144.18.2</t>
  </si>
  <si>
    <t>144.18.3</t>
  </si>
  <si>
    <t>3.6.4</t>
  </si>
  <si>
    <t>3.6.5</t>
  </si>
  <si>
    <t>3.6.6</t>
  </si>
  <si>
    <t>3.7</t>
  </si>
  <si>
    <t>3.7.1</t>
  </si>
  <si>
    <t>3.7.2</t>
  </si>
  <si>
    <t>3.7.3</t>
  </si>
  <si>
    <t>3.7.4</t>
  </si>
  <si>
    <t>3.7.5</t>
  </si>
  <si>
    <t>3.7.6</t>
  </si>
  <si>
    <t>3.7.7</t>
  </si>
  <si>
    <t>3.7.8</t>
  </si>
  <si>
    <t>3.7.9</t>
  </si>
  <si>
    <t>3.7.10</t>
  </si>
  <si>
    <t>3.7.11</t>
  </si>
  <si>
    <t>3.7.12</t>
  </si>
  <si>
    <t>3.7.13</t>
  </si>
  <si>
    <t>3.7.14</t>
  </si>
  <si>
    <t>144.35</t>
  </si>
  <si>
    <t>144.36</t>
  </si>
  <si>
    <t>144.37</t>
  </si>
  <si>
    <t>144.38</t>
  </si>
  <si>
    <t>144.39</t>
  </si>
  <si>
    <t>144.40</t>
  </si>
  <si>
    <t>144.41</t>
  </si>
  <si>
    <t>144.42</t>
  </si>
  <si>
    <t>144.43</t>
  </si>
  <si>
    <t>144.44</t>
  </si>
  <si>
    <t>144.45</t>
  </si>
  <si>
    <t>144.46</t>
  </si>
  <si>
    <t>144.47</t>
  </si>
  <si>
    <t>144.48</t>
  </si>
  <si>
    <t>144.49</t>
  </si>
  <si>
    <t>144.50</t>
  </si>
  <si>
    <t>144.51</t>
  </si>
  <si>
    <t>144.52</t>
  </si>
  <si>
    <t>144.53</t>
  </si>
  <si>
    <t>144.54</t>
  </si>
  <si>
    <t>144.55</t>
  </si>
  <si>
    <t>144.56</t>
  </si>
  <si>
    <t>144.57</t>
  </si>
  <si>
    <t>5.6</t>
  </si>
  <si>
    <t>5.6.1</t>
  </si>
  <si>
    <t>5.6.2</t>
  </si>
  <si>
    <t>5.6.3</t>
  </si>
  <si>
    <t>5.6.4</t>
  </si>
  <si>
    <t>5.6.5</t>
  </si>
  <si>
    <t>5.6.6</t>
  </si>
  <si>
    <t>5.7</t>
  </si>
  <si>
    <t>5.7.2</t>
  </si>
  <si>
    <t>5.7.7</t>
  </si>
  <si>
    <t>5.7.8</t>
  </si>
  <si>
    <t>5.7.9</t>
  </si>
  <si>
    <t>5.7.10</t>
  </si>
  <si>
    <t>5.7.11</t>
  </si>
  <si>
    <t>5.7.12</t>
  </si>
  <si>
    <t>5.7.13</t>
  </si>
  <si>
    <t>5.7.14</t>
  </si>
  <si>
    <t>5.3.19</t>
  </si>
  <si>
    <t>5.3.20</t>
  </si>
  <si>
    <t>Ar condicionado a frio, tipo split piso teto com capacidade de 80.000 BTU/h</t>
  </si>
  <si>
    <t>Retirada de Ar Condicionado</t>
  </si>
  <si>
    <t>310.5</t>
  </si>
  <si>
    <t>144.18.4</t>
  </si>
  <si>
    <t>3.3.20</t>
  </si>
  <si>
    <t>141.0.4</t>
  </si>
  <si>
    <t>141.0.5</t>
  </si>
  <si>
    <t>3.2.12</t>
  </si>
  <si>
    <t>3.2.13</t>
  </si>
  <si>
    <t>25.5</t>
  </si>
  <si>
    <t>2.3.9</t>
  </si>
  <si>
    <t>6.3.9</t>
  </si>
  <si>
    <t>335.5</t>
  </si>
  <si>
    <t>2.10.9</t>
  </si>
  <si>
    <t>2.4.4</t>
  </si>
  <si>
    <t>2.4.5</t>
  </si>
  <si>
    <t>4.4.3</t>
  </si>
  <si>
    <t>4.4.4</t>
  </si>
  <si>
    <t>4.9.9</t>
  </si>
  <si>
    <t>4.10.1</t>
  </si>
  <si>
    <t>5.3.6</t>
  </si>
  <si>
    <t>5.7.1</t>
  </si>
  <si>
    <t>5.7.3</t>
  </si>
  <si>
    <t>5.7.4</t>
  </si>
  <si>
    <t>5.7.5</t>
  </si>
  <si>
    <t>5.7.6</t>
  </si>
  <si>
    <t>6.4.3</t>
  </si>
  <si>
    <t>6.4.4</t>
  </si>
  <si>
    <t>6.10.9</t>
  </si>
  <si>
    <t>6.11.1</t>
  </si>
  <si>
    <t>1.1</t>
  </si>
  <si>
    <t>1.2</t>
  </si>
  <si>
    <t>1.3</t>
  </si>
  <si>
    <t>1.4</t>
  </si>
  <si>
    <t>1.5</t>
  </si>
  <si>
    <t>1.6</t>
  </si>
  <si>
    <t>QUIOSQUE 3 - SALÃO DE JOGOS MELHOR IDADE (FUTURO)</t>
  </si>
  <si>
    <t>QUIOSQUE 4 - ESPORTES RADICAIS</t>
  </si>
  <si>
    <t>QUIOSQUE 5 - RESTAURANTE (FUTURO)</t>
  </si>
  <si>
    <t>VALOR UNITARIO</t>
  </si>
  <si>
    <t>VALOR   TOTAL</t>
  </si>
  <si>
    <t>BDI 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</si>
</sst>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\-00\-00"/>
    <numFmt numFmtId="165" formatCode="mmmm\-yy"/>
    <numFmt numFmtId="166" formatCode="_(* #,##0.00_);_(* \(#,##0.00\);_(* &quot;-&quot;??_);_(@_)"/>
    <numFmt numFmtId="167" formatCode="* #,##0.00\ ;* \(#,##0.00\);* \-#\ ;@\ "/>
    <numFmt numFmtId="168" formatCode="_([$€]* #,##0.00_);_([$€]* \(#,##0.00\);_([$€]* &quot;-&quot;??_);_(@_)"/>
    <numFmt numFmtId="169" formatCode="00\-000\-000"/>
    <numFmt numFmtId="170" formatCode="0.000%"/>
    <numFmt numFmtId="173" formatCode="#,##0.00\ ;\-#,##0.00\ ;&quot; -&quot;#\ ;@\ "/>
    <numFmt numFmtId="176" formatCode="&quot;R$ &quot;#,##0.00"/>
    <numFmt numFmtId="177" formatCode="0\.00"/>
  </numFmts>
  <fonts count="60" x14ac:knownFonts="1">
    <font>
      <sz val="10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</font>
    <font>
      <sz val="10"/>
      <color indexed="8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b/>
      <sz val="8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Arial"/>
      <family val="2"/>
      <charset val="1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3"/>
      <name val="Arial"/>
      <family val="2"/>
    </font>
    <font>
      <b/>
      <sz val="18"/>
      <name val="Arial"/>
      <family val="2"/>
    </font>
    <font>
      <sz val="12"/>
      <name val="Calibri"/>
      <family val="2"/>
      <scheme val="minor"/>
    </font>
    <font>
      <b/>
      <sz val="14"/>
      <name val="Arial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Mangal"/>
      <family val="2"/>
    </font>
    <font>
      <b/>
      <sz val="15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indexed="2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rgb="FFD8D8D8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50">
    <xf numFmtId="0" fontId="0" fillId="0" borderId="0"/>
    <xf numFmtId="0" fontId="9" fillId="0" borderId="2"/>
    <xf numFmtId="44" fontId="10" fillId="0" borderId="0" applyFont="0" applyFill="0" applyBorder="0" applyAlignment="0" applyProtection="0"/>
    <xf numFmtId="0" fontId="11" fillId="0" borderId="2"/>
    <xf numFmtId="0" fontId="12" fillId="0" borderId="2"/>
    <xf numFmtId="0" fontId="4" fillId="0" borderId="2"/>
    <xf numFmtId="0" fontId="9" fillId="0" borderId="2"/>
    <xf numFmtId="0" fontId="15" fillId="0" borderId="2"/>
    <xf numFmtId="0" fontId="15" fillId="0" borderId="2"/>
    <xf numFmtId="9" fontId="4" fillId="0" borderId="2" applyFont="0" applyFill="0" applyBorder="0" applyAlignment="0" applyProtection="0"/>
    <xf numFmtId="43" fontId="20" fillId="0" borderId="2" applyFont="0" applyFill="0" applyBorder="0" applyAlignment="0" applyProtection="0"/>
    <xf numFmtId="0" fontId="15" fillId="0" borderId="2"/>
    <xf numFmtId="0" fontId="15" fillId="0" borderId="2"/>
    <xf numFmtId="9" fontId="15" fillId="0" borderId="2" applyFont="0" applyFill="0" applyBorder="0" applyAlignment="0" applyProtection="0"/>
    <xf numFmtId="0" fontId="15" fillId="0" borderId="2"/>
    <xf numFmtId="0" fontId="15" fillId="0" borderId="2"/>
    <xf numFmtId="43" fontId="4" fillId="0" borderId="2" applyFont="0" applyFill="0" applyBorder="0" applyAlignment="0" applyProtection="0"/>
    <xf numFmtId="0" fontId="15" fillId="0" borderId="2"/>
    <xf numFmtId="0" fontId="4" fillId="0" borderId="2"/>
    <xf numFmtId="0" fontId="12" fillId="0" borderId="2"/>
    <xf numFmtId="0" fontId="15" fillId="0" borderId="2"/>
    <xf numFmtId="43" fontId="9" fillId="0" borderId="2" applyFont="0" applyFill="0" applyBorder="0" applyAlignment="0" applyProtection="0"/>
    <xf numFmtId="167" fontId="15" fillId="0" borderId="2" applyBorder="0" applyProtection="0"/>
    <xf numFmtId="9" fontId="9" fillId="0" borderId="2" applyFont="0" applyFill="0" applyBorder="0" applyAlignment="0" applyProtection="0"/>
    <xf numFmtId="0" fontId="9" fillId="0" borderId="2"/>
    <xf numFmtId="43" fontId="4" fillId="0" borderId="2" applyFont="0" applyFill="0" applyBorder="0" applyAlignment="0" applyProtection="0"/>
    <xf numFmtId="0" fontId="9" fillId="0" borderId="2"/>
    <xf numFmtId="0" fontId="23" fillId="0" borderId="2"/>
    <xf numFmtId="0" fontId="23" fillId="0" borderId="2"/>
    <xf numFmtId="43" fontId="23" fillId="0" borderId="2" applyFont="0" applyFill="0" applyBorder="0" applyAlignment="0" applyProtection="0"/>
    <xf numFmtId="43" fontId="4" fillId="0" borderId="2" applyFont="0" applyFill="0" applyBorder="0" applyAlignment="0" applyProtection="0"/>
    <xf numFmtId="43" fontId="23" fillId="0" borderId="2" applyFont="0" applyFill="0" applyBorder="0" applyAlignment="0" applyProtection="0"/>
    <xf numFmtId="44" fontId="4" fillId="0" borderId="2" applyFont="0" applyFill="0" applyBorder="0" applyAlignment="0" applyProtection="0"/>
    <xf numFmtId="0" fontId="15" fillId="0" borderId="2"/>
    <xf numFmtId="0" fontId="3" fillId="0" borderId="2"/>
    <xf numFmtId="44" fontId="3" fillId="0" borderId="2" applyFont="0" applyFill="0" applyBorder="0" applyAlignment="0" applyProtection="0"/>
    <xf numFmtId="44" fontId="12" fillId="0" borderId="2" applyFont="0" applyFill="0" applyBorder="0" applyAlignment="0" applyProtection="0"/>
    <xf numFmtId="0" fontId="3" fillId="0" borderId="2"/>
    <xf numFmtId="0" fontId="15" fillId="0" borderId="2"/>
    <xf numFmtId="43" fontId="15" fillId="0" borderId="2" applyFont="0" applyFill="0" applyBorder="0" applyAlignment="0" applyProtection="0"/>
    <xf numFmtId="0" fontId="9" fillId="0" borderId="2"/>
    <xf numFmtId="0" fontId="9" fillId="0" borderId="2"/>
    <xf numFmtId="0" fontId="15" fillId="0" borderId="2"/>
    <xf numFmtId="0" fontId="24" fillId="9" borderId="2" applyNumberFormat="0" applyBorder="0" applyAlignment="0" applyProtection="0"/>
    <xf numFmtId="0" fontId="24" fillId="10" borderId="2" applyNumberFormat="0" applyBorder="0" applyAlignment="0" applyProtection="0"/>
    <xf numFmtId="0" fontId="24" fillId="11" borderId="2" applyNumberFormat="0" applyBorder="0" applyAlignment="0" applyProtection="0"/>
    <xf numFmtId="0" fontId="24" fillId="12" borderId="2" applyNumberFormat="0" applyBorder="0" applyAlignment="0" applyProtection="0"/>
    <xf numFmtId="0" fontId="24" fillId="13" borderId="2" applyNumberFormat="0" applyBorder="0" applyAlignment="0" applyProtection="0"/>
    <xf numFmtId="0" fontId="24" fillId="14" borderId="2" applyNumberFormat="0" applyBorder="0" applyAlignment="0" applyProtection="0"/>
    <xf numFmtId="0" fontId="24" fillId="15" borderId="2" applyNumberFormat="0" applyBorder="0" applyAlignment="0" applyProtection="0"/>
    <xf numFmtId="0" fontId="24" fillId="16" borderId="2" applyNumberFormat="0" applyBorder="0" applyAlignment="0" applyProtection="0"/>
    <xf numFmtId="0" fontId="24" fillId="17" borderId="2" applyNumberFormat="0" applyBorder="0" applyAlignment="0" applyProtection="0"/>
    <xf numFmtId="0" fontId="24" fillId="12" borderId="2" applyNumberFormat="0" applyBorder="0" applyAlignment="0" applyProtection="0"/>
    <xf numFmtId="0" fontId="24" fillId="15" borderId="2" applyNumberFormat="0" applyBorder="0" applyAlignment="0" applyProtection="0"/>
    <xf numFmtId="0" fontId="24" fillId="18" borderId="2" applyNumberFormat="0" applyBorder="0" applyAlignment="0" applyProtection="0"/>
    <xf numFmtId="0" fontId="25" fillId="19" borderId="2" applyNumberFormat="0" applyBorder="0" applyAlignment="0" applyProtection="0"/>
    <xf numFmtId="0" fontId="25" fillId="16" borderId="2" applyNumberFormat="0" applyBorder="0" applyAlignment="0" applyProtection="0"/>
    <xf numFmtId="0" fontId="25" fillId="17" borderId="2" applyNumberFormat="0" applyBorder="0" applyAlignment="0" applyProtection="0"/>
    <xf numFmtId="0" fontId="25" fillId="20" borderId="2" applyNumberFormat="0" applyBorder="0" applyAlignment="0" applyProtection="0"/>
    <xf numFmtId="0" fontId="25" fillId="21" borderId="2" applyNumberFormat="0" applyBorder="0" applyAlignment="0" applyProtection="0"/>
    <xf numFmtId="0" fontId="25" fillId="22" borderId="2" applyNumberFormat="0" applyBorder="0" applyAlignment="0" applyProtection="0"/>
    <xf numFmtId="0" fontId="26" fillId="11" borderId="2" applyNumberFormat="0" applyBorder="0" applyAlignment="0" applyProtection="0"/>
    <xf numFmtId="0" fontId="27" fillId="23" borderId="13" applyNumberFormat="0" applyAlignment="0" applyProtection="0"/>
    <xf numFmtId="0" fontId="28" fillId="24" borderId="14" applyNumberFormat="0" applyAlignment="0" applyProtection="0"/>
    <xf numFmtId="0" fontId="29" fillId="0" borderId="15" applyNumberFormat="0" applyFill="0" applyAlignment="0" applyProtection="0"/>
    <xf numFmtId="0" fontId="25" fillId="25" borderId="2" applyNumberFormat="0" applyBorder="0" applyAlignment="0" applyProtection="0"/>
    <xf numFmtId="0" fontId="25" fillId="26" borderId="2" applyNumberFormat="0" applyBorder="0" applyAlignment="0" applyProtection="0"/>
    <xf numFmtId="0" fontId="25" fillId="27" borderId="2" applyNumberFormat="0" applyBorder="0" applyAlignment="0" applyProtection="0"/>
    <xf numFmtId="0" fontId="25" fillId="20" borderId="2" applyNumberFormat="0" applyBorder="0" applyAlignment="0" applyProtection="0"/>
    <xf numFmtId="0" fontId="25" fillId="21" borderId="2" applyNumberFormat="0" applyBorder="0" applyAlignment="0" applyProtection="0"/>
    <xf numFmtId="0" fontId="25" fillId="28" borderId="2" applyNumberFormat="0" applyBorder="0" applyAlignment="0" applyProtection="0"/>
    <xf numFmtId="0" fontId="30" fillId="14" borderId="13" applyNumberFormat="0" applyAlignment="0" applyProtection="0"/>
    <xf numFmtId="168" fontId="9" fillId="0" borderId="2" applyFont="0" applyFill="0" applyBorder="0" applyAlignment="0" applyProtection="0"/>
    <xf numFmtId="0" fontId="31" fillId="0" borderId="2"/>
    <xf numFmtId="0" fontId="32" fillId="10" borderId="2" applyNumberFormat="0" applyBorder="0" applyAlignment="0" applyProtection="0"/>
    <xf numFmtId="0" fontId="33" fillId="29" borderId="2" applyNumberFormat="0" applyBorder="0" applyAlignment="0" applyProtection="0"/>
    <xf numFmtId="0" fontId="15" fillId="0" borderId="2"/>
    <xf numFmtId="0" fontId="3" fillId="0" borderId="2"/>
    <xf numFmtId="0" fontId="3" fillId="0" borderId="2"/>
    <xf numFmtId="0" fontId="15" fillId="0" borderId="2"/>
    <xf numFmtId="0" fontId="9" fillId="0" borderId="2"/>
    <xf numFmtId="0" fontId="12" fillId="0" borderId="2"/>
    <xf numFmtId="0" fontId="9" fillId="0" borderId="2"/>
    <xf numFmtId="0" fontId="15" fillId="0" borderId="2"/>
    <xf numFmtId="0" fontId="3" fillId="0" borderId="2"/>
    <xf numFmtId="0" fontId="15" fillId="0" borderId="2"/>
    <xf numFmtId="0" fontId="9" fillId="30" borderId="16" applyNumberFormat="0" applyFont="0" applyAlignment="0" applyProtection="0"/>
    <xf numFmtId="9" fontId="20" fillId="0" borderId="2" applyFont="0" applyFill="0" applyBorder="0" applyAlignment="0" applyProtection="0"/>
    <xf numFmtId="9" fontId="15" fillId="0" borderId="2" applyFont="0" applyFill="0" applyBorder="0" applyAlignment="0" applyProtection="0"/>
    <xf numFmtId="9" fontId="15" fillId="0" borderId="2" applyFont="0" applyFill="0" applyBorder="0" applyAlignment="0" applyProtection="0"/>
    <xf numFmtId="9" fontId="9" fillId="0" borderId="2" applyFont="0" applyFill="0" applyBorder="0" applyAlignment="0" applyProtection="0"/>
    <xf numFmtId="0" fontId="34" fillId="23" borderId="17" applyNumberFormat="0" applyAlignment="0" applyProtection="0"/>
    <xf numFmtId="43" fontId="15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15" fillId="0" borderId="2" applyFont="0" applyFill="0" applyBorder="0" applyAlignment="0" applyProtection="0"/>
    <xf numFmtId="43" fontId="15" fillId="0" borderId="2" applyFont="0" applyFill="0" applyBorder="0" applyAlignment="0" applyProtection="0"/>
    <xf numFmtId="43" fontId="15" fillId="0" borderId="2" applyFont="0" applyFill="0" applyBorder="0" applyAlignment="0" applyProtection="0"/>
    <xf numFmtId="0" fontId="35" fillId="0" borderId="2" applyNumberFormat="0" applyFill="0" applyBorder="0" applyAlignment="0" applyProtection="0"/>
    <xf numFmtId="0" fontId="36" fillId="0" borderId="2" applyNumberFormat="0" applyFill="0" applyBorder="0" applyAlignment="0" applyProtection="0"/>
    <xf numFmtId="0" fontId="37" fillId="0" borderId="18" applyNumberFormat="0" applyFill="0" applyAlignment="0" applyProtection="0"/>
    <xf numFmtId="0" fontId="38" fillId="0" borderId="19" applyNumberFormat="0" applyFill="0" applyAlignment="0" applyProtection="0"/>
    <xf numFmtId="0" fontId="39" fillId="0" borderId="20" applyNumberFormat="0" applyFill="0" applyAlignment="0" applyProtection="0"/>
    <xf numFmtId="0" fontId="39" fillId="0" borderId="2" applyNumberFormat="0" applyFill="0" applyBorder="0" applyAlignment="0" applyProtection="0"/>
    <xf numFmtId="0" fontId="40" fillId="0" borderId="2" applyNumberFormat="0" applyFill="0" applyBorder="0" applyAlignment="0" applyProtection="0"/>
    <xf numFmtId="0" fontId="41" fillId="0" borderId="21" applyNumberFormat="0" applyFill="0" applyAlignment="0" applyProtection="0"/>
    <xf numFmtId="43" fontId="9" fillId="0" borderId="2" applyFont="0" applyFill="0" applyBorder="0" applyAlignment="0" applyProtection="0"/>
    <xf numFmtId="0" fontId="9" fillId="0" borderId="2"/>
    <xf numFmtId="9" fontId="3" fillId="0" borderId="2" applyFont="0" applyFill="0" applyBorder="0" applyAlignment="0" applyProtection="0"/>
    <xf numFmtId="0" fontId="12" fillId="0" borderId="2"/>
    <xf numFmtId="0" fontId="44" fillId="0" borderId="2"/>
    <xf numFmtId="0" fontId="45" fillId="0" borderId="2"/>
    <xf numFmtId="44" fontId="10" fillId="0" borderId="2" applyFont="0" applyFill="0" applyBorder="0" applyAlignment="0" applyProtection="0"/>
    <xf numFmtId="0" fontId="2" fillId="0" borderId="2"/>
    <xf numFmtId="9" fontId="2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2" fillId="0" borderId="2" applyFont="0" applyFill="0" applyBorder="0" applyAlignment="0" applyProtection="0"/>
    <xf numFmtId="0" fontId="2" fillId="0" borderId="2"/>
    <xf numFmtId="43" fontId="9" fillId="0" borderId="2" applyFont="0" applyFill="0" applyBorder="0" applyAlignment="0" applyProtection="0"/>
    <xf numFmtId="43" fontId="2" fillId="0" borderId="2" applyFont="0" applyFill="0" applyBorder="0" applyAlignment="0" applyProtection="0"/>
    <xf numFmtId="43" fontId="23" fillId="0" borderId="2" applyFont="0" applyFill="0" applyBorder="0" applyAlignment="0" applyProtection="0"/>
    <xf numFmtId="43" fontId="2" fillId="0" borderId="2" applyFont="0" applyFill="0" applyBorder="0" applyAlignment="0" applyProtection="0"/>
    <xf numFmtId="43" fontId="23" fillId="0" borderId="2" applyFont="0" applyFill="0" applyBorder="0" applyAlignment="0" applyProtection="0"/>
    <xf numFmtId="44" fontId="2" fillId="0" borderId="2" applyFont="0" applyFill="0" applyBorder="0" applyAlignment="0" applyProtection="0"/>
    <xf numFmtId="0" fontId="2" fillId="0" borderId="2"/>
    <xf numFmtId="44" fontId="2" fillId="0" borderId="2" applyFont="0" applyFill="0" applyBorder="0" applyAlignment="0" applyProtection="0"/>
    <xf numFmtId="44" fontId="12" fillId="0" borderId="2" applyFont="0" applyFill="0" applyBorder="0" applyAlignment="0" applyProtection="0"/>
    <xf numFmtId="0" fontId="2" fillId="0" borderId="2"/>
    <xf numFmtId="43" fontId="15" fillId="0" borderId="2" applyFont="0" applyFill="0" applyBorder="0" applyAlignment="0" applyProtection="0"/>
    <xf numFmtId="0" fontId="2" fillId="0" borderId="2"/>
    <xf numFmtId="0" fontId="2" fillId="0" borderId="2"/>
    <xf numFmtId="0" fontId="2" fillId="0" borderId="2"/>
    <xf numFmtId="43" fontId="15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20" fillId="0" borderId="2" applyFont="0" applyFill="0" applyBorder="0" applyAlignment="0" applyProtection="0"/>
    <xf numFmtId="43" fontId="15" fillId="0" borderId="2" applyFont="0" applyFill="0" applyBorder="0" applyAlignment="0" applyProtection="0"/>
    <xf numFmtId="43" fontId="15" fillId="0" borderId="2" applyFont="0" applyFill="0" applyBorder="0" applyAlignment="0" applyProtection="0"/>
    <xf numFmtId="43" fontId="15" fillId="0" borderId="2" applyFont="0" applyFill="0" applyBorder="0" applyAlignment="0" applyProtection="0"/>
    <xf numFmtId="0" fontId="45" fillId="0" borderId="2"/>
    <xf numFmtId="43" fontId="9" fillId="0" borderId="2" applyFont="0" applyFill="0" applyBorder="0" applyAlignment="0" applyProtection="0"/>
    <xf numFmtId="9" fontId="2" fillId="0" borderId="2" applyFont="0" applyFill="0" applyBorder="0" applyAlignment="0" applyProtection="0"/>
    <xf numFmtId="9" fontId="46" fillId="0" borderId="0" applyFont="0" applyFill="0" applyBorder="0" applyAlignment="0" applyProtection="0"/>
    <xf numFmtId="0" fontId="23" fillId="0" borderId="2"/>
    <xf numFmtId="166" fontId="23" fillId="0" borderId="2" applyFont="0" applyFill="0" applyBorder="0" applyAlignment="0" applyProtection="0"/>
    <xf numFmtId="0" fontId="1" fillId="0" borderId="2"/>
    <xf numFmtId="173" fontId="55" fillId="0" borderId="2" applyFill="0" applyBorder="0" applyAlignment="0" applyProtection="0"/>
    <xf numFmtId="0" fontId="1" fillId="0" borderId="2"/>
    <xf numFmtId="0" fontId="15" fillId="0" borderId="2"/>
  </cellStyleXfs>
  <cellXfs count="317">
    <xf numFmtId="0" fontId="0" fillId="0" borderId="0" xfId="0"/>
    <xf numFmtId="0" fontId="6" fillId="0" borderId="0" xfId="0" applyFont="1"/>
    <xf numFmtId="0" fontId="7" fillId="0" borderId="0" xfId="0" applyFont="1"/>
    <xf numFmtId="0" fontId="5" fillId="2" borderId="1" xfId="0" applyFont="1" applyFill="1" applyBorder="1"/>
    <xf numFmtId="0" fontId="5" fillId="0" borderId="0" xfId="0" applyFont="1"/>
    <xf numFmtId="14" fontId="5" fillId="0" borderId="0" xfId="0" applyNumberFormat="1" applyFont="1"/>
    <xf numFmtId="49" fontId="5" fillId="0" borderId="0" xfId="0" applyNumberFormat="1" applyFont="1"/>
    <xf numFmtId="165" fontId="5" fillId="0" borderId="0" xfId="0" applyNumberFormat="1" applyFont="1"/>
    <xf numFmtId="9" fontId="5" fillId="0" borderId="0" xfId="0" applyNumberFormat="1" applyFont="1"/>
    <xf numFmtId="166" fontId="5" fillId="0" borderId="0" xfId="0" applyNumberFormat="1" applyFont="1"/>
    <xf numFmtId="10" fontId="5" fillId="0" borderId="0" xfId="0" applyNumberFormat="1" applyFont="1"/>
    <xf numFmtId="0" fontId="0" fillId="0" borderId="0" xfId="0" applyAlignment="1">
      <alignment horizontal="center" vertical="center"/>
    </xf>
    <xf numFmtId="169" fontId="9" fillId="0" borderId="6" xfId="1" applyNumberFormat="1" applyBorder="1" applyAlignment="1">
      <alignment horizontal="center" wrapText="1"/>
    </xf>
    <xf numFmtId="0" fontId="19" fillId="0" borderId="6" xfId="1" applyFont="1" applyBorder="1" applyAlignment="1">
      <alignment wrapText="1"/>
    </xf>
    <xf numFmtId="0" fontId="19" fillId="0" borderId="6" xfId="1" applyFont="1" applyBorder="1" applyAlignment="1">
      <alignment horizontal="center" wrapText="1"/>
    </xf>
    <xf numFmtId="4" fontId="18" fillId="0" borderId="6" xfId="1" applyNumberFormat="1" applyFont="1" applyBorder="1" applyAlignment="1">
      <alignment wrapText="1"/>
    </xf>
    <xf numFmtId="169" fontId="17" fillId="6" borderId="6" xfId="41" applyNumberFormat="1" applyFont="1" applyFill="1" applyBorder="1" applyAlignment="1">
      <alignment horizontal="center" wrapText="1"/>
    </xf>
    <xf numFmtId="0" fontId="21" fillId="6" borderId="6" xfId="41" applyFont="1" applyFill="1" applyBorder="1" applyAlignment="1">
      <alignment wrapText="1"/>
    </xf>
    <xf numFmtId="0" fontId="22" fillId="6" borderId="6" xfId="41" applyFont="1" applyFill="1" applyBorder="1" applyAlignment="1">
      <alignment horizontal="center"/>
    </xf>
    <xf numFmtId="4" fontId="18" fillId="6" borderId="6" xfId="41" applyNumberFormat="1" applyFont="1" applyFill="1" applyBorder="1" applyAlignment="1">
      <alignment horizontal="right"/>
    </xf>
    <xf numFmtId="0" fontId="17" fillId="7" borderId="6" xfId="41" applyFont="1" applyFill="1" applyBorder="1" applyAlignment="1">
      <alignment horizontal="center"/>
    </xf>
    <xf numFmtId="0" fontId="17" fillId="7" borderId="6" xfId="41" applyFont="1" applyFill="1" applyBorder="1" applyAlignment="1">
      <alignment horizontal="center" wrapText="1"/>
    </xf>
    <xf numFmtId="0" fontId="17" fillId="8" borderId="6" xfId="41" applyFont="1" applyFill="1" applyBorder="1" applyAlignment="1">
      <alignment horizontal="center" wrapText="1"/>
    </xf>
    <xf numFmtId="4" fontId="17" fillId="8" borderId="6" xfId="41" applyNumberFormat="1" applyFont="1" applyFill="1" applyBorder="1" applyAlignment="1">
      <alignment horizontal="right" wrapText="1"/>
    </xf>
    <xf numFmtId="0" fontId="17" fillId="7" borderId="6" xfId="0" applyFont="1" applyFill="1" applyBorder="1" applyAlignment="1">
      <alignment horizontal="center" wrapText="1"/>
    </xf>
    <xf numFmtId="0" fontId="17" fillId="8" borderId="6" xfId="0" applyFont="1" applyFill="1" applyBorder="1" applyAlignment="1">
      <alignment horizontal="center" wrapText="1"/>
    </xf>
    <xf numFmtId="4" fontId="17" fillId="8" borderId="6" xfId="0" applyNumberFormat="1" applyFont="1" applyFill="1" applyBorder="1" applyAlignment="1">
      <alignment horizontal="right" wrapText="1"/>
    </xf>
    <xf numFmtId="169" fontId="17" fillId="7" borderId="6" xfId="0" applyNumberFormat="1" applyFont="1" applyFill="1" applyBorder="1" applyAlignment="1">
      <alignment horizontal="center" wrapText="1"/>
    </xf>
    <xf numFmtId="0" fontId="21" fillId="8" borderId="6" xfId="0" applyFont="1" applyFill="1" applyBorder="1" applyAlignment="1">
      <alignment wrapText="1"/>
    </xf>
    <xf numFmtId="0" fontId="21" fillId="8" borderId="6" xfId="0" applyFont="1" applyFill="1" applyBorder="1" applyAlignment="1">
      <alignment horizontal="center" wrapText="1"/>
    </xf>
    <xf numFmtId="4" fontId="47" fillId="6" borderId="6" xfId="0" applyNumberFormat="1" applyFont="1" applyFill="1" applyBorder="1" applyAlignment="1">
      <alignment horizontal="right" wrapText="1"/>
    </xf>
    <xf numFmtId="169" fontId="0" fillId="0" borderId="6" xfId="1" applyNumberFormat="1" applyFont="1" applyBorder="1" applyAlignment="1">
      <alignment horizontal="center" wrapText="1"/>
    </xf>
    <xf numFmtId="4" fontId="18" fillId="0" borderId="6" xfId="1" applyNumberFormat="1" applyFont="1" applyBorder="1" applyAlignment="1">
      <alignment horizontal="right" wrapText="1"/>
    </xf>
    <xf numFmtId="169" fontId="17" fillId="6" borderId="6" xfId="0" applyNumberFormat="1" applyFont="1" applyFill="1" applyBorder="1" applyAlignment="1">
      <alignment horizontal="center" wrapText="1"/>
    </xf>
    <xf numFmtId="0" fontId="21" fillId="6" borderId="6" xfId="0" applyFont="1" applyFill="1" applyBorder="1" applyAlignment="1">
      <alignment wrapText="1"/>
    </xf>
    <xf numFmtId="0" fontId="21" fillId="6" borderId="6" xfId="0" applyFont="1" applyFill="1" applyBorder="1" applyAlignment="1">
      <alignment horizontal="center" wrapText="1"/>
    </xf>
    <xf numFmtId="0" fontId="17" fillId="34" borderId="0" xfId="0" applyFont="1" applyFill="1" applyAlignment="1">
      <alignment vertical="center"/>
    </xf>
    <xf numFmtId="0" fontId="0" fillId="34" borderId="0" xfId="0" applyFill="1"/>
    <xf numFmtId="4" fontId="0" fillId="0" borderId="0" xfId="0" applyNumberFormat="1"/>
    <xf numFmtId="44" fontId="43" fillId="0" borderId="0" xfId="2" applyFont="1" applyAlignment="1">
      <alignment vertical="center" wrapText="1"/>
    </xf>
    <xf numFmtId="44" fontId="43" fillId="0" borderId="2" xfId="2" applyFont="1" applyBorder="1" applyAlignment="1">
      <alignment vertical="center" wrapText="1"/>
    </xf>
    <xf numFmtId="44" fontId="48" fillId="0" borderId="0" xfId="2" applyFont="1" applyAlignment="1">
      <alignment vertical="center"/>
    </xf>
    <xf numFmtId="44" fontId="51" fillId="0" borderId="0" xfId="2" applyFont="1" applyAlignment="1">
      <alignment vertical="center"/>
    </xf>
    <xf numFmtId="0" fontId="43" fillId="0" borderId="0" xfId="0" applyFont="1" applyAlignment="1">
      <alignment vertical="center" wrapText="1"/>
    </xf>
    <xf numFmtId="0" fontId="48" fillId="0" borderId="0" xfId="0" applyFont="1" applyAlignment="1">
      <alignment vertical="center"/>
    </xf>
    <xf numFmtId="0" fontId="48" fillId="40" borderId="0" xfId="0" applyFont="1" applyFill="1" applyAlignment="1">
      <alignment vertical="center"/>
    </xf>
    <xf numFmtId="0" fontId="48" fillId="38" borderId="0" xfId="0" applyFont="1" applyFill="1" applyAlignment="1">
      <alignment vertical="center"/>
    </xf>
    <xf numFmtId="10" fontId="43" fillId="0" borderId="0" xfId="143" applyNumberFormat="1" applyFont="1" applyAlignment="1">
      <alignment vertical="center" wrapText="1"/>
    </xf>
    <xf numFmtId="0" fontId="43" fillId="0" borderId="2" xfId="0" applyFont="1" applyBorder="1" applyAlignment="1">
      <alignment horizontal="center" vertical="center" wrapText="1"/>
    </xf>
    <xf numFmtId="14" fontId="43" fillId="0" borderId="2" xfId="0" applyNumberFormat="1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70" fontId="42" fillId="0" borderId="0" xfId="143" applyNumberFormat="1" applyFont="1" applyAlignment="1">
      <alignment vertical="center" wrapText="1"/>
    </xf>
    <xf numFmtId="170" fontId="42" fillId="0" borderId="0" xfId="143" applyNumberFormat="1" applyFont="1" applyFill="1" applyAlignment="1">
      <alignment vertical="center" wrapText="1"/>
    </xf>
    <xf numFmtId="0" fontId="8" fillId="0" borderId="2" xfId="0" applyFont="1" applyBorder="1" applyAlignment="1">
      <alignment vertical="center"/>
    </xf>
    <xf numFmtId="0" fontId="43" fillId="3" borderId="33" xfId="0" applyFont="1" applyFill="1" applyBorder="1" applyAlignment="1">
      <alignment horizontal="center"/>
    </xf>
    <xf numFmtId="0" fontId="43" fillId="3" borderId="24" xfId="0" applyFont="1" applyFill="1" applyBorder="1" applyAlignment="1">
      <alignment horizontal="center"/>
    </xf>
    <xf numFmtId="4" fontId="43" fillId="3" borderId="24" xfId="0" applyNumberFormat="1" applyFont="1" applyFill="1" applyBorder="1"/>
    <xf numFmtId="0" fontId="0" fillId="3" borderId="24" xfId="0" applyFill="1" applyBorder="1"/>
    <xf numFmtId="0" fontId="0" fillId="3" borderId="30" xfId="0" applyFill="1" applyBorder="1"/>
    <xf numFmtId="2" fontId="0" fillId="0" borderId="0" xfId="0" applyNumberFormat="1"/>
    <xf numFmtId="0" fontId="56" fillId="0" borderId="0" xfId="0" applyFont="1" applyAlignment="1">
      <alignment horizontal="center" vertical="center" wrapText="1"/>
    </xf>
    <xf numFmtId="0" fontId="43" fillId="3" borderId="26" xfId="0" applyFont="1" applyFill="1" applyBorder="1" applyAlignment="1">
      <alignment horizontal="center"/>
    </xf>
    <xf numFmtId="0" fontId="43" fillId="3" borderId="0" xfId="0" applyFont="1" applyFill="1" applyAlignment="1">
      <alignment horizontal="center"/>
    </xf>
    <xf numFmtId="4" fontId="57" fillId="3" borderId="0" xfId="0" applyNumberFormat="1" applyFont="1" applyFill="1"/>
    <xf numFmtId="0" fontId="0" fillId="3" borderId="0" xfId="0" applyFill="1"/>
    <xf numFmtId="0" fontId="0" fillId="3" borderId="27" xfId="0" applyFill="1" applyBorder="1"/>
    <xf numFmtId="0" fontId="43" fillId="3" borderId="28" xfId="0" applyFont="1" applyFill="1" applyBorder="1" applyAlignment="1">
      <alignment horizontal="center"/>
    </xf>
    <xf numFmtId="0" fontId="43" fillId="3" borderId="5" xfId="0" applyFont="1" applyFill="1" applyBorder="1" applyAlignment="1">
      <alignment horizontal="center"/>
    </xf>
    <xf numFmtId="0" fontId="43" fillId="3" borderId="5" xfId="0" applyFont="1" applyFill="1" applyBorder="1"/>
    <xf numFmtId="0" fontId="0" fillId="3" borderId="5" xfId="0" applyFill="1" applyBorder="1"/>
    <xf numFmtId="0" fontId="0" fillId="3" borderId="29" xfId="0" applyFill="1" applyBorder="1"/>
    <xf numFmtId="49" fontId="15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vertical="center"/>
    </xf>
    <xf numFmtId="0" fontId="15" fillId="4" borderId="33" xfId="0" applyFont="1" applyFill="1" applyBorder="1" applyAlignment="1">
      <alignment vertical="top"/>
    </xf>
    <xf numFmtId="0" fontId="15" fillId="4" borderId="30" xfId="0" applyFont="1" applyFill="1" applyBorder="1" applyAlignment="1">
      <alignment horizontal="right" vertical="center"/>
    </xf>
    <xf numFmtId="2" fontId="0" fillId="0" borderId="0" xfId="0" applyNumberFormat="1" applyAlignment="1">
      <alignment horizontal="center" vertical="center"/>
    </xf>
    <xf numFmtId="0" fontId="15" fillId="4" borderId="28" xfId="0" applyFont="1" applyFill="1" applyBorder="1" applyAlignment="1">
      <alignment horizontal="left" vertical="center"/>
    </xf>
    <xf numFmtId="0" fontId="15" fillId="4" borderId="29" xfId="0" applyFont="1" applyFill="1" applyBorder="1" applyAlignment="1">
      <alignment vertical="top"/>
    </xf>
    <xf numFmtId="0" fontId="15" fillId="43" borderId="28" xfId="0" applyFont="1" applyFill="1" applyBorder="1" applyAlignment="1">
      <alignment horizontal="left" vertical="center"/>
    </xf>
    <xf numFmtId="0" fontId="0" fillId="43" borderId="29" xfId="0" applyFill="1" applyBorder="1" applyAlignment="1">
      <alignment vertical="center"/>
    </xf>
    <xf numFmtId="2" fontId="0" fillId="0" borderId="2" xfId="13" applyNumberFormat="1" applyFont="1"/>
    <xf numFmtId="10" fontId="0" fillId="0" borderId="0" xfId="0" applyNumberFormat="1" applyAlignment="1">
      <alignment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176" fontId="15" fillId="0" borderId="8" xfId="0" applyNumberFormat="1" applyFont="1" applyBorder="1" applyAlignment="1">
      <alignment horizontal="right"/>
    </xf>
    <xf numFmtId="10" fontId="0" fillId="0" borderId="0" xfId="0" applyNumberFormat="1" applyAlignment="1">
      <alignment horizontal="center" vertical="center" wrapText="1"/>
    </xf>
    <xf numFmtId="176" fontId="58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10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164" fontId="49" fillId="32" borderId="31" xfId="0" applyNumberFormat="1" applyFont="1" applyFill="1" applyBorder="1" applyAlignment="1">
      <alignment vertical="center" wrapText="1"/>
    </xf>
    <xf numFmtId="44" fontId="49" fillId="32" borderId="31" xfId="0" applyNumberFormat="1" applyFont="1" applyFill="1" applyBorder="1" applyAlignment="1">
      <alignment horizontal="center" vertical="center" wrapText="1"/>
    </xf>
    <xf numFmtId="0" fontId="43" fillId="0" borderId="32" xfId="0" applyFont="1" applyBorder="1" applyAlignment="1">
      <alignment horizontal="center" vertical="center" wrapText="1"/>
    </xf>
    <xf numFmtId="0" fontId="43" fillId="0" borderId="32" xfId="0" applyFont="1" applyBorder="1" applyAlignment="1">
      <alignment horizontal="left" vertical="center" wrapText="1"/>
    </xf>
    <xf numFmtId="2" fontId="43" fillId="0" borderId="32" xfId="0" applyNumberFormat="1" applyFont="1" applyBorder="1" applyAlignment="1">
      <alignment horizontal="center" vertical="center" wrapText="1"/>
    </xf>
    <xf numFmtId="44" fontId="43" fillId="0" borderId="32" xfId="113" applyFont="1" applyFill="1" applyBorder="1" applyAlignment="1">
      <alignment horizontal="center" vertical="center" wrapText="1"/>
    </xf>
    <xf numFmtId="0" fontId="43" fillId="3" borderId="32" xfId="0" applyFont="1" applyFill="1" applyBorder="1" applyAlignment="1">
      <alignment horizontal="center" vertical="center" wrapText="1"/>
    </xf>
    <xf numFmtId="0" fontId="43" fillId="3" borderId="32" xfId="0" applyFont="1" applyFill="1" applyBorder="1" applyAlignment="1">
      <alignment horizontal="left" vertical="center" wrapText="1"/>
    </xf>
    <xf numFmtId="2" fontId="43" fillId="3" borderId="32" xfId="0" applyNumberFormat="1" applyFont="1" applyFill="1" applyBorder="1" applyAlignment="1">
      <alignment horizontal="center" vertical="center" wrapText="1"/>
    </xf>
    <xf numFmtId="164" fontId="49" fillId="32" borderId="32" xfId="0" applyNumberFormat="1" applyFont="1" applyFill="1" applyBorder="1" applyAlignment="1">
      <alignment vertical="center" wrapText="1"/>
    </xf>
    <xf numFmtId="164" fontId="50" fillId="32" borderId="32" xfId="0" applyNumberFormat="1" applyFont="1" applyFill="1" applyBorder="1" applyAlignment="1">
      <alignment vertical="center" wrapText="1"/>
    </xf>
    <xf numFmtId="44" fontId="49" fillId="32" borderId="32" xfId="0" applyNumberFormat="1" applyFont="1" applyFill="1" applyBorder="1" applyAlignment="1">
      <alignment horizontal="center" vertical="center" wrapText="1"/>
    </xf>
    <xf numFmtId="164" fontId="49" fillId="41" borderId="32" xfId="0" applyNumberFormat="1" applyFont="1" applyFill="1" applyBorder="1" applyAlignment="1">
      <alignment horizontal="center" vertical="center" wrapText="1"/>
    </xf>
    <xf numFmtId="164" fontId="49" fillId="41" borderId="32" xfId="0" applyNumberFormat="1" applyFont="1" applyFill="1" applyBorder="1" applyAlignment="1">
      <alignment horizontal="left" vertical="center" wrapText="1"/>
    </xf>
    <xf numFmtId="164" fontId="50" fillId="41" borderId="32" xfId="0" applyNumberFormat="1" applyFont="1" applyFill="1" applyBorder="1" applyAlignment="1">
      <alignment vertical="center" wrapText="1"/>
    </xf>
    <xf numFmtId="44" fontId="49" fillId="41" borderId="32" xfId="0" applyNumberFormat="1" applyFont="1" applyFill="1" applyBorder="1" applyAlignment="1">
      <alignment horizontal="center" vertical="center" wrapText="1"/>
    </xf>
    <xf numFmtId="164" fontId="49" fillId="36" borderId="32" xfId="0" applyNumberFormat="1" applyFont="1" applyFill="1" applyBorder="1" applyAlignment="1">
      <alignment horizontal="center" vertical="center" wrapText="1"/>
    </xf>
    <xf numFmtId="164" fontId="49" fillId="36" borderId="32" xfId="0" applyNumberFormat="1" applyFont="1" applyFill="1" applyBorder="1" applyAlignment="1">
      <alignment horizontal="left" vertical="center" wrapText="1"/>
    </xf>
    <xf numFmtId="164" fontId="50" fillId="36" borderId="32" xfId="0" applyNumberFormat="1" applyFont="1" applyFill="1" applyBorder="1" applyAlignment="1">
      <alignment vertical="center" wrapText="1"/>
    </xf>
    <xf numFmtId="44" fontId="49" fillId="36" borderId="32" xfId="0" applyNumberFormat="1" applyFont="1" applyFill="1" applyBorder="1" applyAlignment="1">
      <alignment horizontal="center" vertical="center" wrapText="1"/>
    </xf>
    <xf numFmtId="0" fontId="43" fillId="0" borderId="32" xfId="0" quotePrefix="1" applyFont="1" applyBorder="1" applyAlignment="1">
      <alignment horizontal="center" vertical="center" wrapText="1"/>
    </xf>
    <xf numFmtId="164" fontId="49" fillId="42" borderId="32" xfId="0" applyNumberFormat="1" applyFont="1" applyFill="1" applyBorder="1" applyAlignment="1">
      <alignment horizontal="center" vertical="center" wrapText="1"/>
    </xf>
    <xf numFmtId="164" fontId="49" fillId="42" borderId="32" xfId="0" applyNumberFormat="1" applyFont="1" applyFill="1" applyBorder="1" applyAlignment="1">
      <alignment horizontal="left" vertical="center" wrapText="1"/>
    </xf>
    <xf numFmtId="44" fontId="49" fillId="42" borderId="32" xfId="0" applyNumberFormat="1" applyFont="1" applyFill="1" applyBorder="1" applyAlignment="1">
      <alignment horizontal="center" vertical="center" wrapText="1"/>
    </xf>
    <xf numFmtId="164" fontId="49" fillId="37" borderId="32" xfId="0" applyNumberFormat="1" applyFont="1" applyFill="1" applyBorder="1" applyAlignment="1">
      <alignment horizontal="center" vertical="center" wrapText="1"/>
    </xf>
    <xf numFmtId="164" fontId="49" fillId="37" borderId="32" xfId="0" applyNumberFormat="1" applyFont="1" applyFill="1" applyBorder="1" applyAlignment="1">
      <alignment horizontal="left" vertical="center" wrapText="1"/>
    </xf>
    <xf numFmtId="44" fontId="49" fillId="37" borderId="32" xfId="0" applyNumberFormat="1" applyFont="1" applyFill="1" applyBorder="1" applyAlignment="1">
      <alignment horizontal="center" vertical="center" wrapText="1"/>
    </xf>
    <xf numFmtId="164" fontId="49" fillId="43" borderId="32" xfId="0" applyNumberFormat="1" applyFont="1" applyFill="1" applyBorder="1" applyAlignment="1">
      <alignment horizontal="center" vertical="center" wrapText="1"/>
    </xf>
    <xf numFmtId="164" fontId="49" fillId="43" borderId="32" xfId="0" applyNumberFormat="1" applyFont="1" applyFill="1" applyBorder="1" applyAlignment="1">
      <alignment horizontal="left" vertical="center" wrapText="1"/>
    </xf>
    <xf numFmtId="44" fontId="49" fillId="43" borderId="32" xfId="0" applyNumberFormat="1" applyFont="1" applyFill="1" applyBorder="1" applyAlignment="1">
      <alignment horizontal="center" vertical="center" wrapText="1"/>
    </xf>
    <xf numFmtId="164" fontId="49" fillId="38" borderId="32" xfId="0" applyNumberFormat="1" applyFont="1" applyFill="1" applyBorder="1" applyAlignment="1">
      <alignment horizontal="center" vertical="center" wrapText="1"/>
    </xf>
    <xf numFmtId="164" fontId="49" fillId="38" borderId="32" xfId="0" applyNumberFormat="1" applyFont="1" applyFill="1" applyBorder="1" applyAlignment="1">
      <alignment horizontal="left" vertical="center" wrapText="1"/>
    </xf>
    <xf numFmtId="44" fontId="49" fillId="38" borderId="32" xfId="0" applyNumberFormat="1" applyFont="1" applyFill="1" applyBorder="1" applyAlignment="1">
      <alignment horizontal="center" vertical="center" wrapText="1"/>
    </xf>
    <xf numFmtId="164" fontId="50" fillId="38" borderId="32" xfId="0" applyNumberFormat="1" applyFont="1" applyFill="1" applyBorder="1" applyAlignment="1">
      <alignment vertical="center" wrapText="1"/>
    </xf>
    <xf numFmtId="164" fontId="49" fillId="39" borderId="32" xfId="0" applyNumberFormat="1" applyFont="1" applyFill="1" applyBorder="1" applyAlignment="1">
      <alignment horizontal="center" vertical="center" wrapText="1"/>
    </xf>
    <xf numFmtId="164" fontId="49" fillId="39" borderId="32" xfId="0" applyNumberFormat="1" applyFont="1" applyFill="1" applyBorder="1" applyAlignment="1">
      <alignment horizontal="left" vertical="center" wrapText="1"/>
    </xf>
    <xf numFmtId="44" fontId="49" fillId="39" borderId="32" xfId="0" applyNumberFormat="1" applyFont="1" applyFill="1" applyBorder="1" applyAlignment="1">
      <alignment horizontal="center" vertical="center" wrapText="1"/>
    </xf>
    <xf numFmtId="164" fontId="49" fillId="44" borderId="32" xfId="0" applyNumberFormat="1" applyFont="1" applyFill="1" applyBorder="1" applyAlignment="1">
      <alignment horizontal="center" vertical="center" wrapText="1"/>
    </xf>
    <xf numFmtId="164" fontId="49" fillId="44" borderId="32" xfId="0" applyNumberFormat="1" applyFont="1" applyFill="1" applyBorder="1" applyAlignment="1">
      <alignment horizontal="left" vertical="center" wrapText="1"/>
    </xf>
    <xf numFmtId="44" fontId="49" fillId="44" borderId="32" xfId="0" applyNumberFormat="1" applyFont="1" applyFill="1" applyBorder="1" applyAlignment="1">
      <alignment horizontal="center" vertical="center" wrapText="1"/>
    </xf>
    <xf numFmtId="164" fontId="49" fillId="45" borderId="32" xfId="0" applyNumberFormat="1" applyFont="1" applyFill="1" applyBorder="1" applyAlignment="1">
      <alignment horizontal="center" vertical="center" wrapText="1"/>
    </xf>
    <xf numFmtId="164" fontId="49" fillId="45" borderId="32" xfId="0" applyNumberFormat="1" applyFont="1" applyFill="1" applyBorder="1" applyAlignment="1">
      <alignment horizontal="left" vertical="center" wrapText="1"/>
    </xf>
    <xf numFmtId="44" fontId="49" fillId="45" borderId="32" xfId="0" applyNumberFormat="1" applyFont="1" applyFill="1" applyBorder="1" applyAlignment="1">
      <alignment horizontal="center" vertical="center" wrapText="1"/>
    </xf>
    <xf numFmtId="164" fontId="49" fillId="40" borderId="32" xfId="0" applyNumberFormat="1" applyFont="1" applyFill="1" applyBorder="1" applyAlignment="1">
      <alignment horizontal="center" vertical="center" wrapText="1"/>
    </xf>
    <xf numFmtId="164" fontId="49" fillId="40" borderId="32" xfId="0" applyNumberFormat="1" applyFont="1" applyFill="1" applyBorder="1" applyAlignment="1">
      <alignment horizontal="left" vertical="center" wrapText="1"/>
    </xf>
    <xf numFmtId="44" fontId="49" fillId="40" borderId="32" xfId="0" applyNumberFormat="1" applyFont="1" applyFill="1" applyBorder="1" applyAlignment="1">
      <alignment horizontal="center" vertical="center" wrapText="1"/>
    </xf>
    <xf numFmtId="0" fontId="43" fillId="0" borderId="37" xfId="0" applyFont="1" applyBorder="1" applyAlignment="1">
      <alignment horizontal="center" vertical="center" wrapText="1"/>
    </xf>
    <xf numFmtId="0" fontId="43" fillId="0" borderId="37" xfId="0" applyFont="1" applyBorder="1" applyAlignment="1">
      <alignment horizontal="left" vertical="center" wrapText="1"/>
    </xf>
    <xf numFmtId="2" fontId="43" fillId="0" borderId="37" xfId="0" applyNumberFormat="1" applyFont="1" applyBorder="1" applyAlignment="1">
      <alignment horizontal="center" vertical="center" wrapText="1"/>
    </xf>
    <xf numFmtId="44" fontId="43" fillId="0" borderId="37" xfId="113" applyFont="1" applyFill="1" applyBorder="1" applyAlignment="1">
      <alignment horizontal="center" vertical="center" wrapText="1"/>
    </xf>
    <xf numFmtId="0" fontId="48" fillId="46" borderId="0" xfId="0" applyFont="1" applyFill="1" applyAlignment="1">
      <alignment vertical="center"/>
    </xf>
    <xf numFmtId="0" fontId="58" fillId="0" borderId="2" xfId="0" applyFont="1" applyBorder="1" applyAlignment="1">
      <alignment vertical="center"/>
    </xf>
    <xf numFmtId="44" fontId="58" fillId="0" borderId="12" xfId="2" applyFont="1" applyBorder="1" applyAlignment="1">
      <alignment vertical="center" wrapText="1"/>
    </xf>
    <xf numFmtId="44" fontId="58" fillId="0" borderId="10" xfId="2" applyFont="1" applyBorder="1" applyAlignment="1">
      <alignment horizontal="right" vertical="center" wrapText="1"/>
    </xf>
    <xf numFmtId="44" fontId="58" fillId="0" borderId="2" xfId="2" applyFont="1" applyBorder="1" applyAlignment="1">
      <alignment horizontal="right" vertical="center" wrapText="1"/>
    </xf>
    <xf numFmtId="0" fontId="58" fillId="0" borderId="2" xfId="0" applyFont="1" applyBorder="1" applyAlignment="1">
      <alignment horizontal="right" vertical="center" wrapText="1"/>
    </xf>
    <xf numFmtId="17" fontId="58" fillId="0" borderId="2" xfId="0" applyNumberFormat="1" applyFont="1" applyBorder="1" applyAlignment="1">
      <alignment horizontal="right" vertical="center" wrapText="1"/>
    </xf>
    <xf numFmtId="17" fontId="58" fillId="0" borderId="12" xfId="0" applyNumberFormat="1" applyFont="1" applyBorder="1" applyAlignment="1">
      <alignment horizontal="left" vertical="center" wrapText="1"/>
    </xf>
    <xf numFmtId="17" fontId="58" fillId="0" borderId="22" xfId="2" applyNumberFormat="1" applyFont="1" applyBorder="1" applyAlignment="1">
      <alignment horizontal="left" vertical="center" wrapText="1"/>
    </xf>
    <xf numFmtId="49" fontId="58" fillId="0" borderId="2" xfId="0" applyNumberFormat="1" applyFont="1" applyBorder="1" applyAlignment="1">
      <alignment vertical="center" wrapText="1"/>
    </xf>
    <xf numFmtId="0" fontId="43" fillId="0" borderId="32" xfId="76" applyFont="1" applyBorder="1" applyAlignment="1">
      <alignment vertical="center" wrapText="1"/>
    </xf>
    <xf numFmtId="164" fontId="43" fillId="0" borderId="0" xfId="0" applyNumberFormat="1" applyFont="1" applyAlignment="1">
      <alignment horizontal="center" vertical="center" wrapText="1"/>
    </xf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 vertical="center" wrapText="1"/>
    </xf>
    <xf numFmtId="170" fontId="43" fillId="0" borderId="0" xfId="0" applyNumberFormat="1" applyFont="1" applyAlignment="1">
      <alignment vertical="center" wrapText="1"/>
    </xf>
    <xf numFmtId="164" fontId="48" fillId="0" borderId="0" xfId="0" applyNumberFormat="1" applyFont="1" applyAlignment="1">
      <alignment vertical="center"/>
    </xf>
    <xf numFmtId="0" fontId="48" fillId="3" borderId="0" xfId="0" applyFont="1" applyFill="1" applyAlignment="1">
      <alignment vertical="center"/>
    </xf>
    <xf numFmtId="0" fontId="48" fillId="35" borderId="0" xfId="0" applyFont="1" applyFill="1" applyAlignment="1">
      <alignment vertical="center"/>
    </xf>
    <xf numFmtId="0" fontId="48" fillId="36" borderId="0" xfId="0" applyFont="1" applyFill="1" applyAlignment="1">
      <alignment vertical="center"/>
    </xf>
    <xf numFmtId="0" fontId="48" fillId="42" borderId="0" xfId="0" applyFont="1" applyFill="1" applyAlignment="1">
      <alignment vertical="center"/>
    </xf>
    <xf numFmtId="0" fontId="48" fillId="37" borderId="0" xfId="0" applyFont="1" applyFill="1" applyAlignment="1">
      <alignment vertical="center"/>
    </xf>
    <xf numFmtId="0" fontId="48" fillId="43" borderId="0" xfId="0" applyFont="1" applyFill="1" applyAlignment="1">
      <alignment vertical="center"/>
    </xf>
    <xf numFmtId="0" fontId="48" fillId="39" borderId="0" xfId="0" applyFont="1" applyFill="1" applyAlignment="1">
      <alignment vertical="center"/>
    </xf>
    <xf numFmtId="44" fontId="43" fillId="0" borderId="0" xfId="0" applyNumberFormat="1" applyFont="1" applyAlignment="1">
      <alignment horizontal="center" vertical="center" wrapText="1"/>
    </xf>
    <xf numFmtId="0" fontId="48" fillId="0" borderId="0" xfId="0" applyFont="1" applyAlignment="1">
      <alignment horizontal="left" vertical="center"/>
    </xf>
    <xf numFmtId="0" fontId="48" fillId="0" borderId="0" xfId="0" applyFont="1" applyAlignment="1">
      <alignment horizontal="center" vertical="center"/>
    </xf>
    <xf numFmtId="170" fontId="48" fillId="0" borderId="0" xfId="0" applyNumberFormat="1" applyFont="1" applyAlignment="1">
      <alignment vertical="center"/>
    </xf>
    <xf numFmtId="164" fontId="48" fillId="0" borderId="9" xfId="0" applyNumberFormat="1" applyFont="1" applyBorder="1" applyAlignment="1">
      <alignment vertical="center"/>
    </xf>
    <xf numFmtId="164" fontId="48" fillId="0" borderId="11" xfId="0" applyNumberFormat="1" applyFont="1" applyBorder="1" applyAlignment="1">
      <alignment vertical="center"/>
    </xf>
    <xf numFmtId="0" fontId="42" fillId="0" borderId="0" xfId="0" applyFont="1" applyAlignment="1">
      <alignment horizontal="center" vertical="center" wrapText="1"/>
    </xf>
    <xf numFmtId="0" fontId="42" fillId="3" borderId="0" xfId="0" applyFont="1" applyFill="1" applyAlignment="1">
      <alignment horizontal="center" vertical="center" wrapText="1"/>
    </xf>
    <xf numFmtId="0" fontId="42" fillId="46" borderId="0" xfId="0" applyFont="1" applyFill="1" applyAlignment="1">
      <alignment horizontal="center" vertical="center" wrapText="1"/>
    </xf>
    <xf numFmtId="0" fontId="42" fillId="42" borderId="0" xfId="0" applyFont="1" applyFill="1" applyAlignment="1">
      <alignment horizontal="center" vertical="center" wrapText="1"/>
    </xf>
    <xf numFmtId="0" fontId="42" fillId="43" borderId="0" xfId="0" applyFont="1" applyFill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1" fontId="43" fillId="0" borderId="0" xfId="2" applyNumberFormat="1" applyFont="1" applyAlignment="1">
      <alignment horizontal="center" vertical="center" wrapText="1"/>
    </xf>
    <xf numFmtId="0" fontId="52" fillId="0" borderId="2" xfId="0" applyFont="1" applyBorder="1" applyAlignment="1">
      <alignment horizontal="left" vertical="center" wrapText="1"/>
    </xf>
    <xf numFmtId="0" fontId="58" fillId="0" borderId="2" xfId="0" applyFont="1" applyBorder="1" applyAlignment="1">
      <alignment horizontal="left" vertical="center" wrapText="1"/>
    </xf>
    <xf numFmtId="49" fontId="58" fillId="0" borderId="12" xfId="0" applyNumberFormat="1" applyFont="1" applyBorder="1" applyAlignment="1">
      <alignment vertical="center"/>
    </xf>
    <xf numFmtId="164" fontId="49" fillId="47" borderId="32" xfId="0" applyNumberFormat="1" applyFont="1" applyFill="1" applyBorder="1" applyAlignment="1">
      <alignment horizontal="center" vertical="center" wrapText="1"/>
    </xf>
    <xf numFmtId="164" fontId="49" fillId="47" borderId="32" xfId="0" applyNumberFormat="1" applyFont="1" applyFill="1" applyBorder="1" applyAlignment="1">
      <alignment horizontal="left" vertical="center" wrapText="1"/>
    </xf>
    <xf numFmtId="44" fontId="49" fillId="47" borderId="32" xfId="0" applyNumberFormat="1" applyFont="1" applyFill="1" applyBorder="1" applyAlignment="1">
      <alignment horizontal="center" vertical="center" wrapText="1"/>
    </xf>
    <xf numFmtId="164" fontId="49" fillId="48" borderId="32" xfId="0" applyNumberFormat="1" applyFont="1" applyFill="1" applyBorder="1" applyAlignment="1">
      <alignment horizontal="center" vertical="center" wrapText="1"/>
    </xf>
    <xf numFmtId="164" fontId="49" fillId="48" borderId="32" xfId="0" applyNumberFormat="1" applyFont="1" applyFill="1" applyBorder="1" applyAlignment="1">
      <alignment horizontal="left" vertical="center" wrapText="1"/>
    </xf>
    <xf numFmtId="44" fontId="49" fillId="48" borderId="32" xfId="0" applyNumberFormat="1" applyFont="1" applyFill="1" applyBorder="1" applyAlignment="1">
      <alignment horizontal="center" vertical="center" wrapText="1"/>
    </xf>
    <xf numFmtId="164" fontId="43" fillId="0" borderId="11" xfId="0" applyNumberFormat="1" applyFont="1" applyBorder="1" applyAlignment="1">
      <alignment horizontal="center" vertical="center" wrapText="1"/>
    </xf>
    <xf numFmtId="0" fontId="48" fillId="0" borderId="11" xfId="0" applyFont="1" applyBorder="1" applyAlignment="1">
      <alignment vertical="center"/>
    </xf>
    <xf numFmtId="9" fontId="58" fillId="0" borderId="2" xfId="0" applyNumberFormat="1" applyFont="1" applyBorder="1" applyAlignment="1">
      <alignment horizontal="left" vertical="center" wrapText="1"/>
    </xf>
    <xf numFmtId="0" fontId="58" fillId="0" borderId="2" xfId="0" applyFont="1" applyBorder="1" applyAlignment="1">
      <alignment horizontal="right" vertical="center"/>
    </xf>
    <xf numFmtId="0" fontId="58" fillId="0" borderId="12" xfId="0" applyFont="1" applyBorder="1" applyAlignment="1">
      <alignment vertical="center"/>
    </xf>
    <xf numFmtId="177" fontId="42" fillId="32" borderId="42" xfId="0" applyNumberFormat="1" applyFont="1" applyFill="1" applyBorder="1" applyAlignment="1">
      <alignment horizontal="center" wrapText="1"/>
    </xf>
    <xf numFmtId="44" fontId="49" fillId="32" borderId="43" xfId="2" applyFont="1" applyFill="1" applyBorder="1" applyAlignment="1">
      <alignment vertical="center" wrapText="1"/>
    </xf>
    <xf numFmtId="177" fontId="43" fillId="0" borderId="44" xfId="0" applyNumberFormat="1" applyFont="1" applyBorder="1" applyAlignment="1">
      <alignment horizontal="center" wrapText="1"/>
    </xf>
    <xf numFmtId="44" fontId="43" fillId="0" borderId="45" xfId="113" applyFont="1" applyFill="1" applyBorder="1" applyAlignment="1">
      <alignment horizontal="center" vertical="center" wrapText="1"/>
    </xf>
    <xf numFmtId="44" fontId="43" fillId="3" borderId="45" xfId="113" applyFont="1" applyFill="1" applyBorder="1" applyAlignment="1">
      <alignment horizontal="center" vertical="center" wrapText="1"/>
    </xf>
    <xf numFmtId="177" fontId="42" fillId="32" borderId="44" xfId="0" applyNumberFormat="1" applyFont="1" applyFill="1" applyBorder="1" applyAlignment="1">
      <alignment horizontal="center" wrapText="1"/>
    </xf>
    <xf numFmtId="44" fontId="49" fillId="32" borderId="45" xfId="2" applyFont="1" applyFill="1" applyBorder="1" applyAlignment="1">
      <alignment vertical="center" wrapText="1"/>
    </xf>
    <xf numFmtId="0" fontId="42" fillId="41" borderId="44" xfId="0" applyFont="1" applyFill="1" applyBorder="1" applyAlignment="1">
      <alignment horizontal="center" vertical="center" wrapText="1"/>
    </xf>
    <xf numFmtId="44" fontId="49" fillId="41" borderId="45" xfId="2" applyFont="1" applyFill="1" applyBorder="1" applyAlignment="1">
      <alignment vertical="center" wrapText="1"/>
    </xf>
    <xf numFmtId="177" fontId="42" fillId="36" borderId="44" xfId="0" applyNumberFormat="1" applyFont="1" applyFill="1" applyBorder="1" applyAlignment="1">
      <alignment horizontal="center" wrapText="1"/>
    </xf>
    <xf numFmtId="44" fontId="49" fillId="36" borderId="45" xfId="2" applyFont="1" applyFill="1" applyBorder="1" applyAlignment="1">
      <alignment vertical="center" wrapText="1"/>
    </xf>
    <xf numFmtId="164" fontId="42" fillId="36" borderId="44" xfId="0" applyNumberFormat="1" applyFont="1" applyFill="1" applyBorder="1" applyAlignment="1">
      <alignment horizontal="center" vertical="center" wrapText="1"/>
    </xf>
    <xf numFmtId="169" fontId="43" fillId="0" borderId="44" xfId="1" applyNumberFormat="1" applyFont="1" applyBorder="1" applyAlignment="1">
      <alignment horizontal="center" vertical="center" wrapText="1"/>
    </xf>
    <xf numFmtId="164" fontId="50" fillId="36" borderId="45" xfId="0" applyNumberFormat="1" applyFont="1" applyFill="1" applyBorder="1" applyAlignment="1">
      <alignment vertical="center" wrapText="1"/>
    </xf>
    <xf numFmtId="0" fontId="42" fillId="42" borderId="44" xfId="0" applyFont="1" applyFill="1" applyBorder="1" applyAlignment="1">
      <alignment horizontal="center" vertical="center" wrapText="1"/>
    </xf>
    <xf numFmtId="44" fontId="49" fillId="42" borderId="45" xfId="0" applyNumberFormat="1" applyFont="1" applyFill="1" applyBorder="1" applyAlignment="1">
      <alignment horizontal="center" vertical="center" wrapText="1"/>
    </xf>
    <xf numFmtId="164" fontId="42" fillId="37" borderId="44" xfId="0" applyNumberFormat="1" applyFont="1" applyFill="1" applyBorder="1" applyAlignment="1">
      <alignment horizontal="center" vertical="center" wrapText="1"/>
    </xf>
    <xf numFmtId="44" fontId="49" fillId="37" borderId="45" xfId="0" applyNumberFormat="1" applyFont="1" applyFill="1" applyBorder="1" applyAlignment="1">
      <alignment horizontal="center" vertical="center" wrapText="1"/>
    </xf>
    <xf numFmtId="164" fontId="42" fillId="43" borderId="44" xfId="0" applyNumberFormat="1" applyFont="1" applyFill="1" applyBorder="1" applyAlignment="1">
      <alignment horizontal="center" vertical="center" wrapText="1"/>
    </xf>
    <xf numFmtId="44" fontId="49" fillId="43" borderId="45" xfId="2" applyFont="1" applyFill="1" applyBorder="1" applyAlignment="1">
      <alignment vertical="center" wrapText="1"/>
    </xf>
    <xf numFmtId="164" fontId="42" fillId="38" borderId="44" xfId="0" applyNumberFormat="1" applyFont="1" applyFill="1" applyBorder="1" applyAlignment="1">
      <alignment horizontal="center" vertical="center" wrapText="1"/>
    </xf>
    <xf numFmtId="44" fontId="49" fillId="38" borderId="45" xfId="2" applyFont="1" applyFill="1" applyBorder="1" applyAlignment="1">
      <alignment vertical="center" wrapText="1"/>
    </xf>
    <xf numFmtId="164" fontId="50" fillId="38" borderId="45" xfId="0" applyNumberFormat="1" applyFont="1" applyFill="1" applyBorder="1" applyAlignment="1">
      <alignment vertical="center" wrapText="1"/>
    </xf>
    <xf numFmtId="164" fontId="42" fillId="39" borderId="44" xfId="0" applyNumberFormat="1" applyFont="1" applyFill="1" applyBorder="1" applyAlignment="1">
      <alignment horizontal="center" vertical="center" wrapText="1"/>
    </xf>
    <xf numFmtId="44" fontId="49" fillId="39" borderId="45" xfId="0" applyNumberFormat="1" applyFont="1" applyFill="1" applyBorder="1" applyAlignment="1">
      <alignment horizontal="center" vertical="center" wrapText="1"/>
    </xf>
    <xf numFmtId="164" fontId="42" fillId="44" borderId="44" xfId="0" applyNumberFormat="1" applyFont="1" applyFill="1" applyBorder="1" applyAlignment="1">
      <alignment horizontal="center" vertical="center" wrapText="1"/>
    </xf>
    <xf numFmtId="44" fontId="49" fillId="44" borderId="45" xfId="0" applyNumberFormat="1" applyFont="1" applyFill="1" applyBorder="1" applyAlignment="1">
      <alignment horizontal="center" vertical="center" wrapText="1"/>
    </xf>
    <xf numFmtId="164" fontId="42" fillId="45" borderId="44" xfId="0" applyNumberFormat="1" applyFont="1" applyFill="1" applyBorder="1" applyAlignment="1">
      <alignment horizontal="center" vertical="center" wrapText="1"/>
    </xf>
    <xf numFmtId="44" fontId="49" fillId="45" borderId="45" xfId="0" applyNumberFormat="1" applyFont="1" applyFill="1" applyBorder="1" applyAlignment="1">
      <alignment horizontal="center" vertical="center" wrapText="1"/>
    </xf>
    <xf numFmtId="164" fontId="42" fillId="40" borderId="44" xfId="0" applyNumberFormat="1" applyFont="1" applyFill="1" applyBorder="1" applyAlignment="1">
      <alignment horizontal="center" vertical="center" wrapText="1"/>
    </xf>
    <xf numFmtId="44" fontId="49" fillId="40" borderId="45" xfId="0" applyNumberFormat="1" applyFont="1" applyFill="1" applyBorder="1" applyAlignment="1">
      <alignment horizontal="center" vertical="center" wrapText="1"/>
    </xf>
    <xf numFmtId="169" fontId="43" fillId="0" borderId="46" xfId="1" applyNumberFormat="1" applyFont="1" applyBorder="1" applyAlignment="1">
      <alignment horizontal="center" vertical="center" wrapText="1"/>
    </xf>
    <xf numFmtId="44" fontId="43" fillId="0" borderId="47" xfId="113" applyFont="1" applyFill="1" applyBorder="1" applyAlignment="1">
      <alignment horizontal="center" vertical="center" wrapText="1"/>
    </xf>
    <xf numFmtId="0" fontId="43" fillId="0" borderId="2" xfId="0" applyFont="1" applyBorder="1" applyAlignment="1">
      <alignment horizontal="left" vertical="center" wrapText="1"/>
    </xf>
    <xf numFmtId="0" fontId="43" fillId="0" borderId="2" xfId="0" applyFont="1" applyBorder="1" applyAlignment="1">
      <alignment vertical="center" wrapText="1"/>
    </xf>
    <xf numFmtId="44" fontId="43" fillId="0" borderId="12" xfId="2" applyFont="1" applyBorder="1" applyAlignment="1">
      <alignment vertical="center" wrapText="1"/>
    </xf>
    <xf numFmtId="164" fontId="42" fillId="47" borderId="44" xfId="0" applyNumberFormat="1" applyFont="1" applyFill="1" applyBorder="1" applyAlignment="1">
      <alignment horizontal="center" vertical="center" wrapText="1"/>
    </xf>
    <xf numFmtId="44" fontId="49" fillId="47" borderId="45" xfId="0" applyNumberFormat="1" applyFont="1" applyFill="1" applyBorder="1" applyAlignment="1">
      <alignment horizontal="center" vertical="center" wrapText="1"/>
    </xf>
    <xf numFmtId="164" fontId="42" fillId="48" borderId="44" xfId="0" applyNumberFormat="1" applyFont="1" applyFill="1" applyBorder="1" applyAlignment="1">
      <alignment horizontal="center" vertical="center" wrapText="1"/>
    </xf>
    <xf numFmtId="44" fontId="49" fillId="48" borderId="45" xfId="0" applyNumberFormat="1" applyFont="1" applyFill="1" applyBorder="1" applyAlignment="1">
      <alignment horizontal="center" vertical="center" wrapText="1"/>
    </xf>
    <xf numFmtId="164" fontId="53" fillId="31" borderId="48" xfId="0" applyNumberFormat="1" applyFont="1" applyFill="1" applyBorder="1" applyAlignment="1">
      <alignment vertical="center"/>
    </xf>
    <xf numFmtId="164" fontId="53" fillId="31" borderId="49" xfId="0" applyNumberFormat="1" applyFont="1" applyFill="1" applyBorder="1" applyAlignment="1">
      <alignment horizontal="left" vertical="center"/>
    </xf>
    <xf numFmtId="44" fontId="42" fillId="33" borderId="50" xfId="113" applyFont="1" applyFill="1" applyBorder="1" applyAlignment="1">
      <alignment vertical="center" wrapText="1"/>
    </xf>
    <xf numFmtId="164" fontId="43" fillId="0" borderId="44" xfId="0" applyNumberFormat="1" applyFont="1" applyBorder="1" applyAlignment="1">
      <alignment horizontal="center" vertical="center" wrapText="1"/>
    </xf>
    <xf numFmtId="164" fontId="43" fillId="0" borderId="23" xfId="0" applyNumberFormat="1" applyFont="1" applyBorder="1" applyAlignment="1">
      <alignment horizontal="center" vertical="center" wrapText="1"/>
    </xf>
    <xf numFmtId="0" fontId="43" fillId="0" borderId="51" xfId="0" applyFont="1" applyBorder="1" applyAlignment="1">
      <alignment horizontal="left" vertical="center" wrapText="1"/>
    </xf>
    <xf numFmtId="0" fontId="43" fillId="0" borderId="51" xfId="0" applyFont="1" applyBorder="1" applyAlignment="1">
      <alignment vertical="center" wrapText="1"/>
    </xf>
    <xf numFmtId="44" fontId="43" fillId="0" borderId="51" xfId="0" applyNumberFormat="1" applyFont="1" applyBorder="1" applyAlignment="1">
      <alignment horizontal="center" vertical="center" wrapText="1"/>
    </xf>
    <xf numFmtId="44" fontId="43" fillId="0" borderId="51" xfId="2" applyFont="1" applyBorder="1" applyAlignment="1">
      <alignment vertical="center" wrapText="1"/>
    </xf>
    <xf numFmtId="44" fontId="43" fillId="0" borderId="52" xfId="2" applyFont="1" applyBorder="1" applyAlignment="1">
      <alignment vertical="center" wrapText="1"/>
    </xf>
    <xf numFmtId="176" fontId="15" fillId="0" borderId="6" xfId="0" applyNumberFormat="1" applyFont="1" applyBorder="1" applyAlignment="1">
      <alignment horizontal="center"/>
    </xf>
    <xf numFmtId="169" fontId="43" fillId="0" borderId="32" xfId="0" applyNumberFormat="1" applyFont="1" applyBorder="1" applyAlignment="1">
      <alignment horizontal="left" vertical="center" wrapText="1"/>
    </xf>
    <xf numFmtId="169" fontId="43" fillId="0" borderId="32" xfId="0" applyNumberFormat="1" applyFont="1" applyBorder="1" applyAlignment="1">
      <alignment horizontal="center" vertical="center" wrapText="1"/>
    </xf>
    <xf numFmtId="44" fontId="48" fillId="0" borderId="0" xfId="0" applyNumberFormat="1" applyFont="1" applyAlignment="1">
      <alignment vertical="center"/>
    </xf>
    <xf numFmtId="2" fontId="48" fillId="0" borderId="0" xfId="0" applyNumberFormat="1" applyFont="1" applyAlignment="1">
      <alignment vertical="center"/>
    </xf>
    <xf numFmtId="164" fontId="50" fillId="37" borderId="32" xfId="0" applyNumberFormat="1" applyFont="1" applyFill="1" applyBorder="1" applyAlignment="1">
      <alignment vertical="center" wrapText="1"/>
    </xf>
    <xf numFmtId="44" fontId="49" fillId="37" borderId="45" xfId="2" applyFont="1" applyFill="1" applyBorder="1" applyAlignment="1">
      <alignment vertical="center" wrapText="1"/>
    </xf>
    <xf numFmtId="164" fontId="43" fillId="0" borderId="32" xfId="0" applyNumberFormat="1" applyFont="1" applyBorder="1" applyAlignment="1">
      <alignment horizontal="center" vertical="center" wrapText="1"/>
    </xf>
    <xf numFmtId="164" fontId="43" fillId="0" borderId="32" xfId="0" applyNumberFormat="1" applyFont="1" applyBorder="1" applyAlignment="1">
      <alignment horizontal="left" vertical="center" wrapText="1"/>
    </xf>
    <xf numFmtId="166" fontId="42" fillId="33" borderId="38" xfId="0" applyNumberFormat="1" applyFont="1" applyFill="1" applyBorder="1" applyAlignment="1">
      <alignment horizontal="right" vertical="center" wrapText="1"/>
    </xf>
    <xf numFmtId="164" fontId="50" fillId="44" borderId="32" xfId="0" applyNumberFormat="1" applyFont="1" applyFill="1" applyBorder="1" applyAlignment="1">
      <alignment vertical="center" wrapText="1"/>
    </xf>
    <xf numFmtId="44" fontId="49" fillId="44" borderId="45" xfId="2" applyFont="1" applyFill="1" applyBorder="1" applyAlignment="1">
      <alignment vertical="center" wrapText="1"/>
    </xf>
    <xf numFmtId="0" fontId="42" fillId="37" borderId="44" xfId="0" applyFont="1" applyFill="1" applyBorder="1" applyAlignment="1">
      <alignment horizontal="center" vertical="center" wrapText="1"/>
    </xf>
    <xf numFmtId="0" fontId="42" fillId="44" borderId="44" xfId="0" applyFont="1" applyFill="1" applyBorder="1" applyAlignment="1">
      <alignment horizontal="center" vertical="center" wrapText="1"/>
    </xf>
    <xf numFmtId="44" fontId="48" fillId="35" borderId="0" xfId="0" applyNumberFormat="1" applyFont="1" applyFill="1" applyAlignment="1">
      <alignment vertical="center"/>
    </xf>
    <xf numFmtId="44" fontId="48" fillId="37" borderId="0" xfId="0" applyNumberFormat="1" applyFont="1" applyFill="1" applyAlignment="1">
      <alignment vertical="center"/>
    </xf>
    <xf numFmtId="0" fontId="17" fillId="34" borderId="0" xfId="0" applyFont="1" applyFill="1" applyAlignment="1">
      <alignment horizontal="center" vertical="center"/>
    </xf>
    <xf numFmtId="0" fontId="17" fillId="34" borderId="5" xfId="0" applyFont="1" applyFill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164" fontId="57" fillId="4" borderId="7" xfId="0" applyNumberFormat="1" applyFont="1" applyFill="1" applyBorder="1" applyAlignment="1">
      <alignment horizontal="left" vertical="center" wrapText="1"/>
    </xf>
    <xf numFmtId="164" fontId="57" fillId="4" borderId="6" xfId="0" applyNumberFormat="1" applyFont="1" applyFill="1" applyBorder="1" applyAlignment="1">
      <alignment horizontal="left" vertical="center" wrapText="1"/>
    </xf>
    <xf numFmtId="164" fontId="57" fillId="4" borderId="4" xfId="0" applyNumberFormat="1" applyFont="1" applyFill="1" applyBorder="1" applyAlignment="1">
      <alignment horizontal="left" vertical="center" wrapText="1"/>
    </xf>
    <xf numFmtId="166" fontId="42" fillId="33" borderId="48" xfId="0" applyNumberFormat="1" applyFont="1" applyFill="1" applyBorder="1" applyAlignment="1">
      <alignment horizontal="right" vertical="center" wrapText="1"/>
    </xf>
    <xf numFmtId="166" fontId="42" fillId="33" borderId="38" xfId="0" applyNumberFormat="1" applyFont="1" applyFill="1" applyBorder="1" applyAlignment="1">
      <alignment horizontal="right" vertical="center" wrapText="1"/>
    </xf>
    <xf numFmtId="1" fontId="43" fillId="0" borderId="0" xfId="2" applyNumberFormat="1" applyFont="1" applyAlignment="1">
      <alignment horizontal="center" vertical="center" wrapText="1"/>
    </xf>
    <xf numFmtId="0" fontId="42" fillId="4" borderId="40" xfId="0" applyFont="1" applyFill="1" applyBorder="1" applyAlignment="1">
      <alignment horizontal="center" vertical="center" wrapText="1"/>
    </xf>
    <xf numFmtId="0" fontId="42" fillId="4" borderId="35" xfId="0" applyFont="1" applyFill="1" applyBorder="1" applyAlignment="1">
      <alignment horizontal="center" vertical="center" wrapText="1"/>
    </xf>
    <xf numFmtId="164" fontId="42" fillId="4" borderId="39" xfId="0" applyNumberFormat="1" applyFont="1" applyFill="1" applyBorder="1" applyAlignment="1">
      <alignment horizontal="center" vertical="center" wrapText="1"/>
    </xf>
    <xf numFmtId="164" fontId="42" fillId="4" borderId="41" xfId="0" applyNumberFormat="1" applyFont="1" applyFill="1" applyBorder="1" applyAlignment="1">
      <alignment horizontal="center" vertical="center" wrapText="1"/>
    </xf>
    <xf numFmtId="164" fontId="49" fillId="32" borderId="31" xfId="0" applyNumberFormat="1" applyFont="1" applyFill="1" applyBorder="1" applyAlignment="1">
      <alignment horizontal="center" vertical="center" wrapText="1"/>
    </xf>
    <xf numFmtId="0" fontId="42" fillId="5" borderId="40" xfId="0" applyFont="1" applyFill="1" applyBorder="1" applyAlignment="1">
      <alignment horizontal="center" vertical="center" wrapText="1"/>
    </xf>
    <xf numFmtId="0" fontId="42" fillId="5" borderId="35" xfId="0" applyFont="1" applyFill="1" applyBorder="1" applyAlignment="1">
      <alignment horizontal="center" vertical="center" wrapText="1"/>
    </xf>
    <xf numFmtId="44" fontId="42" fillId="4" borderId="40" xfId="2" applyFont="1" applyFill="1" applyBorder="1" applyAlignment="1">
      <alignment horizontal="center" vertical="center" wrapText="1"/>
    </xf>
    <xf numFmtId="44" fontId="42" fillId="4" borderId="35" xfId="2" applyFont="1" applyFill="1" applyBorder="1" applyAlignment="1">
      <alignment horizontal="center" vertical="center" wrapText="1"/>
    </xf>
    <xf numFmtId="44" fontId="42" fillId="4" borderId="53" xfId="2" applyFont="1" applyFill="1" applyBorder="1" applyAlignment="1">
      <alignment horizontal="center" vertical="center" wrapText="1"/>
    </xf>
    <xf numFmtId="44" fontId="42" fillId="4" borderId="54" xfId="2" applyFont="1" applyFill="1" applyBorder="1" applyAlignment="1">
      <alignment horizontal="center" vertical="center" wrapText="1"/>
    </xf>
    <xf numFmtId="4" fontId="16" fillId="3" borderId="0" xfId="0" applyNumberFormat="1" applyFont="1" applyFill="1" applyAlignment="1">
      <alignment horizontal="left"/>
    </xf>
    <xf numFmtId="4" fontId="16" fillId="3" borderId="27" xfId="0" applyNumberFormat="1" applyFont="1" applyFill="1" applyBorder="1" applyAlignment="1">
      <alignment horizontal="left"/>
    </xf>
    <xf numFmtId="0" fontId="16" fillId="0" borderId="2" xfId="149" applyFont="1" applyAlignment="1">
      <alignment horizontal="left" vertical="center" wrapText="1"/>
    </xf>
    <xf numFmtId="0" fontId="16" fillId="0" borderId="27" xfId="149" applyFont="1" applyBorder="1" applyAlignment="1">
      <alignment horizontal="left" vertical="center" wrapText="1"/>
    </xf>
    <xf numFmtId="0" fontId="50" fillId="0" borderId="25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50" fillId="0" borderId="8" xfId="0" applyFont="1" applyBorder="1" applyAlignment="1">
      <alignment horizontal="center" vertical="center"/>
    </xf>
    <xf numFmtId="0" fontId="15" fillId="43" borderId="33" xfId="0" applyFont="1" applyFill="1" applyBorder="1" applyAlignment="1">
      <alignment horizontal="center" vertical="center"/>
    </xf>
    <xf numFmtId="0" fontId="0" fillId="43" borderId="30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4" borderId="33" xfId="0" applyFont="1" applyFill="1" applyBorder="1" applyAlignment="1">
      <alignment horizontal="center" vertical="center"/>
    </xf>
    <xf numFmtId="0" fontId="14" fillId="4" borderId="26" xfId="0" applyFont="1" applyFill="1" applyBorder="1" applyAlignment="1">
      <alignment horizontal="center" vertical="center"/>
    </xf>
    <xf numFmtId="0" fontId="14" fillId="4" borderId="28" xfId="0" applyFont="1" applyFill="1" applyBorder="1" applyAlignment="1">
      <alignment horizontal="center" vertical="center"/>
    </xf>
    <xf numFmtId="166" fontId="14" fillId="4" borderId="30" xfId="0" applyNumberFormat="1" applyFont="1" applyFill="1" applyBorder="1" applyAlignment="1">
      <alignment horizontal="center" vertical="center" wrapText="1"/>
    </xf>
    <xf numFmtId="166" fontId="14" fillId="4" borderId="27" xfId="0" applyNumberFormat="1" applyFont="1" applyFill="1" applyBorder="1" applyAlignment="1">
      <alignment horizontal="center" vertical="center" wrapText="1"/>
    </xf>
    <xf numFmtId="166" fontId="14" fillId="4" borderId="29" xfId="0" applyNumberFormat="1" applyFont="1" applyFill="1" applyBorder="1" applyAlignment="1">
      <alignment horizontal="center" vertical="center" wrapText="1"/>
    </xf>
    <xf numFmtId="0" fontId="15" fillId="0" borderId="33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43" fillId="4" borderId="34" xfId="0" applyFont="1" applyFill="1" applyBorder="1" applyAlignment="1">
      <alignment horizontal="center" vertical="center"/>
    </xf>
    <xf numFmtId="0" fontId="43" fillId="4" borderId="35" xfId="0" applyFont="1" applyFill="1" applyBorder="1" applyAlignment="1">
      <alignment horizontal="center" vertical="center"/>
    </xf>
    <xf numFmtId="176" fontId="15" fillId="0" borderId="34" xfId="0" applyNumberFormat="1" applyFont="1" applyBorder="1" applyAlignment="1">
      <alignment horizontal="center" vertical="center"/>
    </xf>
    <xf numFmtId="176" fontId="15" fillId="0" borderId="36" xfId="0" applyNumberFormat="1" applyFont="1" applyBorder="1" applyAlignment="1">
      <alignment horizontal="center" vertical="center"/>
    </xf>
    <xf numFmtId="176" fontId="15" fillId="0" borderId="35" xfId="0" applyNumberFormat="1" applyFont="1" applyBorder="1" applyAlignment="1">
      <alignment horizontal="center" vertical="center"/>
    </xf>
    <xf numFmtId="10" fontId="15" fillId="4" borderId="26" xfId="0" applyNumberFormat="1" applyFont="1" applyFill="1" applyBorder="1" applyAlignment="1">
      <alignment horizontal="center"/>
    </xf>
    <xf numFmtId="10" fontId="15" fillId="4" borderId="27" xfId="0" applyNumberFormat="1" applyFont="1" applyFill="1" applyBorder="1" applyAlignment="1">
      <alignment horizontal="center"/>
    </xf>
    <xf numFmtId="176" fontId="15" fillId="0" borderId="28" xfId="0" applyNumberFormat="1" applyFont="1" applyBorder="1" applyAlignment="1">
      <alignment horizontal="center"/>
    </xf>
    <xf numFmtId="176" fontId="15" fillId="0" borderId="29" xfId="0" applyNumberFormat="1" applyFont="1" applyBorder="1" applyAlignment="1">
      <alignment horizontal="center"/>
    </xf>
    <xf numFmtId="10" fontId="15" fillId="0" borderId="26" xfId="0" applyNumberFormat="1" applyFont="1" applyBorder="1" applyAlignment="1">
      <alignment horizontal="center"/>
    </xf>
    <xf numFmtId="10" fontId="15" fillId="0" borderId="27" xfId="0" applyNumberFormat="1" applyFont="1" applyBorder="1" applyAlignment="1">
      <alignment horizontal="center"/>
    </xf>
    <xf numFmtId="0" fontId="43" fillId="4" borderId="25" xfId="0" applyFont="1" applyFill="1" applyBorder="1" applyAlignment="1">
      <alignment horizontal="center" vertical="center"/>
    </xf>
    <xf numFmtId="0" fontId="43" fillId="4" borderId="8" xfId="0" applyFont="1" applyFill="1" applyBorder="1" applyAlignment="1">
      <alignment horizontal="center" vertical="center"/>
    </xf>
    <xf numFmtId="176" fontId="15" fillId="0" borderId="25" xfId="0" applyNumberFormat="1" applyFont="1" applyBorder="1" applyAlignment="1">
      <alignment horizontal="center" vertical="center"/>
    </xf>
    <xf numFmtId="176" fontId="15" fillId="0" borderId="8" xfId="0" applyNumberFormat="1" applyFont="1" applyBorder="1" applyAlignment="1">
      <alignment horizontal="center" vertical="center"/>
    </xf>
    <xf numFmtId="176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5" fillId="0" borderId="0" xfId="0" applyFont="1" applyAlignment="1">
      <alignment horizontal="center"/>
    </xf>
    <xf numFmtId="4" fontId="57" fillId="3" borderId="0" xfId="0" applyNumberFormat="1" applyFont="1" applyFill="1" applyAlignment="1">
      <alignment horizontal="left"/>
    </xf>
  </cellXfs>
  <cellStyles count="150">
    <cellStyle name="20% - Ênfase1 2" xfId="43" xr:uid="{00000000-0005-0000-0000-000000000000}"/>
    <cellStyle name="20% - Ênfase2 2" xfId="44" xr:uid="{00000000-0005-0000-0000-000001000000}"/>
    <cellStyle name="20% - Ênfase3 2" xfId="45" xr:uid="{00000000-0005-0000-0000-000002000000}"/>
    <cellStyle name="20% - Ênfase4 2" xfId="46" xr:uid="{00000000-0005-0000-0000-000003000000}"/>
    <cellStyle name="20% - Ênfase5 2" xfId="47" xr:uid="{00000000-0005-0000-0000-000004000000}"/>
    <cellStyle name="20% - Ênfase6 2" xfId="48" xr:uid="{00000000-0005-0000-0000-000005000000}"/>
    <cellStyle name="40% - Ênfase1 2" xfId="49" xr:uid="{00000000-0005-0000-0000-000006000000}"/>
    <cellStyle name="40% - Ênfase2 2" xfId="50" xr:uid="{00000000-0005-0000-0000-000007000000}"/>
    <cellStyle name="40% - Ênfase3 2" xfId="51" xr:uid="{00000000-0005-0000-0000-000008000000}"/>
    <cellStyle name="40% - Ênfase4 2" xfId="52" xr:uid="{00000000-0005-0000-0000-000009000000}"/>
    <cellStyle name="40% - Ênfase5 2" xfId="53" xr:uid="{00000000-0005-0000-0000-00000A000000}"/>
    <cellStyle name="40% - Ênfase6 2" xfId="54" xr:uid="{00000000-0005-0000-0000-00000B000000}"/>
    <cellStyle name="60% - Ênfase1 2" xfId="55" xr:uid="{00000000-0005-0000-0000-00000C000000}"/>
    <cellStyle name="60% - Ênfase2 2" xfId="56" xr:uid="{00000000-0005-0000-0000-00000D000000}"/>
    <cellStyle name="60% - Ênfase3 2" xfId="57" xr:uid="{00000000-0005-0000-0000-00000E000000}"/>
    <cellStyle name="60% - Ênfase4 2" xfId="58" xr:uid="{00000000-0005-0000-0000-00000F000000}"/>
    <cellStyle name="60% - Ênfase5 2" xfId="59" xr:uid="{00000000-0005-0000-0000-000010000000}"/>
    <cellStyle name="60% - Ênfase6 2" xfId="60" xr:uid="{00000000-0005-0000-0000-000011000000}"/>
    <cellStyle name="Bom 2" xfId="61" xr:uid="{00000000-0005-0000-0000-000012000000}"/>
    <cellStyle name="Cálculo 2" xfId="62" xr:uid="{00000000-0005-0000-0000-000013000000}"/>
    <cellStyle name="Célula de Verificação 2" xfId="63" xr:uid="{00000000-0005-0000-0000-000014000000}"/>
    <cellStyle name="Célula Vinculada 2" xfId="64" xr:uid="{00000000-0005-0000-0000-000015000000}"/>
    <cellStyle name="Ênfase1 2" xfId="65" xr:uid="{00000000-0005-0000-0000-000016000000}"/>
    <cellStyle name="Ênfase2 2" xfId="66" xr:uid="{00000000-0005-0000-0000-000017000000}"/>
    <cellStyle name="Ênfase3 2" xfId="67" xr:uid="{00000000-0005-0000-0000-000018000000}"/>
    <cellStyle name="Ênfase4 2" xfId="68" xr:uid="{00000000-0005-0000-0000-000019000000}"/>
    <cellStyle name="Ênfase5 2" xfId="69" xr:uid="{00000000-0005-0000-0000-00001A000000}"/>
    <cellStyle name="Ênfase6 2" xfId="70" xr:uid="{00000000-0005-0000-0000-00001B000000}"/>
    <cellStyle name="Entrada 2" xfId="71" xr:uid="{00000000-0005-0000-0000-00001C000000}"/>
    <cellStyle name="Euro" xfId="72" xr:uid="{00000000-0005-0000-0000-00001D000000}"/>
    <cellStyle name="Excel Built-in Normal" xfId="73" xr:uid="{00000000-0005-0000-0000-00001E000000}"/>
    <cellStyle name="Incorreto 2" xfId="74" xr:uid="{00000000-0005-0000-0000-000020000000}"/>
    <cellStyle name="Moeda" xfId="2" builtinId="4"/>
    <cellStyle name="Moeda 2" xfId="32" xr:uid="{00000000-0005-0000-0000-000022000000}"/>
    <cellStyle name="Moeda 2 2" xfId="124" xr:uid="{00000000-0005-0000-0000-000023000000}"/>
    <cellStyle name="Moeda 3" xfId="36" xr:uid="{00000000-0005-0000-0000-000024000000}"/>
    <cellStyle name="Moeda 3 2" xfId="127" xr:uid="{00000000-0005-0000-0000-000025000000}"/>
    <cellStyle name="Moeda 4" xfId="35" xr:uid="{00000000-0005-0000-0000-000026000000}"/>
    <cellStyle name="Moeda 4 2" xfId="126" xr:uid="{00000000-0005-0000-0000-000027000000}"/>
    <cellStyle name="Moeda 5" xfId="113" xr:uid="{00000000-0005-0000-0000-000028000000}"/>
    <cellStyle name="Neutra 2" xfId="75" xr:uid="{00000000-0005-0000-0000-00002A000000}"/>
    <cellStyle name="Normal" xfId="0" builtinId="0"/>
    <cellStyle name="Normal 10" xfId="76" xr:uid="{00000000-0005-0000-0000-00002C000000}"/>
    <cellStyle name="Normal 11" xfId="34" xr:uid="{00000000-0005-0000-0000-00002D000000}"/>
    <cellStyle name="Normal 11 2" xfId="77" xr:uid="{00000000-0005-0000-0000-00002E000000}"/>
    <cellStyle name="Normal 11 2 2" xfId="78" xr:uid="{00000000-0005-0000-0000-00002F000000}"/>
    <cellStyle name="Normal 11 2 2 2" xfId="131" xr:uid="{00000000-0005-0000-0000-000030000000}"/>
    <cellStyle name="Normal 11 2 3" xfId="130" xr:uid="{00000000-0005-0000-0000-000031000000}"/>
    <cellStyle name="Normal 11 3" xfId="125" xr:uid="{00000000-0005-0000-0000-000032000000}"/>
    <cellStyle name="Normal 11 4" xfId="149" xr:uid="{00000000-0005-0000-0000-000033000000}"/>
    <cellStyle name="Normal 12" xfId="111" xr:uid="{00000000-0005-0000-0000-000034000000}"/>
    <cellStyle name="Normal 13" xfId="5" xr:uid="{00000000-0005-0000-0000-000035000000}"/>
    <cellStyle name="Normal 13 2" xfId="37" xr:uid="{00000000-0005-0000-0000-000036000000}"/>
    <cellStyle name="Normal 13 2 2" xfId="128" xr:uid="{00000000-0005-0000-0000-000037000000}"/>
    <cellStyle name="Normal 13 3" xfId="114" xr:uid="{00000000-0005-0000-0000-000038000000}"/>
    <cellStyle name="Normal 14" xfId="112" xr:uid="{00000000-0005-0000-0000-000039000000}"/>
    <cellStyle name="Normal 14 2" xfId="17" xr:uid="{00000000-0005-0000-0000-00003A000000}"/>
    <cellStyle name="Normal 15" xfId="140" xr:uid="{00000000-0005-0000-0000-00003B000000}"/>
    <cellStyle name="Normal 15 2 2" xfId="14" xr:uid="{00000000-0005-0000-0000-00003C000000}"/>
    <cellStyle name="Normal 16 2" xfId="15" xr:uid="{00000000-0005-0000-0000-00003D000000}"/>
    <cellStyle name="Normal 19 4" xfId="19" xr:uid="{00000000-0005-0000-0000-00003E000000}"/>
    <cellStyle name="Normal 2" xfId="7" xr:uid="{00000000-0005-0000-0000-00003F000000}"/>
    <cellStyle name="Normal 2 2" xfId="28" xr:uid="{00000000-0005-0000-0000-000040000000}"/>
    <cellStyle name="Normal 2 2 2" xfId="41" xr:uid="{00000000-0005-0000-0000-000041000000}"/>
    <cellStyle name="Normal 2 2 2 2 2 2" xfId="20" xr:uid="{00000000-0005-0000-0000-000042000000}"/>
    <cellStyle name="Normal 2 2 3" xfId="144" xr:uid="{00000000-0005-0000-0000-000043000000}"/>
    <cellStyle name="Normal 2 3" xfId="24" xr:uid="{00000000-0005-0000-0000-000044000000}"/>
    <cellStyle name="Normal 2 4" xfId="79" xr:uid="{00000000-0005-0000-0000-000045000000}"/>
    <cellStyle name="Normal 2 5" xfId="148" xr:uid="{00000000-0005-0000-0000-000046000000}"/>
    <cellStyle name="Normal 2_MAS+-+Quadra+-+Rua+Falkenberg(1)" xfId="80" xr:uid="{00000000-0005-0000-0000-000047000000}"/>
    <cellStyle name="Normal 3" xfId="4" xr:uid="{00000000-0005-0000-0000-000048000000}"/>
    <cellStyle name="Normal 3 2" xfId="27" xr:uid="{00000000-0005-0000-0000-000049000000}"/>
    <cellStyle name="Normal 3 2 2" xfId="42" xr:uid="{00000000-0005-0000-0000-00004A000000}"/>
    <cellStyle name="Normal 3 2 3" xfId="81" xr:uid="{00000000-0005-0000-0000-00004B000000}"/>
    <cellStyle name="Normal 3 3" xfId="26" xr:uid="{00000000-0005-0000-0000-00004C000000}"/>
    <cellStyle name="Normal 3 4" xfId="146" xr:uid="{00000000-0005-0000-0000-00004D000000}"/>
    <cellStyle name="Normal 4" xfId="8" xr:uid="{00000000-0005-0000-0000-00004E000000}"/>
    <cellStyle name="Normal 4 2" xfId="38" xr:uid="{00000000-0005-0000-0000-00004F000000}"/>
    <cellStyle name="Normal 4 2 2 2" xfId="12" xr:uid="{00000000-0005-0000-0000-000050000000}"/>
    <cellStyle name="Normal 4 3" xfId="11" xr:uid="{00000000-0005-0000-0000-000051000000}"/>
    <cellStyle name="Normal 4 4" xfId="40" xr:uid="{00000000-0005-0000-0000-000052000000}"/>
    <cellStyle name="Normal 5" xfId="3" xr:uid="{00000000-0005-0000-0000-000053000000}"/>
    <cellStyle name="Normal 5 2" xfId="33" xr:uid="{00000000-0005-0000-0000-000054000000}"/>
    <cellStyle name="Normal 6" xfId="82" xr:uid="{00000000-0005-0000-0000-000055000000}"/>
    <cellStyle name="Normal 6 2" xfId="83" xr:uid="{00000000-0005-0000-0000-000056000000}"/>
    <cellStyle name="Normal 6 3" xfId="108" xr:uid="{00000000-0005-0000-0000-000057000000}"/>
    <cellStyle name="Normal 7" xfId="84" xr:uid="{00000000-0005-0000-0000-000058000000}"/>
    <cellStyle name="Normal 7 2" xfId="6" xr:uid="{00000000-0005-0000-0000-000059000000}"/>
    <cellStyle name="Normal 7 2 2 2 3" xfId="18" xr:uid="{00000000-0005-0000-0000-00005A000000}"/>
    <cellStyle name="Normal 7 2 2 2 3 2" xfId="118" xr:uid="{00000000-0005-0000-0000-00005B000000}"/>
    <cellStyle name="Normal 7 3" xfId="132" xr:uid="{00000000-0005-0000-0000-00005C000000}"/>
    <cellStyle name="Normal 8" xfId="110" xr:uid="{00000000-0005-0000-0000-00005D000000}"/>
    <cellStyle name="Normal 9" xfId="85" xr:uid="{00000000-0005-0000-0000-00005E000000}"/>
    <cellStyle name="Normal_Plan1" xfId="1" xr:uid="{00000000-0005-0000-0000-000060000000}"/>
    <cellStyle name="Nota 2" xfId="86" xr:uid="{00000000-0005-0000-0000-000061000000}"/>
    <cellStyle name="Porcentagem" xfId="143" builtinId="5"/>
    <cellStyle name="Porcentagem 2" xfId="9" xr:uid="{00000000-0005-0000-0000-000063000000}"/>
    <cellStyle name="Porcentagem 2 2" xfId="87" xr:uid="{00000000-0005-0000-0000-000064000000}"/>
    <cellStyle name="Porcentagem 2 2 2" xfId="13" xr:uid="{00000000-0005-0000-0000-000065000000}"/>
    <cellStyle name="Porcentagem 2 3" xfId="88" xr:uid="{00000000-0005-0000-0000-000066000000}"/>
    <cellStyle name="Porcentagem 2 4" xfId="23" xr:uid="{00000000-0005-0000-0000-000067000000}"/>
    <cellStyle name="Porcentagem 2 5" xfId="115" xr:uid="{00000000-0005-0000-0000-000068000000}"/>
    <cellStyle name="Porcentagem 3" xfId="89" xr:uid="{00000000-0005-0000-0000-000069000000}"/>
    <cellStyle name="Porcentagem 4" xfId="90" xr:uid="{00000000-0005-0000-0000-00006A000000}"/>
    <cellStyle name="Porcentagem 5" xfId="109" xr:uid="{00000000-0005-0000-0000-00006B000000}"/>
    <cellStyle name="Porcentagem 5 2" xfId="142" xr:uid="{00000000-0005-0000-0000-00006C000000}"/>
    <cellStyle name="Saída 2" xfId="91" xr:uid="{00000000-0005-0000-0000-00006D000000}"/>
    <cellStyle name="Separador de milhares 2" xfId="92" xr:uid="{00000000-0005-0000-0000-00006E000000}"/>
    <cellStyle name="Separador de milhares 2 2" xfId="10" xr:uid="{00000000-0005-0000-0000-00006F000000}"/>
    <cellStyle name="Separador de milhares 2 2 2" xfId="93" xr:uid="{00000000-0005-0000-0000-000070000000}"/>
    <cellStyle name="Separador de milhares 2 2 2 2" xfId="134" xr:uid="{00000000-0005-0000-0000-000071000000}"/>
    <cellStyle name="Separador de milhares 2 2 3" xfId="116" xr:uid="{00000000-0005-0000-0000-000072000000}"/>
    <cellStyle name="Separador de milhares 2 3" xfId="94" xr:uid="{00000000-0005-0000-0000-000073000000}"/>
    <cellStyle name="Separador de milhares 2 3 2" xfId="95" xr:uid="{00000000-0005-0000-0000-000074000000}"/>
    <cellStyle name="Separador de milhares 2 3 2 2" xfId="136" xr:uid="{00000000-0005-0000-0000-000075000000}"/>
    <cellStyle name="Separador de milhares 2 3 3" xfId="135" xr:uid="{00000000-0005-0000-0000-000076000000}"/>
    <cellStyle name="Separador de milhares 2 4" xfId="96" xr:uid="{00000000-0005-0000-0000-000077000000}"/>
    <cellStyle name="Separador de milhares 2 4 2" xfId="137" xr:uid="{00000000-0005-0000-0000-000078000000}"/>
    <cellStyle name="Separador de milhares 2 5" xfId="133" xr:uid="{00000000-0005-0000-0000-000079000000}"/>
    <cellStyle name="Separador de milhares 3" xfId="97" xr:uid="{00000000-0005-0000-0000-00007A000000}"/>
    <cellStyle name="Separador de milhares 3 2" xfId="98" xr:uid="{00000000-0005-0000-0000-00007B000000}"/>
    <cellStyle name="Separador de milhares 3 2 2" xfId="139" xr:uid="{00000000-0005-0000-0000-00007C000000}"/>
    <cellStyle name="Separador de milhares 3 3" xfId="138" xr:uid="{00000000-0005-0000-0000-00007D000000}"/>
    <cellStyle name="TableStyleLight1" xfId="22" xr:uid="{00000000-0005-0000-0000-00007E000000}"/>
    <cellStyle name="Texto de Aviso 2" xfId="99" xr:uid="{00000000-0005-0000-0000-00007F000000}"/>
    <cellStyle name="Texto Explicativo 2" xfId="100" xr:uid="{00000000-0005-0000-0000-000080000000}"/>
    <cellStyle name="Título 1 2" xfId="101" xr:uid="{00000000-0005-0000-0000-000081000000}"/>
    <cellStyle name="Título 2 2" xfId="102" xr:uid="{00000000-0005-0000-0000-000082000000}"/>
    <cellStyle name="Título 3 2" xfId="103" xr:uid="{00000000-0005-0000-0000-000083000000}"/>
    <cellStyle name="Título 4 2" xfId="104" xr:uid="{00000000-0005-0000-0000-000084000000}"/>
    <cellStyle name="Título 5" xfId="105" xr:uid="{00000000-0005-0000-0000-000085000000}"/>
    <cellStyle name="Total 2" xfId="106" xr:uid="{00000000-0005-0000-0000-000086000000}"/>
    <cellStyle name="Vírgula 2" xfId="21" xr:uid="{00000000-0005-0000-0000-000088000000}"/>
    <cellStyle name="Vírgula 2 2" xfId="29" xr:uid="{00000000-0005-0000-0000-000089000000}"/>
    <cellStyle name="Vírgula 2 2 2" xfId="121" xr:uid="{00000000-0005-0000-0000-00008A000000}"/>
    <cellStyle name="Vírgula 2 2 3" xfId="145" xr:uid="{00000000-0005-0000-0000-00008B000000}"/>
    <cellStyle name="Vírgula 2 3" xfId="31" xr:uid="{00000000-0005-0000-0000-00008C000000}"/>
    <cellStyle name="Vírgula 2 3 2" xfId="123" xr:uid="{00000000-0005-0000-0000-00008D000000}"/>
    <cellStyle name="Vírgula 2 4" xfId="107" xr:uid="{00000000-0005-0000-0000-00008E000000}"/>
    <cellStyle name="Vírgula 2 4 2" xfId="141" xr:uid="{00000000-0005-0000-0000-00008F000000}"/>
    <cellStyle name="Vírgula 2 5" xfId="119" xr:uid="{00000000-0005-0000-0000-000090000000}"/>
    <cellStyle name="Vírgula 3" xfId="30" xr:uid="{00000000-0005-0000-0000-000091000000}"/>
    <cellStyle name="Vírgula 3 2" xfId="39" xr:uid="{00000000-0005-0000-0000-000092000000}"/>
    <cellStyle name="Vírgula 3 2 2" xfId="129" xr:uid="{00000000-0005-0000-0000-000093000000}"/>
    <cellStyle name="Vírgula 3 3" xfId="122" xr:uid="{00000000-0005-0000-0000-000094000000}"/>
    <cellStyle name="Vírgula 3 5 2 3" xfId="16" xr:uid="{00000000-0005-0000-0000-000095000000}"/>
    <cellStyle name="Vírgula 3 5 2 3 2" xfId="117" xr:uid="{00000000-0005-0000-0000-000096000000}"/>
    <cellStyle name="Vírgula 4" xfId="25" xr:uid="{00000000-0005-0000-0000-000097000000}"/>
    <cellStyle name="Vírgula 4 2" xfId="120" xr:uid="{00000000-0005-0000-0000-000098000000}"/>
    <cellStyle name="Vírgula 5" xfId="147" xr:uid="{00000000-0005-0000-0000-000099000000}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CF8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57150</xdr:colOff>
      <xdr:row>3</xdr:row>
      <xdr:rowOff>28575</xdr:rowOff>
    </xdr:to>
    <xdr:pic>
      <xdr:nvPicPr>
        <xdr:cNvPr id="2" name="Imagem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15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57150</xdr:colOff>
      <xdr:row>2</xdr:row>
      <xdr:rowOff>152400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7152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644525</xdr:colOff>
      <xdr:row>3</xdr:row>
      <xdr:rowOff>38100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3817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638175</xdr:colOff>
      <xdr:row>3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38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jussara_5901/Downloads/PLANILHA%20EMPRESA%20READEQUADA.xlsm" TargetMode="External"/><Relationship Id="rId1" Type="http://schemas.openxmlformats.org/officeDocument/2006/relationships/externalLinkPath" Target="/Users/jussara_5901/Downloads/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Users\gustavo_5988\Desktop\PLANILHA%20PADR&#195;O%20DE%20DRENAGEM%20E%20PAVIMENTA&#199;&#195;O%20-%20CPOS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BERTIOGA\Nova%20pasta\GIGOV%20ST\REPROGRAMA&#199;&#195;O%20INDAIA\REPROGRAMA&#199;&#195;O_3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2018/GIGOV%20ST/REPROGRAMA&#199;&#195;O%20INDAIA/REPROGRAMA&#199;&#195;O_3.xlsx" TargetMode="External"/><Relationship Id="rId1" Type="http://schemas.openxmlformats.org/officeDocument/2006/relationships/externalLinkPath" Target="/2018/GIGOV%20ST/REPROGRAMA&#199;&#195;O%20INDAIA/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/>
      <sheetData sheetId="2" refreshError="1"/>
      <sheetData sheetId="3">
        <row r="22">
          <cell r="B22" t="str">
            <v>ÍNDICE</v>
          </cell>
        </row>
        <row r="25">
          <cell r="B25" t="str">
            <v>EMPRESAS</v>
          </cell>
        </row>
      </sheetData>
      <sheetData sheetId="4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00"/>
  <sheetViews>
    <sheetView workbookViewId="0"/>
  </sheetViews>
  <sheetFormatPr defaultColWidth="14.42578125" defaultRowHeight="15" customHeight="1" x14ac:dyDescent="0.2"/>
  <cols>
    <col min="1" max="1" width="22.5703125" customWidth="1"/>
    <col min="2" max="6" width="11.42578125" customWidth="1"/>
    <col min="7" max="26" width="8" customWidth="1"/>
  </cols>
  <sheetData>
    <row r="1" spans="1:5" ht="12.75" customHeight="1" x14ac:dyDescent="0.2"/>
    <row r="2" spans="1:5" ht="12.75" customHeight="1" x14ac:dyDescent="0.2"/>
    <row r="3" spans="1:5" ht="12.75" customHeight="1" x14ac:dyDescent="0.2"/>
    <row r="4" spans="1:5" ht="12.75" customHeight="1" x14ac:dyDescent="0.2"/>
    <row r="5" spans="1:5" ht="12.75" customHeight="1" x14ac:dyDescent="0.2">
      <c r="A5" s="1"/>
    </row>
    <row r="6" spans="1:5" ht="12.75" customHeight="1" x14ac:dyDescent="0.2">
      <c r="A6" s="1" t="s">
        <v>1699</v>
      </c>
      <c r="B6" s="2" t="s">
        <v>1700</v>
      </c>
      <c r="C6" s="3" t="s">
        <v>1701</v>
      </c>
      <c r="D6" s="4"/>
    </row>
    <row r="7" spans="1:5" ht="12.75" customHeight="1" x14ac:dyDescent="0.2">
      <c r="A7" s="1"/>
      <c r="D7" s="4"/>
    </row>
    <row r="8" spans="1:5" ht="12.75" customHeight="1" x14ac:dyDescent="0.2">
      <c r="A8" s="1" t="s">
        <v>1702</v>
      </c>
      <c r="B8" s="5">
        <v>40067</v>
      </c>
      <c r="C8" s="3" t="s">
        <v>1701</v>
      </c>
      <c r="D8" s="4"/>
    </row>
    <row r="9" spans="1:5" ht="12.75" customHeight="1" x14ac:dyDescent="0.2">
      <c r="A9" s="1"/>
      <c r="D9" s="4"/>
    </row>
    <row r="10" spans="1:5" ht="12.75" customHeight="1" x14ac:dyDescent="0.2">
      <c r="A10" s="1" t="s">
        <v>1703</v>
      </c>
      <c r="B10" s="6" t="s">
        <v>1704</v>
      </c>
      <c r="C10" s="3" t="s">
        <v>1701</v>
      </c>
      <c r="D10" s="4"/>
    </row>
    <row r="11" spans="1:5" ht="12.75" customHeight="1" x14ac:dyDescent="0.2">
      <c r="A11" s="1"/>
      <c r="D11" s="4"/>
    </row>
    <row r="12" spans="1:5" ht="12.75" customHeight="1" x14ac:dyDescent="0.2">
      <c r="A12" s="1" t="s">
        <v>1705</v>
      </c>
      <c r="B12" s="2" t="s">
        <v>1706</v>
      </c>
      <c r="C12" s="3" t="s">
        <v>1701</v>
      </c>
      <c r="D12" s="4"/>
    </row>
    <row r="13" spans="1:5" ht="12.75" customHeight="1" x14ac:dyDescent="0.2">
      <c r="A13" s="1"/>
      <c r="D13" s="4"/>
    </row>
    <row r="14" spans="1:5" ht="12.75" customHeight="1" x14ac:dyDescent="0.2">
      <c r="A14" s="1" t="s">
        <v>1707</v>
      </c>
      <c r="B14" s="2" t="s">
        <v>1708</v>
      </c>
      <c r="C14" s="3" t="s">
        <v>1701</v>
      </c>
      <c r="D14" s="4"/>
    </row>
    <row r="15" spans="1:5" ht="12.75" customHeight="1" x14ac:dyDescent="0.2">
      <c r="A15" s="1"/>
      <c r="D15" s="4"/>
    </row>
    <row r="16" spans="1:5" ht="12.75" customHeight="1" x14ac:dyDescent="0.2">
      <c r="A16" s="1" t="s">
        <v>1709</v>
      </c>
      <c r="B16" s="4" t="s">
        <v>1710</v>
      </c>
      <c r="C16" s="4"/>
      <c r="D16" s="4"/>
      <c r="E16" s="4"/>
    </row>
    <row r="17" spans="1:6" ht="12.75" customHeight="1" x14ac:dyDescent="0.2">
      <c r="A17" s="1"/>
    </row>
    <row r="18" spans="1:6" ht="12.75" customHeight="1" x14ac:dyDescent="0.2">
      <c r="A18" s="1" t="s">
        <v>1711</v>
      </c>
      <c r="B18" s="7">
        <v>40057</v>
      </c>
    </row>
    <row r="19" spans="1:6" ht="12.75" customHeight="1" x14ac:dyDescent="0.2"/>
    <row r="20" spans="1:6" ht="12.75" customHeight="1" x14ac:dyDescent="0.2">
      <c r="A20" s="1" t="s">
        <v>1712</v>
      </c>
      <c r="B20" s="8">
        <v>0.1</v>
      </c>
      <c r="C20" s="3" t="s">
        <v>1713</v>
      </c>
      <c r="D20" s="3"/>
    </row>
    <row r="21" spans="1:6" ht="12.75" customHeight="1" x14ac:dyDescent="0.2">
      <c r="A21" s="1"/>
    </row>
    <row r="22" spans="1:6" ht="12.75" customHeight="1" x14ac:dyDescent="0.2">
      <c r="A22" s="1" t="s">
        <v>1714</v>
      </c>
      <c r="B22" s="9"/>
      <c r="C22" s="3" t="s">
        <v>1715</v>
      </c>
      <c r="D22" s="3"/>
      <c r="E22" s="3"/>
      <c r="F22" s="3"/>
    </row>
    <row r="23" spans="1:6" ht="12.75" customHeight="1" x14ac:dyDescent="0.2">
      <c r="A23" s="1"/>
    </row>
    <row r="24" spans="1:6" ht="12.75" customHeight="1" x14ac:dyDescent="0.2">
      <c r="A24" s="1" t="s">
        <v>1716</v>
      </c>
      <c r="B24" s="10">
        <v>0.23</v>
      </c>
      <c r="C24" s="3" t="s">
        <v>1717</v>
      </c>
    </row>
    <row r="25" spans="1:6" ht="12.75" customHeight="1" x14ac:dyDescent="0.2"/>
    <row r="26" spans="1:6" ht="12.75" customHeight="1" x14ac:dyDescent="0.2"/>
    <row r="27" spans="1:6" ht="12.75" customHeight="1" x14ac:dyDescent="0.2"/>
    <row r="28" spans="1:6" ht="12.75" customHeight="1" x14ac:dyDescent="0.2"/>
    <row r="29" spans="1:6" ht="12.75" customHeight="1" x14ac:dyDescent="0.2"/>
    <row r="30" spans="1:6" ht="12.75" customHeight="1" x14ac:dyDescent="0.2"/>
    <row r="31" spans="1:6" ht="12.75" customHeight="1" x14ac:dyDescent="0.2"/>
    <row r="32" spans="1: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10"/>
  <sheetViews>
    <sheetView topLeftCell="A614" workbookViewId="0">
      <selection activeCell="E625" sqref="E625"/>
    </sheetView>
  </sheetViews>
  <sheetFormatPr defaultColWidth="9" defaultRowHeight="12.75" outlineLevelRow="1" x14ac:dyDescent="0.2"/>
  <cols>
    <col min="1" max="1" width="9.7109375" customWidth="1"/>
    <col min="2" max="2" width="63.42578125" customWidth="1"/>
    <col min="3" max="3" width="10.5703125" customWidth="1"/>
    <col min="4" max="4" width="8.5703125" bestFit="1" customWidth="1"/>
    <col min="257" max="257" width="9.7109375" customWidth="1"/>
    <col min="258" max="258" width="63.42578125" customWidth="1"/>
    <col min="259" max="259" width="10.5703125" customWidth="1"/>
    <col min="260" max="260" width="8.5703125" bestFit="1" customWidth="1"/>
    <col min="513" max="513" width="9.7109375" customWidth="1"/>
    <col min="514" max="514" width="63.42578125" customWidth="1"/>
    <col min="515" max="515" width="10.5703125" customWidth="1"/>
    <col min="516" max="516" width="8.5703125" bestFit="1" customWidth="1"/>
    <col min="769" max="769" width="9.7109375" customWidth="1"/>
    <col min="770" max="770" width="63.42578125" customWidth="1"/>
    <col min="771" max="771" width="10.5703125" customWidth="1"/>
    <col min="772" max="772" width="8.5703125" bestFit="1" customWidth="1"/>
    <col min="1025" max="1025" width="9.7109375" customWidth="1"/>
    <col min="1026" max="1026" width="63.42578125" customWidth="1"/>
    <col min="1027" max="1027" width="10.5703125" customWidth="1"/>
    <col min="1028" max="1028" width="8.5703125" bestFit="1" customWidth="1"/>
    <col min="1281" max="1281" width="9.7109375" customWidth="1"/>
    <col min="1282" max="1282" width="63.42578125" customWidth="1"/>
    <col min="1283" max="1283" width="10.5703125" customWidth="1"/>
    <col min="1284" max="1284" width="8.5703125" bestFit="1" customWidth="1"/>
    <col min="1537" max="1537" width="9.7109375" customWidth="1"/>
    <col min="1538" max="1538" width="63.42578125" customWidth="1"/>
    <col min="1539" max="1539" width="10.5703125" customWidth="1"/>
    <col min="1540" max="1540" width="8.5703125" bestFit="1" customWidth="1"/>
    <col min="1793" max="1793" width="9.7109375" customWidth="1"/>
    <col min="1794" max="1794" width="63.42578125" customWidth="1"/>
    <col min="1795" max="1795" width="10.5703125" customWidth="1"/>
    <col min="1796" max="1796" width="8.5703125" bestFit="1" customWidth="1"/>
    <col min="2049" max="2049" width="9.7109375" customWidth="1"/>
    <col min="2050" max="2050" width="63.42578125" customWidth="1"/>
    <col min="2051" max="2051" width="10.5703125" customWidth="1"/>
    <col min="2052" max="2052" width="8.5703125" bestFit="1" customWidth="1"/>
    <col min="2305" max="2305" width="9.7109375" customWidth="1"/>
    <col min="2306" max="2306" width="63.42578125" customWidth="1"/>
    <col min="2307" max="2307" width="10.5703125" customWidth="1"/>
    <col min="2308" max="2308" width="8.5703125" bestFit="1" customWidth="1"/>
    <col min="2561" max="2561" width="9.7109375" customWidth="1"/>
    <col min="2562" max="2562" width="63.42578125" customWidth="1"/>
    <col min="2563" max="2563" width="10.5703125" customWidth="1"/>
    <col min="2564" max="2564" width="8.5703125" bestFit="1" customWidth="1"/>
    <col min="2817" max="2817" width="9.7109375" customWidth="1"/>
    <col min="2818" max="2818" width="63.42578125" customWidth="1"/>
    <col min="2819" max="2819" width="10.5703125" customWidth="1"/>
    <col min="2820" max="2820" width="8.5703125" bestFit="1" customWidth="1"/>
    <col min="3073" max="3073" width="9.7109375" customWidth="1"/>
    <col min="3074" max="3074" width="63.42578125" customWidth="1"/>
    <col min="3075" max="3075" width="10.5703125" customWidth="1"/>
    <col min="3076" max="3076" width="8.5703125" bestFit="1" customWidth="1"/>
    <col min="3329" max="3329" width="9.7109375" customWidth="1"/>
    <col min="3330" max="3330" width="63.42578125" customWidth="1"/>
    <col min="3331" max="3331" width="10.5703125" customWidth="1"/>
    <col min="3332" max="3332" width="8.5703125" bestFit="1" customWidth="1"/>
    <col min="3585" max="3585" width="9.7109375" customWidth="1"/>
    <col min="3586" max="3586" width="63.42578125" customWidth="1"/>
    <col min="3587" max="3587" width="10.5703125" customWidth="1"/>
    <col min="3588" max="3588" width="8.5703125" bestFit="1" customWidth="1"/>
    <col min="3841" max="3841" width="9.7109375" customWidth="1"/>
    <col min="3842" max="3842" width="63.42578125" customWidth="1"/>
    <col min="3843" max="3843" width="10.5703125" customWidth="1"/>
    <col min="3844" max="3844" width="8.5703125" bestFit="1" customWidth="1"/>
    <col min="4097" max="4097" width="9.7109375" customWidth="1"/>
    <col min="4098" max="4098" width="63.42578125" customWidth="1"/>
    <col min="4099" max="4099" width="10.5703125" customWidth="1"/>
    <col min="4100" max="4100" width="8.5703125" bestFit="1" customWidth="1"/>
    <col min="4353" max="4353" width="9.7109375" customWidth="1"/>
    <col min="4354" max="4354" width="63.42578125" customWidth="1"/>
    <col min="4355" max="4355" width="10.5703125" customWidth="1"/>
    <col min="4356" max="4356" width="8.5703125" bestFit="1" customWidth="1"/>
    <col min="4609" max="4609" width="9.7109375" customWidth="1"/>
    <col min="4610" max="4610" width="63.42578125" customWidth="1"/>
    <col min="4611" max="4611" width="10.5703125" customWidth="1"/>
    <col min="4612" max="4612" width="8.5703125" bestFit="1" customWidth="1"/>
    <col min="4865" max="4865" width="9.7109375" customWidth="1"/>
    <col min="4866" max="4866" width="63.42578125" customWidth="1"/>
    <col min="4867" max="4867" width="10.5703125" customWidth="1"/>
    <col min="4868" max="4868" width="8.5703125" bestFit="1" customWidth="1"/>
    <col min="5121" max="5121" width="9.7109375" customWidth="1"/>
    <col min="5122" max="5122" width="63.42578125" customWidth="1"/>
    <col min="5123" max="5123" width="10.5703125" customWidth="1"/>
    <col min="5124" max="5124" width="8.5703125" bestFit="1" customWidth="1"/>
    <col min="5377" max="5377" width="9.7109375" customWidth="1"/>
    <col min="5378" max="5378" width="63.42578125" customWidth="1"/>
    <col min="5379" max="5379" width="10.5703125" customWidth="1"/>
    <col min="5380" max="5380" width="8.5703125" bestFit="1" customWidth="1"/>
    <col min="5633" max="5633" width="9.7109375" customWidth="1"/>
    <col min="5634" max="5634" width="63.42578125" customWidth="1"/>
    <col min="5635" max="5635" width="10.5703125" customWidth="1"/>
    <col min="5636" max="5636" width="8.5703125" bestFit="1" customWidth="1"/>
    <col min="5889" max="5889" width="9.7109375" customWidth="1"/>
    <col min="5890" max="5890" width="63.42578125" customWidth="1"/>
    <col min="5891" max="5891" width="10.5703125" customWidth="1"/>
    <col min="5892" max="5892" width="8.5703125" bestFit="1" customWidth="1"/>
    <col min="6145" max="6145" width="9.7109375" customWidth="1"/>
    <col min="6146" max="6146" width="63.42578125" customWidth="1"/>
    <col min="6147" max="6147" width="10.5703125" customWidth="1"/>
    <col min="6148" max="6148" width="8.5703125" bestFit="1" customWidth="1"/>
    <col min="6401" max="6401" width="9.7109375" customWidth="1"/>
    <col min="6402" max="6402" width="63.42578125" customWidth="1"/>
    <col min="6403" max="6403" width="10.5703125" customWidth="1"/>
    <col min="6404" max="6404" width="8.5703125" bestFit="1" customWidth="1"/>
    <col min="6657" max="6657" width="9.7109375" customWidth="1"/>
    <col min="6658" max="6658" width="63.42578125" customWidth="1"/>
    <col min="6659" max="6659" width="10.5703125" customWidth="1"/>
    <col min="6660" max="6660" width="8.5703125" bestFit="1" customWidth="1"/>
    <col min="6913" max="6913" width="9.7109375" customWidth="1"/>
    <col min="6914" max="6914" width="63.42578125" customWidth="1"/>
    <col min="6915" max="6915" width="10.5703125" customWidth="1"/>
    <col min="6916" max="6916" width="8.5703125" bestFit="1" customWidth="1"/>
    <col min="7169" max="7169" width="9.7109375" customWidth="1"/>
    <col min="7170" max="7170" width="63.42578125" customWidth="1"/>
    <col min="7171" max="7171" width="10.5703125" customWidth="1"/>
    <col min="7172" max="7172" width="8.5703125" bestFit="1" customWidth="1"/>
    <col min="7425" max="7425" width="9.7109375" customWidth="1"/>
    <col min="7426" max="7426" width="63.42578125" customWidth="1"/>
    <col min="7427" max="7427" width="10.5703125" customWidth="1"/>
    <col min="7428" max="7428" width="8.5703125" bestFit="1" customWidth="1"/>
    <col min="7681" max="7681" width="9.7109375" customWidth="1"/>
    <col min="7682" max="7682" width="63.42578125" customWidth="1"/>
    <col min="7683" max="7683" width="10.5703125" customWidth="1"/>
    <col min="7684" max="7684" width="8.5703125" bestFit="1" customWidth="1"/>
    <col min="7937" max="7937" width="9.7109375" customWidth="1"/>
    <col min="7938" max="7938" width="63.42578125" customWidth="1"/>
    <col min="7939" max="7939" width="10.5703125" customWidth="1"/>
    <col min="7940" max="7940" width="8.5703125" bestFit="1" customWidth="1"/>
    <col min="8193" max="8193" width="9.7109375" customWidth="1"/>
    <col min="8194" max="8194" width="63.42578125" customWidth="1"/>
    <col min="8195" max="8195" width="10.5703125" customWidth="1"/>
    <col min="8196" max="8196" width="8.5703125" bestFit="1" customWidth="1"/>
    <col min="8449" max="8449" width="9.7109375" customWidth="1"/>
    <col min="8450" max="8450" width="63.42578125" customWidth="1"/>
    <col min="8451" max="8451" width="10.5703125" customWidth="1"/>
    <col min="8452" max="8452" width="8.5703125" bestFit="1" customWidth="1"/>
    <col min="8705" max="8705" width="9.7109375" customWidth="1"/>
    <col min="8706" max="8706" width="63.42578125" customWidth="1"/>
    <col min="8707" max="8707" width="10.5703125" customWidth="1"/>
    <col min="8708" max="8708" width="8.5703125" bestFit="1" customWidth="1"/>
    <col min="8961" max="8961" width="9.7109375" customWidth="1"/>
    <col min="8962" max="8962" width="63.42578125" customWidth="1"/>
    <col min="8963" max="8963" width="10.5703125" customWidth="1"/>
    <col min="8964" max="8964" width="8.5703125" bestFit="1" customWidth="1"/>
    <col min="9217" max="9217" width="9.7109375" customWidth="1"/>
    <col min="9218" max="9218" width="63.42578125" customWidth="1"/>
    <col min="9219" max="9219" width="10.5703125" customWidth="1"/>
    <col min="9220" max="9220" width="8.5703125" bestFit="1" customWidth="1"/>
    <col min="9473" max="9473" width="9.7109375" customWidth="1"/>
    <col min="9474" max="9474" width="63.42578125" customWidth="1"/>
    <col min="9475" max="9475" width="10.5703125" customWidth="1"/>
    <col min="9476" max="9476" width="8.5703125" bestFit="1" customWidth="1"/>
    <col min="9729" max="9729" width="9.7109375" customWidth="1"/>
    <col min="9730" max="9730" width="63.42578125" customWidth="1"/>
    <col min="9731" max="9731" width="10.5703125" customWidth="1"/>
    <col min="9732" max="9732" width="8.5703125" bestFit="1" customWidth="1"/>
    <col min="9985" max="9985" width="9.7109375" customWidth="1"/>
    <col min="9986" max="9986" width="63.42578125" customWidth="1"/>
    <col min="9987" max="9987" width="10.5703125" customWidth="1"/>
    <col min="9988" max="9988" width="8.5703125" bestFit="1" customWidth="1"/>
    <col min="10241" max="10241" width="9.7109375" customWidth="1"/>
    <col min="10242" max="10242" width="63.42578125" customWidth="1"/>
    <col min="10243" max="10243" width="10.5703125" customWidth="1"/>
    <col min="10244" max="10244" width="8.5703125" bestFit="1" customWidth="1"/>
    <col min="10497" max="10497" width="9.7109375" customWidth="1"/>
    <col min="10498" max="10498" width="63.42578125" customWidth="1"/>
    <col min="10499" max="10499" width="10.5703125" customWidth="1"/>
    <col min="10500" max="10500" width="8.5703125" bestFit="1" customWidth="1"/>
    <col min="10753" max="10753" width="9.7109375" customWidth="1"/>
    <col min="10754" max="10754" width="63.42578125" customWidth="1"/>
    <col min="10755" max="10755" width="10.5703125" customWidth="1"/>
    <col min="10756" max="10756" width="8.5703125" bestFit="1" customWidth="1"/>
    <col min="11009" max="11009" width="9.7109375" customWidth="1"/>
    <col min="11010" max="11010" width="63.42578125" customWidth="1"/>
    <col min="11011" max="11011" width="10.5703125" customWidth="1"/>
    <col min="11012" max="11012" width="8.5703125" bestFit="1" customWidth="1"/>
    <col min="11265" max="11265" width="9.7109375" customWidth="1"/>
    <col min="11266" max="11266" width="63.42578125" customWidth="1"/>
    <col min="11267" max="11267" width="10.5703125" customWidth="1"/>
    <col min="11268" max="11268" width="8.5703125" bestFit="1" customWidth="1"/>
    <col min="11521" max="11521" width="9.7109375" customWidth="1"/>
    <col min="11522" max="11522" width="63.42578125" customWidth="1"/>
    <col min="11523" max="11523" width="10.5703125" customWidth="1"/>
    <col min="11524" max="11524" width="8.5703125" bestFit="1" customWidth="1"/>
    <col min="11777" max="11777" width="9.7109375" customWidth="1"/>
    <col min="11778" max="11778" width="63.42578125" customWidth="1"/>
    <col min="11779" max="11779" width="10.5703125" customWidth="1"/>
    <col min="11780" max="11780" width="8.5703125" bestFit="1" customWidth="1"/>
    <col min="12033" max="12033" width="9.7109375" customWidth="1"/>
    <col min="12034" max="12034" width="63.42578125" customWidth="1"/>
    <col min="12035" max="12035" width="10.5703125" customWidth="1"/>
    <col min="12036" max="12036" width="8.5703125" bestFit="1" customWidth="1"/>
    <col min="12289" max="12289" width="9.7109375" customWidth="1"/>
    <col min="12290" max="12290" width="63.42578125" customWidth="1"/>
    <col min="12291" max="12291" width="10.5703125" customWidth="1"/>
    <col min="12292" max="12292" width="8.5703125" bestFit="1" customWidth="1"/>
    <col min="12545" max="12545" width="9.7109375" customWidth="1"/>
    <col min="12546" max="12546" width="63.42578125" customWidth="1"/>
    <col min="12547" max="12547" width="10.5703125" customWidth="1"/>
    <col min="12548" max="12548" width="8.5703125" bestFit="1" customWidth="1"/>
    <col min="12801" max="12801" width="9.7109375" customWidth="1"/>
    <col min="12802" max="12802" width="63.42578125" customWidth="1"/>
    <col min="12803" max="12803" width="10.5703125" customWidth="1"/>
    <col min="12804" max="12804" width="8.5703125" bestFit="1" customWidth="1"/>
    <col min="13057" max="13057" width="9.7109375" customWidth="1"/>
    <col min="13058" max="13058" width="63.42578125" customWidth="1"/>
    <col min="13059" max="13059" width="10.5703125" customWidth="1"/>
    <col min="13060" max="13060" width="8.5703125" bestFit="1" customWidth="1"/>
    <col min="13313" max="13313" width="9.7109375" customWidth="1"/>
    <col min="13314" max="13314" width="63.42578125" customWidth="1"/>
    <col min="13315" max="13315" width="10.5703125" customWidth="1"/>
    <col min="13316" max="13316" width="8.5703125" bestFit="1" customWidth="1"/>
    <col min="13569" max="13569" width="9.7109375" customWidth="1"/>
    <col min="13570" max="13570" width="63.42578125" customWidth="1"/>
    <col min="13571" max="13571" width="10.5703125" customWidth="1"/>
    <col min="13572" max="13572" width="8.5703125" bestFit="1" customWidth="1"/>
    <col min="13825" max="13825" width="9.7109375" customWidth="1"/>
    <col min="13826" max="13826" width="63.42578125" customWidth="1"/>
    <col min="13827" max="13827" width="10.5703125" customWidth="1"/>
    <col min="13828" max="13828" width="8.5703125" bestFit="1" customWidth="1"/>
    <col min="14081" max="14081" width="9.7109375" customWidth="1"/>
    <col min="14082" max="14082" width="63.42578125" customWidth="1"/>
    <col min="14083" max="14083" width="10.5703125" customWidth="1"/>
    <col min="14084" max="14084" width="8.5703125" bestFit="1" customWidth="1"/>
    <col min="14337" max="14337" width="9.7109375" customWidth="1"/>
    <col min="14338" max="14338" width="63.42578125" customWidth="1"/>
    <col min="14339" max="14339" width="10.5703125" customWidth="1"/>
    <col min="14340" max="14340" width="8.5703125" bestFit="1" customWidth="1"/>
    <col min="14593" max="14593" width="9.7109375" customWidth="1"/>
    <col min="14594" max="14594" width="63.42578125" customWidth="1"/>
    <col min="14595" max="14595" width="10.5703125" customWidth="1"/>
    <col min="14596" max="14596" width="8.5703125" bestFit="1" customWidth="1"/>
    <col min="14849" max="14849" width="9.7109375" customWidth="1"/>
    <col min="14850" max="14850" width="63.42578125" customWidth="1"/>
    <col min="14851" max="14851" width="10.5703125" customWidth="1"/>
    <col min="14852" max="14852" width="8.5703125" bestFit="1" customWidth="1"/>
    <col min="15105" max="15105" width="9.7109375" customWidth="1"/>
    <col min="15106" max="15106" width="63.42578125" customWidth="1"/>
    <col min="15107" max="15107" width="10.5703125" customWidth="1"/>
    <col min="15108" max="15108" width="8.5703125" bestFit="1" customWidth="1"/>
    <col min="15361" max="15361" width="9.7109375" customWidth="1"/>
    <col min="15362" max="15362" width="63.42578125" customWidth="1"/>
    <col min="15363" max="15363" width="10.5703125" customWidth="1"/>
    <col min="15364" max="15364" width="8.5703125" bestFit="1" customWidth="1"/>
    <col min="15617" max="15617" width="9.7109375" customWidth="1"/>
    <col min="15618" max="15618" width="63.42578125" customWidth="1"/>
    <col min="15619" max="15619" width="10.5703125" customWidth="1"/>
    <col min="15620" max="15620" width="8.5703125" bestFit="1" customWidth="1"/>
    <col min="15873" max="15873" width="9.7109375" customWidth="1"/>
    <col min="15874" max="15874" width="63.42578125" customWidth="1"/>
    <col min="15875" max="15875" width="10.5703125" customWidth="1"/>
    <col min="15876" max="15876" width="8.5703125" bestFit="1" customWidth="1"/>
    <col min="16129" max="16129" width="9.7109375" customWidth="1"/>
    <col min="16130" max="16130" width="63.42578125" customWidth="1"/>
    <col min="16131" max="16131" width="10.5703125" customWidth="1"/>
    <col min="16132" max="16132" width="8.5703125" bestFit="1" customWidth="1"/>
  </cols>
  <sheetData>
    <row r="1" spans="1:5" ht="49.5" customHeight="1" x14ac:dyDescent="0.2">
      <c r="A1" s="257" t="s">
        <v>3083</v>
      </c>
      <c r="B1" s="257"/>
      <c r="C1" s="257"/>
      <c r="D1" s="257"/>
    </row>
    <row r="2" spans="1:5" ht="21.75" customHeight="1" x14ac:dyDescent="0.2">
      <c r="A2" s="36" t="s">
        <v>3466</v>
      </c>
      <c r="B2" s="37"/>
      <c r="C2" s="258" t="s">
        <v>3085</v>
      </c>
      <c r="D2" s="258"/>
    </row>
    <row r="3" spans="1:5" ht="25.5" x14ac:dyDescent="0.2">
      <c r="A3" s="24" t="s">
        <v>0</v>
      </c>
      <c r="B3" s="24" t="s">
        <v>1</v>
      </c>
      <c r="C3" s="25" t="s">
        <v>2</v>
      </c>
      <c r="D3" s="26" t="s">
        <v>3</v>
      </c>
    </row>
    <row r="4" spans="1:5" x14ac:dyDescent="0.2">
      <c r="A4" s="27">
        <v>1000000</v>
      </c>
      <c r="B4" s="28" t="s">
        <v>2380</v>
      </c>
      <c r="C4" s="29"/>
      <c r="D4" s="30"/>
      <c r="E4" s="38"/>
    </row>
    <row r="5" spans="1:5" x14ac:dyDescent="0.2">
      <c r="A5" s="31">
        <v>1009000</v>
      </c>
      <c r="B5" s="13" t="s">
        <v>2381</v>
      </c>
      <c r="C5" s="14" t="s">
        <v>4</v>
      </c>
      <c r="D5" s="32">
        <v>0.72</v>
      </c>
      <c r="E5" s="38"/>
    </row>
    <row r="6" spans="1:5" outlineLevel="1" x14ac:dyDescent="0.2">
      <c r="A6" s="31">
        <v>1010000</v>
      </c>
      <c r="B6" s="13" t="s">
        <v>2382</v>
      </c>
      <c r="C6" s="14" t="s">
        <v>4</v>
      </c>
      <c r="D6" s="32">
        <v>0.88</v>
      </c>
      <c r="E6" s="38"/>
    </row>
    <row r="7" spans="1:5" outlineLevel="1" x14ac:dyDescent="0.2">
      <c r="A7" s="31">
        <v>1011000</v>
      </c>
      <c r="B7" s="13" t="s">
        <v>2383</v>
      </c>
      <c r="C7" s="14" t="s">
        <v>5</v>
      </c>
      <c r="D7" s="32">
        <v>6.33</v>
      </c>
      <c r="E7" s="38"/>
    </row>
    <row r="8" spans="1:5" outlineLevel="1" x14ac:dyDescent="0.2">
      <c r="A8" s="31">
        <v>1013000</v>
      </c>
      <c r="B8" s="13" t="s">
        <v>2384</v>
      </c>
      <c r="C8" s="14" t="s">
        <v>2385</v>
      </c>
      <c r="D8" s="32">
        <v>3.81</v>
      </c>
      <c r="E8" s="38"/>
    </row>
    <row r="9" spans="1:5" ht="22.5" outlineLevel="1" x14ac:dyDescent="0.2">
      <c r="A9" s="31">
        <v>1014000</v>
      </c>
      <c r="B9" s="13" t="s">
        <v>2386</v>
      </c>
      <c r="C9" s="14" t="s">
        <v>5</v>
      </c>
      <c r="D9" s="32">
        <v>6</v>
      </c>
      <c r="E9" s="38"/>
    </row>
    <row r="10" spans="1:5" ht="22.5" outlineLevel="1" x14ac:dyDescent="0.2">
      <c r="A10" s="31">
        <v>1015000</v>
      </c>
      <c r="B10" s="13" t="s">
        <v>2387</v>
      </c>
      <c r="C10" s="14" t="s">
        <v>5</v>
      </c>
      <c r="D10" s="32">
        <v>5.91</v>
      </c>
      <c r="E10" s="38"/>
    </row>
    <row r="11" spans="1:5" outlineLevel="1" x14ac:dyDescent="0.2">
      <c r="A11" s="31">
        <v>1016000</v>
      </c>
      <c r="B11" s="13" t="s">
        <v>2388</v>
      </c>
      <c r="C11" s="14" t="s">
        <v>2389</v>
      </c>
      <c r="D11" s="32">
        <v>270.7</v>
      </c>
      <c r="E11" s="38"/>
    </row>
    <row r="12" spans="1:5" x14ac:dyDescent="0.2">
      <c r="A12" s="31">
        <v>1017000</v>
      </c>
      <c r="B12" s="13" t="s">
        <v>2390</v>
      </c>
      <c r="C12" s="14" t="s">
        <v>2391</v>
      </c>
      <c r="D12" s="32">
        <v>8.08</v>
      </c>
      <c r="E12" s="38"/>
    </row>
    <row r="13" spans="1:5" outlineLevel="1" x14ac:dyDescent="0.2">
      <c r="A13" s="31">
        <v>1018000</v>
      </c>
      <c r="B13" s="13" t="s">
        <v>2392</v>
      </c>
      <c r="C13" s="14" t="s">
        <v>5</v>
      </c>
      <c r="D13" s="32">
        <v>2.71</v>
      </c>
      <c r="E13" s="38"/>
    </row>
    <row r="14" spans="1:5" outlineLevel="1" x14ac:dyDescent="0.2">
      <c r="A14" s="31">
        <v>1019000</v>
      </c>
      <c r="B14" s="13" t="s">
        <v>2393</v>
      </c>
      <c r="C14" s="14" t="s">
        <v>5</v>
      </c>
      <c r="D14" s="32">
        <v>10.84</v>
      </c>
      <c r="E14" s="38"/>
    </row>
    <row r="15" spans="1:5" outlineLevel="1" x14ac:dyDescent="0.2">
      <c r="A15" s="31">
        <v>1020000</v>
      </c>
      <c r="B15" s="13" t="s">
        <v>2394</v>
      </c>
      <c r="C15" s="14" t="s">
        <v>5</v>
      </c>
      <c r="D15" s="32">
        <v>13.61</v>
      </c>
      <c r="E15" s="38"/>
    </row>
    <row r="16" spans="1:5" outlineLevel="1" x14ac:dyDescent="0.2">
      <c r="A16" s="31">
        <v>1021000</v>
      </c>
      <c r="B16" s="13" t="s">
        <v>2395</v>
      </c>
      <c r="C16" s="14" t="s">
        <v>5</v>
      </c>
      <c r="D16" s="32">
        <v>9.1</v>
      </c>
      <c r="E16" s="38"/>
    </row>
    <row r="17" spans="1:5" outlineLevel="1" x14ac:dyDescent="0.2">
      <c r="A17" s="31">
        <v>1022000</v>
      </c>
      <c r="B17" s="13" t="s">
        <v>2396</v>
      </c>
      <c r="C17" s="14" t="s">
        <v>5</v>
      </c>
      <c r="D17" s="32">
        <v>20.6</v>
      </c>
      <c r="E17" s="38"/>
    </row>
    <row r="18" spans="1:5" outlineLevel="1" x14ac:dyDescent="0.2">
      <c r="A18" s="31">
        <v>1023000</v>
      </c>
      <c r="B18" s="13" t="s">
        <v>2397</v>
      </c>
      <c r="C18" s="14" t="s">
        <v>5</v>
      </c>
      <c r="D18" s="32">
        <v>6.8</v>
      </c>
      <c r="E18" s="38"/>
    </row>
    <row r="19" spans="1:5" ht="22.5" outlineLevel="1" x14ac:dyDescent="0.2">
      <c r="A19" s="31">
        <v>1024000</v>
      </c>
      <c r="B19" s="13" t="s">
        <v>2398</v>
      </c>
      <c r="C19" s="14" t="s">
        <v>6</v>
      </c>
      <c r="D19" s="32">
        <v>109.35</v>
      </c>
      <c r="E19" s="38"/>
    </row>
    <row r="20" spans="1:5" x14ac:dyDescent="0.2">
      <c r="A20" s="31">
        <v>1025000</v>
      </c>
      <c r="B20" s="13" t="s">
        <v>2399</v>
      </c>
      <c r="C20" s="14" t="s">
        <v>6</v>
      </c>
      <c r="D20" s="32">
        <v>60.32</v>
      </c>
      <c r="E20" s="38"/>
    </row>
    <row r="21" spans="1:5" outlineLevel="1" x14ac:dyDescent="0.2">
      <c r="A21" s="31">
        <v>1026000</v>
      </c>
      <c r="B21" s="13" t="s">
        <v>2400</v>
      </c>
      <c r="C21" s="14" t="s">
        <v>6</v>
      </c>
      <c r="D21" s="32">
        <v>89.02</v>
      </c>
      <c r="E21" s="38"/>
    </row>
    <row r="22" spans="1:5" outlineLevel="1" x14ac:dyDescent="0.2">
      <c r="A22" s="31">
        <v>1027000</v>
      </c>
      <c r="B22" s="13" t="s">
        <v>2401</v>
      </c>
      <c r="C22" s="14" t="s">
        <v>6</v>
      </c>
      <c r="D22" s="32">
        <v>249.37</v>
      </c>
      <c r="E22" s="38"/>
    </row>
    <row r="23" spans="1:5" outlineLevel="1" x14ac:dyDescent="0.2">
      <c r="A23" s="31">
        <v>1028000</v>
      </c>
      <c r="B23" s="13" t="s">
        <v>2402</v>
      </c>
      <c r="C23" s="14" t="s">
        <v>5</v>
      </c>
      <c r="D23" s="32">
        <v>2.67</v>
      </c>
      <c r="E23" s="38"/>
    </row>
    <row r="24" spans="1:5" ht="22.5" outlineLevel="1" x14ac:dyDescent="0.2">
      <c r="A24" s="31">
        <v>1031000</v>
      </c>
      <c r="B24" s="13" t="s">
        <v>2403</v>
      </c>
      <c r="C24" s="14" t="s">
        <v>7</v>
      </c>
      <c r="D24" s="32">
        <v>15.56</v>
      </c>
      <c r="E24" s="38"/>
    </row>
    <row r="25" spans="1:5" ht="22.5" outlineLevel="1" x14ac:dyDescent="0.2">
      <c r="A25" s="31">
        <v>1032000</v>
      </c>
      <c r="B25" s="13" t="s">
        <v>2404</v>
      </c>
      <c r="C25" s="14" t="s">
        <v>7</v>
      </c>
      <c r="D25" s="32">
        <v>10.47</v>
      </c>
      <c r="E25" s="38"/>
    </row>
    <row r="26" spans="1:5" ht="22.5" x14ac:dyDescent="0.2">
      <c r="A26" s="31">
        <v>1033000</v>
      </c>
      <c r="B26" s="13" t="s">
        <v>2405</v>
      </c>
      <c r="C26" s="14" t="s">
        <v>7</v>
      </c>
      <c r="D26" s="32">
        <v>14.87</v>
      </c>
      <c r="E26" s="38"/>
    </row>
    <row r="27" spans="1:5" ht="22.5" outlineLevel="1" x14ac:dyDescent="0.2">
      <c r="A27" s="31">
        <v>1034000</v>
      </c>
      <c r="B27" s="13" t="s">
        <v>2406</v>
      </c>
      <c r="C27" s="14" t="s">
        <v>7</v>
      </c>
      <c r="D27" s="32">
        <v>1.44</v>
      </c>
      <c r="E27" s="38"/>
    </row>
    <row r="28" spans="1:5" outlineLevel="1" x14ac:dyDescent="0.2">
      <c r="A28" s="31">
        <v>1035000</v>
      </c>
      <c r="B28" s="13" t="s">
        <v>2407</v>
      </c>
      <c r="C28" s="14" t="s">
        <v>7</v>
      </c>
      <c r="D28" s="32">
        <v>1.26</v>
      </c>
      <c r="E28" s="38"/>
    </row>
    <row r="29" spans="1:5" ht="22.5" outlineLevel="1" x14ac:dyDescent="0.2">
      <c r="A29" s="31">
        <v>1036000</v>
      </c>
      <c r="B29" s="13" t="s">
        <v>2408</v>
      </c>
      <c r="C29" s="14" t="s">
        <v>7</v>
      </c>
      <c r="D29" s="32">
        <v>5.46</v>
      </c>
      <c r="E29" s="38"/>
    </row>
    <row r="30" spans="1:5" ht="22.5" outlineLevel="1" x14ac:dyDescent="0.2">
      <c r="A30" s="31">
        <v>1037000</v>
      </c>
      <c r="B30" s="13" t="s">
        <v>2409</v>
      </c>
      <c r="C30" s="14" t="s">
        <v>7</v>
      </c>
      <c r="D30" s="32">
        <v>6.62</v>
      </c>
      <c r="E30" s="38"/>
    </row>
    <row r="31" spans="1:5" outlineLevel="1" x14ac:dyDescent="0.2">
      <c r="A31" s="27">
        <v>2000000</v>
      </c>
      <c r="B31" s="28" t="s">
        <v>2410</v>
      </c>
      <c r="C31" s="29"/>
      <c r="D31" s="30"/>
      <c r="E31" s="38"/>
    </row>
    <row r="32" spans="1:5" outlineLevel="1" x14ac:dyDescent="0.2">
      <c r="A32" s="31">
        <v>2001000</v>
      </c>
      <c r="B32" s="13" t="s">
        <v>2411</v>
      </c>
      <c r="C32" s="14" t="s">
        <v>8</v>
      </c>
      <c r="D32" s="32" t="s">
        <v>8</v>
      </c>
    </row>
    <row r="33" spans="1:5" x14ac:dyDescent="0.2">
      <c r="A33" s="31">
        <v>2001001</v>
      </c>
      <c r="B33" s="13" t="s">
        <v>2412</v>
      </c>
      <c r="C33" s="14" t="s">
        <v>5</v>
      </c>
      <c r="D33" s="32">
        <v>112.9</v>
      </c>
      <c r="E33" s="38"/>
    </row>
    <row r="34" spans="1:5" outlineLevel="1" x14ac:dyDescent="0.2">
      <c r="A34" s="31">
        <v>2001002</v>
      </c>
      <c r="B34" s="13" t="s">
        <v>2413</v>
      </c>
      <c r="C34" s="14" t="s">
        <v>6</v>
      </c>
      <c r="D34" s="32">
        <v>190.5</v>
      </c>
      <c r="E34" s="38"/>
    </row>
    <row r="35" spans="1:5" outlineLevel="1" x14ac:dyDescent="0.2">
      <c r="A35" s="31">
        <v>2002000</v>
      </c>
      <c r="B35" s="13" t="s">
        <v>2414</v>
      </c>
      <c r="C35" s="14" t="s">
        <v>8</v>
      </c>
      <c r="D35" s="32" t="s">
        <v>8</v>
      </c>
    </row>
    <row r="36" spans="1:5" outlineLevel="1" x14ac:dyDescent="0.2">
      <c r="A36" s="31">
        <v>2002002</v>
      </c>
      <c r="B36" s="13" t="s">
        <v>2415</v>
      </c>
      <c r="C36" s="14" t="s">
        <v>6</v>
      </c>
      <c r="D36" s="32">
        <v>752.16</v>
      </c>
      <c r="E36" s="38"/>
    </row>
    <row r="37" spans="1:5" ht="22.5" outlineLevel="1" x14ac:dyDescent="0.2">
      <c r="A37" s="31">
        <v>2002004</v>
      </c>
      <c r="B37" s="13" t="s">
        <v>2416</v>
      </c>
      <c r="C37" s="14" t="s">
        <v>6</v>
      </c>
      <c r="D37" s="32">
        <v>104.74</v>
      </c>
      <c r="E37" s="38"/>
    </row>
    <row r="38" spans="1:5" ht="22.5" outlineLevel="1" x14ac:dyDescent="0.2">
      <c r="A38" s="31">
        <v>2002005</v>
      </c>
      <c r="B38" s="13" t="s">
        <v>2417</v>
      </c>
      <c r="C38" s="14" t="s">
        <v>6</v>
      </c>
      <c r="D38" s="32">
        <v>209.48</v>
      </c>
      <c r="E38" s="38"/>
    </row>
    <row r="39" spans="1:5" ht="22.5" outlineLevel="1" x14ac:dyDescent="0.2">
      <c r="A39" s="31">
        <v>2002006</v>
      </c>
      <c r="B39" s="13" t="s">
        <v>2418</v>
      </c>
      <c r="C39" s="14" t="s">
        <v>6</v>
      </c>
      <c r="D39" s="32">
        <v>314.22000000000003</v>
      </c>
      <c r="E39" s="38"/>
    </row>
    <row r="40" spans="1:5" ht="22.5" x14ac:dyDescent="0.2">
      <c r="A40" s="31">
        <v>2002007</v>
      </c>
      <c r="B40" s="13" t="s">
        <v>2419</v>
      </c>
      <c r="C40" s="14" t="s">
        <v>6</v>
      </c>
      <c r="D40" s="32">
        <v>104.74</v>
      </c>
      <c r="E40" s="38"/>
    </row>
    <row r="41" spans="1:5" ht="22.5" outlineLevel="1" x14ac:dyDescent="0.2">
      <c r="A41" s="31">
        <v>2002008</v>
      </c>
      <c r="B41" s="13" t="s">
        <v>2420</v>
      </c>
      <c r="C41" s="14" t="s">
        <v>6</v>
      </c>
      <c r="D41" s="32">
        <v>183.59</v>
      </c>
      <c r="E41" s="38"/>
    </row>
    <row r="42" spans="1:5" outlineLevel="1" x14ac:dyDescent="0.2">
      <c r="A42" s="31">
        <v>2002009</v>
      </c>
      <c r="B42" s="13" t="s">
        <v>2421</v>
      </c>
      <c r="C42" s="14" t="s">
        <v>6</v>
      </c>
      <c r="D42" s="32">
        <v>230.58</v>
      </c>
      <c r="E42" s="38"/>
    </row>
    <row r="43" spans="1:5" ht="22.5" outlineLevel="1" x14ac:dyDescent="0.2">
      <c r="A43" s="31">
        <v>2002010</v>
      </c>
      <c r="B43" s="13" t="s">
        <v>2422</v>
      </c>
      <c r="C43" s="14" t="s">
        <v>5</v>
      </c>
      <c r="D43" s="32">
        <v>179.76</v>
      </c>
      <c r="E43" s="38"/>
    </row>
    <row r="44" spans="1:5" outlineLevel="1" x14ac:dyDescent="0.2">
      <c r="A44" s="31">
        <v>2003000</v>
      </c>
      <c r="B44" s="13" t="s">
        <v>2423</v>
      </c>
      <c r="C44" s="14" t="s">
        <v>8</v>
      </c>
      <c r="D44" s="32" t="s">
        <v>8</v>
      </c>
    </row>
    <row r="45" spans="1:5" ht="22.5" outlineLevel="1" x14ac:dyDescent="0.2">
      <c r="A45" s="31">
        <v>2003001</v>
      </c>
      <c r="B45" s="13" t="s">
        <v>2424</v>
      </c>
      <c r="C45" s="14" t="s">
        <v>6</v>
      </c>
      <c r="D45" s="32">
        <v>475.39</v>
      </c>
      <c r="E45" s="38"/>
    </row>
    <row r="46" spans="1:5" ht="22.5" outlineLevel="1" x14ac:dyDescent="0.2">
      <c r="A46" s="31">
        <v>2003002</v>
      </c>
      <c r="B46" s="13" t="s">
        <v>2425</v>
      </c>
      <c r="C46" s="14" t="s">
        <v>6</v>
      </c>
      <c r="D46" s="32">
        <v>744.93</v>
      </c>
      <c r="E46" s="38"/>
    </row>
    <row r="47" spans="1:5" ht="22.5" x14ac:dyDescent="0.2">
      <c r="A47" s="31">
        <v>2003003</v>
      </c>
      <c r="B47" s="13" t="s">
        <v>2426</v>
      </c>
      <c r="C47" s="14" t="s">
        <v>6</v>
      </c>
      <c r="D47" s="32">
        <v>1014.46</v>
      </c>
      <c r="E47" s="38"/>
    </row>
    <row r="48" spans="1:5" ht="22.5" outlineLevel="1" x14ac:dyDescent="0.2">
      <c r="A48" s="31">
        <v>2003005</v>
      </c>
      <c r="B48" s="13" t="s">
        <v>2416</v>
      </c>
      <c r="C48" s="14" t="s">
        <v>6</v>
      </c>
      <c r="D48" s="32">
        <v>205.86</v>
      </c>
      <c r="E48" s="38"/>
    </row>
    <row r="49" spans="1:5" ht="22.5" outlineLevel="1" x14ac:dyDescent="0.2">
      <c r="A49" s="31">
        <v>2003006</v>
      </c>
      <c r="B49" s="13" t="s">
        <v>2417</v>
      </c>
      <c r="C49" s="14" t="s">
        <v>6</v>
      </c>
      <c r="D49" s="32">
        <v>308.8</v>
      </c>
      <c r="E49" s="38"/>
    </row>
    <row r="50" spans="1:5" ht="22.5" outlineLevel="1" x14ac:dyDescent="0.2">
      <c r="A50" s="31">
        <v>2003007</v>
      </c>
      <c r="B50" s="13" t="s">
        <v>2418</v>
      </c>
      <c r="C50" s="14" t="s">
        <v>6</v>
      </c>
      <c r="D50" s="32">
        <v>411.73</v>
      </c>
      <c r="E50" s="38"/>
    </row>
    <row r="51" spans="1:5" ht="22.5" outlineLevel="1" x14ac:dyDescent="0.2">
      <c r="A51" s="31">
        <v>2003008</v>
      </c>
      <c r="B51" s="13" t="s">
        <v>2427</v>
      </c>
      <c r="C51" s="14" t="s">
        <v>6</v>
      </c>
      <c r="D51" s="32">
        <v>205.86</v>
      </c>
      <c r="E51" s="38"/>
    </row>
    <row r="52" spans="1:5" ht="22.5" outlineLevel="1" x14ac:dyDescent="0.2">
      <c r="A52" s="31">
        <v>2003009</v>
      </c>
      <c r="B52" s="13" t="s">
        <v>2428</v>
      </c>
      <c r="C52" s="14" t="s">
        <v>6</v>
      </c>
      <c r="D52" s="32">
        <v>308.8</v>
      </c>
      <c r="E52" s="38"/>
    </row>
    <row r="53" spans="1:5" outlineLevel="1" x14ac:dyDescent="0.2">
      <c r="A53" s="31">
        <v>2003010</v>
      </c>
      <c r="B53" s="13" t="s">
        <v>2421</v>
      </c>
      <c r="C53" s="14" t="s">
        <v>6</v>
      </c>
      <c r="D53" s="32">
        <v>507.43</v>
      </c>
      <c r="E53" s="38"/>
    </row>
    <row r="54" spans="1:5" outlineLevel="1" x14ac:dyDescent="0.2">
      <c r="A54" s="31">
        <v>2003011</v>
      </c>
      <c r="B54" s="13" t="s">
        <v>2429</v>
      </c>
      <c r="C54" s="14" t="s">
        <v>5</v>
      </c>
      <c r="D54" s="32">
        <v>418.97</v>
      </c>
      <c r="E54" s="38"/>
    </row>
    <row r="55" spans="1:5" x14ac:dyDescent="0.2">
      <c r="A55" s="31">
        <v>2003012</v>
      </c>
      <c r="B55" s="13" t="s">
        <v>2430</v>
      </c>
      <c r="C55" s="14" t="s">
        <v>5</v>
      </c>
      <c r="D55" s="32">
        <v>418.49</v>
      </c>
      <c r="E55" s="38"/>
    </row>
    <row r="56" spans="1:5" outlineLevel="1" x14ac:dyDescent="0.2">
      <c r="A56" s="31">
        <v>2003013</v>
      </c>
      <c r="B56" s="13" t="s">
        <v>2431</v>
      </c>
      <c r="C56" s="14" t="s">
        <v>5</v>
      </c>
      <c r="D56" s="32">
        <v>417.82</v>
      </c>
      <c r="E56" s="38"/>
    </row>
    <row r="57" spans="1:5" outlineLevel="1" x14ac:dyDescent="0.2">
      <c r="A57" s="31">
        <v>2003014</v>
      </c>
      <c r="B57" s="13" t="s">
        <v>2432</v>
      </c>
      <c r="C57" s="14" t="s">
        <v>5</v>
      </c>
      <c r="D57" s="32">
        <v>417.8</v>
      </c>
      <c r="E57" s="38"/>
    </row>
    <row r="58" spans="1:5" ht="33.75" outlineLevel="1" x14ac:dyDescent="0.2">
      <c r="A58" s="31">
        <v>2003015</v>
      </c>
      <c r="B58" s="13" t="s">
        <v>2433</v>
      </c>
      <c r="C58" s="14" t="s">
        <v>11</v>
      </c>
      <c r="D58" s="32">
        <v>100</v>
      </c>
    </row>
    <row r="59" spans="1:5" ht="33.75" outlineLevel="1" x14ac:dyDescent="0.2">
      <c r="A59" s="31">
        <v>2003016</v>
      </c>
      <c r="B59" s="13" t="s">
        <v>2434</v>
      </c>
      <c r="C59" s="14" t="s">
        <v>11</v>
      </c>
      <c r="D59" s="32">
        <v>300</v>
      </c>
    </row>
    <row r="60" spans="1:5" outlineLevel="1" x14ac:dyDescent="0.2">
      <c r="A60" s="31">
        <v>2004000</v>
      </c>
      <c r="B60" s="13" t="s">
        <v>2435</v>
      </c>
      <c r="C60" s="14" t="s">
        <v>8</v>
      </c>
      <c r="D60" s="32" t="s">
        <v>8</v>
      </c>
    </row>
    <row r="61" spans="1:5" outlineLevel="1" x14ac:dyDescent="0.2">
      <c r="A61" s="31">
        <v>2004001</v>
      </c>
      <c r="B61" s="13" t="s">
        <v>2436</v>
      </c>
      <c r="C61" s="14" t="s">
        <v>5</v>
      </c>
      <c r="D61" s="32">
        <v>117.65</v>
      </c>
      <c r="E61" s="38"/>
    </row>
    <row r="62" spans="1:5" outlineLevel="1" x14ac:dyDescent="0.2">
      <c r="A62" s="31">
        <v>2004002</v>
      </c>
      <c r="B62" s="13" t="s">
        <v>2437</v>
      </c>
      <c r="C62" s="14" t="s">
        <v>5</v>
      </c>
      <c r="D62" s="32">
        <v>657.92</v>
      </c>
      <c r="E62" s="38"/>
    </row>
    <row r="63" spans="1:5" x14ac:dyDescent="0.2">
      <c r="A63" s="31">
        <v>2004003</v>
      </c>
      <c r="B63" s="13" t="s">
        <v>2438</v>
      </c>
      <c r="C63" s="14" t="s">
        <v>5</v>
      </c>
      <c r="D63" s="32">
        <v>10.35</v>
      </c>
      <c r="E63" s="38"/>
    </row>
    <row r="64" spans="1:5" outlineLevel="1" x14ac:dyDescent="0.2">
      <c r="A64" s="31">
        <v>2005000</v>
      </c>
      <c r="B64" s="13" t="s">
        <v>2439</v>
      </c>
      <c r="C64" s="14" t="s">
        <v>8</v>
      </c>
      <c r="D64" s="32" t="s">
        <v>8</v>
      </c>
    </row>
    <row r="65" spans="1:5" outlineLevel="1" x14ac:dyDescent="0.2">
      <c r="A65" s="31">
        <v>2005003</v>
      </c>
      <c r="B65" s="13" t="s">
        <v>2440</v>
      </c>
      <c r="C65" s="14" t="s">
        <v>5</v>
      </c>
      <c r="D65" s="32">
        <v>141.1</v>
      </c>
      <c r="E65" s="38"/>
    </row>
    <row r="66" spans="1:5" outlineLevel="1" x14ac:dyDescent="0.2">
      <c r="A66" s="31">
        <v>2005004</v>
      </c>
      <c r="B66" s="13" t="s">
        <v>2441</v>
      </c>
      <c r="C66" s="14" t="s">
        <v>5</v>
      </c>
      <c r="D66" s="32">
        <v>296.77</v>
      </c>
      <c r="E66" s="38"/>
    </row>
    <row r="67" spans="1:5" outlineLevel="1" x14ac:dyDescent="0.2">
      <c r="A67" s="31">
        <v>2006000</v>
      </c>
      <c r="B67" s="13" t="s">
        <v>2442</v>
      </c>
      <c r="C67" s="14" t="s">
        <v>8</v>
      </c>
      <c r="D67" s="32" t="s">
        <v>8</v>
      </c>
    </row>
    <row r="68" spans="1:5" outlineLevel="1" x14ac:dyDescent="0.2">
      <c r="A68" s="31">
        <v>2006001</v>
      </c>
      <c r="B68" s="13" t="s">
        <v>2443</v>
      </c>
      <c r="C68" s="14" t="s">
        <v>9</v>
      </c>
      <c r="D68" s="32">
        <v>35.049999999999997</v>
      </c>
      <c r="E68" s="38"/>
    </row>
    <row r="69" spans="1:5" outlineLevel="1" x14ac:dyDescent="0.2">
      <c r="A69" s="31">
        <v>2006002</v>
      </c>
      <c r="B69" s="13" t="s">
        <v>2444</v>
      </c>
      <c r="C69" s="14" t="s">
        <v>9</v>
      </c>
      <c r="D69" s="32">
        <v>145.49</v>
      </c>
      <c r="E69" s="38"/>
    </row>
    <row r="70" spans="1:5" x14ac:dyDescent="0.2">
      <c r="A70" s="31">
        <v>2006003</v>
      </c>
      <c r="B70" s="13" t="s">
        <v>2445</v>
      </c>
      <c r="C70" s="14" t="s">
        <v>9</v>
      </c>
      <c r="D70" s="32">
        <v>119.25</v>
      </c>
      <c r="E70" s="38"/>
    </row>
    <row r="71" spans="1:5" outlineLevel="1" x14ac:dyDescent="0.2">
      <c r="A71" s="31">
        <v>2006004</v>
      </c>
      <c r="B71" s="13" t="s">
        <v>2446</v>
      </c>
      <c r="C71" s="14" t="s">
        <v>9</v>
      </c>
      <c r="D71" s="32">
        <v>368.31</v>
      </c>
      <c r="E71" s="38"/>
    </row>
    <row r="72" spans="1:5" outlineLevel="1" x14ac:dyDescent="0.2">
      <c r="A72" s="31">
        <v>2006005</v>
      </c>
      <c r="B72" s="13" t="s">
        <v>2447</v>
      </c>
      <c r="C72" s="14" t="s">
        <v>9</v>
      </c>
      <c r="D72" s="32">
        <v>227.87</v>
      </c>
      <c r="E72" s="38"/>
    </row>
    <row r="73" spans="1:5" outlineLevel="1" x14ac:dyDescent="0.2">
      <c r="A73" s="31">
        <v>2006006</v>
      </c>
      <c r="B73" s="13" t="s">
        <v>2448</v>
      </c>
      <c r="C73" s="14" t="s">
        <v>9</v>
      </c>
      <c r="D73" s="32">
        <v>411.3</v>
      </c>
      <c r="E73" s="38"/>
    </row>
    <row r="74" spans="1:5" outlineLevel="1" x14ac:dyDescent="0.2">
      <c r="A74" s="31">
        <v>2006007</v>
      </c>
      <c r="B74" s="13" t="s">
        <v>2449</v>
      </c>
      <c r="C74" s="14" t="s">
        <v>9</v>
      </c>
      <c r="D74" s="32">
        <v>344.41</v>
      </c>
      <c r="E74" s="38"/>
    </row>
    <row r="75" spans="1:5" outlineLevel="1" x14ac:dyDescent="0.2">
      <c r="A75" s="31">
        <v>2006008</v>
      </c>
      <c r="B75" s="13" t="s">
        <v>2450</v>
      </c>
      <c r="C75" s="14" t="s">
        <v>9</v>
      </c>
      <c r="D75" s="32">
        <v>273.55</v>
      </c>
      <c r="E75" s="38"/>
    </row>
    <row r="76" spans="1:5" outlineLevel="1" x14ac:dyDescent="0.2">
      <c r="A76" s="31">
        <v>2006009</v>
      </c>
      <c r="B76" s="13" t="s">
        <v>2451</v>
      </c>
      <c r="C76" s="14" t="s">
        <v>9</v>
      </c>
      <c r="D76" s="32">
        <v>932.1</v>
      </c>
      <c r="E76" s="38"/>
    </row>
    <row r="77" spans="1:5" x14ac:dyDescent="0.2">
      <c r="A77" s="31">
        <v>2006010</v>
      </c>
      <c r="B77" s="13" t="s">
        <v>2452</v>
      </c>
      <c r="C77" s="14" t="s">
        <v>9</v>
      </c>
      <c r="D77" s="32">
        <v>698.79</v>
      </c>
      <c r="E77" s="38"/>
    </row>
    <row r="78" spans="1:5" outlineLevel="1" x14ac:dyDescent="0.2">
      <c r="A78" s="31">
        <v>2006011</v>
      </c>
      <c r="B78" s="13" t="s">
        <v>2453</v>
      </c>
      <c r="C78" s="14" t="s">
        <v>9</v>
      </c>
      <c r="D78" s="32">
        <v>758.29</v>
      </c>
      <c r="E78" s="38"/>
    </row>
    <row r="79" spans="1:5" outlineLevel="1" x14ac:dyDescent="0.2">
      <c r="A79" s="31">
        <v>2006013</v>
      </c>
      <c r="B79" s="13" t="s">
        <v>2454</v>
      </c>
      <c r="C79" s="14" t="s">
        <v>9</v>
      </c>
      <c r="D79" s="32">
        <v>804.35</v>
      </c>
      <c r="E79" s="38"/>
    </row>
    <row r="80" spans="1:5" outlineLevel="1" x14ac:dyDescent="0.2">
      <c r="A80" s="31">
        <v>2006014</v>
      </c>
      <c r="B80" s="13" t="s">
        <v>2455</v>
      </c>
      <c r="C80" s="14" t="s">
        <v>9</v>
      </c>
      <c r="D80" s="32">
        <v>411.3</v>
      </c>
      <c r="E80" s="38"/>
    </row>
    <row r="81" spans="1:5" outlineLevel="1" x14ac:dyDescent="0.2">
      <c r="A81" s="31">
        <v>2006015</v>
      </c>
      <c r="B81" s="13" t="s">
        <v>2456</v>
      </c>
      <c r="C81" s="14" t="s">
        <v>9</v>
      </c>
      <c r="D81" s="32">
        <v>273.26</v>
      </c>
      <c r="E81" s="38"/>
    </row>
    <row r="82" spans="1:5" outlineLevel="1" x14ac:dyDescent="0.2">
      <c r="A82" s="31">
        <v>2006017</v>
      </c>
      <c r="B82" s="13" t="s">
        <v>2457</v>
      </c>
      <c r="C82" s="14" t="s">
        <v>9</v>
      </c>
      <c r="D82" s="32">
        <v>235.09</v>
      </c>
      <c r="E82" s="38"/>
    </row>
    <row r="83" spans="1:5" outlineLevel="1" x14ac:dyDescent="0.2">
      <c r="A83" s="31">
        <v>2006018</v>
      </c>
      <c r="B83" s="13" t="s">
        <v>2458</v>
      </c>
      <c r="C83" s="14" t="s">
        <v>9</v>
      </c>
      <c r="D83" s="32">
        <v>345.22</v>
      </c>
      <c r="E83" s="38"/>
    </row>
    <row r="84" spans="1:5" outlineLevel="1" x14ac:dyDescent="0.2">
      <c r="A84" s="31">
        <v>2006019</v>
      </c>
      <c r="B84" s="13" t="s">
        <v>2459</v>
      </c>
      <c r="C84" s="14" t="s">
        <v>9</v>
      </c>
      <c r="D84" s="32">
        <v>205.65</v>
      </c>
      <c r="E84" s="38"/>
    </row>
    <row r="85" spans="1:5" ht="22.5" x14ac:dyDescent="0.2">
      <c r="A85" s="31">
        <v>2006021</v>
      </c>
      <c r="B85" s="13" t="s">
        <v>2460</v>
      </c>
      <c r="C85" s="14" t="s">
        <v>9</v>
      </c>
      <c r="D85" s="32">
        <v>3323.83</v>
      </c>
      <c r="E85" s="38"/>
    </row>
    <row r="86" spans="1:5" ht="22.5" outlineLevel="1" x14ac:dyDescent="0.2">
      <c r="A86" s="31">
        <v>2006022</v>
      </c>
      <c r="B86" s="13" t="s">
        <v>10</v>
      </c>
      <c r="C86" s="14" t="s">
        <v>9</v>
      </c>
      <c r="D86" s="32">
        <v>2048.31</v>
      </c>
      <c r="E86" s="38"/>
    </row>
    <row r="87" spans="1:5" outlineLevel="1" x14ac:dyDescent="0.2">
      <c r="A87" s="31">
        <v>2006101</v>
      </c>
      <c r="B87" s="13" t="s">
        <v>2461</v>
      </c>
      <c r="C87" s="14" t="s">
        <v>6</v>
      </c>
      <c r="D87" s="32">
        <v>4381.59</v>
      </c>
      <c r="E87" s="38"/>
    </row>
    <row r="88" spans="1:5" ht="22.5" outlineLevel="1" x14ac:dyDescent="0.2">
      <c r="A88" s="31">
        <v>2006102</v>
      </c>
      <c r="B88" s="13" t="s">
        <v>3467</v>
      </c>
      <c r="C88" s="14" t="s">
        <v>6</v>
      </c>
      <c r="D88" s="32">
        <v>1236.1199999999999</v>
      </c>
      <c r="E88" s="38"/>
    </row>
    <row r="89" spans="1:5" outlineLevel="1" x14ac:dyDescent="0.2">
      <c r="A89" s="31">
        <v>2006103</v>
      </c>
      <c r="B89" s="13" t="s">
        <v>3468</v>
      </c>
      <c r="C89" s="14" t="s">
        <v>3082</v>
      </c>
      <c r="D89" s="32">
        <v>444.99</v>
      </c>
      <c r="E89" s="38"/>
    </row>
    <row r="90" spans="1:5" ht="22.5" outlineLevel="1" x14ac:dyDescent="0.2">
      <c r="A90" s="31">
        <v>2006105</v>
      </c>
      <c r="B90" s="13" t="s">
        <v>3469</v>
      </c>
      <c r="C90" s="14" t="s">
        <v>6</v>
      </c>
      <c r="D90" s="32">
        <v>7942.78</v>
      </c>
      <c r="E90" s="38"/>
    </row>
    <row r="91" spans="1:5" ht="22.5" outlineLevel="1" x14ac:dyDescent="0.2">
      <c r="A91" s="31">
        <v>2006106</v>
      </c>
      <c r="B91" s="13" t="s">
        <v>3470</v>
      </c>
      <c r="C91" s="14" t="s">
        <v>6</v>
      </c>
      <c r="D91" s="32">
        <v>7086.49</v>
      </c>
      <c r="E91" s="38"/>
    </row>
    <row r="92" spans="1:5" ht="22.5" x14ac:dyDescent="0.2">
      <c r="A92" s="31">
        <v>2006108</v>
      </c>
      <c r="B92" s="13" t="s">
        <v>3471</v>
      </c>
      <c r="C92" s="14" t="s">
        <v>6</v>
      </c>
      <c r="D92" s="32">
        <v>4979.45</v>
      </c>
      <c r="E92" s="38"/>
    </row>
    <row r="93" spans="1:5" outlineLevel="1" x14ac:dyDescent="0.2">
      <c r="A93" s="31">
        <v>2006109</v>
      </c>
      <c r="B93" s="13" t="s">
        <v>2462</v>
      </c>
      <c r="C93" s="14" t="s">
        <v>6</v>
      </c>
      <c r="D93" s="32">
        <v>296.17</v>
      </c>
      <c r="E93" s="38"/>
    </row>
    <row r="94" spans="1:5" outlineLevel="1" x14ac:dyDescent="0.2">
      <c r="A94" s="27">
        <v>3000000</v>
      </c>
      <c r="B94" s="28" t="s">
        <v>2463</v>
      </c>
      <c r="C94" s="29"/>
      <c r="D94" s="30"/>
      <c r="E94" s="38"/>
    </row>
    <row r="95" spans="1:5" x14ac:dyDescent="0.2">
      <c r="A95" s="31">
        <v>3001000</v>
      </c>
      <c r="B95" s="13" t="s">
        <v>2464</v>
      </c>
      <c r="C95" s="14" t="s">
        <v>2465</v>
      </c>
      <c r="D95" s="32">
        <v>148.1</v>
      </c>
      <c r="E95" s="38"/>
    </row>
    <row r="96" spans="1:5" ht="22.5" outlineLevel="1" x14ac:dyDescent="0.2">
      <c r="A96" s="31">
        <v>3002000</v>
      </c>
      <c r="B96" s="13" t="s">
        <v>2466</v>
      </c>
      <c r="C96" s="14" t="s">
        <v>5</v>
      </c>
      <c r="D96" s="32">
        <v>1.69</v>
      </c>
      <c r="E96" s="38"/>
    </row>
    <row r="97" spans="1:5" outlineLevel="1" x14ac:dyDescent="0.2">
      <c r="A97" s="31">
        <v>3003000</v>
      </c>
      <c r="B97" s="13" t="s">
        <v>2467</v>
      </c>
      <c r="C97" s="14" t="s">
        <v>5</v>
      </c>
      <c r="D97" s="32">
        <v>0.8</v>
      </c>
      <c r="E97" s="38"/>
    </row>
    <row r="98" spans="1:5" outlineLevel="1" x14ac:dyDescent="0.2">
      <c r="A98" s="31">
        <v>3004000</v>
      </c>
      <c r="B98" s="13" t="s">
        <v>2468</v>
      </c>
      <c r="C98" s="14" t="s">
        <v>5</v>
      </c>
      <c r="D98" s="32">
        <v>5.66</v>
      </c>
      <c r="E98" s="38"/>
    </row>
    <row r="99" spans="1:5" ht="22.5" outlineLevel="1" x14ac:dyDescent="0.2">
      <c r="A99" s="31">
        <v>3005000</v>
      </c>
      <c r="B99" s="13" t="s">
        <v>2469</v>
      </c>
      <c r="C99" s="14" t="s">
        <v>5</v>
      </c>
      <c r="D99" s="32">
        <v>12.17</v>
      </c>
      <c r="E99" s="38"/>
    </row>
    <row r="100" spans="1:5" outlineLevel="1" x14ac:dyDescent="0.2">
      <c r="A100" s="31">
        <v>3006000</v>
      </c>
      <c r="B100" s="13" t="s">
        <v>2470</v>
      </c>
      <c r="C100" s="14" t="s">
        <v>5</v>
      </c>
      <c r="D100" s="32">
        <v>5.04</v>
      </c>
      <c r="E100" s="38"/>
    </row>
    <row r="101" spans="1:5" ht="22.5" outlineLevel="1" x14ac:dyDescent="0.2">
      <c r="A101" s="31">
        <v>3007000</v>
      </c>
      <c r="B101" s="13" t="s">
        <v>2471</v>
      </c>
      <c r="C101" s="14" t="s">
        <v>5</v>
      </c>
      <c r="D101" s="32">
        <v>3.85</v>
      </c>
      <c r="E101" s="38"/>
    </row>
    <row r="102" spans="1:5" ht="22.5" outlineLevel="1" x14ac:dyDescent="0.2">
      <c r="A102" s="31">
        <v>3008000</v>
      </c>
      <c r="B102" s="13" t="s">
        <v>2472</v>
      </c>
      <c r="C102" s="14" t="s">
        <v>5</v>
      </c>
      <c r="D102" s="32">
        <v>5.72</v>
      </c>
      <c r="E102" s="38"/>
    </row>
    <row r="103" spans="1:5" x14ac:dyDescent="0.2">
      <c r="A103" s="31">
        <v>3009000</v>
      </c>
      <c r="B103" s="13" t="s">
        <v>2473</v>
      </c>
      <c r="C103" s="14" t="s">
        <v>2474</v>
      </c>
      <c r="D103" s="32">
        <v>2570.5100000000002</v>
      </c>
      <c r="E103" s="38"/>
    </row>
    <row r="104" spans="1:5" outlineLevel="1" x14ac:dyDescent="0.2">
      <c r="A104" s="31">
        <v>3010000</v>
      </c>
      <c r="B104" s="13" t="s">
        <v>2475</v>
      </c>
      <c r="C104" s="14" t="s">
        <v>2474</v>
      </c>
      <c r="D104" s="32">
        <v>1126.76</v>
      </c>
      <c r="E104" s="38"/>
    </row>
    <row r="105" spans="1:5" ht="22.5" outlineLevel="1" x14ac:dyDescent="0.2">
      <c r="A105" s="31">
        <v>3011000</v>
      </c>
      <c r="B105" s="13" t="s">
        <v>2476</v>
      </c>
      <c r="C105" s="14" t="s">
        <v>5</v>
      </c>
      <c r="D105" s="32">
        <v>3.37</v>
      </c>
      <c r="E105" s="38"/>
    </row>
    <row r="106" spans="1:5" ht="22.5" outlineLevel="1" x14ac:dyDescent="0.2">
      <c r="A106" s="31">
        <v>3012000</v>
      </c>
      <c r="B106" s="13" t="s">
        <v>2477</v>
      </c>
      <c r="C106" s="14" t="s">
        <v>5</v>
      </c>
      <c r="D106" s="32">
        <v>4.67</v>
      </c>
      <c r="E106" s="38"/>
    </row>
    <row r="107" spans="1:5" ht="22.5" outlineLevel="1" x14ac:dyDescent="0.2">
      <c r="A107" s="31">
        <v>3013000</v>
      </c>
      <c r="B107" s="13" t="s">
        <v>2478</v>
      </c>
      <c r="C107" s="14" t="s">
        <v>5</v>
      </c>
      <c r="D107" s="32">
        <v>0.52</v>
      </c>
      <c r="E107" s="38"/>
    </row>
    <row r="108" spans="1:5" ht="22.5" outlineLevel="1" x14ac:dyDescent="0.2">
      <c r="A108" s="31">
        <v>3014000</v>
      </c>
      <c r="B108" s="13" t="s">
        <v>2479</v>
      </c>
      <c r="C108" s="14" t="s">
        <v>5</v>
      </c>
      <c r="D108" s="32">
        <v>1.46</v>
      </c>
      <c r="E108" s="38"/>
    </row>
    <row r="109" spans="1:5" ht="45" x14ac:dyDescent="0.2">
      <c r="A109" s="31">
        <v>3015000</v>
      </c>
      <c r="B109" s="13" t="s">
        <v>2480</v>
      </c>
      <c r="C109" s="14" t="s">
        <v>8</v>
      </c>
      <c r="D109" s="32" t="s">
        <v>8</v>
      </c>
    </row>
    <row r="110" spans="1:5" ht="45" outlineLevel="1" x14ac:dyDescent="0.2">
      <c r="A110" s="31">
        <v>3015001</v>
      </c>
      <c r="B110" s="13" t="s">
        <v>2481</v>
      </c>
      <c r="C110" s="14" t="s">
        <v>11</v>
      </c>
      <c r="D110" s="32">
        <v>6.75</v>
      </c>
    </row>
    <row r="111" spans="1:5" ht="45" outlineLevel="1" x14ac:dyDescent="0.2">
      <c r="A111" s="31">
        <v>3015002</v>
      </c>
      <c r="B111" s="13" t="s">
        <v>2482</v>
      </c>
      <c r="C111" s="14" t="s">
        <v>11</v>
      </c>
      <c r="D111" s="32">
        <v>6.12</v>
      </c>
    </row>
    <row r="112" spans="1:5" ht="45" outlineLevel="1" x14ac:dyDescent="0.2">
      <c r="A112" s="31">
        <v>3015003</v>
      </c>
      <c r="B112" s="13" t="s">
        <v>2483</v>
      </c>
      <c r="C112" s="14" t="s">
        <v>11</v>
      </c>
      <c r="D112" s="32">
        <v>5.76</v>
      </c>
    </row>
    <row r="113" spans="1:5" ht="45" outlineLevel="1" x14ac:dyDescent="0.2">
      <c r="A113" s="31">
        <v>3015004</v>
      </c>
      <c r="B113" s="13" t="s">
        <v>2484</v>
      </c>
      <c r="C113" s="14" t="s">
        <v>11</v>
      </c>
      <c r="D113" s="32">
        <v>5.49</v>
      </c>
    </row>
    <row r="114" spans="1:5" ht="45" outlineLevel="1" x14ac:dyDescent="0.2">
      <c r="A114" s="31">
        <v>3015005</v>
      </c>
      <c r="B114" s="13" t="s">
        <v>2485</v>
      </c>
      <c r="C114" s="14" t="s">
        <v>11</v>
      </c>
      <c r="D114" s="32">
        <v>4.95</v>
      </c>
    </row>
    <row r="115" spans="1:5" ht="45" outlineLevel="1" x14ac:dyDescent="0.2">
      <c r="A115" s="31">
        <v>3015006</v>
      </c>
      <c r="B115" s="13" t="s">
        <v>2486</v>
      </c>
      <c r="C115" s="14" t="s">
        <v>11</v>
      </c>
      <c r="D115" s="32">
        <v>4.5</v>
      </c>
    </row>
    <row r="116" spans="1:5" ht="45" x14ac:dyDescent="0.2">
      <c r="A116" s="31">
        <v>3015007</v>
      </c>
      <c r="B116" s="13" t="s">
        <v>2487</v>
      </c>
      <c r="C116" s="14" t="s">
        <v>11</v>
      </c>
      <c r="D116" s="32">
        <v>4.41</v>
      </c>
    </row>
    <row r="117" spans="1:5" ht="45" outlineLevel="1" x14ac:dyDescent="0.2">
      <c r="A117" s="31">
        <v>3015008</v>
      </c>
      <c r="B117" s="13" t="s">
        <v>2488</v>
      </c>
      <c r="C117" s="14" t="s">
        <v>11</v>
      </c>
      <c r="D117" s="32">
        <v>4.32</v>
      </c>
    </row>
    <row r="118" spans="1:5" ht="45" outlineLevel="1" x14ac:dyDescent="0.2">
      <c r="A118" s="31">
        <v>3015009</v>
      </c>
      <c r="B118" s="13" t="s">
        <v>2489</v>
      </c>
      <c r="C118" s="14" t="s">
        <v>11</v>
      </c>
      <c r="D118" s="32">
        <v>4.2300000000000004</v>
      </c>
    </row>
    <row r="119" spans="1:5" ht="56.25" outlineLevel="1" x14ac:dyDescent="0.2">
      <c r="A119" s="31">
        <v>3016000</v>
      </c>
      <c r="B119" s="13" t="s">
        <v>2490</v>
      </c>
      <c r="C119" s="14" t="s">
        <v>8</v>
      </c>
      <c r="D119" s="32" t="s">
        <v>8</v>
      </c>
    </row>
    <row r="120" spans="1:5" ht="56.25" outlineLevel="1" x14ac:dyDescent="0.2">
      <c r="A120" s="31">
        <v>3016001</v>
      </c>
      <c r="B120" s="13" t="s">
        <v>2491</v>
      </c>
      <c r="C120" s="14" t="s">
        <v>11</v>
      </c>
      <c r="D120" s="32" t="s">
        <v>2492</v>
      </c>
    </row>
    <row r="121" spans="1:5" ht="56.25" outlineLevel="1" x14ac:dyDescent="0.2">
      <c r="A121" s="31">
        <v>3016002</v>
      </c>
      <c r="B121" s="13" t="s">
        <v>2493</v>
      </c>
      <c r="C121" s="14" t="s">
        <v>11</v>
      </c>
      <c r="D121" s="32" t="s">
        <v>2494</v>
      </c>
    </row>
    <row r="122" spans="1:5" ht="56.25" outlineLevel="1" x14ac:dyDescent="0.2">
      <c r="A122" s="31">
        <v>3016003</v>
      </c>
      <c r="B122" s="13" t="s">
        <v>2495</v>
      </c>
      <c r="C122" s="14" t="s">
        <v>11</v>
      </c>
      <c r="D122" s="32" t="s">
        <v>2496</v>
      </c>
    </row>
    <row r="123" spans="1:5" ht="56.25" x14ac:dyDescent="0.2">
      <c r="A123" s="31">
        <v>3016004</v>
      </c>
      <c r="B123" s="13" t="s">
        <v>2497</v>
      </c>
      <c r="C123" s="14" t="s">
        <v>11</v>
      </c>
      <c r="D123" s="32" t="s">
        <v>2498</v>
      </c>
    </row>
    <row r="124" spans="1:5" ht="56.25" outlineLevel="1" x14ac:dyDescent="0.2">
      <c r="A124" s="31">
        <v>3016005</v>
      </c>
      <c r="B124" s="13" t="s">
        <v>2499</v>
      </c>
      <c r="C124" s="14" t="s">
        <v>11</v>
      </c>
      <c r="D124" s="32" t="s">
        <v>2500</v>
      </c>
    </row>
    <row r="125" spans="1:5" ht="22.5" outlineLevel="1" x14ac:dyDescent="0.2">
      <c r="A125" s="31">
        <v>3019000</v>
      </c>
      <c r="B125" s="13" t="s">
        <v>2502</v>
      </c>
      <c r="C125" s="14" t="s">
        <v>2501</v>
      </c>
      <c r="D125" s="32">
        <v>3.3</v>
      </c>
      <c r="E125" s="38"/>
    </row>
    <row r="126" spans="1:5" outlineLevel="1" x14ac:dyDescent="0.2">
      <c r="A126" s="31">
        <v>3020000</v>
      </c>
      <c r="B126" s="13" t="s">
        <v>12</v>
      </c>
      <c r="C126" s="14" t="s">
        <v>6</v>
      </c>
      <c r="D126" s="32">
        <v>1.58</v>
      </c>
      <c r="E126" s="38"/>
    </row>
    <row r="127" spans="1:5" outlineLevel="1" x14ac:dyDescent="0.2">
      <c r="A127" s="31">
        <v>3020001</v>
      </c>
      <c r="B127" s="13" t="s">
        <v>2503</v>
      </c>
      <c r="C127" s="14" t="s">
        <v>6</v>
      </c>
      <c r="D127" s="32">
        <v>2.42</v>
      </c>
      <c r="E127" s="38"/>
    </row>
    <row r="128" spans="1:5" outlineLevel="1" x14ac:dyDescent="0.2">
      <c r="A128" s="31">
        <v>3020002</v>
      </c>
      <c r="B128" s="13" t="s">
        <v>2504</v>
      </c>
      <c r="C128" s="14" t="s">
        <v>6</v>
      </c>
      <c r="D128" s="32">
        <v>1.8</v>
      </c>
      <c r="E128" s="38"/>
    </row>
    <row r="129" spans="1:5" outlineLevel="1" x14ac:dyDescent="0.2">
      <c r="A129" s="31">
        <v>3020003</v>
      </c>
      <c r="B129" s="13" t="s">
        <v>2505</v>
      </c>
      <c r="C129" s="14" t="s">
        <v>6</v>
      </c>
      <c r="D129" s="32">
        <v>5.57</v>
      </c>
      <c r="E129" s="38"/>
    </row>
    <row r="130" spans="1:5" x14ac:dyDescent="0.2">
      <c r="A130" s="31">
        <v>3020004</v>
      </c>
      <c r="B130" s="13" t="s">
        <v>2506</v>
      </c>
      <c r="C130" s="14" t="s">
        <v>4</v>
      </c>
      <c r="D130" s="32">
        <v>17.91</v>
      </c>
      <c r="E130" s="38"/>
    </row>
    <row r="131" spans="1:5" ht="22.5" outlineLevel="1" x14ac:dyDescent="0.2">
      <c r="A131" s="31">
        <v>3022000</v>
      </c>
      <c r="B131" s="13" t="s">
        <v>2507</v>
      </c>
      <c r="C131" s="14" t="s">
        <v>7</v>
      </c>
      <c r="D131" s="32">
        <v>55.2</v>
      </c>
      <c r="E131" s="38"/>
    </row>
    <row r="132" spans="1:5" outlineLevel="1" x14ac:dyDescent="0.2">
      <c r="A132" s="31">
        <v>3023000</v>
      </c>
      <c r="B132" s="13" t="s">
        <v>2508</v>
      </c>
      <c r="C132" s="14" t="s">
        <v>6</v>
      </c>
      <c r="D132" s="32">
        <v>3.74</v>
      </c>
      <c r="E132" s="38"/>
    </row>
    <row r="133" spans="1:5" outlineLevel="1" x14ac:dyDescent="0.2">
      <c r="A133" s="31">
        <v>3024000</v>
      </c>
      <c r="B133" s="13" t="s">
        <v>13</v>
      </c>
      <c r="C133" s="14" t="s">
        <v>7</v>
      </c>
      <c r="D133" s="32">
        <v>528.21</v>
      </c>
      <c r="E133" s="38"/>
    </row>
    <row r="134" spans="1:5" outlineLevel="1" x14ac:dyDescent="0.2">
      <c r="A134" s="31">
        <v>3025000</v>
      </c>
      <c r="B134" s="13" t="s">
        <v>14</v>
      </c>
      <c r="C134" s="14" t="s">
        <v>7</v>
      </c>
      <c r="D134" s="32">
        <v>528.21</v>
      </c>
      <c r="E134" s="38"/>
    </row>
    <row r="135" spans="1:5" outlineLevel="1" x14ac:dyDescent="0.2">
      <c r="A135" s="31">
        <v>3026000</v>
      </c>
      <c r="B135" s="13" t="s">
        <v>15</v>
      </c>
      <c r="C135" s="14" t="s">
        <v>7</v>
      </c>
      <c r="D135" s="32">
        <v>528.21</v>
      </c>
      <c r="E135" s="38"/>
    </row>
    <row r="136" spans="1:5" outlineLevel="1" x14ac:dyDescent="0.2">
      <c r="A136" s="31">
        <v>3027000</v>
      </c>
      <c r="B136" s="13" t="s">
        <v>16</v>
      </c>
      <c r="C136" s="14" t="s">
        <v>7</v>
      </c>
      <c r="D136" s="32">
        <v>316.27999999999997</v>
      </c>
      <c r="E136" s="38"/>
    </row>
    <row r="137" spans="1:5" x14ac:dyDescent="0.2">
      <c r="A137" s="31">
        <v>3029000</v>
      </c>
      <c r="B137" s="13" t="s">
        <v>2509</v>
      </c>
      <c r="C137" s="14" t="s">
        <v>7</v>
      </c>
      <c r="D137" s="32">
        <v>190.43</v>
      </c>
      <c r="E137" s="38"/>
    </row>
    <row r="138" spans="1:5" outlineLevel="1" x14ac:dyDescent="0.2">
      <c r="A138" s="31">
        <v>3030000</v>
      </c>
      <c r="B138" s="13" t="s">
        <v>17</v>
      </c>
      <c r="C138" s="14" t="s">
        <v>7</v>
      </c>
      <c r="D138" s="32">
        <v>135.46</v>
      </c>
      <c r="E138" s="38"/>
    </row>
    <row r="139" spans="1:5" x14ac:dyDescent="0.2">
      <c r="A139" s="31">
        <v>3031000</v>
      </c>
      <c r="B139" s="13" t="s">
        <v>2510</v>
      </c>
      <c r="C139" s="14" t="s">
        <v>7</v>
      </c>
      <c r="D139" s="32">
        <v>28.47</v>
      </c>
      <c r="E139" s="38"/>
    </row>
    <row r="140" spans="1:5" outlineLevel="1" x14ac:dyDescent="0.2">
      <c r="A140" s="31">
        <v>3032000</v>
      </c>
      <c r="B140" s="13" t="s">
        <v>2511</v>
      </c>
      <c r="C140" s="14" t="s">
        <v>7</v>
      </c>
      <c r="D140" s="32">
        <v>30.86</v>
      </c>
      <c r="E140" s="38"/>
    </row>
    <row r="141" spans="1:5" ht="22.5" x14ac:dyDescent="0.2">
      <c r="A141" s="31">
        <v>3033000</v>
      </c>
      <c r="B141" s="13" t="s">
        <v>2512</v>
      </c>
      <c r="C141" s="14" t="s">
        <v>7</v>
      </c>
      <c r="D141" s="32">
        <v>96.55</v>
      </c>
      <c r="E141" s="38"/>
    </row>
    <row r="142" spans="1:5" outlineLevel="1" x14ac:dyDescent="0.2">
      <c r="A142" s="31">
        <v>3035000</v>
      </c>
      <c r="B142" s="13" t="s">
        <v>2513</v>
      </c>
      <c r="C142" s="14" t="s">
        <v>7</v>
      </c>
      <c r="D142" s="32">
        <v>67.040000000000006</v>
      </c>
      <c r="E142" s="38"/>
    </row>
    <row r="143" spans="1:5" x14ac:dyDescent="0.2">
      <c r="A143" s="31">
        <v>3036000</v>
      </c>
      <c r="B143" s="13" t="s">
        <v>18</v>
      </c>
      <c r="C143" s="14" t="s">
        <v>7</v>
      </c>
      <c r="D143" s="32">
        <v>69.87</v>
      </c>
      <c r="E143" s="38"/>
    </row>
    <row r="144" spans="1:5" outlineLevel="1" x14ac:dyDescent="0.2">
      <c r="A144" s="31">
        <v>3038000</v>
      </c>
      <c r="B144" s="13" t="s">
        <v>2514</v>
      </c>
      <c r="C144" s="14" t="s">
        <v>7</v>
      </c>
      <c r="D144" s="32">
        <v>87.45</v>
      </c>
      <c r="E144" s="38"/>
    </row>
    <row r="145" spans="1:5" x14ac:dyDescent="0.2">
      <c r="A145" s="31">
        <v>3039000</v>
      </c>
      <c r="B145" s="13" t="s">
        <v>19</v>
      </c>
      <c r="C145" s="14" t="s">
        <v>7</v>
      </c>
      <c r="D145" s="32">
        <v>149.11000000000001</v>
      </c>
      <c r="E145" s="38"/>
    </row>
    <row r="146" spans="1:5" outlineLevel="1" x14ac:dyDescent="0.2">
      <c r="A146" s="31">
        <v>3040000</v>
      </c>
      <c r="B146" s="13" t="s">
        <v>2515</v>
      </c>
      <c r="C146" s="14" t="s">
        <v>7</v>
      </c>
      <c r="D146" s="32">
        <v>74.12</v>
      </c>
      <c r="E146" s="38"/>
    </row>
    <row r="147" spans="1:5" x14ac:dyDescent="0.2">
      <c r="A147" s="31">
        <v>3041000</v>
      </c>
      <c r="B147" s="13" t="s">
        <v>2516</v>
      </c>
      <c r="C147" s="14" t="s">
        <v>7</v>
      </c>
      <c r="D147" s="32">
        <v>25.89</v>
      </c>
      <c r="E147" s="38"/>
    </row>
    <row r="148" spans="1:5" outlineLevel="1" x14ac:dyDescent="0.2">
      <c r="A148" s="31">
        <v>3043000</v>
      </c>
      <c r="B148" s="13" t="s">
        <v>2517</v>
      </c>
      <c r="C148" s="14" t="s">
        <v>7</v>
      </c>
      <c r="D148" s="32">
        <v>30.86</v>
      </c>
      <c r="E148" s="38"/>
    </row>
    <row r="149" spans="1:5" x14ac:dyDescent="0.2">
      <c r="A149" s="31">
        <v>3044000</v>
      </c>
      <c r="B149" s="13" t="s">
        <v>2518</v>
      </c>
      <c r="C149" s="14" t="s">
        <v>7</v>
      </c>
      <c r="D149" s="32">
        <v>31.91</v>
      </c>
      <c r="E149" s="38"/>
    </row>
    <row r="150" spans="1:5" outlineLevel="1" x14ac:dyDescent="0.2">
      <c r="A150" s="31">
        <v>3046000</v>
      </c>
      <c r="B150" s="13" t="s">
        <v>2519</v>
      </c>
      <c r="C150" s="14" t="s">
        <v>7</v>
      </c>
      <c r="D150" s="32">
        <v>62.91</v>
      </c>
      <c r="E150" s="38"/>
    </row>
    <row r="151" spans="1:5" x14ac:dyDescent="0.2">
      <c r="A151" s="31">
        <v>3047000</v>
      </c>
      <c r="B151" s="13" t="s">
        <v>2520</v>
      </c>
      <c r="C151" s="14" t="s">
        <v>7</v>
      </c>
      <c r="D151" s="32">
        <v>104.3</v>
      </c>
      <c r="E151" s="38"/>
    </row>
    <row r="152" spans="1:5" outlineLevel="1" x14ac:dyDescent="0.2">
      <c r="A152" s="31">
        <v>3050000</v>
      </c>
      <c r="B152" s="13" t="s">
        <v>2521</v>
      </c>
      <c r="C152" s="14" t="s">
        <v>7</v>
      </c>
      <c r="D152" s="32">
        <v>65.650000000000006</v>
      </c>
      <c r="E152" s="38"/>
    </row>
    <row r="153" spans="1:5" outlineLevel="1" x14ac:dyDescent="0.2">
      <c r="A153" s="31">
        <v>3051000</v>
      </c>
      <c r="B153" s="13" t="s">
        <v>2522</v>
      </c>
      <c r="C153" s="14" t="s">
        <v>7</v>
      </c>
      <c r="D153" s="32">
        <v>75.930000000000007</v>
      </c>
      <c r="E153" s="38"/>
    </row>
    <row r="154" spans="1:5" outlineLevel="1" x14ac:dyDescent="0.2">
      <c r="A154" s="31">
        <v>3052000</v>
      </c>
      <c r="B154" s="13" t="s">
        <v>20</v>
      </c>
      <c r="C154" s="14" t="s">
        <v>6</v>
      </c>
      <c r="D154" s="32">
        <v>11.41</v>
      </c>
      <c r="E154" s="38"/>
    </row>
    <row r="155" spans="1:5" ht="22.5" outlineLevel="1" x14ac:dyDescent="0.2">
      <c r="A155" s="31">
        <v>3052001</v>
      </c>
      <c r="B155" s="13" t="s">
        <v>2523</v>
      </c>
      <c r="C155" s="14" t="s">
        <v>6</v>
      </c>
      <c r="D155" s="32">
        <v>15.03</v>
      </c>
      <c r="E155" s="38"/>
    </row>
    <row r="156" spans="1:5" ht="22.5" outlineLevel="1" x14ac:dyDescent="0.2">
      <c r="A156" s="31">
        <v>3052002</v>
      </c>
      <c r="B156" s="13" t="s">
        <v>2524</v>
      </c>
      <c r="C156" s="14" t="s">
        <v>6</v>
      </c>
      <c r="D156" s="32">
        <v>13.61</v>
      </c>
      <c r="E156" s="38"/>
    </row>
    <row r="157" spans="1:5" ht="22.5" x14ac:dyDescent="0.2">
      <c r="A157" s="31">
        <v>3052003</v>
      </c>
      <c r="B157" s="13" t="s">
        <v>2525</v>
      </c>
      <c r="C157" s="14" t="s">
        <v>6</v>
      </c>
      <c r="D157" s="32">
        <v>19.850000000000001</v>
      </c>
      <c r="E157" s="38"/>
    </row>
    <row r="158" spans="1:5" outlineLevel="1" x14ac:dyDescent="0.2">
      <c r="A158" s="31">
        <v>3053017</v>
      </c>
      <c r="B158" s="13" t="s">
        <v>2084</v>
      </c>
      <c r="C158" s="14" t="s">
        <v>6</v>
      </c>
      <c r="D158" s="32">
        <v>7037.72</v>
      </c>
      <c r="E158" s="38"/>
    </row>
    <row r="159" spans="1:5" outlineLevel="1" x14ac:dyDescent="0.2">
      <c r="A159" s="31">
        <v>3053018</v>
      </c>
      <c r="B159" s="13" t="s">
        <v>2085</v>
      </c>
      <c r="C159" s="14" t="s">
        <v>6</v>
      </c>
      <c r="D159" s="32">
        <v>5881.57</v>
      </c>
      <c r="E159" s="38"/>
    </row>
    <row r="160" spans="1:5" outlineLevel="1" x14ac:dyDescent="0.2">
      <c r="A160" s="31">
        <v>3054001</v>
      </c>
      <c r="B160" s="13" t="s">
        <v>2526</v>
      </c>
      <c r="C160" s="14" t="s">
        <v>7</v>
      </c>
      <c r="D160" s="32">
        <v>55.7</v>
      </c>
      <c r="E160" s="38"/>
    </row>
    <row r="161" spans="1:5" outlineLevel="1" x14ac:dyDescent="0.2">
      <c r="A161" s="31">
        <v>3054002</v>
      </c>
      <c r="B161" s="13" t="s">
        <v>2527</v>
      </c>
      <c r="C161" s="14" t="s">
        <v>7</v>
      </c>
      <c r="D161" s="32">
        <v>98.42</v>
      </c>
      <c r="E161" s="38"/>
    </row>
    <row r="162" spans="1:5" x14ac:dyDescent="0.2">
      <c r="A162" s="31">
        <v>3054003</v>
      </c>
      <c r="B162" s="13" t="s">
        <v>2528</v>
      </c>
      <c r="C162" s="14" t="s">
        <v>7</v>
      </c>
      <c r="D162" s="32">
        <v>169.92</v>
      </c>
      <c r="E162" s="38"/>
    </row>
    <row r="163" spans="1:5" outlineLevel="1" x14ac:dyDescent="0.2">
      <c r="A163" s="31">
        <v>3054004</v>
      </c>
      <c r="B163" s="13" t="s">
        <v>2529</v>
      </c>
      <c r="C163" s="14" t="s">
        <v>7</v>
      </c>
      <c r="D163" s="32">
        <v>129.56</v>
      </c>
      <c r="E163" s="38"/>
    </row>
    <row r="164" spans="1:5" outlineLevel="1" x14ac:dyDescent="0.2">
      <c r="A164" s="31">
        <v>3054005</v>
      </c>
      <c r="B164" s="13" t="s">
        <v>2530</v>
      </c>
      <c r="C164" s="14" t="s">
        <v>7</v>
      </c>
      <c r="D164" s="32">
        <v>163.86</v>
      </c>
      <c r="E164" s="38"/>
    </row>
    <row r="165" spans="1:5" outlineLevel="1" x14ac:dyDescent="0.2">
      <c r="A165" s="31">
        <v>3054006</v>
      </c>
      <c r="B165" s="13" t="s">
        <v>2531</v>
      </c>
      <c r="C165" s="14" t="s">
        <v>7</v>
      </c>
      <c r="D165" s="32">
        <v>173.52</v>
      </c>
      <c r="E165" s="38"/>
    </row>
    <row r="166" spans="1:5" x14ac:dyDescent="0.2">
      <c r="A166" s="31">
        <v>3054007</v>
      </c>
      <c r="B166" s="13" t="s">
        <v>2532</v>
      </c>
      <c r="C166" s="14" t="s">
        <v>7</v>
      </c>
      <c r="D166" s="32">
        <v>129.56</v>
      </c>
      <c r="E166" s="38"/>
    </row>
    <row r="167" spans="1:5" outlineLevel="1" x14ac:dyDescent="0.2">
      <c r="A167" s="31">
        <v>3054008</v>
      </c>
      <c r="B167" s="13" t="s">
        <v>2533</v>
      </c>
      <c r="C167" s="14" t="s">
        <v>7</v>
      </c>
      <c r="D167" s="32">
        <v>148.88</v>
      </c>
      <c r="E167" s="38"/>
    </row>
    <row r="168" spans="1:5" outlineLevel="1" x14ac:dyDescent="0.2">
      <c r="A168" s="31">
        <v>3054009</v>
      </c>
      <c r="B168" s="13" t="s">
        <v>2534</v>
      </c>
      <c r="C168" s="14" t="s">
        <v>7</v>
      </c>
      <c r="D168" s="32">
        <v>204.92</v>
      </c>
      <c r="E168" s="38"/>
    </row>
    <row r="169" spans="1:5" x14ac:dyDescent="0.2">
      <c r="A169" s="31">
        <v>3054010</v>
      </c>
      <c r="B169" s="13" t="s">
        <v>2535</v>
      </c>
      <c r="C169" s="14" t="s">
        <v>7</v>
      </c>
      <c r="D169" s="32">
        <v>128.31</v>
      </c>
      <c r="E169" s="38"/>
    </row>
    <row r="170" spans="1:5" outlineLevel="1" x14ac:dyDescent="0.2">
      <c r="A170" s="31">
        <v>3054011</v>
      </c>
      <c r="B170" s="13" t="s">
        <v>2536</v>
      </c>
      <c r="C170" s="14" t="s">
        <v>7</v>
      </c>
      <c r="D170" s="32">
        <v>173.42</v>
      </c>
      <c r="E170" s="38"/>
    </row>
    <row r="171" spans="1:5" outlineLevel="1" x14ac:dyDescent="0.2">
      <c r="A171" s="31">
        <v>3054012</v>
      </c>
      <c r="B171" s="13" t="s">
        <v>2537</v>
      </c>
      <c r="C171" s="14" t="s">
        <v>7</v>
      </c>
      <c r="D171" s="32">
        <v>209.53</v>
      </c>
      <c r="E171" s="38"/>
    </row>
    <row r="172" spans="1:5" x14ac:dyDescent="0.2">
      <c r="A172" s="27">
        <v>4000000</v>
      </c>
      <c r="B172" s="28" t="s">
        <v>2538</v>
      </c>
      <c r="C172" s="29"/>
      <c r="D172" s="30"/>
      <c r="E172" s="38"/>
    </row>
    <row r="173" spans="1:5" ht="22.5" outlineLevel="1" x14ac:dyDescent="0.2">
      <c r="A173" s="31">
        <v>4001000</v>
      </c>
      <c r="B173" s="13" t="s">
        <v>2539</v>
      </c>
      <c r="C173" s="14" t="s">
        <v>21</v>
      </c>
      <c r="D173" s="32">
        <v>82.59</v>
      </c>
      <c r="E173" s="38"/>
    </row>
    <row r="174" spans="1:5" ht="22.5" outlineLevel="1" x14ac:dyDescent="0.2">
      <c r="A174" s="31">
        <v>4002000</v>
      </c>
      <c r="B174" s="13" t="s">
        <v>2540</v>
      </c>
      <c r="C174" s="14" t="s">
        <v>21</v>
      </c>
      <c r="D174" s="32">
        <v>90.62</v>
      </c>
      <c r="E174" s="38"/>
    </row>
    <row r="175" spans="1:5" ht="22.5" x14ac:dyDescent="0.2">
      <c r="A175" s="31">
        <v>4003000</v>
      </c>
      <c r="B175" s="13" t="s">
        <v>2541</v>
      </c>
      <c r="C175" s="14" t="s">
        <v>21</v>
      </c>
      <c r="D175" s="32">
        <v>103.56</v>
      </c>
      <c r="E175" s="38"/>
    </row>
    <row r="176" spans="1:5" ht="22.5" outlineLevel="1" x14ac:dyDescent="0.2">
      <c r="A176" s="31">
        <v>4004000</v>
      </c>
      <c r="B176" s="13" t="s">
        <v>2542</v>
      </c>
      <c r="C176" s="14" t="s">
        <v>21</v>
      </c>
      <c r="D176" s="32">
        <v>19.98</v>
      </c>
      <c r="E176" s="38"/>
    </row>
    <row r="177" spans="1:5" ht="22.5" outlineLevel="1" x14ac:dyDescent="0.2">
      <c r="A177" s="31">
        <v>4005000</v>
      </c>
      <c r="B177" s="13" t="s">
        <v>2543</v>
      </c>
      <c r="C177" s="14" t="s">
        <v>21</v>
      </c>
      <c r="D177" s="32">
        <v>18.95</v>
      </c>
      <c r="E177" s="38"/>
    </row>
    <row r="178" spans="1:5" x14ac:dyDescent="0.2">
      <c r="A178" s="31">
        <v>4006000</v>
      </c>
      <c r="B178" s="13" t="s">
        <v>2544</v>
      </c>
      <c r="C178" s="14" t="s">
        <v>21</v>
      </c>
      <c r="D178" s="32">
        <v>129.44999999999999</v>
      </c>
      <c r="E178" s="38"/>
    </row>
    <row r="179" spans="1:5" outlineLevel="1" x14ac:dyDescent="0.2">
      <c r="A179" s="31">
        <v>4007000</v>
      </c>
      <c r="B179" s="13" t="s">
        <v>2545</v>
      </c>
      <c r="C179" s="14" t="s">
        <v>21</v>
      </c>
      <c r="D179" s="32">
        <v>8.65</v>
      </c>
      <c r="E179" s="38"/>
    </row>
    <row r="180" spans="1:5" outlineLevel="1" x14ac:dyDescent="0.2">
      <c r="A180" s="31">
        <v>4008000</v>
      </c>
      <c r="B180" s="13" t="s">
        <v>2546</v>
      </c>
      <c r="C180" s="14" t="s">
        <v>21</v>
      </c>
      <c r="D180" s="32">
        <v>17.190000000000001</v>
      </c>
      <c r="E180" s="38"/>
    </row>
    <row r="181" spans="1:5" ht="22.5" x14ac:dyDescent="0.2">
      <c r="A181" s="31">
        <v>4009000</v>
      </c>
      <c r="B181" s="13" t="s">
        <v>2547</v>
      </c>
      <c r="C181" s="14" t="s">
        <v>21</v>
      </c>
      <c r="D181" s="32">
        <v>20.52</v>
      </c>
      <c r="E181" s="38"/>
    </row>
    <row r="182" spans="1:5" ht="22.5" outlineLevel="1" x14ac:dyDescent="0.2">
      <c r="A182" s="31">
        <v>4010000</v>
      </c>
      <c r="B182" s="13" t="s">
        <v>2548</v>
      </c>
      <c r="C182" s="14" t="s">
        <v>21</v>
      </c>
      <c r="D182" s="32">
        <v>19.02</v>
      </c>
      <c r="E182" s="38"/>
    </row>
    <row r="183" spans="1:5" ht="22.5" outlineLevel="1" x14ac:dyDescent="0.2">
      <c r="A183" s="31">
        <v>4011000</v>
      </c>
      <c r="B183" s="13" t="s">
        <v>2549</v>
      </c>
      <c r="C183" s="14" t="s">
        <v>21</v>
      </c>
      <c r="D183" s="32">
        <v>22.85</v>
      </c>
      <c r="E183" s="38"/>
    </row>
    <row r="184" spans="1:5" ht="22.5" outlineLevel="1" x14ac:dyDescent="0.2">
      <c r="A184" s="31">
        <v>4012000</v>
      </c>
      <c r="B184" s="13" t="s">
        <v>2550</v>
      </c>
      <c r="C184" s="14" t="s">
        <v>21</v>
      </c>
      <c r="D184" s="32">
        <v>13.31</v>
      </c>
      <c r="E184" s="38"/>
    </row>
    <row r="185" spans="1:5" ht="22.5" outlineLevel="1" x14ac:dyDescent="0.2">
      <c r="A185" s="31">
        <v>4014000</v>
      </c>
      <c r="B185" s="13" t="s">
        <v>2551</v>
      </c>
      <c r="C185" s="14" t="s">
        <v>21</v>
      </c>
      <c r="D185" s="32">
        <v>16.09</v>
      </c>
      <c r="E185" s="38"/>
    </row>
    <row r="186" spans="1:5" ht="22.5" outlineLevel="1" x14ac:dyDescent="0.2">
      <c r="A186" s="31">
        <v>4015000</v>
      </c>
      <c r="B186" s="13" t="s">
        <v>2552</v>
      </c>
      <c r="C186" s="14" t="s">
        <v>21</v>
      </c>
      <c r="D186" s="32">
        <v>15.62</v>
      </c>
      <c r="E186" s="38"/>
    </row>
    <row r="187" spans="1:5" ht="22.5" x14ac:dyDescent="0.2">
      <c r="A187" s="31">
        <v>4016000</v>
      </c>
      <c r="B187" s="13" t="s">
        <v>2553</v>
      </c>
      <c r="C187" s="14" t="s">
        <v>21</v>
      </c>
      <c r="D187" s="32">
        <v>11.9</v>
      </c>
      <c r="E187" s="38"/>
    </row>
    <row r="188" spans="1:5" ht="22.5" outlineLevel="1" x14ac:dyDescent="0.2">
      <c r="A188" s="31">
        <v>4031000</v>
      </c>
      <c r="B188" s="13" t="s">
        <v>2554</v>
      </c>
      <c r="C188" s="14" t="s">
        <v>21</v>
      </c>
      <c r="D188" s="32">
        <v>32.200000000000003</v>
      </c>
      <c r="E188" s="38"/>
    </row>
    <row r="189" spans="1:5" outlineLevel="1" x14ac:dyDescent="0.2">
      <c r="A189" s="31">
        <v>4032000</v>
      </c>
      <c r="B189" s="13" t="s">
        <v>2555</v>
      </c>
      <c r="C189" s="14" t="s">
        <v>21</v>
      </c>
      <c r="D189" s="32">
        <v>9.0299999999999994</v>
      </c>
      <c r="E189" s="38"/>
    </row>
    <row r="190" spans="1:5" ht="22.5" outlineLevel="1" x14ac:dyDescent="0.2">
      <c r="A190" s="31">
        <v>4033000</v>
      </c>
      <c r="B190" s="13" t="s">
        <v>2556</v>
      </c>
      <c r="C190" s="14" t="s">
        <v>4</v>
      </c>
      <c r="D190" s="32">
        <v>1.75</v>
      </c>
      <c r="E190" s="38"/>
    </row>
    <row r="191" spans="1:5" ht="22.5" outlineLevel="1" x14ac:dyDescent="0.2">
      <c r="A191" s="31">
        <v>4033010</v>
      </c>
      <c r="B191" s="13" t="s">
        <v>1723</v>
      </c>
      <c r="C191" s="14" t="s">
        <v>6</v>
      </c>
      <c r="D191" s="32">
        <v>234.21</v>
      </c>
      <c r="E191" s="38"/>
    </row>
    <row r="192" spans="1:5" ht="22.5" outlineLevel="1" x14ac:dyDescent="0.2">
      <c r="A192" s="31">
        <v>4033011</v>
      </c>
      <c r="B192" s="13" t="s">
        <v>1724</v>
      </c>
      <c r="C192" s="14" t="s">
        <v>6</v>
      </c>
      <c r="D192" s="32">
        <v>585.87</v>
      </c>
      <c r="E192" s="38"/>
    </row>
    <row r="193" spans="1:5" ht="22.5" outlineLevel="1" x14ac:dyDescent="0.2">
      <c r="A193" s="31">
        <v>4033012</v>
      </c>
      <c r="B193" s="13" t="s">
        <v>1725</v>
      </c>
      <c r="C193" s="14" t="s">
        <v>6</v>
      </c>
      <c r="D193" s="32">
        <v>732.34</v>
      </c>
      <c r="E193" s="38"/>
    </row>
    <row r="194" spans="1:5" ht="22.5" x14ac:dyDescent="0.2">
      <c r="A194" s="31">
        <v>4033013</v>
      </c>
      <c r="B194" s="13" t="s">
        <v>2557</v>
      </c>
      <c r="C194" s="14" t="s">
        <v>6</v>
      </c>
      <c r="D194" s="32">
        <v>878.81</v>
      </c>
      <c r="E194" s="38"/>
    </row>
    <row r="195" spans="1:5" outlineLevel="1" x14ac:dyDescent="0.2">
      <c r="A195" s="31">
        <v>4033014</v>
      </c>
      <c r="B195" s="13" t="s">
        <v>1727</v>
      </c>
      <c r="C195" s="14" t="s">
        <v>6</v>
      </c>
      <c r="D195" s="32">
        <v>1025.28</v>
      </c>
      <c r="E195" s="38"/>
    </row>
    <row r="196" spans="1:5" outlineLevel="1" x14ac:dyDescent="0.2">
      <c r="A196" s="31">
        <v>4035000</v>
      </c>
      <c r="B196" s="13" t="s">
        <v>2558</v>
      </c>
      <c r="C196" s="14" t="s">
        <v>4</v>
      </c>
      <c r="D196" s="32">
        <v>6.47</v>
      </c>
      <c r="E196" s="38"/>
    </row>
    <row r="197" spans="1:5" outlineLevel="1" x14ac:dyDescent="0.2">
      <c r="A197" s="31">
        <v>4060000</v>
      </c>
      <c r="B197" s="13" t="s">
        <v>2559</v>
      </c>
      <c r="C197" s="14" t="s">
        <v>22</v>
      </c>
      <c r="D197" s="32">
        <v>1.89</v>
      </c>
      <c r="E197" s="38"/>
    </row>
    <row r="198" spans="1:5" x14ac:dyDescent="0.2">
      <c r="A198" s="31">
        <v>4061000</v>
      </c>
      <c r="B198" s="13" t="s">
        <v>2560</v>
      </c>
      <c r="C198" s="14" t="s">
        <v>22</v>
      </c>
      <c r="D198" s="32">
        <v>1.29</v>
      </c>
      <c r="E198" s="38"/>
    </row>
    <row r="199" spans="1:5" outlineLevel="1" x14ac:dyDescent="0.2">
      <c r="A199" s="31">
        <v>4062000</v>
      </c>
      <c r="B199" s="13" t="s">
        <v>2561</v>
      </c>
      <c r="C199" s="14" t="s">
        <v>2562</v>
      </c>
      <c r="D199" s="32">
        <v>3.02</v>
      </c>
      <c r="E199" s="38"/>
    </row>
    <row r="200" spans="1:5" ht="22.5" outlineLevel="1" x14ac:dyDescent="0.2">
      <c r="A200" s="31">
        <v>4063000</v>
      </c>
      <c r="B200" s="13" t="s">
        <v>2563</v>
      </c>
      <c r="C200" s="14" t="s">
        <v>2564</v>
      </c>
      <c r="D200" s="32">
        <v>144.36000000000001</v>
      </c>
      <c r="E200" s="38"/>
    </row>
    <row r="201" spans="1:5" ht="22.5" outlineLevel="1" x14ac:dyDescent="0.2">
      <c r="A201" s="31">
        <v>4064000</v>
      </c>
      <c r="B201" s="13" t="s">
        <v>2565</v>
      </c>
      <c r="C201" s="14" t="s">
        <v>2564</v>
      </c>
      <c r="D201" s="32">
        <v>115.72</v>
      </c>
      <c r="E201" s="38"/>
    </row>
    <row r="202" spans="1:5" ht="22.5" x14ac:dyDescent="0.2">
      <c r="A202" s="31">
        <v>4065000</v>
      </c>
      <c r="B202" s="13" t="s">
        <v>2566</v>
      </c>
      <c r="C202" s="14" t="s">
        <v>2564</v>
      </c>
      <c r="D202" s="32">
        <v>400.77</v>
      </c>
      <c r="E202" s="38"/>
    </row>
    <row r="203" spans="1:5" outlineLevel="1" x14ac:dyDescent="0.2">
      <c r="A203" s="31">
        <v>4102001</v>
      </c>
      <c r="B203" s="13" t="s">
        <v>2567</v>
      </c>
      <c r="C203" s="14" t="s">
        <v>2568</v>
      </c>
      <c r="D203" s="32">
        <v>245.51</v>
      </c>
      <c r="E203" s="38"/>
    </row>
    <row r="204" spans="1:5" outlineLevel="1" x14ac:dyDescent="0.2">
      <c r="A204" s="27">
        <v>5000000</v>
      </c>
      <c r="B204" s="28" t="s">
        <v>23</v>
      </c>
      <c r="C204" s="29"/>
      <c r="D204" s="30"/>
      <c r="E204" s="38"/>
    </row>
    <row r="205" spans="1:5" outlineLevel="1" x14ac:dyDescent="0.2">
      <c r="A205" s="31">
        <v>5001000</v>
      </c>
      <c r="B205" s="13" t="s">
        <v>2569</v>
      </c>
      <c r="C205" s="14" t="s">
        <v>5</v>
      </c>
      <c r="D205" s="32">
        <v>11.2</v>
      </c>
      <c r="E205" s="38"/>
    </row>
    <row r="206" spans="1:5" x14ac:dyDescent="0.2">
      <c r="A206" s="31">
        <v>5002000</v>
      </c>
      <c r="B206" s="13" t="s">
        <v>2570</v>
      </c>
      <c r="C206" s="14" t="s">
        <v>4</v>
      </c>
      <c r="D206" s="32">
        <v>19.72</v>
      </c>
      <c r="E206" s="38"/>
    </row>
    <row r="207" spans="1:5" ht="22.5" outlineLevel="1" x14ac:dyDescent="0.2">
      <c r="A207" s="31">
        <v>5003000</v>
      </c>
      <c r="B207" s="13" t="s">
        <v>2571</v>
      </c>
      <c r="C207" s="14" t="s">
        <v>4</v>
      </c>
      <c r="D207" s="32">
        <v>32.17</v>
      </c>
      <c r="E207" s="38"/>
    </row>
    <row r="208" spans="1:5" ht="22.5" outlineLevel="1" x14ac:dyDescent="0.2">
      <c r="A208" s="31">
        <v>5004000</v>
      </c>
      <c r="B208" s="13" t="s">
        <v>2572</v>
      </c>
      <c r="C208" s="14" t="s">
        <v>4</v>
      </c>
      <c r="D208" s="32">
        <v>22.24</v>
      </c>
      <c r="E208" s="38"/>
    </row>
    <row r="209" spans="1:5" x14ac:dyDescent="0.2">
      <c r="A209" s="31">
        <v>5005000</v>
      </c>
      <c r="B209" s="13" t="s">
        <v>2573</v>
      </c>
      <c r="C209" s="14" t="s">
        <v>4</v>
      </c>
      <c r="D209" s="32">
        <v>5.4</v>
      </c>
      <c r="E209" s="38"/>
    </row>
    <row r="210" spans="1:5" ht="22.5" outlineLevel="1" x14ac:dyDescent="0.2">
      <c r="A210" s="31">
        <v>5006000</v>
      </c>
      <c r="B210" s="13" t="s">
        <v>2574</v>
      </c>
      <c r="C210" s="14" t="s">
        <v>21</v>
      </c>
      <c r="D210" s="32">
        <v>243.6</v>
      </c>
      <c r="E210" s="38"/>
    </row>
    <row r="211" spans="1:5" outlineLevel="1" x14ac:dyDescent="0.2">
      <c r="A211" s="31">
        <v>5007000</v>
      </c>
      <c r="B211" s="13" t="s">
        <v>2575</v>
      </c>
      <c r="C211" s="14" t="s">
        <v>4</v>
      </c>
      <c r="D211" s="32">
        <v>3.79</v>
      </c>
      <c r="E211" s="38"/>
    </row>
    <row r="212" spans="1:5" ht="22.5" x14ac:dyDescent="0.2">
      <c r="A212" s="31">
        <v>5008000</v>
      </c>
      <c r="B212" s="13" t="s">
        <v>2576</v>
      </c>
      <c r="C212" s="14" t="s">
        <v>5</v>
      </c>
      <c r="D212" s="32">
        <v>29.83</v>
      </c>
      <c r="E212" s="38"/>
    </row>
    <row r="213" spans="1:5" ht="22.5" outlineLevel="1" x14ac:dyDescent="0.2">
      <c r="A213" s="31">
        <v>5009000</v>
      </c>
      <c r="B213" s="13" t="s">
        <v>2577</v>
      </c>
      <c r="C213" s="14" t="s">
        <v>5</v>
      </c>
      <c r="D213" s="32">
        <v>51.58</v>
      </c>
      <c r="E213" s="38"/>
    </row>
    <row r="214" spans="1:5" ht="22.5" outlineLevel="1" x14ac:dyDescent="0.2">
      <c r="A214" s="31">
        <v>5010000</v>
      </c>
      <c r="B214" s="13" t="s">
        <v>2578</v>
      </c>
      <c r="C214" s="14" t="s">
        <v>4</v>
      </c>
      <c r="D214" s="32">
        <v>31.38</v>
      </c>
      <c r="E214" s="38"/>
    </row>
    <row r="215" spans="1:5" ht="22.5" x14ac:dyDescent="0.2">
      <c r="A215" s="31">
        <v>5011000</v>
      </c>
      <c r="B215" s="13" t="s">
        <v>2579</v>
      </c>
      <c r="C215" s="14" t="s">
        <v>4</v>
      </c>
      <c r="D215" s="32">
        <v>24.2</v>
      </c>
      <c r="E215" s="38"/>
    </row>
    <row r="216" spans="1:5" ht="22.5" outlineLevel="1" x14ac:dyDescent="0.2">
      <c r="A216" s="31">
        <v>5013000</v>
      </c>
      <c r="B216" s="13" t="s">
        <v>3472</v>
      </c>
      <c r="C216" s="14" t="s">
        <v>21</v>
      </c>
      <c r="D216" s="32">
        <v>504.24</v>
      </c>
      <c r="E216" s="38"/>
    </row>
    <row r="217" spans="1:5" ht="22.5" outlineLevel="1" x14ac:dyDescent="0.2">
      <c r="A217" s="31">
        <v>5014000</v>
      </c>
      <c r="B217" s="13" t="s">
        <v>2580</v>
      </c>
      <c r="C217" s="14" t="s">
        <v>8</v>
      </c>
      <c r="D217" s="32" t="s">
        <v>8</v>
      </c>
    </row>
    <row r="218" spans="1:5" ht="22.5" x14ac:dyDescent="0.2">
      <c r="A218" s="31">
        <v>5014001</v>
      </c>
      <c r="B218" s="13" t="s">
        <v>3473</v>
      </c>
      <c r="C218" s="14" t="s">
        <v>5</v>
      </c>
      <c r="D218" s="32">
        <v>50.99</v>
      </c>
      <c r="E218" s="38"/>
    </row>
    <row r="219" spans="1:5" ht="22.5" outlineLevel="1" x14ac:dyDescent="0.2">
      <c r="A219" s="31">
        <v>5014002</v>
      </c>
      <c r="B219" s="13" t="s">
        <v>3474</v>
      </c>
      <c r="C219" s="14" t="s">
        <v>5</v>
      </c>
      <c r="D219" s="32">
        <v>52.72</v>
      </c>
      <c r="E219" s="38"/>
    </row>
    <row r="220" spans="1:5" ht="22.5" outlineLevel="1" x14ac:dyDescent="0.2">
      <c r="A220" s="31">
        <v>5014003</v>
      </c>
      <c r="B220" s="13" t="s">
        <v>3475</v>
      </c>
      <c r="C220" s="14" t="s">
        <v>5</v>
      </c>
      <c r="D220" s="32">
        <v>77.849999999999994</v>
      </c>
      <c r="E220" s="38"/>
    </row>
    <row r="221" spans="1:5" ht="33.75" x14ac:dyDescent="0.2">
      <c r="A221" s="31">
        <v>5014004</v>
      </c>
      <c r="B221" s="13" t="s">
        <v>2581</v>
      </c>
      <c r="C221" s="14" t="s">
        <v>4</v>
      </c>
      <c r="D221" s="32">
        <v>329.2</v>
      </c>
      <c r="E221" s="38"/>
    </row>
    <row r="222" spans="1:5" ht="33.75" outlineLevel="1" x14ac:dyDescent="0.2">
      <c r="A222" s="31">
        <v>5014005</v>
      </c>
      <c r="B222" s="13" t="s">
        <v>2582</v>
      </c>
      <c r="C222" s="14" t="s">
        <v>4</v>
      </c>
      <c r="D222" s="32">
        <v>329.2</v>
      </c>
      <c r="E222" s="38"/>
    </row>
    <row r="223" spans="1:5" ht="33.75" outlineLevel="1" x14ac:dyDescent="0.2">
      <c r="A223" s="31">
        <v>5014006</v>
      </c>
      <c r="B223" s="13" t="s">
        <v>2583</v>
      </c>
      <c r="C223" s="14" t="s">
        <v>4</v>
      </c>
      <c r="D223" s="32">
        <v>329.2</v>
      </c>
      <c r="E223" s="38"/>
    </row>
    <row r="224" spans="1:5" outlineLevel="1" x14ac:dyDescent="0.2">
      <c r="A224" s="31">
        <v>5014101</v>
      </c>
      <c r="B224" s="13" t="s">
        <v>2584</v>
      </c>
      <c r="C224" s="14" t="s">
        <v>5</v>
      </c>
      <c r="D224" s="32">
        <v>75.739999999999995</v>
      </c>
      <c r="E224" s="38"/>
    </row>
    <row r="225" spans="1:5" ht="22.5" outlineLevel="1" x14ac:dyDescent="0.2">
      <c r="A225" s="31">
        <v>5016000</v>
      </c>
      <c r="B225" s="13" t="s">
        <v>2585</v>
      </c>
      <c r="C225" s="14" t="s">
        <v>5</v>
      </c>
      <c r="D225" s="32">
        <v>38.69</v>
      </c>
      <c r="E225" s="38"/>
    </row>
    <row r="226" spans="1:5" outlineLevel="1" x14ac:dyDescent="0.2">
      <c r="A226" s="31">
        <v>5017000</v>
      </c>
      <c r="B226" s="13" t="s">
        <v>2586</v>
      </c>
      <c r="C226" s="14" t="s">
        <v>5</v>
      </c>
      <c r="D226" s="32">
        <v>39.549999999999997</v>
      </c>
      <c r="E226" s="38"/>
    </row>
    <row r="227" spans="1:5" x14ac:dyDescent="0.2">
      <c r="A227" s="31">
        <v>5018000</v>
      </c>
      <c r="B227" s="13" t="s">
        <v>2587</v>
      </c>
      <c r="C227" s="14" t="s">
        <v>6</v>
      </c>
      <c r="D227" s="32">
        <v>43.1</v>
      </c>
      <c r="E227" s="38"/>
    </row>
    <row r="228" spans="1:5" outlineLevel="1" x14ac:dyDescent="0.2">
      <c r="A228" s="31">
        <v>5019000</v>
      </c>
      <c r="B228" s="13" t="s">
        <v>2588</v>
      </c>
      <c r="C228" s="14" t="s">
        <v>8</v>
      </c>
      <c r="D228" s="32" t="s">
        <v>8</v>
      </c>
    </row>
    <row r="229" spans="1:5" ht="22.5" outlineLevel="1" x14ac:dyDescent="0.2">
      <c r="A229" s="31">
        <v>5019001</v>
      </c>
      <c r="B229" s="13" t="s">
        <v>3476</v>
      </c>
      <c r="C229" s="14" t="s">
        <v>21</v>
      </c>
      <c r="D229" s="32">
        <v>640.87</v>
      </c>
      <c r="E229" s="38"/>
    </row>
    <row r="230" spans="1:5" ht="22.5" outlineLevel="1" x14ac:dyDescent="0.2">
      <c r="A230" s="31">
        <v>5019002</v>
      </c>
      <c r="B230" s="13" t="s">
        <v>3477</v>
      </c>
      <c r="C230" s="14" t="s">
        <v>21</v>
      </c>
      <c r="D230" s="32">
        <v>653.54</v>
      </c>
      <c r="E230" s="38"/>
    </row>
    <row r="231" spans="1:5" outlineLevel="1" x14ac:dyDescent="0.2">
      <c r="A231" s="31">
        <v>5020000</v>
      </c>
      <c r="B231" s="13" t="s">
        <v>2589</v>
      </c>
      <c r="C231" s="14" t="s">
        <v>21</v>
      </c>
      <c r="D231" s="32">
        <v>263.68</v>
      </c>
      <c r="E231" s="38"/>
    </row>
    <row r="232" spans="1:5" outlineLevel="1" x14ac:dyDescent="0.2">
      <c r="A232" s="31">
        <v>5021000</v>
      </c>
      <c r="B232" s="13" t="s">
        <v>2590</v>
      </c>
      <c r="C232" s="14" t="s">
        <v>8</v>
      </c>
      <c r="D232" s="32" t="s">
        <v>8</v>
      </c>
    </row>
    <row r="233" spans="1:5" outlineLevel="1" x14ac:dyDescent="0.2">
      <c r="A233" s="31">
        <v>5021001</v>
      </c>
      <c r="B233" s="13" t="s">
        <v>2590</v>
      </c>
      <c r="C233" s="14" t="s">
        <v>21</v>
      </c>
      <c r="D233" s="32">
        <v>379.68</v>
      </c>
      <c r="E233" s="38"/>
    </row>
    <row r="234" spans="1:5" outlineLevel="1" x14ac:dyDescent="0.2">
      <c r="A234" s="31">
        <v>5021002</v>
      </c>
      <c r="B234" s="13" t="s">
        <v>2591</v>
      </c>
      <c r="C234" s="14" t="s">
        <v>21</v>
      </c>
      <c r="D234" s="32">
        <v>253.36</v>
      </c>
      <c r="E234" s="38"/>
    </row>
    <row r="235" spans="1:5" x14ac:dyDescent="0.2">
      <c r="A235" s="31">
        <v>5022000</v>
      </c>
      <c r="B235" s="13" t="s">
        <v>2592</v>
      </c>
      <c r="C235" s="14" t="s">
        <v>21</v>
      </c>
      <c r="D235" s="32">
        <v>228.95</v>
      </c>
      <c r="E235" s="38"/>
    </row>
    <row r="236" spans="1:5" outlineLevel="1" x14ac:dyDescent="0.2">
      <c r="A236" s="31">
        <v>5023000</v>
      </c>
      <c r="B236" s="13" t="s">
        <v>3478</v>
      </c>
      <c r="C236" s="14" t="s">
        <v>21</v>
      </c>
      <c r="D236" s="32">
        <v>521.74</v>
      </c>
      <c r="E236" s="38"/>
    </row>
    <row r="237" spans="1:5" outlineLevel="1" x14ac:dyDescent="0.2">
      <c r="A237" s="31">
        <v>5024000</v>
      </c>
      <c r="B237" s="13" t="s">
        <v>2593</v>
      </c>
      <c r="C237" s="14" t="s">
        <v>8</v>
      </c>
      <c r="D237" s="32" t="s">
        <v>8</v>
      </c>
    </row>
    <row r="238" spans="1:5" outlineLevel="1" x14ac:dyDescent="0.2">
      <c r="A238" s="31">
        <v>5024001</v>
      </c>
      <c r="B238" s="13" t="s">
        <v>2593</v>
      </c>
      <c r="C238" s="14" t="s">
        <v>21</v>
      </c>
      <c r="D238" s="32">
        <v>942.41</v>
      </c>
      <c r="E238" s="38"/>
    </row>
    <row r="239" spans="1:5" outlineLevel="1" x14ac:dyDescent="0.2">
      <c r="A239" s="31">
        <v>5024002</v>
      </c>
      <c r="B239" s="13" t="s">
        <v>2594</v>
      </c>
      <c r="C239" s="14" t="s">
        <v>21</v>
      </c>
      <c r="D239" s="32">
        <v>1082.03</v>
      </c>
      <c r="E239" s="38"/>
    </row>
    <row r="240" spans="1:5" outlineLevel="1" x14ac:dyDescent="0.2">
      <c r="A240" s="31">
        <v>5025000</v>
      </c>
      <c r="B240" s="13" t="s">
        <v>2595</v>
      </c>
      <c r="C240" s="14" t="s">
        <v>8</v>
      </c>
      <c r="D240" s="32" t="s">
        <v>8</v>
      </c>
    </row>
    <row r="241" spans="1:5" outlineLevel="1" x14ac:dyDescent="0.2">
      <c r="A241" s="31">
        <v>5025001</v>
      </c>
      <c r="B241" s="13" t="s">
        <v>3479</v>
      </c>
      <c r="C241" s="14" t="s">
        <v>21</v>
      </c>
      <c r="D241" s="32">
        <v>1174.01</v>
      </c>
      <c r="E241" s="38"/>
    </row>
    <row r="242" spans="1:5" outlineLevel="1" x14ac:dyDescent="0.2">
      <c r="A242" s="31">
        <v>5025002</v>
      </c>
      <c r="B242" s="13" t="s">
        <v>3480</v>
      </c>
      <c r="C242" s="14" t="s">
        <v>21</v>
      </c>
      <c r="D242" s="32">
        <v>1378.37</v>
      </c>
      <c r="E242" s="38"/>
    </row>
    <row r="243" spans="1:5" x14ac:dyDescent="0.2">
      <c r="A243" s="31">
        <v>5026000</v>
      </c>
      <c r="B243" s="13" t="s">
        <v>3481</v>
      </c>
      <c r="C243" s="14" t="s">
        <v>4</v>
      </c>
      <c r="D243" s="32">
        <v>7.18</v>
      </c>
      <c r="E243" s="38"/>
    </row>
    <row r="244" spans="1:5" outlineLevel="1" x14ac:dyDescent="0.2">
      <c r="A244" s="31">
        <v>5027000</v>
      </c>
      <c r="B244" s="13" t="s">
        <v>2596</v>
      </c>
      <c r="C244" s="14" t="s">
        <v>4</v>
      </c>
      <c r="D244" s="32">
        <v>13.47</v>
      </c>
      <c r="E244" s="38"/>
    </row>
    <row r="245" spans="1:5" outlineLevel="1" x14ac:dyDescent="0.2">
      <c r="A245" s="31">
        <v>5028000</v>
      </c>
      <c r="B245" s="13" t="s">
        <v>3482</v>
      </c>
      <c r="C245" s="14" t="s">
        <v>21</v>
      </c>
      <c r="D245" s="32">
        <v>1643.96</v>
      </c>
      <c r="E245" s="38"/>
    </row>
    <row r="246" spans="1:5" ht="22.5" outlineLevel="1" x14ac:dyDescent="0.2">
      <c r="A246" s="31">
        <v>5028001</v>
      </c>
      <c r="B246" s="13" t="s">
        <v>3483</v>
      </c>
      <c r="C246" s="14" t="s">
        <v>21</v>
      </c>
      <c r="D246" s="32">
        <v>144.29</v>
      </c>
      <c r="E246" s="38"/>
    </row>
    <row r="247" spans="1:5" outlineLevel="1" x14ac:dyDescent="0.2">
      <c r="A247" s="31">
        <v>5029000</v>
      </c>
      <c r="B247" s="13" t="s">
        <v>3484</v>
      </c>
      <c r="C247" s="14" t="s">
        <v>21</v>
      </c>
      <c r="D247" s="32">
        <v>1550.72</v>
      </c>
      <c r="E247" s="38"/>
    </row>
    <row r="248" spans="1:5" outlineLevel="1" x14ac:dyDescent="0.2">
      <c r="A248" s="31">
        <v>5030000</v>
      </c>
      <c r="B248" s="13" t="s">
        <v>2597</v>
      </c>
      <c r="C248" s="14" t="s">
        <v>21</v>
      </c>
      <c r="D248" s="32">
        <v>1483.01</v>
      </c>
      <c r="E248" s="38"/>
    </row>
    <row r="249" spans="1:5" outlineLevel="1" x14ac:dyDescent="0.2">
      <c r="A249" s="31">
        <v>5031000</v>
      </c>
      <c r="B249" s="13" t="s">
        <v>2598</v>
      </c>
      <c r="C249" s="14" t="s">
        <v>4</v>
      </c>
      <c r="D249" s="32">
        <v>79.17</v>
      </c>
      <c r="E249" s="38"/>
    </row>
    <row r="250" spans="1:5" ht="22.5" outlineLevel="1" x14ac:dyDescent="0.2">
      <c r="A250" s="31">
        <v>5032000</v>
      </c>
      <c r="B250" s="13" t="s">
        <v>2599</v>
      </c>
      <c r="C250" s="14" t="s">
        <v>4</v>
      </c>
      <c r="D250" s="32">
        <v>343.63</v>
      </c>
      <c r="E250" s="38"/>
    </row>
    <row r="251" spans="1:5" ht="22.5" x14ac:dyDescent="0.2">
      <c r="A251" s="31">
        <v>5033000</v>
      </c>
      <c r="B251" s="13" t="s">
        <v>2600</v>
      </c>
      <c r="C251" s="14" t="s">
        <v>4</v>
      </c>
      <c r="D251" s="32">
        <v>363.06</v>
      </c>
      <c r="E251" s="38"/>
    </row>
    <row r="252" spans="1:5" ht="22.5" outlineLevel="1" x14ac:dyDescent="0.2">
      <c r="A252" s="31">
        <v>5034000</v>
      </c>
      <c r="B252" s="13" t="s">
        <v>2601</v>
      </c>
      <c r="C252" s="14" t="s">
        <v>4</v>
      </c>
      <c r="D252" s="32">
        <v>82.07</v>
      </c>
      <c r="E252" s="38"/>
    </row>
    <row r="253" spans="1:5" ht="22.5" outlineLevel="1" x14ac:dyDescent="0.2">
      <c r="A253" s="31">
        <v>5035000</v>
      </c>
      <c r="B253" s="13" t="s">
        <v>2602</v>
      </c>
      <c r="C253" s="14" t="s">
        <v>4</v>
      </c>
      <c r="D253" s="32">
        <v>59.79</v>
      </c>
      <c r="E253" s="38"/>
    </row>
    <row r="254" spans="1:5" outlineLevel="1" x14ac:dyDescent="0.2">
      <c r="A254" s="31">
        <v>5036000</v>
      </c>
      <c r="B254" s="13" t="s">
        <v>2603</v>
      </c>
      <c r="C254" s="14" t="s">
        <v>4</v>
      </c>
      <c r="D254" s="32">
        <v>15.53</v>
      </c>
      <c r="E254" s="38"/>
    </row>
    <row r="255" spans="1:5" outlineLevel="1" x14ac:dyDescent="0.2">
      <c r="A255" s="31">
        <v>5037000</v>
      </c>
      <c r="B255" s="13" t="s">
        <v>2604</v>
      </c>
      <c r="C255" s="14" t="s">
        <v>4</v>
      </c>
      <c r="D255" s="32">
        <v>18.23</v>
      </c>
      <c r="E255" s="38"/>
    </row>
    <row r="256" spans="1:5" ht="22.5" outlineLevel="1" x14ac:dyDescent="0.2">
      <c r="A256" s="31">
        <v>5038000</v>
      </c>
      <c r="B256" s="13" t="s">
        <v>2605</v>
      </c>
      <c r="C256" s="14" t="s">
        <v>4</v>
      </c>
      <c r="D256" s="32">
        <v>18.82</v>
      </c>
      <c r="E256" s="38"/>
    </row>
    <row r="257" spans="1:5" outlineLevel="1" x14ac:dyDescent="0.2">
      <c r="A257" s="31">
        <v>5039000</v>
      </c>
      <c r="B257" s="13" t="s">
        <v>2606</v>
      </c>
      <c r="C257" s="14" t="s">
        <v>4</v>
      </c>
      <c r="D257" s="32">
        <v>53.92</v>
      </c>
      <c r="E257" s="38"/>
    </row>
    <row r="258" spans="1:5" outlineLevel="1" x14ac:dyDescent="0.2">
      <c r="A258" s="31">
        <v>5040000</v>
      </c>
      <c r="B258" s="13" t="s">
        <v>2607</v>
      </c>
      <c r="C258" s="14" t="s">
        <v>2608</v>
      </c>
      <c r="D258" s="32">
        <v>0.74</v>
      </c>
      <c r="E258" s="38"/>
    </row>
    <row r="259" spans="1:5" ht="22.5" x14ac:dyDescent="0.2">
      <c r="A259" s="31">
        <v>5042000</v>
      </c>
      <c r="B259" s="13" t="s">
        <v>2609</v>
      </c>
      <c r="C259" s="14" t="s">
        <v>21</v>
      </c>
      <c r="D259" s="32">
        <v>710.16</v>
      </c>
      <c r="E259" s="38"/>
    </row>
    <row r="260" spans="1:5" ht="22.5" outlineLevel="1" x14ac:dyDescent="0.2">
      <c r="A260" s="31">
        <v>5043000</v>
      </c>
      <c r="B260" s="13" t="s">
        <v>2610</v>
      </c>
      <c r="C260" s="14" t="s">
        <v>4</v>
      </c>
      <c r="D260" s="32">
        <v>339.51</v>
      </c>
      <c r="E260" s="38"/>
    </row>
    <row r="261" spans="1:5" ht="22.5" outlineLevel="1" x14ac:dyDescent="0.2">
      <c r="A261" s="31">
        <v>5044000</v>
      </c>
      <c r="B261" s="13" t="s">
        <v>2611</v>
      </c>
      <c r="C261" s="14" t="s">
        <v>4</v>
      </c>
      <c r="D261" s="32">
        <v>284.04000000000002</v>
      </c>
      <c r="E261" s="38"/>
    </row>
    <row r="262" spans="1:5" x14ac:dyDescent="0.2">
      <c r="A262" s="31">
        <v>5045000</v>
      </c>
      <c r="B262" s="13" t="s">
        <v>2612</v>
      </c>
      <c r="C262" s="14" t="s">
        <v>4</v>
      </c>
      <c r="D262" s="32">
        <v>24.44</v>
      </c>
      <c r="E262" s="38"/>
    </row>
    <row r="263" spans="1:5" ht="33.75" outlineLevel="1" x14ac:dyDescent="0.2">
      <c r="A263" s="31">
        <v>5046000</v>
      </c>
      <c r="B263" s="13" t="s">
        <v>2613</v>
      </c>
      <c r="C263" s="14" t="s">
        <v>21</v>
      </c>
      <c r="D263" s="32">
        <v>148.16</v>
      </c>
      <c r="E263" s="38"/>
    </row>
    <row r="264" spans="1:5" outlineLevel="1" x14ac:dyDescent="0.2">
      <c r="A264" s="31">
        <v>5047000</v>
      </c>
      <c r="B264" s="13" t="s">
        <v>2614</v>
      </c>
      <c r="C264" s="14" t="s">
        <v>21</v>
      </c>
      <c r="D264" s="32">
        <v>244.59</v>
      </c>
      <c r="E264" s="38"/>
    </row>
    <row r="265" spans="1:5" outlineLevel="1" x14ac:dyDescent="0.2">
      <c r="A265" s="31">
        <v>5048000</v>
      </c>
      <c r="B265" s="13" t="s">
        <v>2615</v>
      </c>
      <c r="C265" s="14" t="s">
        <v>21</v>
      </c>
      <c r="D265" s="32">
        <v>259.93</v>
      </c>
      <c r="E265" s="38"/>
    </row>
    <row r="266" spans="1:5" ht="22.5" x14ac:dyDescent="0.2">
      <c r="A266" s="31">
        <v>5050000</v>
      </c>
      <c r="B266" s="13" t="s">
        <v>2616</v>
      </c>
      <c r="C266" s="14" t="s">
        <v>21</v>
      </c>
      <c r="D266" s="32">
        <v>90.8</v>
      </c>
      <c r="E266" s="38"/>
    </row>
    <row r="267" spans="1:5" ht="22.5" outlineLevel="1" x14ac:dyDescent="0.2">
      <c r="A267" s="31">
        <v>5051000</v>
      </c>
      <c r="B267" s="13" t="s">
        <v>2617</v>
      </c>
      <c r="C267" s="14" t="s">
        <v>21</v>
      </c>
      <c r="D267" s="32">
        <v>99.39</v>
      </c>
      <c r="E267" s="38"/>
    </row>
    <row r="268" spans="1:5" ht="22.5" x14ac:dyDescent="0.2">
      <c r="A268" s="31">
        <v>5052000</v>
      </c>
      <c r="B268" s="13" t="s">
        <v>2618</v>
      </c>
      <c r="C268" s="14" t="s">
        <v>21</v>
      </c>
      <c r="D268" s="32">
        <v>107.97</v>
      </c>
      <c r="E268" s="38"/>
    </row>
    <row r="269" spans="1:5" ht="22.5" outlineLevel="1" x14ac:dyDescent="0.2">
      <c r="A269" s="31">
        <v>5054000</v>
      </c>
      <c r="B269" s="13" t="s">
        <v>2619</v>
      </c>
      <c r="C269" s="14" t="s">
        <v>21</v>
      </c>
      <c r="D269" s="32">
        <v>64.77</v>
      </c>
      <c r="E269" s="38"/>
    </row>
    <row r="270" spans="1:5" ht="22.5" outlineLevel="1" x14ac:dyDescent="0.2">
      <c r="A270" s="31">
        <v>5055000</v>
      </c>
      <c r="B270" s="13" t="s">
        <v>2620</v>
      </c>
      <c r="C270" s="14" t="s">
        <v>21</v>
      </c>
      <c r="D270" s="32">
        <v>75.05</v>
      </c>
      <c r="E270" s="38"/>
    </row>
    <row r="271" spans="1:5" ht="22.5" outlineLevel="1" x14ac:dyDescent="0.2">
      <c r="A271" s="31">
        <v>5056000</v>
      </c>
      <c r="B271" s="13" t="s">
        <v>2621</v>
      </c>
      <c r="C271" s="14" t="s">
        <v>21</v>
      </c>
      <c r="D271" s="32">
        <v>85.31</v>
      </c>
      <c r="E271" s="38"/>
    </row>
    <row r="272" spans="1:5" ht="22.5" outlineLevel="1" x14ac:dyDescent="0.2">
      <c r="A272" s="31">
        <v>5057000</v>
      </c>
      <c r="B272" s="13" t="s">
        <v>2622</v>
      </c>
      <c r="C272" s="14" t="s">
        <v>21</v>
      </c>
      <c r="D272" s="32">
        <v>95.59</v>
      </c>
      <c r="E272" s="38"/>
    </row>
    <row r="273" spans="1:5" ht="22.5" outlineLevel="1" x14ac:dyDescent="0.2">
      <c r="A273" s="31">
        <v>5059000</v>
      </c>
      <c r="B273" s="13" t="s">
        <v>2623</v>
      </c>
      <c r="C273" s="14" t="s">
        <v>21</v>
      </c>
      <c r="D273" s="32">
        <v>77.25</v>
      </c>
      <c r="E273" s="38"/>
    </row>
    <row r="274" spans="1:5" ht="22.5" outlineLevel="1" x14ac:dyDescent="0.2">
      <c r="A274" s="31">
        <v>5060000</v>
      </c>
      <c r="B274" s="13" t="s">
        <v>2624</v>
      </c>
      <c r="C274" s="14" t="s">
        <v>21</v>
      </c>
      <c r="D274" s="32">
        <v>91.69</v>
      </c>
      <c r="E274" s="38"/>
    </row>
    <row r="275" spans="1:5" ht="22.5" outlineLevel="1" x14ac:dyDescent="0.2">
      <c r="A275" s="31">
        <v>5061000</v>
      </c>
      <c r="B275" s="13" t="s">
        <v>2625</v>
      </c>
      <c r="C275" s="14" t="s">
        <v>21</v>
      </c>
      <c r="D275" s="32">
        <v>106.11</v>
      </c>
      <c r="E275" s="38"/>
    </row>
    <row r="276" spans="1:5" ht="22.5" outlineLevel="1" x14ac:dyDescent="0.2">
      <c r="A276" s="31">
        <v>5062000</v>
      </c>
      <c r="B276" s="13" t="s">
        <v>2626</v>
      </c>
      <c r="C276" s="14" t="s">
        <v>21</v>
      </c>
      <c r="D276" s="32">
        <v>120.55</v>
      </c>
      <c r="E276" s="38"/>
    </row>
    <row r="277" spans="1:5" ht="22.5" x14ac:dyDescent="0.2">
      <c r="A277" s="31">
        <v>5063000</v>
      </c>
      <c r="B277" s="13" t="s">
        <v>2627</v>
      </c>
      <c r="C277" s="14" t="s">
        <v>21</v>
      </c>
      <c r="D277" s="32">
        <v>88.18</v>
      </c>
      <c r="E277" s="38"/>
    </row>
    <row r="278" spans="1:5" ht="22.5" outlineLevel="1" x14ac:dyDescent="0.2">
      <c r="A278" s="31">
        <v>5064000</v>
      </c>
      <c r="B278" s="13" t="s">
        <v>2628</v>
      </c>
      <c r="C278" s="14" t="s">
        <v>21</v>
      </c>
      <c r="D278" s="32">
        <v>106.78</v>
      </c>
      <c r="E278" s="38"/>
    </row>
    <row r="279" spans="1:5" ht="22.5" outlineLevel="1" x14ac:dyDescent="0.2">
      <c r="A279" s="31">
        <v>5065000</v>
      </c>
      <c r="B279" s="13" t="s">
        <v>2629</v>
      </c>
      <c r="C279" s="14" t="s">
        <v>21</v>
      </c>
      <c r="D279" s="32">
        <v>125.37</v>
      </c>
      <c r="E279" s="38"/>
    </row>
    <row r="280" spans="1:5" ht="22.5" outlineLevel="1" x14ac:dyDescent="0.2">
      <c r="A280" s="31">
        <v>5066000</v>
      </c>
      <c r="B280" s="13" t="s">
        <v>2630</v>
      </c>
      <c r="C280" s="14" t="s">
        <v>21</v>
      </c>
      <c r="D280" s="32">
        <v>143.97</v>
      </c>
      <c r="E280" s="38"/>
    </row>
    <row r="281" spans="1:5" outlineLevel="1" x14ac:dyDescent="0.2">
      <c r="A281" s="31">
        <v>5067000</v>
      </c>
      <c r="B281" s="13" t="s">
        <v>2631</v>
      </c>
      <c r="C281" s="14" t="s">
        <v>2608</v>
      </c>
      <c r="D281" s="32">
        <v>0.96</v>
      </c>
      <c r="E281" s="38"/>
    </row>
    <row r="282" spans="1:5" outlineLevel="1" x14ac:dyDescent="0.2">
      <c r="A282" s="31">
        <v>5068000</v>
      </c>
      <c r="B282" s="13" t="s">
        <v>2632</v>
      </c>
      <c r="C282" s="14" t="s">
        <v>2608</v>
      </c>
      <c r="D282" s="32">
        <v>0.31</v>
      </c>
      <c r="E282" s="38"/>
    </row>
    <row r="283" spans="1:5" outlineLevel="1" x14ac:dyDescent="0.2">
      <c r="A283" s="31">
        <v>5069000</v>
      </c>
      <c r="B283" s="13" t="s">
        <v>2633</v>
      </c>
      <c r="C283" s="14" t="s">
        <v>4</v>
      </c>
      <c r="D283" s="32">
        <v>0.5</v>
      </c>
      <c r="E283" s="38"/>
    </row>
    <row r="284" spans="1:5" ht="22.5" outlineLevel="1" x14ac:dyDescent="0.2">
      <c r="A284" s="31">
        <v>5070000</v>
      </c>
      <c r="B284" s="13" t="s">
        <v>2634</v>
      </c>
      <c r="C284" s="14" t="s">
        <v>4</v>
      </c>
      <c r="D284" s="32">
        <v>70.680000000000007</v>
      </c>
      <c r="E284" s="38"/>
    </row>
    <row r="285" spans="1:5" outlineLevel="1" x14ac:dyDescent="0.2">
      <c r="A285" s="31">
        <v>5071000</v>
      </c>
      <c r="B285" s="13" t="s">
        <v>2635</v>
      </c>
      <c r="C285" s="14" t="s">
        <v>4</v>
      </c>
      <c r="D285" s="32">
        <v>51.25</v>
      </c>
      <c r="E285" s="38"/>
    </row>
    <row r="286" spans="1:5" outlineLevel="1" x14ac:dyDescent="0.2">
      <c r="A286" s="31">
        <v>5072000</v>
      </c>
      <c r="B286" s="13" t="s">
        <v>2636</v>
      </c>
      <c r="C286" s="14" t="s">
        <v>4</v>
      </c>
      <c r="D286" s="32">
        <v>125.58</v>
      </c>
      <c r="E286" s="38"/>
    </row>
    <row r="287" spans="1:5" ht="22.5" outlineLevel="1" x14ac:dyDescent="0.2">
      <c r="A287" s="31">
        <v>5073000</v>
      </c>
      <c r="B287" s="13" t="s">
        <v>2637</v>
      </c>
      <c r="C287" s="14" t="s">
        <v>5</v>
      </c>
      <c r="D287" s="32">
        <v>21.89</v>
      </c>
      <c r="E287" s="38"/>
    </row>
    <row r="288" spans="1:5" x14ac:dyDescent="0.2">
      <c r="A288" s="31">
        <v>5074000</v>
      </c>
      <c r="B288" s="13" t="s">
        <v>2638</v>
      </c>
      <c r="C288" s="14" t="s">
        <v>5</v>
      </c>
      <c r="D288" s="32">
        <v>8.99</v>
      </c>
      <c r="E288" s="38"/>
    </row>
    <row r="289" spans="1:5" outlineLevel="1" x14ac:dyDescent="0.2">
      <c r="A289" s="31">
        <v>5075000</v>
      </c>
      <c r="B289" s="13" t="s">
        <v>2639</v>
      </c>
      <c r="C289" s="14" t="s">
        <v>5</v>
      </c>
      <c r="D289" s="32">
        <v>19.29</v>
      </c>
      <c r="E289" s="38"/>
    </row>
    <row r="290" spans="1:5" outlineLevel="1" x14ac:dyDescent="0.2">
      <c r="A290" s="31">
        <v>5076000</v>
      </c>
      <c r="B290" s="13" t="s">
        <v>2640</v>
      </c>
      <c r="C290" s="14" t="s">
        <v>22</v>
      </c>
      <c r="D290" s="32">
        <v>11.92</v>
      </c>
      <c r="E290" s="38"/>
    </row>
    <row r="291" spans="1:5" outlineLevel="1" x14ac:dyDescent="0.2">
      <c r="A291" s="31">
        <v>5077000</v>
      </c>
      <c r="B291" s="13" t="s">
        <v>2641</v>
      </c>
      <c r="C291" s="14" t="s">
        <v>8</v>
      </c>
      <c r="D291" s="32" t="s">
        <v>8</v>
      </c>
    </row>
    <row r="292" spans="1:5" ht="22.5" x14ac:dyDescent="0.2">
      <c r="A292" s="31">
        <v>5077001</v>
      </c>
      <c r="B292" s="13" t="s">
        <v>2642</v>
      </c>
      <c r="C292" s="14" t="s">
        <v>21</v>
      </c>
      <c r="D292" s="32">
        <v>20.96</v>
      </c>
      <c r="E292" s="38"/>
    </row>
    <row r="293" spans="1:5" outlineLevel="1" x14ac:dyDescent="0.2">
      <c r="A293" s="31">
        <v>5077007</v>
      </c>
      <c r="B293" s="13" t="s">
        <v>2643</v>
      </c>
      <c r="C293" s="14" t="s">
        <v>22</v>
      </c>
      <c r="D293" s="32">
        <v>3.15</v>
      </c>
      <c r="E293" s="38"/>
    </row>
    <row r="294" spans="1:5" outlineLevel="1" x14ac:dyDescent="0.2">
      <c r="A294" s="31">
        <v>5078000</v>
      </c>
      <c r="B294" s="13" t="s">
        <v>2644</v>
      </c>
      <c r="C294" s="14" t="s">
        <v>8</v>
      </c>
      <c r="D294" s="32" t="s">
        <v>8</v>
      </c>
    </row>
    <row r="295" spans="1:5" ht="22.5" outlineLevel="1" x14ac:dyDescent="0.2">
      <c r="A295" s="31">
        <v>5078001</v>
      </c>
      <c r="B295" s="13" t="s">
        <v>2645</v>
      </c>
      <c r="C295" s="14" t="s">
        <v>21</v>
      </c>
      <c r="D295" s="32">
        <v>21.64</v>
      </c>
      <c r="E295" s="38"/>
    </row>
    <row r="296" spans="1:5" x14ac:dyDescent="0.2">
      <c r="A296" s="31">
        <v>5078007</v>
      </c>
      <c r="B296" s="13" t="s">
        <v>2646</v>
      </c>
      <c r="C296" s="14" t="s">
        <v>22</v>
      </c>
      <c r="D296" s="32">
        <v>3.14</v>
      </c>
      <c r="E296" s="38"/>
    </row>
    <row r="297" spans="1:5" outlineLevel="1" x14ac:dyDescent="0.2">
      <c r="A297" s="31">
        <v>5079000</v>
      </c>
      <c r="B297" s="13" t="s">
        <v>2647</v>
      </c>
      <c r="C297" s="14" t="s">
        <v>8</v>
      </c>
      <c r="D297" s="32" t="s">
        <v>8</v>
      </c>
    </row>
    <row r="298" spans="1:5" ht="22.5" outlineLevel="1" x14ac:dyDescent="0.2">
      <c r="A298" s="31">
        <v>5079001</v>
      </c>
      <c r="B298" s="13" t="s">
        <v>2648</v>
      </c>
      <c r="C298" s="14" t="s">
        <v>21</v>
      </c>
      <c r="D298" s="32">
        <v>21.64</v>
      </c>
      <c r="E298" s="38"/>
    </row>
    <row r="299" spans="1:5" outlineLevel="1" x14ac:dyDescent="0.2">
      <c r="A299" s="31">
        <v>5079007</v>
      </c>
      <c r="B299" s="13" t="s">
        <v>2649</v>
      </c>
      <c r="C299" s="14" t="s">
        <v>22</v>
      </c>
      <c r="D299" s="32">
        <v>3.14</v>
      </c>
      <c r="E299" s="38"/>
    </row>
    <row r="300" spans="1:5" x14ac:dyDescent="0.2">
      <c r="A300" s="31">
        <v>5080000</v>
      </c>
      <c r="B300" s="13" t="s">
        <v>2650</v>
      </c>
      <c r="C300" s="14" t="s">
        <v>8</v>
      </c>
      <c r="D300" s="32" t="s">
        <v>8</v>
      </c>
    </row>
    <row r="301" spans="1:5" ht="22.5" outlineLevel="1" x14ac:dyDescent="0.2">
      <c r="A301" s="31">
        <v>5080001</v>
      </c>
      <c r="B301" s="13" t="s">
        <v>2651</v>
      </c>
      <c r="C301" s="14" t="s">
        <v>21</v>
      </c>
      <c r="D301" s="32">
        <v>20.96</v>
      </c>
      <c r="E301" s="38"/>
    </row>
    <row r="302" spans="1:5" outlineLevel="1" x14ac:dyDescent="0.2">
      <c r="A302" s="31">
        <v>5080007</v>
      </c>
      <c r="B302" s="13" t="s">
        <v>2652</v>
      </c>
      <c r="C302" s="14" t="s">
        <v>22</v>
      </c>
      <c r="D302" s="32">
        <v>3.15</v>
      </c>
      <c r="E302" s="38"/>
    </row>
    <row r="303" spans="1:5" outlineLevel="1" x14ac:dyDescent="0.2">
      <c r="A303" s="31">
        <v>5081000</v>
      </c>
      <c r="B303" s="13" t="s">
        <v>2653</v>
      </c>
      <c r="C303" s="14" t="s">
        <v>2608</v>
      </c>
      <c r="D303" s="32">
        <v>1.17</v>
      </c>
      <c r="E303" s="38"/>
    </row>
    <row r="304" spans="1:5" outlineLevel="1" x14ac:dyDescent="0.2">
      <c r="A304" s="31">
        <v>5082000</v>
      </c>
      <c r="B304" s="13" t="s">
        <v>2654</v>
      </c>
      <c r="C304" s="14" t="s">
        <v>2655</v>
      </c>
      <c r="D304" s="32">
        <v>0.38</v>
      </c>
      <c r="E304" s="38"/>
    </row>
    <row r="305" spans="1:5" ht="22.5" x14ac:dyDescent="0.2">
      <c r="A305" s="31">
        <v>5084000</v>
      </c>
      <c r="B305" s="13" t="s">
        <v>2656</v>
      </c>
      <c r="C305" s="14" t="s">
        <v>21</v>
      </c>
      <c r="D305" s="32">
        <v>50.99</v>
      </c>
      <c r="E305" s="38"/>
    </row>
    <row r="306" spans="1:5" ht="22.5" outlineLevel="1" x14ac:dyDescent="0.2">
      <c r="A306" s="31">
        <v>5085000</v>
      </c>
      <c r="B306" s="13" t="s">
        <v>2657</v>
      </c>
      <c r="C306" s="14" t="s">
        <v>21</v>
      </c>
      <c r="D306" s="32">
        <v>69.58</v>
      </c>
      <c r="E306" s="38"/>
    </row>
    <row r="307" spans="1:5" outlineLevel="1" x14ac:dyDescent="0.2">
      <c r="A307" s="31">
        <v>5086000</v>
      </c>
      <c r="B307" s="13" t="s">
        <v>2658</v>
      </c>
      <c r="C307" s="14" t="s">
        <v>8</v>
      </c>
      <c r="D307" s="32" t="s">
        <v>8</v>
      </c>
    </row>
    <row r="308" spans="1:5" ht="22.5" outlineLevel="1" x14ac:dyDescent="0.2">
      <c r="A308" s="31">
        <v>5086001</v>
      </c>
      <c r="B308" s="13" t="s">
        <v>2659</v>
      </c>
      <c r="C308" s="14" t="s">
        <v>4</v>
      </c>
      <c r="D308" s="32">
        <v>106.4</v>
      </c>
      <c r="E308" s="38"/>
    </row>
    <row r="309" spans="1:5" ht="22.5" outlineLevel="1" x14ac:dyDescent="0.2">
      <c r="A309" s="31">
        <v>5086002</v>
      </c>
      <c r="B309" s="13" t="s">
        <v>2660</v>
      </c>
      <c r="C309" s="14" t="s">
        <v>4</v>
      </c>
      <c r="D309" s="32">
        <v>117.8</v>
      </c>
      <c r="E309" s="38"/>
    </row>
    <row r="310" spans="1:5" ht="22.5" x14ac:dyDescent="0.2">
      <c r="A310" s="31">
        <v>5086003</v>
      </c>
      <c r="B310" s="13" t="s">
        <v>2661</v>
      </c>
      <c r="C310" s="14" t="s">
        <v>4</v>
      </c>
      <c r="D310" s="32">
        <v>196.99</v>
      </c>
      <c r="E310" s="38"/>
    </row>
    <row r="311" spans="1:5" ht="22.5" outlineLevel="1" x14ac:dyDescent="0.2">
      <c r="A311" s="31">
        <v>5087000</v>
      </c>
      <c r="B311" s="13" t="s">
        <v>2662</v>
      </c>
      <c r="C311" s="14" t="s">
        <v>5</v>
      </c>
      <c r="D311" s="32">
        <v>405.11</v>
      </c>
      <c r="E311" s="38"/>
    </row>
    <row r="312" spans="1:5" outlineLevel="1" x14ac:dyDescent="0.2">
      <c r="A312" s="31">
        <v>5088000</v>
      </c>
      <c r="B312" s="13" t="s">
        <v>2663</v>
      </c>
      <c r="C312" s="14" t="s">
        <v>5</v>
      </c>
      <c r="D312" s="32">
        <v>37.36</v>
      </c>
      <c r="E312" s="38"/>
    </row>
    <row r="313" spans="1:5" outlineLevel="1" x14ac:dyDescent="0.2">
      <c r="A313" s="31">
        <v>5089000</v>
      </c>
      <c r="B313" s="13" t="s">
        <v>2664</v>
      </c>
      <c r="C313" s="14" t="s">
        <v>5</v>
      </c>
      <c r="D313" s="32">
        <v>81.84</v>
      </c>
      <c r="E313" s="38"/>
    </row>
    <row r="314" spans="1:5" outlineLevel="1" x14ac:dyDescent="0.2">
      <c r="A314" s="31">
        <v>5090000</v>
      </c>
      <c r="B314" s="13" t="s">
        <v>2665</v>
      </c>
      <c r="C314" s="14" t="s">
        <v>21</v>
      </c>
      <c r="D314" s="32">
        <v>317.57</v>
      </c>
      <c r="E314" s="38"/>
    </row>
    <row r="315" spans="1:5" ht="33.75" x14ac:dyDescent="0.2">
      <c r="A315" s="31">
        <v>5091001</v>
      </c>
      <c r="B315" s="13" t="s">
        <v>2350</v>
      </c>
      <c r="C315" s="14" t="s">
        <v>4</v>
      </c>
      <c r="D315" s="32">
        <v>147.44999999999999</v>
      </c>
      <c r="E315" s="38"/>
    </row>
    <row r="316" spans="1:5" ht="33.75" outlineLevel="1" x14ac:dyDescent="0.2">
      <c r="A316" s="31">
        <v>5091002</v>
      </c>
      <c r="B316" s="13" t="s">
        <v>2351</v>
      </c>
      <c r="C316" s="14" t="s">
        <v>4</v>
      </c>
      <c r="D316" s="32">
        <v>183.21</v>
      </c>
      <c r="E316" s="38"/>
    </row>
    <row r="317" spans="1:5" ht="45" outlineLevel="1" x14ac:dyDescent="0.2">
      <c r="A317" s="31">
        <v>5092001</v>
      </c>
      <c r="B317" s="13" t="s">
        <v>3485</v>
      </c>
      <c r="C317" s="14" t="s">
        <v>21</v>
      </c>
      <c r="D317" s="32">
        <v>255.74</v>
      </c>
      <c r="E317" s="38"/>
    </row>
    <row r="318" spans="1:5" ht="45" outlineLevel="1" x14ac:dyDescent="0.2">
      <c r="A318" s="31">
        <v>5092002</v>
      </c>
      <c r="B318" s="13" t="s">
        <v>3486</v>
      </c>
      <c r="C318" s="14" t="s">
        <v>21</v>
      </c>
      <c r="D318" s="32">
        <v>563.01</v>
      </c>
      <c r="E318" s="38"/>
    </row>
    <row r="319" spans="1:5" ht="22.5" outlineLevel="1" x14ac:dyDescent="0.2">
      <c r="A319" s="31">
        <v>5093000</v>
      </c>
      <c r="B319" s="13" t="s">
        <v>3487</v>
      </c>
      <c r="C319" s="14" t="s">
        <v>21</v>
      </c>
      <c r="D319" s="32">
        <v>1921.92</v>
      </c>
      <c r="E319" s="38"/>
    </row>
    <row r="320" spans="1:5" ht="22.5" x14ac:dyDescent="0.2">
      <c r="A320" s="31">
        <v>5093001</v>
      </c>
      <c r="B320" s="13" t="s">
        <v>2666</v>
      </c>
      <c r="C320" s="14" t="s">
        <v>21</v>
      </c>
      <c r="D320" s="32">
        <v>1790.85</v>
      </c>
      <c r="E320" s="38"/>
    </row>
    <row r="321" spans="1:5" ht="22.5" outlineLevel="1" x14ac:dyDescent="0.2">
      <c r="A321" s="31">
        <v>5094000</v>
      </c>
      <c r="B321" s="13" t="s">
        <v>3488</v>
      </c>
      <c r="C321" s="14" t="s">
        <v>21</v>
      </c>
      <c r="D321" s="32">
        <v>1271.02</v>
      </c>
      <c r="E321" s="38"/>
    </row>
    <row r="322" spans="1:5" ht="22.5" outlineLevel="1" x14ac:dyDescent="0.2">
      <c r="A322" s="31">
        <v>5095000</v>
      </c>
      <c r="B322" s="13" t="s">
        <v>3489</v>
      </c>
      <c r="C322" s="14" t="s">
        <v>21</v>
      </c>
      <c r="D322" s="32">
        <v>1179</v>
      </c>
      <c r="E322" s="38"/>
    </row>
    <row r="323" spans="1:5" ht="22.5" outlineLevel="1" x14ac:dyDescent="0.2">
      <c r="A323" s="31">
        <v>5096000</v>
      </c>
      <c r="B323" s="13" t="s">
        <v>3490</v>
      </c>
      <c r="C323" s="14" t="s">
        <v>21</v>
      </c>
      <c r="D323" s="32">
        <v>1524.31</v>
      </c>
      <c r="E323" s="38"/>
    </row>
    <row r="324" spans="1:5" ht="22.5" outlineLevel="1" x14ac:dyDescent="0.2">
      <c r="A324" s="31">
        <v>5097000</v>
      </c>
      <c r="B324" s="13" t="s">
        <v>3491</v>
      </c>
      <c r="C324" s="14" t="s">
        <v>21</v>
      </c>
      <c r="D324" s="32">
        <v>1449.49</v>
      </c>
      <c r="E324" s="38"/>
    </row>
    <row r="325" spans="1:5" ht="45" x14ac:dyDescent="0.2">
      <c r="A325" s="31">
        <v>5099001</v>
      </c>
      <c r="B325" s="13" t="s">
        <v>2667</v>
      </c>
      <c r="C325" s="14" t="s">
        <v>21</v>
      </c>
      <c r="D325" s="32">
        <v>568.29999999999995</v>
      </c>
      <c r="E325" s="38"/>
    </row>
    <row r="326" spans="1:5" ht="45" outlineLevel="1" x14ac:dyDescent="0.2">
      <c r="A326" s="31">
        <v>5099002</v>
      </c>
      <c r="B326" s="13" t="s">
        <v>2668</v>
      </c>
      <c r="C326" s="14" t="s">
        <v>21</v>
      </c>
      <c r="D326" s="32">
        <v>706.9</v>
      </c>
      <c r="E326" s="38"/>
    </row>
    <row r="327" spans="1:5" ht="22.5" outlineLevel="1" x14ac:dyDescent="0.2">
      <c r="A327" s="31">
        <v>5099003</v>
      </c>
      <c r="B327" s="13" t="s">
        <v>3492</v>
      </c>
      <c r="C327" s="14" t="s">
        <v>21</v>
      </c>
      <c r="D327" s="32">
        <v>1478.29</v>
      </c>
      <c r="E327" s="38"/>
    </row>
    <row r="328" spans="1:5" ht="22.5" outlineLevel="1" x14ac:dyDescent="0.2">
      <c r="A328" s="31">
        <v>5099004</v>
      </c>
      <c r="B328" s="13" t="s">
        <v>3493</v>
      </c>
      <c r="C328" s="14" t="s">
        <v>21</v>
      </c>
      <c r="D328" s="32">
        <v>1415.84</v>
      </c>
      <c r="E328" s="38"/>
    </row>
    <row r="329" spans="1:5" ht="33.75" outlineLevel="1" x14ac:dyDescent="0.2">
      <c r="A329" s="31">
        <v>5099005</v>
      </c>
      <c r="B329" s="13" t="s">
        <v>2669</v>
      </c>
      <c r="C329" s="14" t="s">
        <v>4</v>
      </c>
      <c r="D329" s="32">
        <v>19.62</v>
      </c>
      <c r="E329" s="38"/>
    </row>
    <row r="330" spans="1:5" ht="22.5" x14ac:dyDescent="0.2">
      <c r="A330" s="31">
        <v>5099006</v>
      </c>
      <c r="B330" s="13" t="s">
        <v>2670</v>
      </c>
      <c r="C330" s="14" t="s">
        <v>24</v>
      </c>
      <c r="D330" s="32">
        <v>19.21</v>
      </c>
      <c r="E330" s="38"/>
    </row>
    <row r="331" spans="1:5" ht="22.5" outlineLevel="1" x14ac:dyDescent="0.2">
      <c r="A331" s="31">
        <v>5102001</v>
      </c>
      <c r="B331" s="13" t="s">
        <v>3494</v>
      </c>
      <c r="C331" s="14" t="s">
        <v>5</v>
      </c>
      <c r="D331" s="32">
        <v>991.53</v>
      </c>
      <c r="E331" s="38"/>
    </row>
    <row r="332" spans="1:5" ht="22.5" outlineLevel="1" x14ac:dyDescent="0.2">
      <c r="A332" s="31">
        <v>5102002</v>
      </c>
      <c r="B332" s="13" t="s">
        <v>3495</v>
      </c>
      <c r="C332" s="14" t="s">
        <v>5</v>
      </c>
      <c r="D332" s="32">
        <v>1074.49</v>
      </c>
      <c r="E332" s="38"/>
    </row>
    <row r="333" spans="1:5" ht="22.5" outlineLevel="1" x14ac:dyDescent="0.2">
      <c r="A333" s="31">
        <v>5102003</v>
      </c>
      <c r="B333" s="13" t="s">
        <v>3496</v>
      </c>
      <c r="C333" s="14" t="s">
        <v>5</v>
      </c>
      <c r="D333" s="32">
        <v>653.95000000000005</v>
      </c>
      <c r="E333" s="38"/>
    </row>
    <row r="334" spans="1:5" ht="22.5" outlineLevel="1" x14ac:dyDescent="0.2">
      <c r="A334" s="31">
        <v>5102004</v>
      </c>
      <c r="B334" s="13" t="s">
        <v>3497</v>
      </c>
      <c r="C334" s="14" t="s">
        <v>5</v>
      </c>
      <c r="D334" s="32">
        <v>850.34</v>
      </c>
      <c r="E334" s="38"/>
    </row>
    <row r="335" spans="1:5" ht="22.5" x14ac:dyDescent="0.2">
      <c r="A335" s="31">
        <v>5102005</v>
      </c>
      <c r="B335" s="13" t="s">
        <v>3498</v>
      </c>
      <c r="C335" s="14" t="s">
        <v>5</v>
      </c>
      <c r="D335" s="32">
        <v>833.31</v>
      </c>
      <c r="E335" s="38"/>
    </row>
    <row r="336" spans="1:5" ht="22.5" outlineLevel="1" x14ac:dyDescent="0.2">
      <c r="A336" s="31">
        <v>5102006</v>
      </c>
      <c r="B336" s="13" t="s">
        <v>3499</v>
      </c>
      <c r="C336" s="14" t="s">
        <v>5</v>
      </c>
      <c r="D336" s="32">
        <v>938.55</v>
      </c>
      <c r="E336" s="38"/>
    </row>
    <row r="337" spans="1:5" ht="22.5" outlineLevel="1" x14ac:dyDescent="0.2">
      <c r="A337" s="31">
        <v>5102007</v>
      </c>
      <c r="B337" s="13" t="s">
        <v>3500</v>
      </c>
      <c r="C337" s="14" t="s">
        <v>5</v>
      </c>
      <c r="D337" s="32">
        <v>566.1</v>
      </c>
      <c r="E337" s="38"/>
    </row>
    <row r="338" spans="1:5" outlineLevel="1" x14ac:dyDescent="0.2">
      <c r="A338" s="31">
        <v>5104001</v>
      </c>
      <c r="B338" s="13" t="s">
        <v>2671</v>
      </c>
      <c r="C338" s="14" t="s">
        <v>2672</v>
      </c>
      <c r="D338" s="32">
        <v>7820.14</v>
      </c>
      <c r="E338" s="38"/>
    </row>
    <row r="339" spans="1:5" outlineLevel="1" x14ac:dyDescent="0.2">
      <c r="A339" s="31">
        <v>5104002</v>
      </c>
      <c r="B339" s="13" t="s">
        <v>2673</v>
      </c>
      <c r="C339" s="14" t="s">
        <v>2672</v>
      </c>
      <c r="D339" s="32">
        <v>8415.68</v>
      </c>
      <c r="E339" s="38"/>
    </row>
    <row r="340" spans="1:5" x14ac:dyDescent="0.2">
      <c r="A340" s="31">
        <v>5105002</v>
      </c>
      <c r="B340" s="13" t="s">
        <v>2674</v>
      </c>
      <c r="C340" s="14" t="s">
        <v>6</v>
      </c>
      <c r="D340" s="32">
        <v>84.92</v>
      </c>
      <c r="E340" s="38"/>
    </row>
    <row r="341" spans="1:5" outlineLevel="1" x14ac:dyDescent="0.2">
      <c r="A341" s="31">
        <v>5105003</v>
      </c>
      <c r="B341" s="13" t="s">
        <v>2675</v>
      </c>
      <c r="C341" s="14" t="s">
        <v>6</v>
      </c>
      <c r="D341" s="32">
        <v>46.05</v>
      </c>
      <c r="E341" s="38"/>
    </row>
    <row r="342" spans="1:5" outlineLevel="1" x14ac:dyDescent="0.2">
      <c r="A342" s="31">
        <v>5107001</v>
      </c>
      <c r="B342" s="13" t="s">
        <v>3501</v>
      </c>
      <c r="C342" s="14" t="s">
        <v>6</v>
      </c>
      <c r="D342" s="32">
        <v>16.399999999999999</v>
      </c>
      <c r="E342" s="38"/>
    </row>
    <row r="343" spans="1:5" outlineLevel="1" x14ac:dyDescent="0.2">
      <c r="A343" s="31">
        <v>5107002</v>
      </c>
      <c r="B343" s="13" t="s">
        <v>3502</v>
      </c>
      <c r="C343" s="14" t="s">
        <v>3082</v>
      </c>
      <c r="D343" s="32">
        <v>28.93</v>
      </c>
      <c r="E343" s="38"/>
    </row>
    <row r="344" spans="1:5" outlineLevel="1" x14ac:dyDescent="0.2">
      <c r="A344" s="31">
        <v>5107003</v>
      </c>
      <c r="B344" s="13" t="s">
        <v>3503</v>
      </c>
      <c r="C344" s="14" t="s">
        <v>6</v>
      </c>
      <c r="D344" s="32">
        <v>26.81</v>
      </c>
      <c r="E344" s="38"/>
    </row>
    <row r="345" spans="1:5" x14ac:dyDescent="0.2">
      <c r="A345" s="31">
        <v>5107004</v>
      </c>
      <c r="B345" s="13" t="s">
        <v>3504</v>
      </c>
      <c r="C345" s="14" t="s">
        <v>6</v>
      </c>
      <c r="D345" s="32">
        <v>53.33</v>
      </c>
      <c r="E345" s="38"/>
    </row>
    <row r="346" spans="1:5" outlineLevel="1" x14ac:dyDescent="0.2">
      <c r="A346" s="31">
        <v>5107005</v>
      </c>
      <c r="B346" s="13" t="s">
        <v>3505</v>
      </c>
      <c r="C346" s="14" t="s">
        <v>6</v>
      </c>
      <c r="D346" s="32">
        <v>52.37</v>
      </c>
      <c r="E346" s="38"/>
    </row>
    <row r="347" spans="1:5" outlineLevel="1" x14ac:dyDescent="0.2">
      <c r="A347" s="31">
        <v>5108001</v>
      </c>
      <c r="B347" s="13" t="s">
        <v>3506</v>
      </c>
      <c r="C347" s="14" t="s">
        <v>6</v>
      </c>
      <c r="D347" s="32">
        <v>460.69</v>
      </c>
      <c r="E347" s="38"/>
    </row>
    <row r="348" spans="1:5" outlineLevel="1" x14ac:dyDescent="0.2">
      <c r="A348" s="31">
        <v>5111001</v>
      </c>
      <c r="B348" s="13" t="s">
        <v>3507</v>
      </c>
      <c r="C348" s="14" t="s">
        <v>21</v>
      </c>
      <c r="D348" s="32">
        <v>100.98</v>
      </c>
      <c r="E348" s="38"/>
    </row>
    <row r="349" spans="1:5" outlineLevel="1" x14ac:dyDescent="0.2">
      <c r="A349" s="31">
        <v>5111002</v>
      </c>
      <c r="B349" s="13" t="s">
        <v>2676</v>
      </c>
      <c r="C349" s="14" t="s">
        <v>21</v>
      </c>
      <c r="D349" s="32">
        <v>745.44</v>
      </c>
      <c r="E349" s="38"/>
    </row>
    <row r="350" spans="1:5" ht="22.5" x14ac:dyDescent="0.2">
      <c r="A350" s="31">
        <v>5112001</v>
      </c>
      <c r="B350" s="13" t="s">
        <v>2677</v>
      </c>
      <c r="C350" s="14" t="s">
        <v>2672</v>
      </c>
      <c r="D350" s="32">
        <v>53339.58</v>
      </c>
      <c r="E350" s="38"/>
    </row>
    <row r="351" spans="1:5" ht="22.5" x14ac:dyDescent="0.2">
      <c r="A351" s="31">
        <v>5112002</v>
      </c>
      <c r="B351" s="13" t="s">
        <v>3508</v>
      </c>
      <c r="C351" s="14" t="s">
        <v>24</v>
      </c>
      <c r="D351" s="32">
        <v>27.57</v>
      </c>
      <c r="E351" s="38"/>
    </row>
    <row r="352" spans="1:5" ht="22.5" x14ac:dyDescent="0.2">
      <c r="A352" s="31">
        <v>5112003</v>
      </c>
      <c r="B352" s="13" t="s">
        <v>3509</v>
      </c>
      <c r="C352" s="14" t="s">
        <v>24</v>
      </c>
      <c r="D352" s="32">
        <v>13.6</v>
      </c>
      <c r="E352" s="38"/>
    </row>
    <row r="353" spans="1:5" ht="33.75" x14ac:dyDescent="0.2">
      <c r="A353" s="31">
        <v>5112004</v>
      </c>
      <c r="B353" s="13" t="s">
        <v>3510</v>
      </c>
      <c r="C353" s="14" t="s">
        <v>24</v>
      </c>
      <c r="D353" s="32">
        <v>25.32</v>
      </c>
      <c r="E353" s="38"/>
    </row>
    <row r="354" spans="1:5" ht="22.5" x14ac:dyDescent="0.2">
      <c r="A354" s="31">
        <v>5112005</v>
      </c>
      <c r="B354" s="13" t="s">
        <v>3511</v>
      </c>
      <c r="C354" s="14" t="s">
        <v>4</v>
      </c>
      <c r="D354" s="32">
        <v>9.2200000000000006</v>
      </c>
      <c r="E354" s="38"/>
    </row>
    <row r="355" spans="1:5" ht="33.75" x14ac:dyDescent="0.2">
      <c r="A355" s="31">
        <v>5112006</v>
      </c>
      <c r="B355" s="13" t="s">
        <v>3512</v>
      </c>
      <c r="C355" s="14" t="s">
        <v>4</v>
      </c>
      <c r="D355" s="32">
        <v>26.33</v>
      </c>
      <c r="E355" s="38"/>
    </row>
    <row r="356" spans="1:5" ht="22.5" x14ac:dyDescent="0.2">
      <c r="A356" s="31">
        <v>5112007</v>
      </c>
      <c r="B356" s="13" t="s">
        <v>3513</v>
      </c>
      <c r="C356" s="14" t="s">
        <v>4</v>
      </c>
      <c r="D356" s="32">
        <v>35.270000000000003</v>
      </c>
      <c r="E356" s="38"/>
    </row>
    <row r="357" spans="1:5" ht="33.75" x14ac:dyDescent="0.2">
      <c r="A357" s="31">
        <v>5112008</v>
      </c>
      <c r="B357" s="13" t="s">
        <v>3514</v>
      </c>
      <c r="C357" s="14" t="s">
        <v>4</v>
      </c>
      <c r="D357" s="32">
        <v>81.53</v>
      </c>
      <c r="E357" s="38"/>
    </row>
    <row r="358" spans="1:5" ht="12" customHeight="1" outlineLevel="1" x14ac:dyDescent="0.2">
      <c r="A358" s="31">
        <v>5117001</v>
      </c>
      <c r="B358" s="13" t="s">
        <v>2678</v>
      </c>
      <c r="C358" s="14" t="s">
        <v>2568</v>
      </c>
      <c r="D358" s="32">
        <v>27.96</v>
      </c>
      <c r="E358" s="38"/>
    </row>
    <row r="359" spans="1:5" outlineLevel="1" x14ac:dyDescent="0.2">
      <c r="A359" s="31">
        <v>5119001</v>
      </c>
      <c r="B359" s="13" t="s">
        <v>3515</v>
      </c>
      <c r="C359" s="14" t="s">
        <v>21</v>
      </c>
      <c r="D359" s="32">
        <v>719.24</v>
      </c>
      <c r="E359" s="38"/>
    </row>
    <row r="360" spans="1:5" outlineLevel="1" x14ac:dyDescent="0.2">
      <c r="A360" s="31">
        <v>5119002</v>
      </c>
      <c r="B360" s="13" t="s">
        <v>3516</v>
      </c>
      <c r="C360" s="14" t="s">
        <v>21</v>
      </c>
      <c r="D360" s="32">
        <v>710.53</v>
      </c>
      <c r="E360" s="38"/>
    </row>
    <row r="361" spans="1:5" outlineLevel="1" x14ac:dyDescent="0.2">
      <c r="A361" s="27">
        <v>6000000</v>
      </c>
      <c r="B361" s="28" t="s">
        <v>2679</v>
      </c>
      <c r="C361" s="29"/>
      <c r="D361" s="30"/>
      <c r="E361" s="38"/>
    </row>
    <row r="362" spans="1:5" x14ac:dyDescent="0.2">
      <c r="A362" s="31">
        <v>6001000</v>
      </c>
      <c r="B362" s="13" t="s">
        <v>2680</v>
      </c>
      <c r="C362" s="14" t="s">
        <v>5</v>
      </c>
      <c r="D362" s="32">
        <v>131.96</v>
      </c>
      <c r="E362" s="38"/>
    </row>
    <row r="363" spans="1:5" outlineLevel="1" x14ac:dyDescent="0.2">
      <c r="A363" s="31">
        <v>6002000</v>
      </c>
      <c r="B363" s="13" t="s">
        <v>2681</v>
      </c>
      <c r="C363" s="14" t="s">
        <v>5</v>
      </c>
      <c r="D363" s="32">
        <v>304.35000000000002</v>
      </c>
      <c r="E363" s="38"/>
    </row>
    <row r="364" spans="1:5" outlineLevel="1" x14ac:dyDescent="0.2">
      <c r="A364" s="31">
        <v>6003000</v>
      </c>
      <c r="B364" s="13" t="s">
        <v>2682</v>
      </c>
      <c r="C364" s="14" t="s">
        <v>4</v>
      </c>
      <c r="D364" s="32">
        <v>77.900000000000006</v>
      </c>
      <c r="E364" s="38"/>
    </row>
    <row r="365" spans="1:5" outlineLevel="1" x14ac:dyDescent="0.2">
      <c r="A365" s="31">
        <v>6004000</v>
      </c>
      <c r="B365" s="13" t="s">
        <v>2683</v>
      </c>
      <c r="C365" s="14" t="s">
        <v>4</v>
      </c>
      <c r="D365" s="32">
        <v>135.06</v>
      </c>
      <c r="E365" s="38"/>
    </row>
    <row r="366" spans="1:5" outlineLevel="1" x14ac:dyDescent="0.2">
      <c r="A366" s="31">
        <v>6005000</v>
      </c>
      <c r="B366" s="13" t="s">
        <v>3517</v>
      </c>
      <c r="C366" s="14" t="s">
        <v>21</v>
      </c>
      <c r="D366" s="32">
        <v>280.39</v>
      </c>
      <c r="E366" s="38"/>
    </row>
    <row r="367" spans="1:5" x14ac:dyDescent="0.2">
      <c r="A367" s="31">
        <v>6006000</v>
      </c>
      <c r="B367" s="13" t="s">
        <v>3518</v>
      </c>
      <c r="C367" s="14" t="s">
        <v>21</v>
      </c>
      <c r="D367" s="32">
        <v>493.5</v>
      </c>
      <c r="E367" s="38"/>
    </row>
    <row r="368" spans="1:5" ht="22.5" outlineLevel="1" x14ac:dyDescent="0.2">
      <c r="A368" s="31">
        <v>6007000</v>
      </c>
      <c r="B368" s="13" t="s">
        <v>2684</v>
      </c>
      <c r="C368" s="14" t="s">
        <v>5</v>
      </c>
      <c r="D368" s="32">
        <v>76.62</v>
      </c>
      <c r="E368" s="38"/>
    </row>
    <row r="369" spans="1:5" ht="22.5" outlineLevel="1" x14ac:dyDescent="0.2">
      <c r="A369" s="31">
        <v>6008000</v>
      </c>
      <c r="B369" s="13" t="s">
        <v>2685</v>
      </c>
      <c r="C369" s="14" t="s">
        <v>5</v>
      </c>
      <c r="D369" s="32">
        <v>108.28</v>
      </c>
      <c r="E369" s="38"/>
    </row>
    <row r="370" spans="1:5" ht="22.5" outlineLevel="1" x14ac:dyDescent="0.2">
      <c r="A370" s="31">
        <v>6009000</v>
      </c>
      <c r="B370" s="13" t="s">
        <v>2686</v>
      </c>
      <c r="C370" s="14" t="s">
        <v>5</v>
      </c>
      <c r="D370" s="32">
        <v>144.56</v>
      </c>
      <c r="E370" s="38"/>
    </row>
    <row r="371" spans="1:5" ht="22.5" outlineLevel="1" x14ac:dyDescent="0.2">
      <c r="A371" s="31">
        <v>6010000</v>
      </c>
      <c r="B371" s="13" t="s">
        <v>2687</v>
      </c>
      <c r="C371" s="14" t="s">
        <v>8</v>
      </c>
      <c r="D371" s="32" t="s">
        <v>8</v>
      </c>
    </row>
    <row r="372" spans="1:5" ht="22.5" x14ac:dyDescent="0.2">
      <c r="A372" s="31">
        <v>6010001</v>
      </c>
      <c r="B372" s="13" t="s">
        <v>2688</v>
      </c>
      <c r="C372" s="14" t="s">
        <v>5</v>
      </c>
      <c r="D372" s="32">
        <v>210.64</v>
      </c>
      <c r="E372" s="38"/>
    </row>
    <row r="373" spans="1:5" ht="22.5" outlineLevel="1" x14ac:dyDescent="0.2">
      <c r="A373" s="31">
        <v>6010002</v>
      </c>
      <c r="B373" s="13" t="s">
        <v>2689</v>
      </c>
      <c r="C373" s="14" t="s">
        <v>5</v>
      </c>
      <c r="D373" s="32">
        <v>325.22000000000003</v>
      </c>
      <c r="E373" s="38"/>
    </row>
    <row r="374" spans="1:5" ht="22.5" outlineLevel="1" x14ac:dyDescent="0.2">
      <c r="A374" s="31">
        <v>6011000</v>
      </c>
      <c r="B374" s="13" t="s">
        <v>2690</v>
      </c>
      <c r="C374" s="14" t="s">
        <v>8</v>
      </c>
      <c r="D374" s="32" t="s">
        <v>8</v>
      </c>
    </row>
    <row r="375" spans="1:5" ht="22.5" outlineLevel="1" x14ac:dyDescent="0.2">
      <c r="A375" s="31">
        <v>6011001</v>
      </c>
      <c r="B375" s="13" t="s">
        <v>2691</v>
      </c>
      <c r="C375" s="14" t="s">
        <v>5</v>
      </c>
      <c r="D375" s="32">
        <v>278.91000000000003</v>
      </c>
      <c r="E375" s="38"/>
    </row>
    <row r="376" spans="1:5" ht="22.5" outlineLevel="1" x14ac:dyDescent="0.2">
      <c r="A376" s="31">
        <v>6011002</v>
      </c>
      <c r="B376" s="13" t="s">
        <v>2692</v>
      </c>
      <c r="C376" s="14" t="s">
        <v>5</v>
      </c>
      <c r="D376" s="32">
        <v>322.39</v>
      </c>
      <c r="E376" s="38"/>
    </row>
    <row r="377" spans="1:5" ht="22.5" x14ac:dyDescent="0.2">
      <c r="A377" s="31">
        <v>6012000</v>
      </c>
      <c r="B377" s="13" t="s">
        <v>2693</v>
      </c>
      <c r="C377" s="14" t="s">
        <v>8</v>
      </c>
      <c r="D377" s="32" t="s">
        <v>8</v>
      </c>
    </row>
    <row r="378" spans="1:5" ht="22.5" outlineLevel="1" x14ac:dyDescent="0.2">
      <c r="A378" s="31">
        <v>6012001</v>
      </c>
      <c r="B378" s="13" t="s">
        <v>2694</v>
      </c>
      <c r="C378" s="14" t="s">
        <v>5</v>
      </c>
      <c r="D378" s="32">
        <v>418.89</v>
      </c>
      <c r="E378" s="38"/>
    </row>
    <row r="379" spans="1:5" ht="22.5" outlineLevel="1" x14ac:dyDescent="0.2">
      <c r="A379" s="31">
        <v>6012002</v>
      </c>
      <c r="B379" s="13" t="s">
        <v>2695</v>
      </c>
      <c r="C379" s="14" t="s">
        <v>5</v>
      </c>
      <c r="D379" s="32">
        <v>513.15</v>
      </c>
      <c r="E379" s="38"/>
    </row>
    <row r="380" spans="1:5" ht="22.5" outlineLevel="1" x14ac:dyDescent="0.2">
      <c r="A380" s="31">
        <v>6013000</v>
      </c>
      <c r="B380" s="13" t="s">
        <v>2696</v>
      </c>
      <c r="C380" s="14" t="s">
        <v>8</v>
      </c>
      <c r="D380" s="32" t="s">
        <v>8</v>
      </c>
    </row>
    <row r="381" spans="1:5" ht="22.5" outlineLevel="1" x14ac:dyDescent="0.2">
      <c r="A381" s="31">
        <v>6013001</v>
      </c>
      <c r="B381" s="13" t="s">
        <v>2697</v>
      </c>
      <c r="C381" s="14" t="s">
        <v>5</v>
      </c>
      <c r="D381" s="32">
        <v>482.72</v>
      </c>
      <c r="E381" s="38"/>
    </row>
    <row r="382" spans="1:5" ht="22.5" outlineLevel="1" x14ac:dyDescent="0.2">
      <c r="A382" s="31">
        <v>6013002</v>
      </c>
      <c r="B382" s="13" t="s">
        <v>2698</v>
      </c>
      <c r="C382" s="14" t="s">
        <v>5</v>
      </c>
      <c r="D382" s="32">
        <v>546.72</v>
      </c>
      <c r="E382" s="38"/>
    </row>
    <row r="383" spans="1:5" ht="22.5" x14ac:dyDescent="0.2">
      <c r="A383" s="31">
        <v>6014000</v>
      </c>
      <c r="B383" s="13" t="s">
        <v>2699</v>
      </c>
      <c r="C383" s="14" t="s">
        <v>8</v>
      </c>
      <c r="D383" s="32" t="s">
        <v>8</v>
      </c>
    </row>
    <row r="384" spans="1:5" ht="22.5" outlineLevel="1" x14ac:dyDescent="0.2">
      <c r="A384" s="31">
        <v>6014001</v>
      </c>
      <c r="B384" s="13" t="s">
        <v>2700</v>
      </c>
      <c r="C384" s="14" t="s">
        <v>5</v>
      </c>
      <c r="D384" s="32">
        <v>567.05999999999995</v>
      </c>
      <c r="E384" s="38"/>
    </row>
    <row r="385" spans="1:5" ht="22.5" x14ac:dyDescent="0.2">
      <c r="A385" s="31">
        <v>6014002</v>
      </c>
      <c r="B385" s="13" t="s">
        <v>2701</v>
      </c>
      <c r="C385" s="14" t="s">
        <v>5</v>
      </c>
      <c r="D385" s="32">
        <v>730.68</v>
      </c>
      <c r="E385" s="38"/>
    </row>
    <row r="386" spans="1:5" ht="22.5" outlineLevel="1" x14ac:dyDescent="0.2">
      <c r="A386" s="31">
        <v>6016000</v>
      </c>
      <c r="B386" s="13" t="s">
        <v>2702</v>
      </c>
      <c r="C386" s="14" t="s">
        <v>8</v>
      </c>
      <c r="D386" s="32" t="s">
        <v>8</v>
      </c>
    </row>
    <row r="387" spans="1:5" ht="22.5" x14ac:dyDescent="0.2">
      <c r="A387" s="31">
        <v>6016001</v>
      </c>
      <c r="B387" s="13" t="s">
        <v>2703</v>
      </c>
      <c r="C387" s="14" t="s">
        <v>5</v>
      </c>
      <c r="D387" s="32">
        <v>876.41</v>
      </c>
      <c r="E387" s="38"/>
    </row>
    <row r="388" spans="1:5" ht="22.5" outlineLevel="1" x14ac:dyDescent="0.2">
      <c r="A388" s="31">
        <v>6016002</v>
      </c>
      <c r="B388" s="13" t="s">
        <v>2704</v>
      </c>
      <c r="C388" s="14" t="s">
        <v>5</v>
      </c>
      <c r="D388" s="32">
        <v>1076.69</v>
      </c>
      <c r="E388" s="38"/>
    </row>
    <row r="389" spans="1:5" ht="22.5" x14ac:dyDescent="0.2">
      <c r="A389" s="31">
        <v>6017000</v>
      </c>
      <c r="B389" s="13" t="s">
        <v>2705</v>
      </c>
      <c r="C389" s="14" t="s">
        <v>8</v>
      </c>
      <c r="D389" s="32" t="s">
        <v>8</v>
      </c>
    </row>
    <row r="390" spans="1:5" ht="22.5" outlineLevel="1" x14ac:dyDescent="0.2">
      <c r="A390" s="31">
        <v>6017001</v>
      </c>
      <c r="B390" s="13" t="s">
        <v>2706</v>
      </c>
      <c r="C390" s="14" t="s">
        <v>5</v>
      </c>
      <c r="D390" s="32">
        <v>1189.67</v>
      </c>
      <c r="E390" s="38"/>
    </row>
    <row r="391" spans="1:5" ht="22.5" x14ac:dyDescent="0.2">
      <c r="A391" s="31">
        <v>6017002</v>
      </c>
      <c r="B391" s="13" t="s">
        <v>2707</v>
      </c>
      <c r="C391" s="14" t="s">
        <v>5</v>
      </c>
      <c r="D391" s="32">
        <v>1491.87</v>
      </c>
      <c r="E391" s="38"/>
    </row>
    <row r="392" spans="1:5" ht="22.5" outlineLevel="1" x14ac:dyDescent="0.2">
      <c r="A392" s="31">
        <v>6017003</v>
      </c>
      <c r="B392" s="13" t="s">
        <v>2708</v>
      </c>
      <c r="C392" s="14" t="s">
        <v>5</v>
      </c>
      <c r="D392" s="32">
        <v>147.56</v>
      </c>
      <c r="E392" s="38"/>
    </row>
    <row r="393" spans="1:5" ht="22.5" x14ac:dyDescent="0.2">
      <c r="A393" s="31">
        <v>6017004</v>
      </c>
      <c r="B393" s="13" t="s">
        <v>2709</v>
      </c>
      <c r="C393" s="14" t="s">
        <v>5</v>
      </c>
      <c r="D393" s="32">
        <v>220.21</v>
      </c>
      <c r="E393" s="38"/>
    </row>
    <row r="394" spans="1:5" ht="22.5" outlineLevel="1" x14ac:dyDescent="0.2">
      <c r="A394" s="31">
        <v>6017005</v>
      </c>
      <c r="B394" s="13" t="s">
        <v>2710</v>
      </c>
      <c r="C394" s="14" t="s">
        <v>5</v>
      </c>
      <c r="D394" s="32">
        <v>321.37</v>
      </c>
      <c r="E394" s="38"/>
    </row>
    <row r="395" spans="1:5" ht="22.5" x14ac:dyDescent="0.2">
      <c r="A395" s="31">
        <v>6017006</v>
      </c>
      <c r="B395" s="13" t="s">
        <v>2711</v>
      </c>
      <c r="C395" s="14" t="s">
        <v>5</v>
      </c>
      <c r="D395" s="32">
        <v>473.24</v>
      </c>
      <c r="E395" s="38"/>
    </row>
    <row r="396" spans="1:5" ht="22.5" outlineLevel="1" x14ac:dyDescent="0.2">
      <c r="A396" s="31">
        <v>6017007</v>
      </c>
      <c r="B396" s="13" t="s">
        <v>2712</v>
      </c>
      <c r="C396" s="14" t="s">
        <v>5</v>
      </c>
      <c r="D396" s="32">
        <v>749.33</v>
      </c>
      <c r="E396" s="38"/>
    </row>
    <row r="397" spans="1:5" ht="22.5" x14ac:dyDescent="0.2">
      <c r="A397" s="31">
        <v>6017008</v>
      </c>
      <c r="B397" s="13" t="s">
        <v>2713</v>
      </c>
      <c r="C397" s="14" t="s">
        <v>5</v>
      </c>
      <c r="D397" s="32">
        <v>1173.54</v>
      </c>
      <c r="E397" s="38"/>
    </row>
    <row r="398" spans="1:5" ht="22.5" outlineLevel="1" x14ac:dyDescent="0.2">
      <c r="A398" s="31">
        <v>6017009</v>
      </c>
      <c r="B398" s="13" t="s">
        <v>2714</v>
      </c>
      <c r="C398" s="14" t="s">
        <v>5</v>
      </c>
      <c r="D398" s="32">
        <v>1583.21</v>
      </c>
      <c r="E398" s="38"/>
    </row>
    <row r="399" spans="1:5" x14ac:dyDescent="0.2">
      <c r="A399" s="31">
        <v>6018000</v>
      </c>
      <c r="B399" s="13" t="s">
        <v>2715</v>
      </c>
      <c r="C399" s="14" t="s">
        <v>8</v>
      </c>
      <c r="D399" s="32" t="s">
        <v>8</v>
      </c>
    </row>
    <row r="400" spans="1:5" outlineLevel="1" x14ac:dyDescent="0.2">
      <c r="A400" s="31">
        <v>6018001</v>
      </c>
      <c r="B400" s="13" t="s">
        <v>2716</v>
      </c>
      <c r="C400" s="14" t="s">
        <v>6</v>
      </c>
      <c r="D400" s="32">
        <v>5536.62</v>
      </c>
      <c r="E400" s="38"/>
    </row>
    <row r="401" spans="1:5" outlineLevel="1" x14ac:dyDescent="0.2">
      <c r="A401" s="31">
        <v>6018002</v>
      </c>
      <c r="B401" s="13" t="s">
        <v>2717</v>
      </c>
      <c r="C401" s="14" t="s">
        <v>6</v>
      </c>
      <c r="D401" s="32">
        <v>6719.37</v>
      </c>
      <c r="E401" s="38"/>
    </row>
    <row r="402" spans="1:5" outlineLevel="1" x14ac:dyDescent="0.2">
      <c r="A402" s="31">
        <v>6018003</v>
      </c>
      <c r="B402" s="13" t="s">
        <v>2718</v>
      </c>
      <c r="C402" s="14" t="s">
        <v>6</v>
      </c>
      <c r="D402" s="32">
        <v>11207.69</v>
      </c>
      <c r="E402" s="38"/>
    </row>
    <row r="403" spans="1:5" outlineLevel="1" x14ac:dyDescent="0.2">
      <c r="A403" s="31">
        <v>6019000</v>
      </c>
      <c r="B403" s="13" t="s">
        <v>2719</v>
      </c>
      <c r="C403" s="14" t="s">
        <v>5</v>
      </c>
      <c r="D403" s="32">
        <v>1247.43</v>
      </c>
      <c r="E403" s="38"/>
    </row>
    <row r="404" spans="1:5" x14ac:dyDescent="0.2">
      <c r="A404" s="31">
        <v>6019101</v>
      </c>
      <c r="B404" s="13" t="s">
        <v>3519</v>
      </c>
      <c r="C404" s="14" t="s">
        <v>5</v>
      </c>
      <c r="D404" s="32">
        <v>281.54000000000002</v>
      </c>
      <c r="E404" s="38"/>
    </row>
    <row r="405" spans="1:5" outlineLevel="1" x14ac:dyDescent="0.2">
      <c r="A405" s="31">
        <v>6020000</v>
      </c>
      <c r="B405" s="13" t="s">
        <v>2720</v>
      </c>
      <c r="C405" s="14" t="s">
        <v>8</v>
      </c>
      <c r="D405" s="32" t="s">
        <v>8</v>
      </c>
    </row>
    <row r="406" spans="1:5" ht="22.5" outlineLevel="1" x14ac:dyDescent="0.2">
      <c r="A406" s="31">
        <v>6020003</v>
      </c>
      <c r="B406" s="13" t="s">
        <v>3520</v>
      </c>
      <c r="C406" s="14" t="s">
        <v>6</v>
      </c>
      <c r="D406" s="32">
        <v>154.82</v>
      </c>
      <c r="E406" s="38"/>
    </row>
    <row r="407" spans="1:5" ht="22.5" outlineLevel="1" x14ac:dyDescent="0.2">
      <c r="A407" s="31">
        <v>6020004</v>
      </c>
      <c r="B407" s="13" t="s">
        <v>3521</v>
      </c>
      <c r="C407" s="14" t="s">
        <v>6</v>
      </c>
      <c r="D407" s="32">
        <v>154.82</v>
      </c>
      <c r="E407" s="38"/>
    </row>
    <row r="408" spans="1:5" ht="22.5" outlineLevel="1" x14ac:dyDescent="0.2">
      <c r="A408" s="31">
        <v>6020021</v>
      </c>
      <c r="B408" s="13" t="s">
        <v>2721</v>
      </c>
      <c r="C408" s="14" t="s">
        <v>6</v>
      </c>
      <c r="D408" s="32">
        <v>561.34</v>
      </c>
      <c r="E408" s="38"/>
    </row>
    <row r="409" spans="1:5" ht="22.5" outlineLevel="1" x14ac:dyDescent="0.2">
      <c r="A409" s="31">
        <v>6020022</v>
      </c>
      <c r="B409" s="13" t="s">
        <v>2722</v>
      </c>
      <c r="C409" s="14" t="s">
        <v>6</v>
      </c>
      <c r="D409" s="32">
        <v>511.92</v>
      </c>
      <c r="E409" s="38"/>
    </row>
    <row r="410" spans="1:5" ht="22.5" outlineLevel="1" x14ac:dyDescent="0.2">
      <c r="A410" s="31">
        <v>6020023</v>
      </c>
      <c r="B410" s="13" t="s">
        <v>2723</v>
      </c>
      <c r="C410" s="14" t="s">
        <v>6</v>
      </c>
      <c r="D410" s="32">
        <v>597</v>
      </c>
      <c r="E410" s="38"/>
    </row>
    <row r="411" spans="1:5" ht="33.75" x14ac:dyDescent="0.2">
      <c r="A411" s="31">
        <v>6020024</v>
      </c>
      <c r="B411" s="13" t="s">
        <v>2724</v>
      </c>
      <c r="C411" s="14" t="s">
        <v>6</v>
      </c>
      <c r="D411" s="32">
        <v>560.16999999999996</v>
      </c>
      <c r="E411" s="38"/>
    </row>
    <row r="412" spans="1:5" ht="22.5" outlineLevel="1" x14ac:dyDescent="0.2">
      <c r="A412" s="31">
        <v>6020025</v>
      </c>
      <c r="B412" s="13" t="s">
        <v>2725</v>
      </c>
      <c r="C412" s="14" t="s">
        <v>6</v>
      </c>
      <c r="D412" s="32">
        <v>1507.25</v>
      </c>
      <c r="E412" s="38"/>
    </row>
    <row r="413" spans="1:5" outlineLevel="1" x14ac:dyDescent="0.2">
      <c r="A413" s="31">
        <v>6021000</v>
      </c>
      <c r="B413" s="13" t="s">
        <v>2726</v>
      </c>
      <c r="C413" s="14" t="s">
        <v>6</v>
      </c>
      <c r="D413" s="32">
        <v>202.13</v>
      </c>
      <c r="E413" s="38"/>
    </row>
    <row r="414" spans="1:5" outlineLevel="1" x14ac:dyDescent="0.2">
      <c r="A414" s="31">
        <v>6022000</v>
      </c>
      <c r="B414" s="13" t="s">
        <v>2727</v>
      </c>
      <c r="C414" s="14" t="s">
        <v>8</v>
      </c>
      <c r="D414" s="32" t="s">
        <v>8</v>
      </c>
    </row>
    <row r="415" spans="1:5" outlineLevel="1" x14ac:dyDescent="0.2">
      <c r="A415" s="31">
        <v>6022003</v>
      </c>
      <c r="B415" s="13" t="s">
        <v>2728</v>
      </c>
      <c r="C415" s="14" t="s">
        <v>6</v>
      </c>
      <c r="D415" s="32">
        <v>2486.09</v>
      </c>
      <c r="E415" s="38"/>
    </row>
    <row r="416" spans="1:5" outlineLevel="1" x14ac:dyDescent="0.2">
      <c r="A416" s="31">
        <v>6022004</v>
      </c>
      <c r="B416" s="13" t="s">
        <v>2729</v>
      </c>
      <c r="C416" s="14" t="s">
        <v>6</v>
      </c>
      <c r="D416" s="32">
        <v>4435.55</v>
      </c>
      <c r="E416" s="38"/>
    </row>
    <row r="417" spans="1:5" outlineLevel="1" x14ac:dyDescent="0.2">
      <c r="A417" s="31">
        <v>6022005</v>
      </c>
      <c r="B417" s="13" t="s">
        <v>2730</v>
      </c>
      <c r="C417" s="14" t="s">
        <v>6</v>
      </c>
      <c r="D417" s="32">
        <v>6372.11</v>
      </c>
      <c r="E417" s="38"/>
    </row>
    <row r="418" spans="1:5" x14ac:dyDescent="0.2">
      <c r="A418" s="31">
        <v>6022006</v>
      </c>
      <c r="B418" s="13" t="s">
        <v>2731</v>
      </c>
      <c r="C418" s="14" t="s">
        <v>6</v>
      </c>
      <c r="D418" s="32">
        <v>8317.8799999999992</v>
      </c>
      <c r="E418" s="38"/>
    </row>
    <row r="419" spans="1:5" outlineLevel="1" x14ac:dyDescent="0.2">
      <c r="A419" s="31">
        <v>6023000</v>
      </c>
      <c r="B419" s="13" t="s">
        <v>2732</v>
      </c>
      <c r="C419" s="14" t="s">
        <v>8</v>
      </c>
      <c r="D419" s="32" t="s">
        <v>8</v>
      </c>
    </row>
    <row r="420" spans="1:5" outlineLevel="1" x14ac:dyDescent="0.2">
      <c r="A420" s="31">
        <v>6023001</v>
      </c>
      <c r="B420" s="13" t="s">
        <v>2733</v>
      </c>
      <c r="C420" s="14" t="s">
        <v>6</v>
      </c>
      <c r="D420" s="32">
        <v>1022.92</v>
      </c>
      <c r="E420" s="38"/>
    </row>
    <row r="421" spans="1:5" outlineLevel="1" x14ac:dyDescent="0.2">
      <c r="A421" s="31">
        <v>6023002</v>
      </c>
      <c r="B421" s="13" t="s">
        <v>2734</v>
      </c>
      <c r="C421" s="14" t="s">
        <v>6</v>
      </c>
      <c r="D421" s="32">
        <v>1133.45</v>
      </c>
      <c r="E421" s="38"/>
    </row>
    <row r="422" spans="1:5" outlineLevel="1" x14ac:dyDescent="0.2">
      <c r="A422" s="31">
        <v>6023003</v>
      </c>
      <c r="B422" s="13" t="s">
        <v>2735</v>
      </c>
      <c r="C422" s="14" t="s">
        <v>6</v>
      </c>
      <c r="D422" s="32">
        <v>1243.97</v>
      </c>
      <c r="E422" s="38"/>
    </row>
    <row r="423" spans="1:5" outlineLevel="1" x14ac:dyDescent="0.2">
      <c r="A423" s="31">
        <v>6023004</v>
      </c>
      <c r="B423" s="13" t="s">
        <v>2736</v>
      </c>
      <c r="C423" s="14" t="s">
        <v>6</v>
      </c>
      <c r="D423" s="32">
        <v>101.21</v>
      </c>
      <c r="E423" s="38"/>
    </row>
    <row r="424" spans="1:5" outlineLevel="1" x14ac:dyDescent="0.2">
      <c r="A424" s="31">
        <v>6023005</v>
      </c>
      <c r="B424" s="13" t="s">
        <v>2737</v>
      </c>
      <c r="C424" s="14" t="s">
        <v>6</v>
      </c>
      <c r="D424" s="32">
        <v>371.04</v>
      </c>
      <c r="E424" s="38"/>
    </row>
    <row r="425" spans="1:5" x14ac:dyDescent="0.2">
      <c r="A425" s="31">
        <v>6024000</v>
      </c>
      <c r="B425" s="13" t="s">
        <v>2738</v>
      </c>
      <c r="C425" s="14" t="s">
        <v>21</v>
      </c>
      <c r="D425" s="32">
        <v>241.32</v>
      </c>
      <c r="E425" s="38"/>
    </row>
    <row r="426" spans="1:5" outlineLevel="1" x14ac:dyDescent="0.2">
      <c r="A426" s="31">
        <v>6025000</v>
      </c>
      <c r="B426" s="13" t="s">
        <v>2739</v>
      </c>
      <c r="C426" s="14" t="s">
        <v>21</v>
      </c>
      <c r="D426" s="32">
        <v>228.95</v>
      </c>
      <c r="E426" s="38"/>
    </row>
    <row r="427" spans="1:5" ht="22.5" outlineLevel="1" x14ac:dyDescent="0.2">
      <c r="A427" s="31">
        <v>6026000</v>
      </c>
      <c r="B427" s="13" t="s">
        <v>2740</v>
      </c>
      <c r="C427" s="14" t="s">
        <v>5</v>
      </c>
      <c r="D427" s="32">
        <v>54.22</v>
      </c>
      <c r="E427" s="38"/>
    </row>
    <row r="428" spans="1:5" ht="33.75" outlineLevel="1" x14ac:dyDescent="0.2">
      <c r="A428" s="31">
        <v>6029001</v>
      </c>
      <c r="B428" s="13" t="s">
        <v>3522</v>
      </c>
      <c r="C428" s="14" t="s">
        <v>5</v>
      </c>
      <c r="D428" s="32">
        <v>17.5</v>
      </c>
      <c r="E428" s="38"/>
    </row>
    <row r="429" spans="1:5" ht="33.75" outlineLevel="1" x14ac:dyDescent="0.2">
      <c r="A429" s="31">
        <v>6029002</v>
      </c>
      <c r="B429" s="13" t="s">
        <v>3523</v>
      </c>
      <c r="C429" s="14" t="s">
        <v>5</v>
      </c>
      <c r="D429" s="32">
        <v>18.27</v>
      </c>
      <c r="E429" s="38"/>
    </row>
    <row r="430" spans="1:5" ht="33.75" outlineLevel="1" x14ac:dyDescent="0.2">
      <c r="A430" s="31">
        <v>6029003</v>
      </c>
      <c r="B430" s="13" t="s">
        <v>3524</v>
      </c>
      <c r="C430" s="14" t="s">
        <v>5</v>
      </c>
      <c r="D430" s="32">
        <v>19.48</v>
      </c>
      <c r="E430" s="38"/>
    </row>
    <row r="431" spans="1:5" ht="33.75" outlineLevel="1" x14ac:dyDescent="0.2">
      <c r="A431" s="31">
        <v>6029004</v>
      </c>
      <c r="B431" s="13" t="s">
        <v>3525</v>
      </c>
      <c r="C431" s="14" t="s">
        <v>5</v>
      </c>
      <c r="D431" s="32">
        <v>30.59</v>
      </c>
      <c r="E431" s="38"/>
    </row>
    <row r="432" spans="1:5" ht="22.5" outlineLevel="1" x14ac:dyDescent="0.2">
      <c r="A432" s="31">
        <v>6031000</v>
      </c>
      <c r="B432" s="13" t="s">
        <v>2741</v>
      </c>
      <c r="C432" s="14" t="s">
        <v>5</v>
      </c>
      <c r="D432" s="32">
        <v>30.08</v>
      </c>
      <c r="E432" s="38"/>
    </row>
    <row r="433" spans="1:5" ht="22.5" x14ac:dyDescent="0.2">
      <c r="A433" s="31">
        <v>6032000</v>
      </c>
      <c r="B433" s="13" t="s">
        <v>2742</v>
      </c>
      <c r="C433" s="14" t="s">
        <v>5</v>
      </c>
      <c r="D433" s="32">
        <v>33.06</v>
      </c>
      <c r="E433" s="38"/>
    </row>
    <row r="434" spans="1:5" ht="22.5" outlineLevel="1" x14ac:dyDescent="0.2">
      <c r="A434" s="31">
        <v>6033000</v>
      </c>
      <c r="B434" s="13" t="s">
        <v>2743</v>
      </c>
      <c r="C434" s="14" t="s">
        <v>5</v>
      </c>
      <c r="D434" s="32">
        <v>51.69</v>
      </c>
      <c r="E434" s="38"/>
    </row>
    <row r="435" spans="1:5" ht="22.5" outlineLevel="1" x14ac:dyDescent="0.2">
      <c r="A435" s="31">
        <v>6034000</v>
      </c>
      <c r="B435" s="13" t="s">
        <v>2744</v>
      </c>
      <c r="C435" s="14" t="s">
        <v>5</v>
      </c>
      <c r="D435" s="32">
        <v>152.62</v>
      </c>
      <c r="E435" s="38"/>
    </row>
    <row r="436" spans="1:5" ht="22.5" outlineLevel="1" x14ac:dyDescent="0.2">
      <c r="A436" s="31">
        <v>6035000</v>
      </c>
      <c r="B436" s="13" t="s">
        <v>2745</v>
      </c>
      <c r="C436" s="14" t="s">
        <v>5</v>
      </c>
      <c r="D436" s="32">
        <v>84.82</v>
      </c>
      <c r="E436" s="38"/>
    </row>
    <row r="437" spans="1:5" outlineLevel="1" x14ac:dyDescent="0.2">
      <c r="A437" s="31">
        <v>6037000</v>
      </c>
      <c r="B437" s="13" t="s">
        <v>2746</v>
      </c>
      <c r="C437" s="14" t="s">
        <v>5</v>
      </c>
      <c r="D437" s="32">
        <v>9.6199999999999992</v>
      </c>
      <c r="E437" s="38"/>
    </row>
    <row r="438" spans="1:5" outlineLevel="1" x14ac:dyDescent="0.2">
      <c r="A438" s="31">
        <v>6038000</v>
      </c>
      <c r="B438" s="13" t="s">
        <v>2747</v>
      </c>
      <c r="C438" s="14" t="s">
        <v>5</v>
      </c>
      <c r="D438" s="32">
        <v>9.7799999999999994</v>
      </c>
      <c r="E438" s="38"/>
    </row>
    <row r="439" spans="1:5" outlineLevel="1" x14ac:dyDescent="0.2">
      <c r="A439" s="31">
        <v>6039000</v>
      </c>
      <c r="B439" s="13" t="s">
        <v>2748</v>
      </c>
      <c r="C439" s="14" t="s">
        <v>5</v>
      </c>
      <c r="D439" s="32">
        <v>12.26</v>
      </c>
      <c r="E439" s="38"/>
    </row>
    <row r="440" spans="1:5" x14ac:dyDescent="0.2">
      <c r="A440" s="31">
        <v>6040000</v>
      </c>
      <c r="B440" s="13" t="s">
        <v>2749</v>
      </c>
      <c r="C440" s="14" t="s">
        <v>5</v>
      </c>
      <c r="D440" s="32">
        <v>12.57</v>
      </c>
      <c r="E440" s="38"/>
    </row>
    <row r="441" spans="1:5" ht="22.5" outlineLevel="1" x14ac:dyDescent="0.2">
      <c r="A441" s="31">
        <v>6041000</v>
      </c>
      <c r="B441" s="13" t="s">
        <v>2750</v>
      </c>
      <c r="C441" s="14" t="s">
        <v>5</v>
      </c>
      <c r="D441" s="32">
        <v>12.83</v>
      </c>
      <c r="E441" s="38"/>
    </row>
    <row r="442" spans="1:5" ht="22.5" outlineLevel="1" x14ac:dyDescent="0.2">
      <c r="A442" s="31">
        <v>6042000</v>
      </c>
      <c r="B442" s="13" t="s">
        <v>2751</v>
      </c>
      <c r="C442" s="14" t="s">
        <v>5</v>
      </c>
      <c r="D442" s="32">
        <v>14.57</v>
      </c>
      <c r="E442" s="38"/>
    </row>
    <row r="443" spans="1:5" ht="22.5" outlineLevel="1" x14ac:dyDescent="0.2">
      <c r="A443" s="31">
        <v>6044000</v>
      </c>
      <c r="B443" s="13" t="s">
        <v>2752</v>
      </c>
      <c r="C443" s="14" t="s">
        <v>4</v>
      </c>
      <c r="D443" s="32">
        <v>184.02</v>
      </c>
      <c r="E443" s="38"/>
    </row>
    <row r="444" spans="1:5" ht="22.5" outlineLevel="1" x14ac:dyDescent="0.2">
      <c r="A444" s="31">
        <v>6045000</v>
      </c>
      <c r="B444" s="13" t="s">
        <v>2753</v>
      </c>
      <c r="C444" s="14" t="s">
        <v>4</v>
      </c>
      <c r="D444" s="32">
        <v>305.06</v>
      </c>
      <c r="E444" s="38"/>
    </row>
    <row r="445" spans="1:5" ht="22.5" x14ac:dyDescent="0.2">
      <c r="A445" s="31">
        <v>6046000</v>
      </c>
      <c r="B445" s="13" t="s">
        <v>2754</v>
      </c>
      <c r="C445" s="14" t="s">
        <v>5</v>
      </c>
      <c r="D445" s="32">
        <v>40</v>
      </c>
      <c r="E445" s="38"/>
    </row>
    <row r="446" spans="1:5" ht="22.5" outlineLevel="1" x14ac:dyDescent="0.2">
      <c r="A446" s="31">
        <v>6047000</v>
      </c>
      <c r="B446" s="13" t="s">
        <v>2755</v>
      </c>
      <c r="C446" s="14" t="s">
        <v>5</v>
      </c>
      <c r="D446" s="32">
        <v>51.07</v>
      </c>
      <c r="E446" s="38"/>
    </row>
    <row r="447" spans="1:5" ht="22.5" outlineLevel="1" x14ac:dyDescent="0.2">
      <c r="A447" s="31">
        <v>6048000</v>
      </c>
      <c r="B447" s="13" t="s">
        <v>2756</v>
      </c>
      <c r="C447" s="14" t="s">
        <v>5</v>
      </c>
      <c r="D447" s="32">
        <v>65.8</v>
      </c>
      <c r="E447" s="38"/>
    </row>
    <row r="448" spans="1:5" outlineLevel="1" x14ac:dyDescent="0.2">
      <c r="A448" s="31">
        <v>6049000</v>
      </c>
      <c r="B448" s="13" t="s">
        <v>2757</v>
      </c>
      <c r="C448" s="14" t="s">
        <v>2758</v>
      </c>
      <c r="D448" s="32">
        <v>2.2799999999999998</v>
      </c>
      <c r="E448" s="38"/>
    </row>
    <row r="449" spans="1:5" outlineLevel="1" x14ac:dyDescent="0.2">
      <c r="A449" s="31">
        <v>6050000</v>
      </c>
      <c r="B449" s="13" t="s">
        <v>2759</v>
      </c>
      <c r="C449" s="14" t="s">
        <v>5</v>
      </c>
      <c r="D449" s="32">
        <v>5.18</v>
      </c>
      <c r="E449" s="38"/>
    </row>
    <row r="450" spans="1:5" outlineLevel="1" x14ac:dyDescent="0.2">
      <c r="A450" s="31">
        <v>6051000</v>
      </c>
      <c r="B450" s="13" t="s">
        <v>2760</v>
      </c>
      <c r="C450" s="14" t="s">
        <v>5</v>
      </c>
      <c r="D450" s="32">
        <v>16.27</v>
      </c>
      <c r="E450" s="38"/>
    </row>
    <row r="451" spans="1:5" x14ac:dyDescent="0.2">
      <c r="A451" s="31">
        <v>6052000</v>
      </c>
      <c r="B451" s="13" t="s">
        <v>2761</v>
      </c>
      <c r="C451" s="14" t="s">
        <v>5</v>
      </c>
      <c r="D451" s="32">
        <v>22.29</v>
      </c>
      <c r="E451" s="38"/>
    </row>
    <row r="452" spans="1:5" outlineLevel="1" x14ac:dyDescent="0.2">
      <c r="A452" s="31">
        <v>6053000</v>
      </c>
      <c r="B452" s="13" t="s">
        <v>2762</v>
      </c>
      <c r="C452" s="14" t="s">
        <v>5</v>
      </c>
      <c r="D452" s="32">
        <v>28.25</v>
      </c>
      <c r="E452" s="38"/>
    </row>
    <row r="453" spans="1:5" outlineLevel="1" x14ac:dyDescent="0.2">
      <c r="A453" s="31">
        <v>6054000</v>
      </c>
      <c r="B453" s="13" t="s">
        <v>2763</v>
      </c>
      <c r="C453" s="14" t="s">
        <v>5</v>
      </c>
      <c r="D453" s="32">
        <v>34.29</v>
      </c>
      <c r="E453" s="38"/>
    </row>
    <row r="454" spans="1:5" outlineLevel="1" x14ac:dyDescent="0.2">
      <c r="A454" s="31">
        <v>6055000</v>
      </c>
      <c r="B454" s="13" t="s">
        <v>2764</v>
      </c>
      <c r="C454" s="14" t="s">
        <v>5</v>
      </c>
      <c r="D454" s="32">
        <v>42.84</v>
      </c>
      <c r="E454" s="38"/>
    </row>
    <row r="455" spans="1:5" outlineLevel="1" x14ac:dyDescent="0.2">
      <c r="A455" s="31">
        <v>6056000</v>
      </c>
      <c r="B455" s="13" t="s">
        <v>2765</v>
      </c>
      <c r="C455" s="14" t="s">
        <v>5</v>
      </c>
      <c r="D455" s="32">
        <v>40.97</v>
      </c>
      <c r="E455" s="38"/>
    </row>
    <row r="456" spans="1:5" outlineLevel="1" x14ac:dyDescent="0.2">
      <c r="A456" s="31">
        <v>6057000</v>
      </c>
      <c r="B456" s="13" t="s">
        <v>2766</v>
      </c>
      <c r="C456" s="14" t="s">
        <v>5</v>
      </c>
      <c r="D456" s="32">
        <v>56.68</v>
      </c>
      <c r="E456" s="38"/>
    </row>
    <row r="457" spans="1:5" x14ac:dyDescent="0.2">
      <c r="A457" s="31">
        <v>6058000</v>
      </c>
      <c r="B457" s="13" t="s">
        <v>2767</v>
      </c>
      <c r="C457" s="14" t="s">
        <v>5</v>
      </c>
      <c r="D457" s="32">
        <v>74.36</v>
      </c>
      <c r="E457" s="38"/>
    </row>
    <row r="458" spans="1:5" outlineLevel="1" x14ac:dyDescent="0.2">
      <c r="A458" s="31">
        <v>6059000</v>
      </c>
      <c r="B458" s="13" t="s">
        <v>2768</v>
      </c>
      <c r="C458" s="14" t="s">
        <v>5</v>
      </c>
      <c r="D458" s="32">
        <v>92.02</v>
      </c>
      <c r="E458" s="38"/>
    </row>
    <row r="459" spans="1:5" outlineLevel="1" x14ac:dyDescent="0.2">
      <c r="A459" s="31">
        <v>6060000</v>
      </c>
      <c r="B459" s="13" t="s">
        <v>2769</v>
      </c>
      <c r="C459" s="14" t="s">
        <v>5</v>
      </c>
      <c r="D459" s="32">
        <v>111.28</v>
      </c>
      <c r="E459" s="38"/>
    </row>
    <row r="460" spans="1:5" outlineLevel="1" x14ac:dyDescent="0.2">
      <c r="A460" s="31">
        <v>6065000</v>
      </c>
      <c r="B460" s="13" t="s">
        <v>2770</v>
      </c>
      <c r="C460" s="14" t="s">
        <v>8</v>
      </c>
      <c r="D460" s="32" t="s">
        <v>8</v>
      </c>
    </row>
    <row r="461" spans="1:5" ht="22.5" outlineLevel="1" x14ac:dyDescent="0.2">
      <c r="A461" s="31">
        <v>6065005</v>
      </c>
      <c r="B461" s="13" t="s">
        <v>3526</v>
      </c>
      <c r="C461" s="14" t="s">
        <v>6</v>
      </c>
      <c r="D461" s="32">
        <v>2649.59</v>
      </c>
      <c r="E461" s="38"/>
    </row>
    <row r="462" spans="1:5" ht="22.5" outlineLevel="1" x14ac:dyDescent="0.2">
      <c r="A462" s="31">
        <v>6065006</v>
      </c>
      <c r="B462" s="13" t="s">
        <v>3527</v>
      </c>
      <c r="C462" s="14" t="s">
        <v>6</v>
      </c>
      <c r="D462" s="32">
        <v>2649.58</v>
      </c>
      <c r="E462" s="38"/>
    </row>
    <row r="463" spans="1:5" ht="22.5" x14ac:dyDescent="0.2">
      <c r="A463" s="31">
        <v>6065007</v>
      </c>
      <c r="B463" s="13" t="s">
        <v>3528</v>
      </c>
      <c r="C463" s="14" t="s">
        <v>6</v>
      </c>
      <c r="D463" s="32">
        <v>4226.43</v>
      </c>
      <c r="E463" s="38"/>
    </row>
    <row r="464" spans="1:5" ht="22.5" outlineLevel="1" x14ac:dyDescent="0.2">
      <c r="A464" s="31">
        <v>6065008</v>
      </c>
      <c r="B464" s="13" t="s">
        <v>3529</v>
      </c>
      <c r="C464" s="14" t="s">
        <v>6</v>
      </c>
      <c r="D464" s="32">
        <v>4226.43</v>
      </c>
      <c r="E464" s="38"/>
    </row>
    <row r="465" spans="1:5" ht="33.75" outlineLevel="1" x14ac:dyDescent="0.2">
      <c r="A465" s="31">
        <v>6065021</v>
      </c>
      <c r="B465" s="13" t="s">
        <v>2771</v>
      </c>
      <c r="C465" s="14" t="s">
        <v>6</v>
      </c>
      <c r="D465" s="32">
        <v>344.52</v>
      </c>
      <c r="E465" s="38"/>
    </row>
    <row r="466" spans="1:5" ht="33.75" x14ac:dyDescent="0.2">
      <c r="A466" s="31">
        <v>6065022</v>
      </c>
      <c r="B466" s="13" t="s">
        <v>2772</v>
      </c>
      <c r="C466" s="14" t="s">
        <v>6</v>
      </c>
      <c r="D466" s="32">
        <v>338.34</v>
      </c>
      <c r="E466" s="38"/>
    </row>
    <row r="467" spans="1:5" ht="33.75" outlineLevel="1" x14ac:dyDescent="0.2">
      <c r="A467" s="31">
        <v>6065023</v>
      </c>
      <c r="B467" s="13" t="s">
        <v>2773</v>
      </c>
      <c r="C467" s="14" t="s">
        <v>6</v>
      </c>
      <c r="D467" s="32">
        <v>456.52</v>
      </c>
      <c r="E467" s="38"/>
    </row>
    <row r="468" spans="1:5" ht="33.75" outlineLevel="1" x14ac:dyDescent="0.2">
      <c r="A468" s="31">
        <v>6065024</v>
      </c>
      <c r="B468" s="13" t="s">
        <v>2774</v>
      </c>
      <c r="C468" s="14" t="s">
        <v>6</v>
      </c>
      <c r="D468" s="32">
        <v>428.67</v>
      </c>
      <c r="E468" s="38"/>
    </row>
    <row r="469" spans="1:5" ht="33.75" outlineLevel="1" x14ac:dyDescent="0.2">
      <c r="A469" s="31">
        <v>6065025</v>
      </c>
      <c r="B469" s="13" t="s">
        <v>2775</v>
      </c>
      <c r="C469" s="14" t="s">
        <v>6</v>
      </c>
      <c r="D469" s="32">
        <v>529.25</v>
      </c>
      <c r="E469" s="38"/>
    </row>
    <row r="470" spans="1:5" ht="22.5" outlineLevel="1" x14ac:dyDescent="0.2">
      <c r="A470" s="31">
        <v>6065027</v>
      </c>
      <c r="B470" s="13" t="s">
        <v>2776</v>
      </c>
      <c r="C470" s="14" t="s">
        <v>6</v>
      </c>
      <c r="D470" s="32">
        <v>1387.02</v>
      </c>
      <c r="E470" s="38"/>
    </row>
    <row r="471" spans="1:5" outlineLevel="1" x14ac:dyDescent="0.2">
      <c r="A471" s="31">
        <v>6066000</v>
      </c>
      <c r="B471" s="13" t="s">
        <v>2777</v>
      </c>
      <c r="C471" s="14" t="s">
        <v>8</v>
      </c>
      <c r="D471" s="32" t="s">
        <v>8</v>
      </c>
    </row>
    <row r="472" spans="1:5" x14ac:dyDescent="0.2">
      <c r="A472" s="31">
        <v>6066001</v>
      </c>
      <c r="B472" s="13" t="s">
        <v>3530</v>
      </c>
      <c r="C472" s="14" t="s">
        <v>6</v>
      </c>
      <c r="D472" s="32">
        <v>1173.49</v>
      </c>
      <c r="E472" s="38"/>
    </row>
    <row r="473" spans="1:5" outlineLevel="1" x14ac:dyDescent="0.2">
      <c r="A473" s="31">
        <v>6066002</v>
      </c>
      <c r="B473" s="13" t="s">
        <v>3531</v>
      </c>
      <c r="C473" s="14" t="s">
        <v>6</v>
      </c>
      <c r="D473" s="32">
        <v>1350.02</v>
      </c>
      <c r="E473" s="38"/>
    </row>
    <row r="474" spans="1:5" ht="22.5" outlineLevel="1" x14ac:dyDescent="0.2">
      <c r="A474" s="31">
        <v>6066005</v>
      </c>
      <c r="B474" s="13" t="s">
        <v>3532</v>
      </c>
      <c r="C474" s="14" t="s">
        <v>6</v>
      </c>
      <c r="D474" s="32">
        <v>92.11</v>
      </c>
      <c r="E474" s="38"/>
    </row>
    <row r="475" spans="1:5" ht="22.5" outlineLevel="1" x14ac:dyDescent="0.2">
      <c r="A475" s="31">
        <v>6066006</v>
      </c>
      <c r="B475" s="13" t="s">
        <v>3533</v>
      </c>
      <c r="C475" s="14" t="s">
        <v>6</v>
      </c>
      <c r="D475" s="32">
        <v>92.11</v>
      </c>
      <c r="E475" s="38"/>
    </row>
    <row r="476" spans="1:5" ht="22.5" outlineLevel="1" x14ac:dyDescent="0.2">
      <c r="A476" s="31">
        <v>6068000</v>
      </c>
      <c r="B476" s="13" t="s">
        <v>2778</v>
      </c>
      <c r="C476" s="14" t="s">
        <v>8</v>
      </c>
      <c r="D476" s="32" t="s">
        <v>8</v>
      </c>
    </row>
    <row r="477" spans="1:5" ht="22.5" x14ac:dyDescent="0.2">
      <c r="A477" s="31">
        <v>6068001</v>
      </c>
      <c r="B477" s="13" t="s">
        <v>2779</v>
      </c>
      <c r="C477" s="14" t="s">
        <v>5</v>
      </c>
      <c r="D477" s="32">
        <v>28.55</v>
      </c>
      <c r="E477" s="38"/>
    </row>
    <row r="478" spans="1:5" ht="22.5" outlineLevel="1" x14ac:dyDescent="0.2">
      <c r="A478" s="31">
        <v>6068002</v>
      </c>
      <c r="B478" s="13" t="s">
        <v>2780</v>
      </c>
      <c r="C478" s="14" t="s">
        <v>5</v>
      </c>
      <c r="D478" s="32">
        <v>40.85</v>
      </c>
      <c r="E478" s="38"/>
    </row>
    <row r="479" spans="1:5" ht="22.5" outlineLevel="1" x14ac:dyDescent="0.2">
      <c r="A479" s="31">
        <v>6068003</v>
      </c>
      <c r="B479" s="13" t="s">
        <v>2781</v>
      </c>
      <c r="C479" s="14" t="s">
        <v>5</v>
      </c>
      <c r="D479" s="32">
        <v>53.54</v>
      </c>
      <c r="E479" s="38"/>
    </row>
    <row r="480" spans="1:5" ht="33.75" outlineLevel="1" x14ac:dyDescent="0.2">
      <c r="A480" s="31">
        <v>6069001</v>
      </c>
      <c r="B480" s="13" t="s">
        <v>3534</v>
      </c>
      <c r="C480" s="14" t="s">
        <v>4</v>
      </c>
      <c r="D480" s="32">
        <v>5.47</v>
      </c>
      <c r="E480" s="38"/>
    </row>
    <row r="481" spans="1:5" ht="33.75" outlineLevel="1" x14ac:dyDescent="0.2">
      <c r="A481" s="31">
        <v>6069002</v>
      </c>
      <c r="B481" s="13" t="s">
        <v>3535</v>
      </c>
      <c r="C481" s="14" t="s">
        <v>4</v>
      </c>
      <c r="D481" s="32">
        <v>6.27</v>
      </c>
      <c r="E481" s="38"/>
    </row>
    <row r="482" spans="1:5" ht="33.75" x14ac:dyDescent="0.2">
      <c r="A482" s="31">
        <v>6069003</v>
      </c>
      <c r="B482" s="13" t="s">
        <v>3536</v>
      </c>
      <c r="C482" s="14" t="s">
        <v>4</v>
      </c>
      <c r="D482" s="32">
        <v>7.2</v>
      </c>
      <c r="E482" s="38"/>
    </row>
    <row r="483" spans="1:5" ht="33.75" outlineLevel="1" x14ac:dyDescent="0.2">
      <c r="A483" s="31">
        <v>6069004</v>
      </c>
      <c r="B483" s="13" t="s">
        <v>3537</v>
      </c>
      <c r="C483" s="14" t="s">
        <v>4</v>
      </c>
      <c r="D483" s="32">
        <v>8.26</v>
      </c>
      <c r="E483" s="38"/>
    </row>
    <row r="484" spans="1:5" ht="33.75" outlineLevel="1" x14ac:dyDescent="0.2">
      <c r="A484" s="31">
        <v>6069005</v>
      </c>
      <c r="B484" s="13" t="s">
        <v>3538</v>
      </c>
      <c r="C484" s="14" t="s">
        <v>4</v>
      </c>
      <c r="D484" s="32">
        <v>9.61</v>
      </c>
      <c r="E484" s="38"/>
    </row>
    <row r="485" spans="1:5" ht="33.75" outlineLevel="1" x14ac:dyDescent="0.2">
      <c r="A485" s="31">
        <v>6069006</v>
      </c>
      <c r="B485" s="13" t="s">
        <v>3539</v>
      </c>
      <c r="C485" s="14" t="s">
        <v>4</v>
      </c>
      <c r="D485" s="32">
        <v>11.04</v>
      </c>
      <c r="E485" s="38"/>
    </row>
    <row r="486" spans="1:5" ht="33.75" x14ac:dyDescent="0.2">
      <c r="A486" s="31">
        <v>6069007</v>
      </c>
      <c r="B486" s="13" t="s">
        <v>3540</v>
      </c>
      <c r="C486" s="14" t="s">
        <v>4</v>
      </c>
      <c r="D486" s="32">
        <v>14.16</v>
      </c>
      <c r="E486" s="38"/>
    </row>
    <row r="487" spans="1:5" ht="33.75" outlineLevel="1" x14ac:dyDescent="0.2">
      <c r="A487" s="31">
        <v>6069008</v>
      </c>
      <c r="B487" s="13" t="s">
        <v>3541</v>
      </c>
      <c r="C487" s="14" t="s">
        <v>4</v>
      </c>
      <c r="D487" s="32">
        <v>14.84</v>
      </c>
      <c r="E487" s="38"/>
    </row>
    <row r="488" spans="1:5" ht="33.75" x14ac:dyDescent="0.2">
      <c r="A488" s="31">
        <v>6069009</v>
      </c>
      <c r="B488" s="13" t="s">
        <v>3542</v>
      </c>
      <c r="C488" s="14" t="s">
        <v>4</v>
      </c>
      <c r="D488" s="32">
        <v>20.74</v>
      </c>
      <c r="E488" s="38"/>
    </row>
    <row r="489" spans="1:5" ht="22.5" outlineLevel="1" x14ac:dyDescent="0.2">
      <c r="A489" s="31">
        <v>6070001</v>
      </c>
      <c r="B489" s="13" t="s">
        <v>3543</v>
      </c>
      <c r="C489" s="14" t="s">
        <v>4</v>
      </c>
      <c r="D489" s="32">
        <v>36.76</v>
      </c>
      <c r="E489" s="38"/>
    </row>
    <row r="490" spans="1:5" ht="33.75" x14ac:dyDescent="0.2">
      <c r="A490" s="31">
        <v>6070002</v>
      </c>
      <c r="B490" s="13" t="s">
        <v>3544</v>
      </c>
      <c r="C490" s="14" t="s">
        <v>4</v>
      </c>
      <c r="D490" s="32">
        <v>21.84</v>
      </c>
      <c r="E490" s="38"/>
    </row>
    <row r="491" spans="1:5" ht="33.75" outlineLevel="1" x14ac:dyDescent="0.2">
      <c r="A491" s="31">
        <v>6070003</v>
      </c>
      <c r="B491" s="13" t="s">
        <v>3545</v>
      </c>
      <c r="C491" s="14" t="s">
        <v>4</v>
      </c>
      <c r="D491" s="32">
        <v>38.07</v>
      </c>
      <c r="E491" s="38"/>
    </row>
    <row r="492" spans="1:5" ht="33.75" x14ac:dyDescent="0.2">
      <c r="A492" s="31">
        <v>6071000</v>
      </c>
      <c r="B492" s="13" t="s">
        <v>2782</v>
      </c>
      <c r="C492" s="14" t="s">
        <v>7</v>
      </c>
      <c r="D492" s="32">
        <v>532.16</v>
      </c>
      <c r="E492" s="38"/>
    </row>
    <row r="493" spans="1:5" ht="33.75" outlineLevel="1" x14ac:dyDescent="0.2">
      <c r="A493" s="31">
        <v>6072000</v>
      </c>
      <c r="B493" s="13" t="s">
        <v>2783</v>
      </c>
      <c r="C493" s="14" t="s">
        <v>7</v>
      </c>
      <c r="D493" s="32">
        <v>550.84</v>
      </c>
      <c r="E493" s="38"/>
    </row>
    <row r="494" spans="1:5" x14ac:dyDescent="0.2">
      <c r="A494" s="27">
        <v>7000000</v>
      </c>
      <c r="B494" s="28" t="s">
        <v>2784</v>
      </c>
      <c r="C494" s="29"/>
      <c r="D494" s="30"/>
      <c r="E494" s="38"/>
    </row>
    <row r="495" spans="1:5" ht="22.5" outlineLevel="1" x14ac:dyDescent="0.2">
      <c r="A495" s="31">
        <v>7001000</v>
      </c>
      <c r="B495" s="13" t="s">
        <v>2785</v>
      </c>
      <c r="C495" s="14" t="s">
        <v>4</v>
      </c>
      <c r="D495" s="32">
        <v>145.27000000000001</v>
      </c>
      <c r="E495" s="38"/>
    </row>
    <row r="496" spans="1:5" ht="22.5" x14ac:dyDescent="0.2">
      <c r="A496" s="31">
        <v>7003000</v>
      </c>
      <c r="B496" s="13" t="s">
        <v>2786</v>
      </c>
      <c r="C496" s="14" t="s">
        <v>8</v>
      </c>
      <c r="D496" s="32" t="s">
        <v>8</v>
      </c>
    </row>
    <row r="497" spans="1:5" ht="22.5" outlineLevel="1" x14ac:dyDescent="0.2">
      <c r="A497" s="31">
        <v>7003001</v>
      </c>
      <c r="B497" s="13" t="s">
        <v>2787</v>
      </c>
      <c r="C497" s="14" t="s">
        <v>4</v>
      </c>
      <c r="D497" s="32">
        <v>382.37</v>
      </c>
      <c r="E497" s="38"/>
    </row>
    <row r="498" spans="1:5" ht="22.5" x14ac:dyDescent="0.2">
      <c r="A498" s="31">
        <v>7003002</v>
      </c>
      <c r="B498" s="13" t="s">
        <v>2788</v>
      </c>
      <c r="C498" s="14" t="s">
        <v>4</v>
      </c>
      <c r="D498" s="32">
        <v>419.6</v>
      </c>
      <c r="E498" s="38"/>
    </row>
    <row r="499" spans="1:5" ht="33.75" outlineLevel="1" x14ac:dyDescent="0.2">
      <c r="A499" s="31">
        <v>7003003</v>
      </c>
      <c r="B499" s="13" t="s">
        <v>2789</v>
      </c>
      <c r="C499" s="14" t="s">
        <v>4</v>
      </c>
      <c r="D499" s="32">
        <v>407.21</v>
      </c>
      <c r="E499" s="38"/>
    </row>
    <row r="500" spans="1:5" ht="33.75" x14ac:dyDescent="0.2">
      <c r="A500" s="31">
        <v>7003004</v>
      </c>
      <c r="B500" s="13" t="s">
        <v>2790</v>
      </c>
      <c r="C500" s="14" t="s">
        <v>4</v>
      </c>
      <c r="D500" s="32">
        <v>446.1</v>
      </c>
      <c r="E500" s="38"/>
    </row>
    <row r="501" spans="1:5" ht="33.75" outlineLevel="1" x14ac:dyDescent="0.2">
      <c r="A501" s="31">
        <v>7003005</v>
      </c>
      <c r="B501" s="13" t="s">
        <v>2791</v>
      </c>
      <c r="C501" s="14" t="s">
        <v>4</v>
      </c>
      <c r="D501" s="32">
        <v>546.72</v>
      </c>
      <c r="E501" s="38"/>
    </row>
    <row r="502" spans="1:5" ht="33.75" x14ac:dyDescent="0.2">
      <c r="A502" s="31">
        <v>7003006</v>
      </c>
      <c r="B502" s="13" t="s">
        <v>2792</v>
      </c>
      <c r="C502" s="14" t="s">
        <v>4</v>
      </c>
      <c r="D502" s="32">
        <v>618.79999999999995</v>
      </c>
      <c r="E502" s="38"/>
    </row>
    <row r="503" spans="1:5" ht="22.5" outlineLevel="1" x14ac:dyDescent="0.2">
      <c r="A503" s="31">
        <v>7005000</v>
      </c>
      <c r="B503" s="13" t="s">
        <v>2793</v>
      </c>
      <c r="C503" s="14" t="s">
        <v>4</v>
      </c>
      <c r="D503" s="32">
        <v>346.55</v>
      </c>
      <c r="E503" s="38"/>
    </row>
    <row r="504" spans="1:5" x14ac:dyDescent="0.2">
      <c r="A504" s="31">
        <v>7006000</v>
      </c>
      <c r="B504" s="13" t="s">
        <v>2794</v>
      </c>
      <c r="C504" s="14" t="s">
        <v>21</v>
      </c>
      <c r="D504" s="32">
        <v>68.2</v>
      </c>
      <c r="E504" s="38"/>
    </row>
    <row r="505" spans="1:5" outlineLevel="1" x14ac:dyDescent="0.2">
      <c r="A505" s="31">
        <v>7007000</v>
      </c>
      <c r="B505" s="13" t="s">
        <v>2795</v>
      </c>
      <c r="C505" s="14" t="s">
        <v>4</v>
      </c>
      <c r="D505" s="32">
        <v>74.23</v>
      </c>
      <c r="E505" s="38"/>
    </row>
    <row r="506" spans="1:5" x14ac:dyDescent="0.2">
      <c r="A506" s="31">
        <v>7008000</v>
      </c>
      <c r="B506" s="13" t="s">
        <v>2796</v>
      </c>
      <c r="C506" s="14" t="s">
        <v>24</v>
      </c>
      <c r="D506" s="32">
        <v>11.57</v>
      </c>
      <c r="E506" s="38"/>
    </row>
    <row r="507" spans="1:5" outlineLevel="1" x14ac:dyDescent="0.2">
      <c r="A507" s="31">
        <v>7009000</v>
      </c>
      <c r="B507" s="13" t="s">
        <v>2797</v>
      </c>
      <c r="C507" s="14" t="s">
        <v>24</v>
      </c>
      <c r="D507" s="32">
        <v>10.199999999999999</v>
      </c>
      <c r="E507" s="38"/>
    </row>
    <row r="508" spans="1:5" x14ac:dyDescent="0.2">
      <c r="A508" s="31">
        <v>7010000</v>
      </c>
      <c r="B508" s="13" t="s">
        <v>2798</v>
      </c>
      <c r="C508" s="14" t="s">
        <v>24</v>
      </c>
      <c r="D508" s="32">
        <v>10.210000000000001</v>
      </c>
      <c r="E508" s="38"/>
    </row>
    <row r="509" spans="1:5" outlineLevel="1" x14ac:dyDescent="0.2">
      <c r="A509" s="31">
        <v>7011000</v>
      </c>
      <c r="B509" s="13" t="s">
        <v>2799</v>
      </c>
      <c r="C509" s="14" t="s">
        <v>24</v>
      </c>
      <c r="D509" s="32">
        <v>10.61</v>
      </c>
      <c r="E509" s="38"/>
    </row>
    <row r="510" spans="1:5" x14ac:dyDescent="0.2">
      <c r="A510" s="31">
        <v>7012000</v>
      </c>
      <c r="B510" s="13" t="s">
        <v>2800</v>
      </c>
      <c r="C510" s="14" t="s">
        <v>24</v>
      </c>
      <c r="D510" s="32">
        <v>10.220000000000001</v>
      </c>
      <c r="E510" s="38"/>
    </row>
    <row r="511" spans="1:5" outlineLevel="1" x14ac:dyDescent="0.2">
      <c r="A511" s="31">
        <v>7013000</v>
      </c>
      <c r="B511" s="13" t="s">
        <v>2801</v>
      </c>
      <c r="C511" s="14" t="s">
        <v>21</v>
      </c>
      <c r="D511" s="32">
        <v>476.27</v>
      </c>
      <c r="E511" s="38"/>
    </row>
    <row r="512" spans="1:5" x14ac:dyDescent="0.2">
      <c r="A512" s="31">
        <v>7014000</v>
      </c>
      <c r="B512" s="13" t="s">
        <v>2802</v>
      </c>
      <c r="C512" s="14" t="s">
        <v>21</v>
      </c>
      <c r="D512" s="32">
        <v>497.14</v>
      </c>
      <c r="E512" s="38"/>
    </row>
    <row r="513" spans="1:5" outlineLevel="1" x14ac:dyDescent="0.2">
      <c r="A513" s="31">
        <v>7015000</v>
      </c>
      <c r="B513" s="13" t="s">
        <v>2803</v>
      </c>
      <c r="C513" s="14" t="s">
        <v>21</v>
      </c>
      <c r="D513" s="32">
        <v>519.44000000000005</v>
      </c>
      <c r="E513" s="38"/>
    </row>
    <row r="514" spans="1:5" x14ac:dyDescent="0.2">
      <c r="A514" s="31">
        <v>7016000</v>
      </c>
      <c r="B514" s="13" t="s">
        <v>2804</v>
      </c>
      <c r="C514" s="14" t="s">
        <v>21</v>
      </c>
      <c r="D514" s="32">
        <v>542.41</v>
      </c>
      <c r="E514" s="38"/>
    </row>
    <row r="515" spans="1:5" outlineLevel="1" x14ac:dyDescent="0.2">
      <c r="A515" s="31">
        <v>7017000</v>
      </c>
      <c r="B515" s="13" t="s">
        <v>2805</v>
      </c>
      <c r="C515" s="14" t="s">
        <v>21</v>
      </c>
      <c r="D515" s="32">
        <v>566.48</v>
      </c>
      <c r="E515" s="38"/>
    </row>
    <row r="516" spans="1:5" x14ac:dyDescent="0.2">
      <c r="A516" s="31">
        <v>7018000</v>
      </c>
      <c r="B516" s="13" t="s">
        <v>2806</v>
      </c>
      <c r="C516" s="14" t="s">
        <v>21</v>
      </c>
      <c r="D516" s="32">
        <v>530.53</v>
      </c>
      <c r="E516" s="38"/>
    </row>
    <row r="517" spans="1:5" outlineLevel="1" x14ac:dyDescent="0.2">
      <c r="A517" s="31">
        <v>7019000</v>
      </c>
      <c r="B517" s="13" t="s">
        <v>2807</v>
      </c>
      <c r="C517" s="14" t="s">
        <v>6</v>
      </c>
      <c r="D517" s="32">
        <v>64.42</v>
      </c>
      <c r="E517" s="38"/>
    </row>
    <row r="518" spans="1:5" x14ac:dyDescent="0.2">
      <c r="A518" s="31">
        <v>7020000</v>
      </c>
      <c r="B518" s="13" t="s">
        <v>2808</v>
      </c>
      <c r="C518" s="14" t="s">
        <v>21</v>
      </c>
      <c r="D518" s="32">
        <v>888.84</v>
      </c>
      <c r="E518" s="38"/>
    </row>
    <row r="519" spans="1:5" ht="22.5" outlineLevel="1" x14ac:dyDescent="0.2">
      <c r="A519" s="31">
        <v>7022000</v>
      </c>
      <c r="B519" s="13" t="s">
        <v>2809</v>
      </c>
      <c r="C519" s="14" t="s">
        <v>21</v>
      </c>
      <c r="D519" s="32">
        <v>251.52</v>
      </c>
      <c r="E519" s="38"/>
    </row>
    <row r="520" spans="1:5" ht="22.5" x14ac:dyDescent="0.2">
      <c r="A520" s="31">
        <v>7023000</v>
      </c>
      <c r="B520" s="13" t="s">
        <v>3546</v>
      </c>
      <c r="C520" s="14" t="s">
        <v>21</v>
      </c>
      <c r="D520" s="32">
        <v>929.37</v>
      </c>
      <c r="E520" s="38"/>
    </row>
    <row r="521" spans="1:5" ht="22.5" outlineLevel="1" x14ac:dyDescent="0.2">
      <c r="A521" s="31">
        <v>7024000</v>
      </c>
      <c r="B521" s="13" t="s">
        <v>3547</v>
      </c>
      <c r="C521" s="14" t="s">
        <v>21</v>
      </c>
      <c r="D521" s="32">
        <v>766.78</v>
      </c>
      <c r="E521" s="38"/>
    </row>
    <row r="522" spans="1:5" ht="22.5" x14ac:dyDescent="0.2">
      <c r="A522" s="31">
        <v>7025000</v>
      </c>
      <c r="B522" s="13" t="s">
        <v>3548</v>
      </c>
      <c r="C522" s="14" t="s">
        <v>21</v>
      </c>
      <c r="D522" s="32">
        <v>964.16</v>
      </c>
      <c r="E522" s="38"/>
    </row>
    <row r="523" spans="1:5" ht="22.5" outlineLevel="1" x14ac:dyDescent="0.2">
      <c r="A523" s="31">
        <v>7026000</v>
      </c>
      <c r="B523" s="13" t="s">
        <v>3549</v>
      </c>
      <c r="C523" s="14" t="s">
        <v>21</v>
      </c>
      <c r="D523" s="32">
        <v>817.02</v>
      </c>
      <c r="E523" s="38"/>
    </row>
    <row r="524" spans="1:5" ht="33.75" x14ac:dyDescent="0.2">
      <c r="A524" s="31">
        <v>7030000</v>
      </c>
      <c r="B524" s="13" t="s">
        <v>3550</v>
      </c>
      <c r="C524" s="14" t="s">
        <v>4</v>
      </c>
      <c r="D524" s="32">
        <v>255.22</v>
      </c>
      <c r="E524" s="38"/>
    </row>
    <row r="525" spans="1:5" ht="33.75" outlineLevel="1" x14ac:dyDescent="0.2">
      <c r="A525" s="31">
        <v>7031000</v>
      </c>
      <c r="B525" s="13" t="s">
        <v>3551</v>
      </c>
      <c r="C525" s="14" t="s">
        <v>4</v>
      </c>
      <c r="D525" s="32">
        <v>298.85000000000002</v>
      </c>
      <c r="E525" s="38"/>
    </row>
    <row r="526" spans="1:5" ht="33.75" x14ac:dyDescent="0.2">
      <c r="A526" s="31">
        <v>7032000</v>
      </c>
      <c r="B526" s="13" t="s">
        <v>3552</v>
      </c>
      <c r="C526" s="14" t="s">
        <v>4</v>
      </c>
      <c r="D526" s="32">
        <v>326.39999999999998</v>
      </c>
      <c r="E526" s="38"/>
    </row>
    <row r="527" spans="1:5" ht="22.5" outlineLevel="1" x14ac:dyDescent="0.2">
      <c r="A527" s="31">
        <v>7034000</v>
      </c>
      <c r="B527" s="13" t="s">
        <v>2810</v>
      </c>
      <c r="C527" s="14" t="s">
        <v>21</v>
      </c>
      <c r="D527" s="32">
        <v>770.85</v>
      </c>
      <c r="E527" s="38"/>
    </row>
    <row r="528" spans="1:5" x14ac:dyDescent="0.2">
      <c r="A528" s="31">
        <v>7035000</v>
      </c>
      <c r="B528" s="13" t="s">
        <v>2757</v>
      </c>
      <c r="C528" s="14" t="s">
        <v>2758</v>
      </c>
      <c r="D528" s="32">
        <v>2.2799999999999998</v>
      </c>
      <c r="E528" s="38"/>
    </row>
    <row r="529" spans="1:5" ht="33.75" outlineLevel="1" x14ac:dyDescent="0.2">
      <c r="A529" s="31">
        <v>7040001</v>
      </c>
      <c r="B529" s="13" t="s">
        <v>2811</v>
      </c>
      <c r="C529" s="14" t="s">
        <v>4</v>
      </c>
      <c r="D529" s="32">
        <v>14.57</v>
      </c>
      <c r="E529" s="38"/>
    </row>
    <row r="530" spans="1:5" ht="33.75" x14ac:dyDescent="0.2">
      <c r="A530" s="31">
        <v>7040002</v>
      </c>
      <c r="B530" s="13" t="s">
        <v>2812</v>
      </c>
      <c r="C530" s="14" t="s">
        <v>4</v>
      </c>
      <c r="D530" s="32">
        <v>15.39</v>
      </c>
      <c r="E530" s="38"/>
    </row>
    <row r="531" spans="1:5" ht="33.75" outlineLevel="1" x14ac:dyDescent="0.2">
      <c r="A531" s="31">
        <v>7040003</v>
      </c>
      <c r="B531" s="13" t="s">
        <v>2813</v>
      </c>
      <c r="C531" s="14" t="s">
        <v>4</v>
      </c>
      <c r="D531" s="32">
        <v>16.34</v>
      </c>
      <c r="E531" s="38"/>
    </row>
    <row r="532" spans="1:5" ht="33.75" x14ac:dyDescent="0.2">
      <c r="A532" s="31">
        <v>7040004</v>
      </c>
      <c r="B532" s="13" t="s">
        <v>2814</v>
      </c>
      <c r="C532" s="14" t="s">
        <v>4</v>
      </c>
      <c r="D532" s="32">
        <v>17.420000000000002</v>
      </c>
      <c r="E532" s="38"/>
    </row>
    <row r="533" spans="1:5" ht="33.75" outlineLevel="1" x14ac:dyDescent="0.2">
      <c r="A533" s="31">
        <v>7040005</v>
      </c>
      <c r="B533" s="13" t="s">
        <v>2815</v>
      </c>
      <c r="C533" s="14" t="s">
        <v>4</v>
      </c>
      <c r="D533" s="32">
        <v>18.79</v>
      </c>
      <c r="E533" s="38"/>
    </row>
    <row r="534" spans="1:5" ht="33.75" x14ac:dyDescent="0.2">
      <c r="A534" s="31">
        <v>7040006</v>
      </c>
      <c r="B534" s="13" t="s">
        <v>2816</v>
      </c>
      <c r="C534" s="14" t="s">
        <v>4</v>
      </c>
      <c r="D534" s="32">
        <v>20.25</v>
      </c>
      <c r="E534" s="38"/>
    </row>
    <row r="535" spans="1:5" ht="33.75" outlineLevel="1" x14ac:dyDescent="0.2">
      <c r="A535" s="31">
        <v>7040007</v>
      </c>
      <c r="B535" s="13" t="s">
        <v>2817</v>
      </c>
      <c r="C535" s="14" t="s">
        <v>4</v>
      </c>
      <c r="D535" s="32">
        <v>23.43</v>
      </c>
      <c r="E535" s="38"/>
    </row>
    <row r="536" spans="1:5" ht="33.75" x14ac:dyDescent="0.2">
      <c r="A536" s="31">
        <v>7040008</v>
      </c>
      <c r="B536" s="13" t="s">
        <v>2818</v>
      </c>
      <c r="C536" s="14" t="s">
        <v>4</v>
      </c>
      <c r="D536" s="32">
        <v>24.13</v>
      </c>
      <c r="E536" s="38"/>
    </row>
    <row r="537" spans="1:5" ht="33.75" outlineLevel="1" x14ac:dyDescent="0.2">
      <c r="A537" s="31">
        <v>7040009</v>
      </c>
      <c r="B537" s="13" t="s">
        <v>2819</v>
      </c>
      <c r="C537" s="14" t="s">
        <v>4</v>
      </c>
      <c r="D537" s="32">
        <v>30.14</v>
      </c>
      <c r="E537" s="38"/>
    </row>
    <row r="538" spans="1:5" ht="33.75" x14ac:dyDescent="0.2">
      <c r="A538" s="31">
        <v>7101001</v>
      </c>
      <c r="B538" s="13" t="s">
        <v>3553</v>
      </c>
      <c r="C538" s="14" t="s">
        <v>6</v>
      </c>
      <c r="D538" s="32">
        <v>3171.57</v>
      </c>
      <c r="E538" s="38"/>
    </row>
    <row r="539" spans="1:5" ht="33.75" outlineLevel="1" x14ac:dyDescent="0.2">
      <c r="A539" s="31">
        <v>7101002</v>
      </c>
      <c r="B539" s="13" t="s">
        <v>3554</v>
      </c>
      <c r="C539" s="14" t="s">
        <v>6</v>
      </c>
      <c r="D539" s="32">
        <v>3605.63</v>
      </c>
      <c r="E539" s="38"/>
    </row>
    <row r="540" spans="1:5" ht="33.75" x14ac:dyDescent="0.2">
      <c r="A540" s="31">
        <v>7101003</v>
      </c>
      <c r="B540" s="13" t="s">
        <v>3555</v>
      </c>
      <c r="C540" s="14" t="s">
        <v>6</v>
      </c>
      <c r="D540" s="32">
        <v>4020.32</v>
      </c>
      <c r="E540" s="38"/>
    </row>
    <row r="541" spans="1:5" ht="33.75" outlineLevel="1" x14ac:dyDescent="0.2">
      <c r="A541" s="31">
        <v>7101005</v>
      </c>
      <c r="B541" s="13" t="s">
        <v>3556</v>
      </c>
      <c r="C541" s="14" t="s">
        <v>6</v>
      </c>
      <c r="D541" s="32">
        <v>4758.74</v>
      </c>
      <c r="E541" s="38"/>
    </row>
    <row r="542" spans="1:5" ht="33.75" x14ac:dyDescent="0.2">
      <c r="A542" s="31">
        <v>7101006</v>
      </c>
      <c r="B542" s="13" t="s">
        <v>3557</v>
      </c>
      <c r="C542" s="14" t="s">
        <v>6</v>
      </c>
      <c r="D542" s="32">
        <v>4679.9399999999996</v>
      </c>
      <c r="E542" s="38"/>
    </row>
    <row r="543" spans="1:5" ht="33.75" outlineLevel="1" x14ac:dyDescent="0.2">
      <c r="A543" s="31">
        <v>7101007</v>
      </c>
      <c r="B543" s="13" t="s">
        <v>3558</v>
      </c>
      <c r="C543" s="14" t="s">
        <v>6</v>
      </c>
      <c r="D543" s="32">
        <v>6369.75</v>
      </c>
      <c r="E543" s="38"/>
    </row>
    <row r="544" spans="1:5" ht="33.75" x14ac:dyDescent="0.2">
      <c r="A544" s="31">
        <v>7101008</v>
      </c>
      <c r="B544" s="13" t="s">
        <v>3559</v>
      </c>
      <c r="C544" s="14" t="s">
        <v>6</v>
      </c>
      <c r="D544" s="32">
        <v>6918.11</v>
      </c>
      <c r="E544" s="38"/>
    </row>
    <row r="545" spans="1:5" ht="33.75" outlineLevel="1" x14ac:dyDescent="0.2">
      <c r="A545" s="31">
        <v>7101009</v>
      </c>
      <c r="B545" s="13" t="s">
        <v>3560</v>
      </c>
      <c r="C545" s="14" t="s">
        <v>6</v>
      </c>
      <c r="D545" s="32">
        <v>7539.05</v>
      </c>
      <c r="E545" s="38"/>
    </row>
    <row r="546" spans="1:5" ht="45" x14ac:dyDescent="0.2">
      <c r="A546" s="31">
        <v>7102001</v>
      </c>
      <c r="B546" s="13" t="s">
        <v>3561</v>
      </c>
      <c r="C546" s="14" t="s">
        <v>5</v>
      </c>
      <c r="D546" s="32">
        <v>551.71</v>
      </c>
      <c r="E546" s="38"/>
    </row>
    <row r="547" spans="1:5" ht="45" outlineLevel="1" x14ac:dyDescent="0.2">
      <c r="A547" s="31">
        <v>7102002</v>
      </c>
      <c r="B547" s="13" t="s">
        <v>3562</v>
      </c>
      <c r="C547" s="14" t="s">
        <v>5</v>
      </c>
      <c r="D547" s="32">
        <v>613.28</v>
      </c>
      <c r="E547" s="38"/>
    </row>
    <row r="548" spans="1:5" ht="45" x14ac:dyDescent="0.2">
      <c r="A548" s="31">
        <v>7102003</v>
      </c>
      <c r="B548" s="13" t="s">
        <v>3563</v>
      </c>
      <c r="C548" s="14" t="s">
        <v>5</v>
      </c>
      <c r="D548" s="32">
        <v>619.20000000000005</v>
      </c>
      <c r="E548" s="38"/>
    </row>
    <row r="549" spans="1:5" ht="45" outlineLevel="1" x14ac:dyDescent="0.2">
      <c r="A549" s="31">
        <v>7102004</v>
      </c>
      <c r="B549" s="13" t="s">
        <v>3564</v>
      </c>
      <c r="C549" s="14" t="s">
        <v>5</v>
      </c>
      <c r="D549" s="32">
        <v>680.43</v>
      </c>
      <c r="E549" s="38"/>
    </row>
    <row r="550" spans="1:5" ht="45" x14ac:dyDescent="0.2">
      <c r="A550" s="31">
        <v>7102005</v>
      </c>
      <c r="B550" s="13" t="s">
        <v>3565</v>
      </c>
      <c r="C550" s="14" t="s">
        <v>5</v>
      </c>
      <c r="D550" s="32">
        <v>686.34</v>
      </c>
      <c r="E550" s="38"/>
    </row>
    <row r="551" spans="1:5" ht="45" outlineLevel="1" x14ac:dyDescent="0.2">
      <c r="A551" s="31">
        <v>7102006</v>
      </c>
      <c r="B551" s="13" t="s">
        <v>3566</v>
      </c>
      <c r="C551" s="14" t="s">
        <v>5</v>
      </c>
      <c r="D551" s="32">
        <v>726.08</v>
      </c>
      <c r="E551" s="38"/>
    </row>
    <row r="552" spans="1:5" ht="45" outlineLevel="1" x14ac:dyDescent="0.2">
      <c r="A552" s="31">
        <v>7102007</v>
      </c>
      <c r="B552" s="13" t="s">
        <v>3567</v>
      </c>
      <c r="C552" s="14" t="s">
        <v>5</v>
      </c>
      <c r="D552" s="32">
        <v>748.04</v>
      </c>
      <c r="E552" s="38"/>
    </row>
    <row r="553" spans="1:5" ht="45" outlineLevel="1" x14ac:dyDescent="0.2">
      <c r="A553" s="31">
        <v>7102008</v>
      </c>
      <c r="B553" s="13" t="s">
        <v>3568</v>
      </c>
      <c r="C553" s="14" t="s">
        <v>5</v>
      </c>
      <c r="D553" s="32">
        <v>748.04</v>
      </c>
      <c r="E553" s="38"/>
    </row>
    <row r="554" spans="1:5" ht="22.5" outlineLevel="1" x14ac:dyDescent="0.2">
      <c r="A554" s="31">
        <v>7103001</v>
      </c>
      <c r="B554" s="13" t="s">
        <v>3569</v>
      </c>
      <c r="C554" s="14" t="s">
        <v>6</v>
      </c>
      <c r="D554" s="32">
        <v>2553.35</v>
      </c>
      <c r="E554" s="38"/>
    </row>
    <row r="555" spans="1:5" ht="22.5" outlineLevel="1" x14ac:dyDescent="0.2">
      <c r="A555" s="31">
        <v>7103002</v>
      </c>
      <c r="B555" s="13" t="s">
        <v>3570</v>
      </c>
      <c r="C555" s="14" t="s">
        <v>6</v>
      </c>
      <c r="D555" s="32">
        <v>2794.6</v>
      </c>
      <c r="E555" s="38"/>
    </row>
    <row r="556" spans="1:5" ht="22.5" outlineLevel="1" x14ac:dyDescent="0.2">
      <c r="A556" s="31">
        <v>7103003</v>
      </c>
      <c r="B556" s="13" t="s">
        <v>3571</v>
      </c>
      <c r="C556" s="14" t="s">
        <v>6</v>
      </c>
      <c r="D556" s="32">
        <v>4397.71</v>
      </c>
      <c r="E556" s="38"/>
    </row>
    <row r="557" spans="1:5" ht="22.5" outlineLevel="1" x14ac:dyDescent="0.2">
      <c r="A557" s="31">
        <v>7103004</v>
      </c>
      <c r="B557" s="13" t="s">
        <v>3572</v>
      </c>
      <c r="C557" s="14" t="s">
        <v>6</v>
      </c>
      <c r="D557" s="32">
        <v>4084.74</v>
      </c>
      <c r="E557" s="38"/>
    </row>
    <row r="558" spans="1:5" ht="22.5" outlineLevel="1" x14ac:dyDescent="0.2">
      <c r="A558" s="31">
        <v>7103005</v>
      </c>
      <c r="B558" s="13" t="s">
        <v>3573</v>
      </c>
      <c r="C558" s="14" t="s">
        <v>6</v>
      </c>
      <c r="D558" s="32">
        <v>4618.7</v>
      </c>
      <c r="E558" s="38"/>
    </row>
    <row r="559" spans="1:5" ht="22.5" x14ac:dyDescent="0.2">
      <c r="A559" s="31">
        <v>7103006</v>
      </c>
      <c r="B559" s="13" t="s">
        <v>3574</v>
      </c>
      <c r="C559" s="14" t="s">
        <v>6</v>
      </c>
      <c r="D559" s="32">
        <v>5400.79</v>
      </c>
      <c r="E559" s="38"/>
    </row>
    <row r="560" spans="1:5" ht="22.5" outlineLevel="1" x14ac:dyDescent="0.2">
      <c r="A560" s="31">
        <v>7103007</v>
      </c>
      <c r="B560" s="13" t="s">
        <v>3575</v>
      </c>
      <c r="C560" s="14" t="s">
        <v>6</v>
      </c>
      <c r="D560" s="32">
        <v>4302.55</v>
      </c>
      <c r="E560" s="38"/>
    </row>
    <row r="561" spans="1:5" ht="22.5" outlineLevel="1" x14ac:dyDescent="0.2">
      <c r="A561" s="31">
        <v>7103008</v>
      </c>
      <c r="B561" s="13" t="s">
        <v>3576</v>
      </c>
      <c r="C561" s="14" t="s">
        <v>6</v>
      </c>
      <c r="D561" s="32">
        <v>4999.34</v>
      </c>
      <c r="E561" s="38"/>
    </row>
    <row r="562" spans="1:5" ht="22.5" outlineLevel="1" x14ac:dyDescent="0.2">
      <c r="A562" s="31">
        <v>7103009</v>
      </c>
      <c r="B562" s="13" t="s">
        <v>3577</v>
      </c>
      <c r="C562" s="14" t="s">
        <v>6</v>
      </c>
      <c r="D562" s="32">
        <v>6952.23</v>
      </c>
      <c r="E562" s="38"/>
    </row>
    <row r="563" spans="1:5" ht="22.5" outlineLevel="1" x14ac:dyDescent="0.2">
      <c r="A563" s="31">
        <v>7103010</v>
      </c>
      <c r="B563" s="13" t="s">
        <v>3578</v>
      </c>
      <c r="C563" s="14" t="s">
        <v>6</v>
      </c>
      <c r="D563" s="32">
        <v>7941.06</v>
      </c>
      <c r="E563" s="38"/>
    </row>
    <row r="564" spans="1:5" ht="22.5" outlineLevel="1" x14ac:dyDescent="0.2">
      <c r="A564" s="31">
        <v>7103011</v>
      </c>
      <c r="B564" s="13" t="s">
        <v>3579</v>
      </c>
      <c r="C564" s="14" t="s">
        <v>6</v>
      </c>
      <c r="D564" s="32">
        <v>8491.2900000000009</v>
      </c>
      <c r="E564" s="38"/>
    </row>
    <row r="565" spans="1:5" ht="22.5" outlineLevel="1" x14ac:dyDescent="0.2">
      <c r="A565" s="31">
        <v>7103012</v>
      </c>
      <c r="B565" s="13" t="s">
        <v>3580</v>
      </c>
      <c r="C565" s="14" t="s">
        <v>6</v>
      </c>
      <c r="D565" s="32">
        <v>7256.33</v>
      </c>
      <c r="E565" s="38"/>
    </row>
    <row r="566" spans="1:5" ht="22.5" outlineLevel="1" x14ac:dyDescent="0.2">
      <c r="A566" s="31">
        <v>7103013</v>
      </c>
      <c r="B566" s="13" t="s">
        <v>3581</v>
      </c>
      <c r="C566" s="14" t="s">
        <v>6</v>
      </c>
      <c r="D566" s="32">
        <v>9682.5300000000007</v>
      </c>
      <c r="E566" s="38"/>
    </row>
    <row r="567" spans="1:5" ht="22.5" outlineLevel="1" x14ac:dyDescent="0.2">
      <c r="A567" s="31">
        <v>7103014</v>
      </c>
      <c r="B567" s="13" t="s">
        <v>3582</v>
      </c>
      <c r="C567" s="14" t="s">
        <v>6</v>
      </c>
      <c r="D567" s="32">
        <v>10759.16</v>
      </c>
      <c r="E567" s="38"/>
    </row>
    <row r="568" spans="1:5" ht="22.5" x14ac:dyDescent="0.2">
      <c r="A568" s="31">
        <v>7103015</v>
      </c>
      <c r="B568" s="13" t="s">
        <v>3469</v>
      </c>
      <c r="C568" s="14" t="s">
        <v>6</v>
      </c>
      <c r="D568" s="32">
        <v>16114.5</v>
      </c>
      <c r="E568" s="38"/>
    </row>
    <row r="569" spans="1:5" ht="22.5" outlineLevel="1" x14ac:dyDescent="0.2">
      <c r="A569" s="31">
        <v>7104001</v>
      </c>
      <c r="B569" s="13" t="s">
        <v>3583</v>
      </c>
      <c r="C569" s="14" t="s">
        <v>5</v>
      </c>
      <c r="D569" s="32">
        <v>540.86</v>
      </c>
      <c r="E569" s="38"/>
    </row>
    <row r="570" spans="1:5" ht="22.5" x14ac:dyDescent="0.2">
      <c r="A570" s="31">
        <v>7104002</v>
      </c>
      <c r="B570" s="13" t="s">
        <v>3584</v>
      </c>
      <c r="C570" s="14" t="s">
        <v>5</v>
      </c>
      <c r="D570" s="32">
        <v>541.62</v>
      </c>
      <c r="E570" s="38"/>
    </row>
    <row r="571" spans="1:5" ht="22.5" outlineLevel="1" x14ac:dyDescent="0.2">
      <c r="A571" s="31">
        <v>7104003</v>
      </c>
      <c r="B571" s="13" t="s">
        <v>3585</v>
      </c>
      <c r="C571" s="14" t="s">
        <v>5</v>
      </c>
      <c r="D571" s="32">
        <v>544.99</v>
      </c>
      <c r="E571" s="38"/>
    </row>
    <row r="572" spans="1:5" ht="22.5" x14ac:dyDescent="0.2">
      <c r="A572" s="31">
        <v>7104004</v>
      </c>
      <c r="B572" s="13" t="s">
        <v>3586</v>
      </c>
      <c r="C572" s="14" t="s">
        <v>5</v>
      </c>
      <c r="D572" s="32">
        <v>649.35</v>
      </c>
      <c r="E572" s="38"/>
    </row>
    <row r="573" spans="1:5" ht="22.5" outlineLevel="1" x14ac:dyDescent="0.2">
      <c r="A573" s="31">
        <v>7104005</v>
      </c>
      <c r="B573" s="13" t="s">
        <v>3587</v>
      </c>
      <c r="C573" s="14" t="s">
        <v>5</v>
      </c>
      <c r="D573" s="32">
        <v>663.62</v>
      </c>
      <c r="E573" s="38"/>
    </row>
    <row r="574" spans="1:5" ht="22.5" x14ac:dyDescent="0.2">
      <c r="A574" s="31">
        <v>7104006</v>
      </c>
      <c r="B574" s="13" t="s">
        <v>3588</v>
      </c>
      <c r="C574" s="14" t="s">
        <v>3589</v>
      </c>
      <c r="D574" s="32">
        <v>669.52</v>
      </c>
      <c r="E574" s="38"/>
    </row>
    <row r="575" spans="1:5" ht="22.5" outlineLevel="1" x14ac:dyDescent="0.2">
      <c r="A575" s="31">
        <v>7104007</v>
      </c>
      <c r="B575" s="13" t="s">
        <v>3590</v>
      </c>
      <c r="C575" s="14" t="s">
        <v>5</v>
      </c>
      <c r="D575" s="32">
        <v>658.56</v>
      </c>
      <c r="E575" s="38"/>
    </row>
    <row r="576" spans="1:5" ht="22.5" x14ac:dyDescent="0.2">
      <c r="A576" s="31">
        <v>7104008</v>
      </c>
      <c r="B576" s="13" t="s">
        <v>3591</v>
      </c>
      <c r="C576" s="14" t="s">
        <v>5</v>
      </c>
      <c r="D576" s="32">
        <v>669.05</v>
      </c>
      <c r="E576" s="38"/>
    </row>
    <row r="577" spans="1:5" ht="22.5" outlineLevel="1" x14ac:dyDescent="0.2">
      <c r="A577" s="31">
        <v>7104009</v>
      </c>
      <c r="B577" s="13" t="s">
        <v>3592</v>
      </c>
      <c r="C577" s="14" t="s">
        <v>5</v>
      </c>
      <c r="D577" s="32">
        <v>670.36</v>
      </c>
      <c r="E577" s="38"/>
    </row>
    <row r="578" spans="1:5" ht="22.5" x14ac:dyDescent="0.2">
      <c r="A578" s="31">
        <v>7104010</v>
      </c>
      <c r="B578" s="13" t="s">
        <v>3593</v>
      </c>
      <c r="C578" s="14" t="s">
        <v>5</v>
      </c>
      <c r="D578" s="32">
        <v>700.91</v>
      </c>
      <c r="E578" s="38"/>
    </row>
    <row r="579" spans="1:5" ht="22.5" outlineLevel="1" x14ac:dyDescent="0.2">
      <c r="A579" s="31">
        <v>7104011</v>
      </c>
      <c r="B579" s="13" t="s">
        <v>3594</v>
      </c>
      <c r="C579" s="14" t="s">
        <v>5</v>
      </c>
      <c r="D579" s="32">
        <v>691.53</v>
      </c>
      <c r="E579" s="38"/>
    </row>
    <row r="580" spans="1:5" ht="22.5" x14ac:dyDescent="0.2">
      <c r="A580" s="31">
        <v>7104012</v>
      </c>
      <c r="B580" s="13" t="s">
        <v>3595</v>
      </c>
      <c r="C580" s="14" t="s">
        <v>5</v>
      </c>
      <c r="D580" s="32">
        <v>684.82</v>
      </c>
      <c r="E580" s="38"/>
    </row>
    <row r="581" spans="1:5" ht="22.5" outlineLevel="1" x14ac:dyDescent="0.2">
      <c r="A581" s="31">
        <v>7104013</v>
      </c>
      <c r="B581" s="13" t="s">
        <v>3596</v>
      </c>
      <c r="C581" s="14" t="s">
        <v>5</v>
      </c>
      <c r="D581" s="32">
        <v>735.25</v>
      </c>
      <c r="E581" s="38"/>
    </row>
    <row r="582" spans="1:5" ht="22.5" x14ac:dyDescent="0.2">
      <c r="A582" s="31">
        <v>7104014</v>
      </c>
      <c r="B582" s="13" t="s">
        <v>3597</v>
      </c>
      <c r="C582" s="14" t="s">
        <v>5</v>
      </c>
      <c r="D582" s="32">
        <v>730.37</v>
      </c>
      <c r="E582" s="38"/>
    </row>
    <row r="583" spans="1:5" ht="22.5" outlineLevel="1" x14ac:dyDescent="0.2">
      <c r="A583" s="31">
        <v>7104015</v>
      </c>
      <c r="B583" s="13" t="s">
        <v>3598</v>
      </c>
      <c r="C583" s="14" t="s">
        <v>5</v>
      </c>
      <c r="D583" s="32">
        <v>760.38</v>
      </c>
      <c r="E583" s="38"/>
    </row>
    <row r="584" spans="1:5" ht="22.5" x14ac:dyDescent="0.2">
      <c r="A584" s="31">
        <v>7107001</v>
      </c>
      <c r="B584" s="13" t="s">
        <v>3599</v>
      </c>
      <c r="C584" s="14" t="s">
        <v>5</v>
      </c>
      <c r="D584" s="32">
        <v>177.55</v>
      </c>
      <c r="E584" s="38"/>
    </row>
    <row r="585" spans="1:5" outlineLevel="1" x14ac:dyDescent="0.2">
      <c r="A585" s="31">
        <v>7107002</v>
      </c>
      <c r="B585" s="13" t="s">
        <v>3600</v>
      </c>
      <c r="C585" s="14" t="s">
        <v>5</v>
      </c>
      <c r="D585" s="32">
        <v>70.75</v>
      </c>
      <c r="E585" s="38"/>
    </row>
    <row r="586" spans="1:5" ht="22.5" x14ac:dyDescent="0.2">
      <c r="A586" s="31">
        <v>7107003</v>
      </c>
      <c r="B586" s="13" t="s">
        <v>3601</v>
      </c>
      <c r="C586" s="14" t="s">
        <v>5</v>
      </c>
      <c r="D586" s="32">
        <v>177.55</v>
      </c>
      <c r="E586" s="38"/>
    </row>
    <row r="587" spans="1:5" ht="33.75" outlineLevel="1" x14ac:dyDescent="0.2">
      <c r="A587" s="31">
        <v>7109001</v>
      </c>
      <c r="B587" s="13" t="s">
        <v>3602</v>
      </c>
      <c r="C587" s="14" t="s">
        <v>4</v>
      </c>
      <c r="D587" s="32">
        <v>314.8</v>
      </c>
      <c r="E587" s="38"/>
    </row>
    <row r="588" spans="1:5" ht="33.75" x14ac:dyDescent="0.2">
      <c r="A588" s="31">
        <v>7109002</v>
      </c>
      <c r="B588" s="13" t="s">
        <v>3603</v>
      </c>
      <c r="C588" s="14" t="s">
        <v>21</v>
      </c>
      <c r="D588" s="32">
        <v>1174.22</v>
      </c>
      <c r="E588" s="38"/>
    </row>
    <row r="589" spans="1:5" outlineLevel="1" x14ac:dyDescent="0.2">
      <c r="A589" s="27">
        <v>8000000</v>
      </c>
      <c r="B589" s="28" t="s">
        <v>2820</v>
      </c>
      <c r="C589" s="29"/>
      <c r="D589" s="30"/>
      <c r="E589" s="38"/>
    </row>
    <row r="590" spans="1:5" ht="22.5" x14ac:dyDescent="0.2">
      <c r="A590" s="31">
        <v>8001000</v>
      </c>
      <c r="B590" s="13" t="s">
        <v>2821</v>
      </c>
      <c r="C590" s="14" t="s">
        <v>5</v>
      </c>
      <c r="D590" s="32">
        <v>133.69</v>
      </c>
      <c r="E590" s="38"/>
    </row>
    <row r="591" spans="1:5" ht="22.5" outlineLevel="1" x14ac:dyDescent="0.2">
      <c r="A591" s="31">
        <v>8006000</v>
      </c>
      <c r="B591" s="13" t="s">
        <v>25</v>
      </c>
      <c r="C591" s="14" t="s">
        <v>5</v>
      </c>
      <c r="D591" s="32">
        <v>381.8</v>
      </c>
      <c r="E591" s="38"/>
    </row>
    <row r="592" spans="1:5" ht="22.5" x14ac:dyDescent="0.2">
      <c r="A592" s="31">
        <v>8007000</v>
      </c>
      <c r="B592" s="13" t="s">
        <v>26</v>
      </c>
      <c r="C592" s="14" t="s">
        <v>5</v>
      </c>
      <c r="D592" s="32">
        <v>545.83000000000004</v>
      </c>
      <c r="E592" s="38"/>
    </row>
    <row r="593" spans="1:5" outlineLevel="1" x14ac:dyDescent="0.2">
      <c r="A593" s="31">
        <v>8013000</v>
      </c>
      <c r="B593" s="13" t="s">
        <v>2822</v>
      </c>
      <c r="C593" s="14" t="s">
        <v>4</v>
      </c>
      <c r="D593" s="32">
        <v>82.26</v>
      </c>
      <c r="E593" s="38"/>
    </row>
    <row r="594" spans="1:5" x14ac:dyDescent="0.2">
      <c r="A594" s="31">
        <v>8014000</v>
      </c>
      <c r="B594" s="13" t="s">
        <v>2823</v>
      </c>
      <c r="C594" s="14" t="s">
        <v>8</v>
      </c>
      <c r="D594" s="32" t="s">
        <v>8</v>
      </c>
    </row>
    <row r="595" spans="1:5" outlineLevel="1" x14ac:dyDescent="0.2">
      <c r="A595" s="31">
        <v>8014001</v>
      </c>
      <c r="B595" s="13" t="s">
        <v>2824</v>
      </c>
      <c r="C595" s="14" t="s">
        <v>4</v>
      </c>
      <c r="D595" s="32">
        <v>88.29</v>
      </c>
      <c r="E595" s="38"/>
    </row>
    <row r="596" spans="1:5" x14ac:dyDescent="0.2">
      <c r="A596" s="31">
        <v>8014002</v>
      </c>
      <c r="B596" s="13" t="s">
        <v>2825</v>
      </c>
      <c r="C596" s="14" t="s">
        <v>4</v>
      </c>
      <c r="D596" s="32">
        <v>83.48</v>
      </c>
      <c r="E596" s="38"/>
    </row>
    <row r="597" spans="1:5" outlineLevel="1" x14ac:dyDescent="0.2">
      <c r="A597" s="31">
        <v>8015000</v>
      </c>
      <c r="B597" s="13" t="s">
        <v>2826</v>
      </c>
      <c r="C597" s="14" t="s">
        <v>8</v>
      </c>
      <c r="D597" s="32" t="s">
        <v>8</v>
      </c>
    </row>
    <row r="598" spans="1:5" ht="22.5" x14ac:dyDescent="0.2">
      <c r="A598" s="31">
        <v>8015001</v>
      </c>
      <c r="B598" s="13" t="s">
        <v>2827</v>
      </c>
      <c r="C598" s="14" t="s">
        <v>4</v>
      </c>
      <c r="D598" s="32">
        <v>113.49</v>
      </c>
      <c r="E598" s="38"/>
    </row>
    <row r="599" spans="1:5" outlineLevel="1" x14ac:dyDescent="0.2">
      <c r="A599" s="31">
        <v>8015002</v>
      </c>
      <c r="B599" s="13" t="s">
        <v>2828</v>
      </c>
      <c r="C599" s="14" t="s">
        <v>4</v>
      </c>
      <c r="D599" s="32">
        <v>89.79</v>
      </c>
      <c r="E599" s="38"/>
    </row>
    <row r="600" spans="1:5" outlineLevel="1" x14ac:dyDescent="0.2">
      <c r="A600" s="31">
        <v>8016000</v>
      </c>
      <c r="B600" s="13" t="s">
        <v>2829</v>
      </c>
      <c r="C600" s="14" t="s">
        <v>4</v>
      </c>
      <c r="D600" s="32">
        <v>131.74</v>
      </c>
      <c r="E600" s="38"/>
    </row>
    <row r="601" spans="1:5" ht="22.5" x14ac:dyDescent="0.2">
      <c r="A601" s="31">
        <v>8018001</v>
      </c>
      <c r="B601" s="13" t="s">
        <v>2830</v>
      </c>
      <c r="C601" s="14" t="s">
        <v>2831</v>
      </c>
      <c r="D601" s="32">
        <v>11.83</v>
      </c>
      <c r="E601" s="38"/>
    </row>
    <row r="602" spans="1:5" ht="22.5" outlineLevel="1" x14ac:dyDescent="0.2">
      <c r="A602" s="31">
        <v>8018002</v>
      </c>
      <c r="B602" s="13" t="s">
        <v>2832</v>
      </c>
      <c r="C602" s="14" t="s">
        <v>21</v>
      </c>
      <c r="D602" s="32">
        <v>35.97</v>
      </c>
      <c r="E602" s="38"/>
    </row>
    <row r="603" spans="1:5" outlineLevel="1" x14ac:dyDescent="0.2">
      <c r="A603" s="31">
        <v>8019000</v>
      </c>
      <c r="B603" s="13" t="s">
        <v>2796</v>
      </c>
      <c r="C603" s="14" t="s">
        <v>24</v>
      </c>
      <c r="D603" s="32">
        <v>11.57</v>
      </c>
      <c r="E603" s="38"/>
    </row>
    <row r="604" spans="1:5" x14ac:dyDescent="0.2">
      <c r="A604" s="31">
        <v>8020000</v>
      </c>
      <c r="B604" s="13" t="s">
        <v>2833</v>
      </c>
      <c r="C604" s="14" t="s">
        <v>24</v>
      </c>
      <c r="D604" s="32">
        <v>10.210000000000001</v>
      </c>
      <c r="E604" s="38"/>
    </row>
    <row r="605" spans="1:5" ht="22.5" outlineLevel="1" x14ac:dyDescent="0.2">
      <c r="A605" s="31">
        <v>8021000</v>
      </c>
      <c r="B605" s="13" t="s">
        <v>2834</v>
      </c>
      <c r="C605" s="14" t="s">
        <v>24</v>
      </c>
      <c r="D605" s="32">
        <v>10.210000000000001</v>
      </c>
      <c r="E605" s="38"/>
    </row>
    <row r="606" spans="1:5" x14ac:dyDescent="0.2">
      <c r="A606" s="31">
        <v>8022000</v>
      </c>
      <c r="B606" s="13" t="s">
        <v>2799</v>
      </c>
      <c r="C606" s="14" t="s">
        <v>24</v>
      </c>
      <c r="D606" s="32">
        <v>10.61</v>
      </c>
      <c r="E606" s="38"/>
    </row>
    <row r="607" spans="1:5" outlineLevel="1" x14ac:dyDescent="0.2">
      <c r="A607" s="31">
        <v>8023000</v>
      </c>
      <c r="B607" s="13" t="s">
        <v>2800</v>
      </c>
      <c r="C607" s="14" t="s">
        <v>24</v>
      </c>
      <c r="D607" s="32">
        <v>10.220000000000001</v>
      </c>
      <c r="E607" s="38"/>
    </row>
    <row r="608" spans="1:5" ht="22.5" x14ac:dyDescent="0.2">
      <c r="A608" s="31">
        <v>8024000</v>
      </c>
      <c r="B608" s="13" t="s">
        <v>2835</v>
      </c>
      <c r="C608" s="14" t="s">
        <v>21</v>
      </c>
      <c r="D608" s="32">
        <v>464.35</v>
      </c>
      <c r="E608" s="38"/>
    </row>
    <row r="609" spans="1:5" ht="22.5" outlineLevel="1" x14ac:dyDescent="0.2">
      <c r="A609" s="31">
        <v>8025000</v>
      </c>
      <c r="B609" s="13" t="s">
        <v>2836</v>
      </c>
      <c r="C609" s="14" t="s">
        <v>21</v>
      </c>
      <c r="D609" s="32">
        <v>485.33</v>
      </c>
      <c r="E609" s="38"/>
    </row>
    <row r="610" spans="1:5" ht="22.5" outlineLevel="1" x14ac:dyDescent="0.2">
      <c r="A610" s="31">
        <v>8026000</v>
      </c>
      <c r="B610" s="13" t="s">
        <v>2837</v>
      </c>
      <c r="C610" s="14" t="s">
        <v>21</v>
      </c>
      <c r="D610" s="32">
        <v>509.69</v>
      </c>
      <c r="E610" s="38"/>
    </row>
    <row r="611" spans="1:5" ht="22.5" x14ac:dyDescent="0.2">
      <c r="A611" s="31">
        <v>8027000</v>
      </c>
      <c r="B611" s="13" t="s">
        <v>2838</v>
      </c>
      <c r="C611" s="14" t="s">
        <v>21</v>
      </c>
      <c r="D611" s="32">
        <v>530.36</v>
      </c>
      <c r="E611" s="38"/>
    </row>
    <row r="612" spans="1:5" ht="22.5" outlineLevel="1" x14ac:dyDescent="0.2">
      <c r="A612" s="31">
        <v>8028000</v>
      </c>
      <c r="B612" s="13" t="s">
        <v>2839</v>
      </c>
      <c r="C612" s="14" t="s">
        <v>21</v>
      </c>
      <c r="D612" s="32">
        <v>552.65</v>
      </c>
      <c r="E612" s="38"/>
    </row>
    <row r="613" spans="1:5" ht="22.5" outlineLevel="1" x14ac:dyDescent="0.2">
      <c r="A613" s="31">
        <v>8029000</v>
      </c>
      <c r="B613" s="13" t="s">
        <v>2840</v>
      </c>
      <c r="C613" s="14" t="s">
        <v>21</v>
      </c>
      <c r="D613" s="32">
        <v>808.22</v>
      </c>
      <c r="E613" s="38"/>
    </row>
    <row r="614" spans="1:5" x14ac:dyDescent="0.2">
      <c r="A614" s="31">
        <v>8030000</v>
      </c>
      <c r="B614" s="13" t="s">
        <v>2841</v>
      </c>
      <c r="C614" s="14" t="s">
        <v>21</v>
      </c>
      <c r="D614" s="32">
        <v>1145.27</v>
      </c>
      <c r="E614" s="38"/>
    </row>
    <row r="615" spans="1:5" outlineLevel="1" x14ac:dyDescent="0.2">
      <c r="A615" s="31">
        <v>8031000</v>
      </c>
      <c r="B615" s="13" t="s">
        <v>2842</v>
      </c>
      <c r="C615" s="14" t="s">
        <v>4</v>
      </c>
      <c r="D615" s="32">
        <v>280.48</v>
      </c>
      <c r="E615" s="38"/>
    </row>
    <row r="616" spans="1:5" outlineLevel="1" x14ac:dyDescent="0.2">
      <c r="A616" s="31">
        <v>8032000</v>
      </c>
      <c r="B616" s="13" t="s">
        <v>2843</v>
      </c>
      <c r="C616" s="14" t="s">
        <v>4</v>
      </c>
      <c r="D616" s="32">
        <v>162.11000000000001</v>
      </c>
      <c r="E616" s="38"/>
    </row>
    <row r="617" spans="1:5" x14ac:dyDescent="0.2">
      <c r="A617" s="31">
        <v>8033000</v>
      </c>
      <c r="B617" s="13" t="s">
        <v>2172</v>
      </c>
      <c r="C617" s="14" t="s">
        <v>4</v>
      </c>
      <c r="D617" s="32">
        <v>87.7</v>
      </c>
      <c r="E617" s="38"/>
    </row>
    <row r="618" spans="1:5" outlineLevel="1" x14ac:dyDescent="0.2">
      <c r="A618" s="31">
        <v>8034000</v>
      </c>
      <c r="B618" s="13" t="s">
        <v>2173</v>
      </c>
      <c r="C618" s="14" t="s">
        <v>4</v>
      </c>
      <c r="D618" s="32">
        <v>125.34</v>
      </c>
      <c r="E618" s="38"/>
    </row>
    <row r="619" spans="1:5" outlineLevel="1" x14ac:dyDescent="0.2">
      <c r="A619" s="31">
        <v>8035000</v>
      </c>
      <c r="B619" s="13" t="s">
        <v>2844</v>
      </c>
      <c r="C619" s="14" t="s">
        <v>21</v>
      </c>
      <c r="D619" s="32">
        <v>544.73</v>
      </c>
      <c r="E619" s="38"/>
    </row>
    <row r="620" spans="1:5" x14ac:dyDescent="0.2">
      <c r="A620" s="31">
        <v>8036000</v>
      </c>
      <c r="B620" s="13" t="s">
        <v>2845</v>
      </c>
      <c r="C620" s="14" t="s">
        <v>21</v>
      </c>
      <c r="D620" s="32">
        <v>830.84</v>
      </c>
      <c r="E620" s="38"/>
    </row>
    <row r="621" spans="1:5" outlineLevel="1" x14ac:dyDescent="0.2">
      <c r="A621" s="31">
        <v>8037000</v>
      </c>
      <c r="B621" s="13" t="s">
        <v>2846</v>
      </c>
      <c r="C621" s="14" t="s">
        <v>4</v>
      </c>
      <c r="D621" s="32">
        <v>11.05</v>
      </c>
      <c r="E621" s="38"/>
    </row>
    <row r="622" spans="1:5" outlineLevel="1" x14ac:dyDescent="0.2">
      <c r="A622" s="31">
        <v>8038000</v>
      </c>
      <c r="B622" s="13" t="s">
        <v>2847</v>
      </c>
      <c r="C622" s="14" t="s">
        <v>4</v>
      </c>
      <c r="D622" s="32">
        <v>63.41</v>
      </c>
      <c r="E622" s="38"/>
    </row>
    <row r="623" spans="1:5" x14ac:dyDescent="0.2">
      <c r="A623" s="31">
        <v>8039000</v>
      </c>
      <c r="B623" s="13" t="s">
        <v>2848</v>
      </c>
      <c r="C623" s="14" t="s">
        <v>4</v>
      </c>
      <c r="D623" s="32">
        <v>36.119999999999997</v>
      </c>
      <c r="E623" s="38"/>
    </row>
    <row r="624" spans="1:5" outlineLevel="1" x14ac:dyDescent="0.2">
      <c r="A624" s="31">
        <v>8040000</v>
      </c>
      <c r="B624" s="13" t="s">
        <v>2849</v>
      </c>
      <c r="C624" s="14" t="s">
        <v>4</v>
      </c>
      <c r="D624" s="32">
        <v>25.95</v>
      </c>
      <c r="E624" s="38"/>
    </row>
    <row r="625" spans="1:5" outlineLevel="1" x14ac:dyDescent="0.2">
      <c r="A625" s="31">
        <v>8041000</v>
      </c>
      <c r="B625" s="13" t="s">
        <v>2850</v>
      </c>
      <c r="C625" s="14" t="s">
        <v>4</v>
      </c>
      <c r="D625" s="32">
        <v>85.24</v>
      </c>
      <c r="E625" s="38"/>
    </row>
    <row r="626" spans="1:5" x14ac:dyDescent="0.2">
      <c r="A626" s="31">
        <v>8042000</v>
      </c>
      <c r="B626" s="13" t="s">
        <v>2851</v>
      </c>
      <c r="C626" s="14" t="s">
        <v>4</v>
      </c>
      <c r="D626" s="32">
        <v>227.61</v>
      </c>
      <c r="E626" s="38"/>
    </row>
    <row r="627" spans="1:5" outlineLevel="1" x14ac:dyDescent="0.2">
      <c r="A627" s="31">
        <v>8043000</v>
      </c>
      <c r="B627" s="13" t="s">
        <v>2852</v>
      </c>
      <c r="C627" s="14" t="s">
        <v>5</v>
      </c>
      <c r="D627" s="32">
        <v>51.29</v>
      </c>
      <c r="E627" s="38"/>
    </row>
    <row r="628" spans="1:5" outlineLevel="1" x14ac:dyDescent="0.2">
      <c r="A628" s="31">
        <v>8044000</v>
      </c>
      <c r="B628" s="13" t="s">
        <v>2853</v>
      </c>
      <c r="C628" s="14" t="s">
        <v>5</v>
      </c>
      <c r="D628" s="32">
        <v>100.23</v>
      </c>
      <c r="E628" s="38"/>
    </row>
    <row r="629" spans="1:5" x14ac:dyDescent="0.2">
      <c r="A629" s="31">
        <v>8045000</v>
      </c>
      <c r="B629" s="13" t="s">
        <v>2854</v>
      </c>
      <c r="C629" s="14" t="s">
        <v>27</v>
      </c>
      <c r="D629" s="32">
        <v>59.47</v>
      </c>
      <c r="E629" s="38"/>
    </row>
    <row r="630" spans="1:5" outlineLevel="1" x14ac:dyDescent="0.2">
      <c r="A630" s="31">
        <v>8046000</v>
      </c>
      <c r="B630" s="13" t="s">
        <v>2855</v>
      </c>
      <c r="C630" s="14" t="s">
        <v>27</v>
      </c>
      <c r="D630" s="32">
        <v>163.46</v>
      </c>
      <c r="E630" s="38"/>
    </row>
    <row r="631" spans="1:5" outlineLevel="1" x14ac:dyDescent="0.2">
      <c r="A631" s="31">
        <v>8048000</v>
      </c>
      <c r="B631" s="13" t="s">
        <v>2856</v>
      </c>
      <c r="C631" s="14" t="s">
        <v>8</v>
      </c>
      <c r="D631" s="32" t="s">
        <v>8</v>
      </c>
    </row>
    <row r="632" spans="1:5" x14ac:dyDescent="0.2">
      <c r="A632" s="31">
        <v>8048001</v>
      </c>
      <c r="B632" s="13" t="s">
        <v>2857</v>
      </c>
      <c r="C632" s="14" t="s">
        <v>5</v>
      </c>
      <c r="D632" s="32">
        <v>1135.51</v>
      </c>
      <c r="E632" s="38"/>
    </row>
    <row r="633" spans="1:5" outlineLevel="1" x14ac:dyDescent="0.2">
      <c r="A633" s="31">
        <v>8048002</v>
      </c>
      <c r="B633" s="13" t="s">
        <v>2858</v>
      </c>
      <c r="C633" s="14" t="s">
        <v>4</v>
      </c>
      <c r="D633" s="32">
        <v>81.86</v>
      </c>
      <c r="E633" s="38"/>
    </row>
    <row r="634" spans="1:5" outlineLevel="1" x14ac:dyDescent="0.2">
      <c r="A634" s="31">
        <v>8049000</v>
      </c>
      <c r="B634" s="13" t="s">
        <v>28</v>
      </c>
      <c r="C634" s="14" t="s">
        <v>21</v>
      </c>
      <c r="D634" s="32">
        <v>221.35</v>
      </c>
      <c r="E634" s="38"/>
    </row>
    <row r="635" spans="1:5" outlineLevel="1" x14ac:dyDescent="0.2">
      <c r="A635" s="31">
        <v>8050000</v>
      </c>
      <c r="B635" s="13" t="s">
        <v>2859</v>
      </c>
      <c r="C635" s="14" t="s">
        <v>21</v>
      </c>
      <c r="D635" s="32">
        <v>87.31</v>
      </c>
      <c r="E635" s="38"/>
    </row>
    <row r="636" spans="1:5" x14ac:dyDescent="0.2">
      <c r="A636" s="31">
        <v>8051000</v>
      </c>
      <c r="B636" s="13" t="s">
        <v>2860</v>
      </c>
      <c r="C636" s="14" t="s">
        <v>21</v>
      </c>
      <c r="D636" s="32">
        <v>442.71</v>
      </c>
      <c r="E636" s="38"/>
    </row>
    <row r="637" spans="1:5" outlineLevel="1" x14ac:dyDescent="0.2">
      <c r="A637" s="31">
        <v>8053000</v>
      </c>
      <c r="B637" s="13" t="s">
        <v>2861</v>
      </c>
      <c r="C637" s="14" t="s">
        <v>6</v>
      </c>
      <c r="D637" s="32">
        <v>193.15</v>
      </c>
      <c r="E637" s="38"/>
    </row>
    <row r="638" spans="1:5" outlineLevel="1" x14ac:dyDescent="0.2">
      <c r="A638" s="31">
        <v>8054000</v>
      </c>
      <c r="B638" s="13" t="s">
        <v>2862</v>
      </c>
      <c r="C638" s="14" t="s">
        <v>6</v>
      </c>
      <c r="D638" s="32">
        <v>230.7</v>
      </c>
      <c r="E638" s="38"/>
    </row>
    <row r="639" spans="1:5" outlineLevel="1" x14ac:dyDescent="0.2">
      <c r="A639" s="31">
        <v>8055000</v>
      </c>
      <c r="B639" s="13" t="s">
        <v>2863</v>
      </c>
      <c r="C639" s="14" t="s">
        <v>6</v>
      </c>
      <c r="D639" s="32">
        <v>618.94000000000005</v>
      </c>
      <c r="E639" s="38"/>
    </row>
    <row r="640" spans="1:5" outlineLevel="1" x14ac:dyDescent="0.2">
      <c r="A640" s="31">
        <v>8056000</v>
      </c>
      <c r="B640" s="13" t="s">
        <v>2864</v>
      </c>
      <c r="C640" s="14" t="s">
        <v>6</v>
      </c>
      <c r="D640" s="32">
        <v>754.68</v>
      </c>
      <c r="E640" s="38"/>
    </row>
    <row r="641" spans="1:5" ht="22.5" outlineLevel="1" x14ac:dyDescent="0.2">
      <c r="A641" s="31">
        <v>8057000</v>
      </c>
      <c r="B641" s="13" t="s">
        <v>2865</v>
      </c>
      <c r="C641" s="14" t="s">
        <v>5</v>
      </c>
      <c r="D641" s="32">
        <v>570.33000000000004</v>
      </c>
      <c r="E641" s="38"/>
    </row>
    <row r="642" spans="1:5" ht="22.5" outlineLevel="1" x14ac:dyDescent="0.2">
      <c r="A642" s="31">
        <v>8058000</v>
      </c>
      <c r="B642" s="13" t="s">
        <v>2866</v>
      </c>
      <c r="C642" s="14" t="s">
        <v>5</v>
      </c>
      <c r="D642" s="32">
        <v>960</v>
      </c>
      <c r="E642" s="38"/>
    </row>
    <row r="643" spans="1:5" ht="22.5" outlineLevel="1" x14ac:dyDescent="0.2">
      <c r="A643" s="31">
        <v>8062000</v>
      </c>
      <c r="B643" s="13" t="s">
        <v>2867</v>
      </c>
      <c r="C643" s="14" t="s">
        <v>24</v>
      </c>
      <c r="D643" s="32">
        <v>31.35</v>
      </c>
      <c r="E643" s="38"/>
    </row>
    <row r="644" spans="1:5" ht="22.5" x14ac:dyDescent="0.2">
      <c r="A644" s="31">
        <v>8063000</v>
      </c>
      <c r="B644" s="13" t="s">
        <v>2868</v>
      </c>
      <c r="C644" s="14" t="s">
        <v>24</v>
      </c>
      <c r="D644" s="32">
        <v>29.42</v>
      </c>
      <c r="E644" s="38"/>
    </row>
    <row r="645" spans="1:5" ht="22.5" outlineLevel="1" x14ac:dyDescent="0.2">
      <c r="A645" s="31">
        <v>8064000</v>
      </c>
      <c r="B645" s="13" t="s">
        <v>2869</v>
      </c>
      <c r="C645" s="14" t="s">
        <v>24</v>
      </c>
      <c r="D645" s="32">
        <v>27.78</v>
      </c>
      <c r="E645" s="38"/>
    </row>
    <row r="646" spans="1:5" outlineLevel="1" x14ac:dyDescent="0.2">
      <c r="A646" s="31">
        <v>8065000</v>
      </c>
      <c r="B646" s="13" t="s">
        <v>3604</v>
      </c>
      <c r="C646" s="14" t="s">
        <v>6</v>
      </c>
      <c r="D646" s="32">
        <v>369.56</v>
      </c>
      <c r="E646" s="38"/>
    </row>
    <row r="647" spans="1:5" x14ac:dyDescent="0.2">
      <c r="A647" s="31">
        <v>8066000</v>
      </c>
      <c r="B647" s="13" t="s">
        <v>3605</v>
      </c>
      <c r="C647" s="14" t="s">
        <v>6</v>
      </c>
      <c r="D647" s="32">
        <v>530.79999999999995</v>
      </c>
      <c r="E647" s="38"/>
    </row>
    <row r="648" spans="1:5" outlineLevel="1" x14ac:dyDescent="0.2">
      <c r="A648" s="31">
        <v>8067000</v>
      </c>
      <c r="B648" s="13" t="s">
        <v>3606</v>
      </c>
      <c r="C648" s="14" t="s">
        <v>6</v>
      </c>
      <c r="D648" s="32">
        <v>981.81</v>
      </c>
      <c r="E648" s="38"/>
    </row>
    <row r="649" spans="1:5" outlineLevel="1" x14ac:dyDescent="0.2">
      <c r="A649" s="31">
        <v>8068000</v>
      </c>
      <c r="B649" s="13" t="s">
        <v>2870</v>
      </c>
      <c r="C649" s="14" t="s">
        <v>5</v>
      </c>
      <c r="D649" s="32">
        <v>97.04</v>
      </c>
      <c r="E649" s="38"/>
    </row>
    <row r="650" spans="1:5" x14ac:dyDescent="0.2">
      <c r="A650" s="31">
        <v>8070000</v>
      </c>
      <c r="B650" s="13" t="s">
        <v>2871</v>
      </c>
      <c r="C650" s="14" t="s">
        <v>4</v>
      </c>
      <c r="D650" s="32">
        <v>103.58</v>
      </c>
      <c r="E650" s="38"/>
    </row>
    <row r="651" spans="1:5" ht="22.5" outlineLevel="1" x14ac:dyDescent="0.2">
      <c r="A651" s="31">
        <v>8071000</v>
      </c>
      <c r="B651" s="13" t="s">
        <v>3607</v>
      </c>
      <c r="C651" s="14" t="s">
        <v>5</v>
      </c>
      <c r="D651" s="32">
        <v>1159.42</v>
      </c>
      <c r="E651" s="38"/>
    </row>
    <row r="652" spans="1:5" ht="22.5" outlineLevel="1" x14ac:dyDescent="0.2">
      <c r="A652" s="31">
        <v>8072000</v>
      </c>
      <c r="B652" s="13" t="s">
        <v>3608</v>
      </c>
      <c r="C652" s="14" t="s">
        <v>5</v>
      </c>
      <c r="D652" s="32">
        <v>1448.35</v>
      </c>
      <c r="E652" s="38"/>
    </row>
    <row r="653" spans="1:5" ht="22.5" outlineLevel="1" x14ac:dyDescent="0.2">
      <c r="A653" s="31">
        <v>8073000</v>
      </c>
      <c r="B653" s="13" t="s">
        <v>2872</v>
      </c>
      <c r="C653" s="14" t="s">
        <v>24</v>
      </c>
      <c r="D653" s="32">
        <v>27.22</v>
      </c>
      <c r="E653" s="38"/>
    </row>
    <row r="654" spans="1:5" ht="22.5" x14ac:dyDescent="0.2">
      <c r="A654" s="31">
        <v>8076000</v>
      </c>
      <c r="B654" s="13" t="s">
        <v>3609</v>
      </c>
      <c r="C654" s="14" t="s">
        <v>5</v>
      </c>
      <c r="D654" s="32">
        <v>38.03</v>
      </c>
      <c r="E654" s="38"/>
    </row>
    <row r="655" spans="1:5" ht="22.5" outlineLevel="1" x14ac:dyDescent="0.2">
      <c r="A655" s="31">
        <v>8077000</v>
      </c>
      <c r="B655" s="13" t="s">
        <v>3610</v>
      </c>
      <c r="C655" s="14" t="s">
        <v>5</v>
      </c>
      <c r="D655" s="32">
        <v>164</v>
      </c>
      <c r="E655" s="38"/>
    </row>
    <row r="656" spans="1:5" ht="22.5" outlineLevel="1" x14ac:dyDescent="0.2">
      <c r="A656" s="31">
        <v>8078000</v>
      </c>
      <c r="B656" s="13" t="s">
        <v>3611</v>
      </c>
      <c r="C656" s="14" t="s">
        <v>5</v>
      </c>
      <c r="D656" s="32">
        <v>1081.0999999999999</v>
      </c>
      <c r="E656" s="38"/>
    </row>
    <row r="657" spans="1:5" outlineLevel="1" x14ac:dyDescent="0.2">
      <c r="A657" s="31">
        <v>8079000</v>
      </c>
      <c r="B657" s="13" t="s">
        <v>3612</v>
      </c>
      <c r="C657" s="14" t="s">
        <v>6</v>
      </c>
      <c r="D657" s="32">
        <v>1746.77</v>
      </c>
      <c r="E657" s="38"/>
    </row>
    <row r="658" spans="1:5" ht="22.5" x14ac:dyDescent="0.2">
      <c r="A658" s="31">
        <v>8080000</v>
      </c>
      <c r="B658" s="13" t="s">
        <v>2873</v>
      </c>
      <c r="C658" s="14" t="s">
        <v>21</v>
      </c>
      <c r="D658" s="32">
        <v>19.71</v>
      </c>
      <c r="E658" s="38"/>
    </row>
    <row r="659" spans="1:5" outlineLevel="1" x14ac:dyDescent="0.2">
      <c r="A659" s="31">
        <v>8086000</v>
      </c>
      <c r="B659" s="13" t="s">
        <v>2874</v>
      </c>
      <c r="C659" s="14" t="s">
        <v>22</v>
      </c>
      <c r="D659" s="32">
        <v>1.7</v>
      </c>
      <c r="E659" s="38"/>
    </row>
    <row r="660" spans="1:5" ht="22.5" outlineLevel="1" x14ac:dyDescent="0.2">
      <c r="A660" s="31">
        <v>8087000</v>
      </c>
      <c r="B660" s="13" t="s">
        <v>2875</v>
      </c>
      <c r="C660" s="14" t="s">
        <v>21</v>
      </c>
      <c r="D660" s="32">
        <v>32.799999999999997</v>
      </c>
      <c r="E660" s="38"/>
    </row>
    <row r="661" spans="1:5" outlineLevel="1" x14ac:dyDescent="0.2">
      <c r="A661" s="31">
        <v>8104001</v>
      </c>
      <c r="B661" s="13" t="s">
        <v>2876</v>
      </c>
      <c r="C661" s="14" t="s">
        <v>6</v>
      </c>
      <c r="D661" s="32">
        <v>978.79</v>
      </c>
      <c r="E661" s="38"/>
    </row>
    <row r="662" spans="1:5" x14ac:dyDescent="0.2">
      <c r="A662" s="31">
        <v>8104002</v>
      </c>
      <c r="B662" s="13" t="s">
        <v>3613</v>
      </c>
      <c r="C662" s="14" t="s">
        <v>6</v>
      </c>
      <c r="D662" s="32">
        <v>1548.51</v>
      </c>
      <c r="E662" s="38"/>
    </row>
    <row r="663" spans="1:5" outlineLevel="1" x14ac:dyDescent="0.2">
      <c r="A663" s="31">
        <v>8104003</v>
      </c>
      <c r="B663" s="13" t="s">
        <v>2877</v>
      </c>
      <c r="C663" s="14" t="s">
        <v>6</v>
      </c>
      <c r="D663" s="32">
        <v>1953.47</v>
      </c>
      <c r="E663" s="38"/>
    </row>
    <row r="664" spans="1:5" outlineLevel="1" x14ac:dyDescent="0.2">
      <c r="A664" s="31">
        <v>8104004</v>
      </c>
      <c r="B664" s="13" t="s">
        <v>2878</v>
      </c>
      <c r="C664" s="14" t="s">
        <v>6</v>
      </c>
      <c r="D664" s="32">
        <v>3015.04</v>
      </c>
      <c r="E664" s="38"/>
    </row>
    <row r="665" spans="1:5" outlineLevel="1" x14ac:dyDescent="0.2">
      <c r="A665" s="31">
        <v>8104009</v>
      </c>
      <c r="B665" s="13" t="s">
        <v>3614</v>
      </c>
      <c r="C665" s="14" t="s">
        <v>6</v>
      </c>
      <c r="D665" s="32">
        <v>174.91</v>
      </c>
      <c r="E665" s="38"/>
    </row>
    <row r="666" spans="1:5" x14ac:dyDescent="0.2">
      <c r="A666" s="31">
        <v>8104010</v>
      </c>
      <c r="B666" s="13" t="s">
        <v>3615</v>
      </c>
      <c r="C666" s="14" t="s">
        <v>6</v>
      </c>
      <c r="D666" s="32">
        <v>182.61</v>
      </c>
      <c r="E666" s="38"/>
    </row>
    <row r="667" spans="1:5" outlineLevel="1" x14ac:dyDescent="0.2">
      <c r="A667" s="31">
        <v>8104011</v>
      </c>
      <c r="B667" s="13" t="s">
        <v>2879</v>
      </c>
      <c r="C667" s="14" t="s">
        <v>6</v>
      </c>
      <c r="D667" s="32">
        <v>268.8</v>
      </c>
      <c r="E667" s="38"/>
    </row>
    <row r="668" spans="1:5" x14ac:dyDescent="0.2">
      <c r="A668" s="31">
        <v>8104012</v>
      </c>
      <c r="B668" s="13" t="s">
        <v>3616</v>
      </c>
      <c r="C668" s="14" t="s">
        <v>6</v>
      </c>
      <c r="D668" s="32">
        <v>272.7</v>
      </c>
      <c r="E668" s="38"/>
    </row>
    <row r="669" spans="1:5" outlineLevel="1" x14ac:dyDescent="0.2">
      <c r="A669" s="27">
        <v>9000000</v>
      </c>
      <c r="B669" s="28" t="s">
        <v>2880</v>
      </c>
      <c r="C669" s="29"/>
      <c r="D669" s="30"/>
      <c r="E669" s="38"/>
    </row>
    <row r="670" spans="1:5" ht="33.75" x14ac:dyDescent="0.2">
      <c r="A670" s="31">
        <v>9001000</v>
      </c>
      <c r="B670" s="13" t="s">
        <v>2881</v>
      </c>
      <c r="C670" s="14" t="s">
        <v>4</v>
      </c>
      <c r="D670" s="32">
        <v>15.48</v>
      </c>
      <c r="E670" s="38"/>
    </row>
    <row r="671" spans="1:5" ht="33.75" outlineLevel="1" x14ac:dyDescent="0.2">
      <c r="A671" s="31">
        <v>9002000</v>
      </c>
      <c r="B671" s="13" t="s">
        <v>2882</v>
      </c>
      <c r="C671" s="14" t="s">
        <v>4</v>
      </c>
      <c r="D671" s="32">
        <v>16.420000000000002</v>
      </c>
      <c r="E671" s="38"/>
    </row>
    <row r="672" spans="1:5" ht="33.75" x14ac:dyDescent="0.2">
      <c r="A672" s="31">
        <v>9003000</v>
      </c>
      <c r="B672" s="13" t="s">
        <v>2883</v>
      </c>
      <c r="C672" s="14" t="s">
        <v>4</v>
      </c>
      <c r="D672" s="32">
        <v>19.850000000000001</v>
      </c>
      <c r="E672" s="38"/>
    </row>
    <row r="673" spans="1:5" ht="33.75" outlineLevel="1" x14ac:dyDescent="0.2">
      <c r="A673" s="31">
        <v>9004000</v>
      </c>
      <c r="B673" s="13" t="s">
        <v>2884</v>
      </c>
      <c r="C673" s="14" t="s">
        <v>4</v>
      </c>
      <c r="D673" s="32">
        <v>21.45</v>
      </c>
      <c r="E673" s="38"/>
    </row>
    <row r="674" spans="1:5" x14ac:dyDescent="0.2">
      <c r="A674" s="27">
        <v>10000000</v>
      </c>
      <c r="B674" s="28" t="s">
        <v>2885</v>
      </c>
      <c r="C674" s="29"/>
      <c r="D674" s="30"/>
      <c r="E674" s="38"/>
    </row>
    <row r="675" spans="1:5" outlineLevel="1" x14ac:dyDescent="0.2">
      <c r="A675" s="31">
        <v>10001000</v>
      </c>
      <c r="B675" s="13" t="s">
        <v>2886</v>
      </c>
      <c r="C675" s="14" t="s">
        <v>8</v>
      </c>
      <c r="D675" s="32" t="s">
        <v>8</v>
      </c>
    </row>
    <row r="676" spans="1:5" x14ac:dyDescent="0.2">
      <c r="A676" s="31">
        <v>10001001</v>
      </c>
      <c r="B676" s="13" t="s">
        <v>29</v>
      </c>
      <c r="C676" s="14" t="s">
        <v>2887</v>
      </c>
      <c r="D676" s="32">
        <v>10.57</v>
      </c>
      <c r="E676" s="38"/>
    </row>
    <row r="677" spans="1:5" outlineLevel="1" x14ac:dyDescent="0.2">
      <c r="A677" s="31">
        <v>10001002</v>
      </c>
      <c r="B677" s="13" t="s">
        <v>30</v>
      </c>
      <c r="C677" s="14" t="s">
        <v>21</v>
      </c>
      <c r="D677" s="32">
        <v>4.45</v>
      </c>
      <c r="E677" s="38"/>
    </row>
    <row r="678" spans="1:5" x14ac:dyDescent="0.2">
      <c r="A678" s="31">
        <v>10002000</v>
      </c>
      <c r="B678" s="13" t="s">
        <v>2888</v>
      </c>
      <c r="C678" s="14" t="s">
        <v>4</v>
      </c>
      <c r="D678" s="32">
        <v>10.75</v>
      </c>
      <c r="E678" s="38"/>
    </row>
    <row r="679" spans="1:5" ht="22.5" outlineLevel="1" x14ac:dyDescent="0.2">
      <c r="A679" s="31">
        <v>10003000</v>
      </c>
      <c r="B679" s="13" t="s">
        <v>3617</v>
      </c>
      <c r="C679" s="14" t="s">
        <v>4</v>
      </c>
      <c r="D679" s="32">
        <v>44.44</v>
      </c>
      <c r="E679" s="38"/>
    </row>
    <row r="680" spans="1:5" x14ac:dyDescent="0.2">
      <c r="A680" s="31">
        <v>10004000</v>
      </c>
      <c r="B680" s="13" t="s">
        <v>2379</v>
      </c>
      <c r="C680" s="14" t="s">
        <v>4</v>
      </c>
      <c r="D680" s="32">
        <v>92.29</v>
      </c>
      <c r="E680" s="38"/>
    </row>
    <row r="681" spans="1:5" outlineLevel="1" x14ac:dyDescent="0.2">
      <c r="A681" s="31">
        <v>10005000</v>
      </c>
      <c r="B681" s="13" t="s">
        <v>2889</v>
      </c>
      <c r="C681" s="14" t="s">
        <v>4</v>
      </c>
      <c r="D681" s="32">
        <v>138.16</v>
      </c>
      <c r="E681" s="38"/>
    </row>
    <row r="682" spans="1:5" ht="22.5" x14ac:dyDescent="0.2">
      <c r="A682" s="31">
        <v>10006000</v>
      </c>
      <c r="B682" s="13" t="s">
        <v>2890</v>
      </c>
      <c r="C682" s="14" t="s">
        <v>4</v>
      </c>
      <c r="D682" s="32">
        <v>52.83</v>
      </c>
      <c r="E682" s="38"/>
    </row>
    <row r="683" spans="1:5" ht="22.5" outlineLevel="1" x14ac:dyDescent="0.2">
      <c r="A683" s="31">
        <v>10007000</v>
      </c>
      <c r="B683" s="13" t="s">
        <v>2891</v>
      </c>
      <c r="C683" s="14" t="s">
        <v>8</v>
      </c>
      <c r="D683" s="32" t="s">
        <v>8</v>
      </c>
    </row>
    <row r="684" spans="1:5" ht="22.5" outlineLevel="1" x14ac:dyDescent="0.2">
      <c r="A684" s="31">
        <v>10007002</v>
      </c>
      <c r="B684" s="13" t="s">
        <v>2892</v>
      </c>
      <c r="C684" s="14" t="s">
        <v>21</v>
      </c>
      <c r="D684" s="32">
        <v>994.8</v>
      </c>
      <c r="E684" s="38"/>
    </row>
    <row r="685" spans="1:5" ht="22.5" x14ac:dyDescent="0.2">
      <c r="A685" s="31">
        <v>10007003</v>
      </c>
      <c r="B685" s="13" t="s">
        <v>2893</v>
      </c>
      <c r="C685" s="14" t="s">
        <v>21</v>
      </c>
      <c r="D685" s="32">
        <v>1015.28</v>
      </c>
      <c r="E685" s="38"/>
    </row>
    <row r="686" spans="1:5" ht="22.5" outlineLevel="1" x14ac:dyDescent="0.2">
      <c r="A686" s="31">
        <v>10007004</v>
      </c>
      <c r="B686" s="13" t="s">
        <v>2894</v>
      </c>
      <c r="C686" s="14" t="s">
        <v>21</v>
      </c>
      <c r="D686" s="32">
        <v>1044.19</v>
      </c>
      <c r="E686" s="38"/>
    </row>
    <row r="687" spans="1:5" outlineLevel="1" x14ac:dyDescent="0.2">
      <c r="A687" s="31">
        <v>10008000</v>
      </c>
      <c r="B687" s="13" t="s">
        <v>2895</v>
      </c>
      <c r="C687" s="14" t="s">
        <v>8</v>
      </c>
      <c r="D687" s="32" t="s">
        <v>8</v>
      </c>
    </row>
    <row r="688" spans="1:5" x14ac:dyDescent="0.2">
      <c r="A688" s="31">
        <v>10008001</v>
      </c>
      <c r="B688" s="13" t="s">
        <v>2896</v>
      </c>
      <c r="C688" s="14" t="s">
        <v>21</v>
      </c>
      <c r="D688" s="32">
        <v>3861.28</v>
      </c>
      <c r="E688" s="38"/>
    </row>
    <row r="689" spans="1:5" outlineLevel="1" x14ac:dyDescent="0.2">
      <c r="A689" s="31">
        <v>10008002</v>
      </c>
      <c r="B689" s="13" t="s">
        <v>2897</v>
      </c>
      <c r="C689" s="14" t="s">
        <v>21</v>
      </c>
      <c r="D689" s="32">
        <v>3807.61</v>
      </c>
      <c r="E689" s="38"/>
    </row>
    <row r="690" spans="1:5" ht="22.5" outlineLevel="1" x14ac:dyDescent="0.2">
      <c r="A690" s="31">
        <v>10009000</v>
      </c>
      <c r="B690" s="13" t="s">
        <v>2898</v>
      </c>
      <c r="C690" s="14" t="s">
        <v>5</v>
      </c>
      <c r="D690" s="32">
        <v>16.329999999999998</v>
      </c>
      <c r="E690" s="38"/>
    </row>
    <row r="691" spans="1:5" ht="22.5" outlineLevel="1" x14ac:dyDescent="0.2">
      <c r="A691" s="31">
        <v>10010000</v>
      </c>
      <c r="B691" s="13" t="s">
        <v>2899</v>
      </c>
      <c r="C691" s="14" t="s">
        <v>6</v>
      </c>
      <c r="D691" s="32">
        <v>9.65</v>
      </c>
      <c r="E691" s="38"/>
    </row>
    <row r="692" spans="1:5" outlineLevel="1" x14ac:dyDescent="0.2">
      <c r="A692" s="31">
        <v>10011000</v>
      </c>
      <c r="B692" s="13" t="s">
        <v>2900</v>
      </c>
      <c r="C692" s="14" t="s">
        <v>24</v>
      </c>
      <c r="D692" s="32">
        <v>193.97</v>
      </c>
      <c r="E692" s="38"/>
    </row>
    <row r="693" spans="1:5" ht="22.5" outlineLevel="1" x14ac:dyDescent="0.2">
      <c r="A693" s="31">
        <v>10012000</v>
      </c>
      <c r="B693" s="13" t="s">
        <v>2901</v>
      </c>
      <c r="C693" s="14" t="s">
        <v>31</v>
      </c>
      <c r="D693" s="32">
        <v>1.36</v>
      </c>
      <c r="E693" s="38"/>
    </row>
    <row r="694" spans="1:5" ht="22.5" x14ac:dyDescent="0.2">
      <c r="A694" s="31">
        <v>10013000</v>
      </c>
      <c r="B694" s="13" t="s">
        <v>2902</v>
      </c>
      <c r="C694" s="14" t="s">
        <v>24</v>
      </c>
      <c r="D694" s="32">
        <v>176.95</v>
      </c>
      <c r="E694" s="38"/>
    </row>
    <row r="695" spans="1:5" outlineLevel="1" x14ac:dyDescent="0.2">
      <c r="A695" s="31">
        <v>10015000</v>
      </c>
      <c r="B695" s="13" t="s">
        <v>2903</v>
      </c>
      <c r="C695" s="14" t="s">
        <v>4</v>
      </c>
      <c r="D695" s="32">
        <v>2.1800000000000002</v>
      </c>
      <c r="E695" s="38"/>
    </row>
    <row r="696" spans="1:5" outlineLevel="1" x14ac:dyDescent="0.2">
      <c r="A696" s="31">
        <v>10016000</v>
      </c>
      <c r="B696" s="13" t="s">
        <v>2904</v>
      </c>
      <c r="C696" s="14" t="s">
        <v>8</v>
      </c>
      <c r="D696" s="32" t="s">
        <v>8</v>
      </c>
    </row>
    <row r="697" spans="1:5" outlineLevel="1" x14ac:dyDescent="0.2">
      <c r="A697" s="31">
        <v>10016001</v>
      </c>
      <c r="B697" s="13" t="s">
        <v>2905</v>
      </c>
      <c r="C697" s="14" t="s">
        <v>4</v>
      </c>
      <c r="D697" s="32">
        <v>66.28</v>
      </c>
      <c r="E697" s="38"/>
    </row>
    <row r="698" spans="1:5" outlineLevel="1" x14ac:dyDescent="0.2">
      <c r="A698" s="31">
        <v>10016002</v>
      </c>
      <c r="B698" s="13" t="s">
        <v>2906</v>
      </c>
      <c r="C698" s="14" t="s">
        <v>5</v>
      </c>
      <c r="D698" s="32">
        <v>16.850000000000001</v>
      </c>
      <c r="E698" s="38"/>
    </row>
    <row r="699" spans="1:5" outlineLevel="1" x14ac:dyDescent="0.2">
      <c r="A699" s="31">
        <v>10016003</v>
      </c>
      <c r="B699" s="13" t="s">
        <v>2008</v>
      </c>
      <c r="C699" s="14" t="s">
        <v>4</v>
      </c>
      <c r="D699" s="32">
        <v>409.2</v>
      </c>
      <c r="E699" s="38"/>
    </row>
    <row r="700" spans="1:5" outlineLevel="1" x14ac:dyDescent="0.2">
      <c r="A700" s="31">
        <v>10017000</v>
      </c>
      <c r="B700" s="13" t="s">
        <v>2907</v>
      </c>
      <c r="C700" s="14" t="s">
        <v>4</v>
      </c>
      <c r="D700" s="32">
        <v>0.46</v>
      </c>
      <c r="E700" s="38"/>
    </row>
    <row r="701" spans="1:5" x14ac:dyDescent="0.2">
      <c r="A701" s="31">
        <v>10018000</v>
      </c>
      <c r="B701" s="13" t="s">
        <v>2908</v>
      </c>
      <c r="C701" s="14" t="s">
        <v>4</v>
      </c>
      <c r="D701" s="32">
        <v>4.54</v>
      </c>
      <c r="E701" s="38"/>
    </row>
    <row r="702" spans="1:5" outlineLevel="1" x14ac:dyDescent="0.2">
      <c r="A702" s="31">
        <v>10019000</v>
      </c>
      <c r="B702" s="13" t="s">
        <v>2909</v>
      </c>
      <c r="C702" s="14" t="s">
        <v>4</v>
      </c>
      <c r="D702" s="32">
        <v>10.25</v>
      </c>
      <c r="E702" s="38"/>
    </row>
    <row r="703" spans="1:5" ht="22.5" outlineLevel="1" x14ac:dyDescent="0.2">
      <c r="A703" s="31">
        <v>10020000</v>
      </c>
      <c r="B703" s="13" t="s">
        <v>2910</v>
      </c>
      <c r="C703" s="14" t="s">
        <v>24</v>
      </c>
      <c r="D703" s="32">
        <v>99.35</v>
      </c>
      <c r="E703" s="38"/>
    </row>
    <row r="704" spans="1:5" ht="22.5" outlineLevel="1" x14ac:dyDescent="0.2">
      <c r="A704" s="31">
        <v>10021000</v>
      </c>
      <c r="B704" s="13" t="s">
        <v>2911</v>
      </c>
      <c r="C704" s="14" t="s">
        <v>4</v>
      </c>
      <c r="D704" s="32">
        <v>117.92</v>
      </c>
      <c r="E704" s="38"/>
    </row>
    <row r="705" spans="1:5" outlineLevel="1" x14ac:dyDescent="0.2">
      <c r="A705" s="31">
        <v>10022000</v>
      </c>
      <c r="B705" s="13" t="s">
        <v>2912</v>
      </c>
      <c r="C705" s="14" t="s">
        <v>4</v>
      </c>
      <c r="D705" s="32">
        <v>16.86</v>
      </c>
      <c r="E705" s="38"/>
    </row>
    <row r="706" spans="1:5" outlineLevel="1" x14ac:dyDescent="0.2">
      <c r="A706" s="31">
        <v>10023000</v>
      </c>
      <c r="B706" s="13" t="s">
        <v>32</v>
      </c>
      <c r="C706" s="14" t="s">
        <v>4</v>
      </c>
      <c r="D706" s="32">
        <v>17.75</v>
      </c>
      <c r="E706" s="38"/>
    </row>
    <row r="707" spans="1:5" x14ac:dyDescent="0.2">
      <c r="A707" s="31">
        <v>10024000</v>
      </c>
      <c r="B707" s="13" t="s">
        <v>2913</v>
      </c>
      <c r="C707" s="14" t="s">
        <v>8</v>
      </c>
      <c r="D707" s="32" t="s">
        <v>8</v>
      </c>
    </row>
    <row r="708" spans="1:5" outlineLevel="1" x14ac:dyDescent="0.2">
      <c r="A708" s="31">
        <v>10024001</v>
      </c>
      <c r="B708" s="13" t="s">
        <v>2914</v>
      </c>
      <c r="C708" s="14" t="s">
        <v>2915</v>
      </c>
      <c r="D708" s="32">
        <v>0.89</v>
      </c>
      <c r="E708" s="38"/>
    </row>
    <row r="709" spans="1:5" outlineLevel="1" x14ac:dyDescent="0.2">
      <c r="A709" s="31">
        <v>10024002</v>
      </c>
      <c r="B709" s="13" t="s">
        <v>2916</v>
      </c>
      <c r="C709" s="14" t="s">
        <v>2915</v>
      </c>
      <c r="D709" s="32">
        <v>1.1200000000000001</v>
      </c>
      <c r="E709" s="38"/>
    </row>
    <row r="710" spans="1:5" outlineLevel="1" x14ac:dyDescent="0.2">
      <c r="A710" s="31">
        <v>10024003</v>
      </c>
      <c r="B710" s="13" t="s">
        <v>2917</v>
      </c>
      <c r="C710" s="14" t="s">
        <v>2915</v>
      </c>
      <c r="D710" s="32">
        <v>1.45</v>
      </c>
      <c r="E710" s="38"/>
    </row>
    <row r="711" spans="1:5" outlineLevel="1" x14ac:dyDescent="0.2">
      <c r="A711" s="31">
        <v>10024004</v>
      </c>
      <c r="B711" s="13" t="s">
        <v>2918</v>
      </c>
      <c r="C711" s="14" t="s">
        <v>2915</v>
      </c>
      <c r="D711" s="32">
        <v>4.09</v>
      </c>
      <c r="E711" s="38"/>
    </row>
    <row r="712" spans="1:5" outlineLevel="1" x14ac:dyDescent="0.2">
      <c r="A712" s="31">
        <v>10024005</v>
      </c>
      <c r="B712" s="13" t="s">
        <v>2919</v>
      </c>
      <c r="C712" s="14" t="s">
        <v>2915</v>
      </c>
      <c r="D712" s="32">
        <v>4.54</v>
      </c>
      <c r="E712" s="38"/>
    </row>
    <row r="713" spans="1:5" outlineLevel="1" x14ac:dyDescent="0.2">
      <c r="A713" s="31">
        <v>10024006</v>
      </c>
      <c r="B713" s="13" t="s">
        <v>2920</v>
      </c>
      <c r="C713" s="14" t="s">
        <v>2915</v>
      </c>
      <c r="D713" s="32">
        <v>4.68</v>
      </c>
      <c r="E713" s="38"/>
    </row>
    <row r="714" spans="1:5" outlineLevel="1" x14ac:dyDescent="0.2">
      <c r="A714" s="31">
        <v>10024007</v>
      </c>
      <c r="B714" s="13" t="s">
        <v>2921</v>
      </c>
      <c r="C714" s="14" t="s">
        <v>2915</v>
      </c>
      <c r="D714" s="32">
        <v>5</v>
      </c>
      <c r="E714" s="38"/>
    </row>
    <row r="715" spans="1:5" outlineLevel="1" x14ac:dyDescent="0.2">
      <c r="A715" s="31">
        <v>10024008</v>
      </c>
      <c r="B715" s="13" t="s">
        <v>2922</v>
      </c>
      <c r="C715" s="14" t="s">
        <v>2915</v>
      </c>
      <c r="D715" s="32">
        <v>4.09</v>
      </c>
      <c r="E715" s="38"/>
    </row>
    <row r="716" spans="1:5" outlineLevel="1" x14ac:dyDescent="0.2">
      <c r="A716" s="31">
        <v>10024101</v>
      </c>
      <c r="B716" s="13" t="s">
        <v>2923</v>
      </c>
      <c r="C716" s="14" t="s">
        <v>2915</v>
      </c>
      <c r="D716" s="32">
        <v>3.81</v>
      </c>
      <c r="E716" s="38"/>
    </row>
    <row r="717" spans="1:5" x14ac:dyDescent="0.2">
      <c r="A717" s="31">
        <v>10025001</v>
      </c>
      <c r="B717" s="13" t="s">
        <v>2924</v>
      </c>
      <c r="C717" s="14" t="s">
        <v>4</v>
      </c>
      <c r="D717" s="32">
        <v>82.73</v>
      </c>
      <c r="E717" s="38"/>
    </row>
    <row r="718" spans="1:5" ht="22.5" outlineLevel="1" x14ac:dyDescent="0.2">
      <c r="A718" s="31">
        <v>10025003</v>
      </c>
      <c r="B718" s="13" t="s">
        <v>2122</v>
      </c>
      <c r="C718" s="14" t="s">
        <v>4</v>
      </c>
      <c r="D718" s="32">
        <v>43.72</v>
      </c>
      <c r="E718" s="38"/>
    </row>
    <row r="719" spans="1:5" ht="22.5" outlineLevel="1" x14ac:dyDescent="0.2">
      <c r="A719" s="31">
        <v>10102001</v>
      </c>
      <c r="B719" s="13" t="s">
        <v>3618</v>
      </c>
      <c r="C719" s="14" t="s">
        <v>2915</v>
      </c>
      <c r="D719" s="32">
        <v>1.08</v>
      </c>
      <c r="E719" s="38"/>
    </row>
    <row r="720" spans="1:5" ht="22.5" x14ac:dyDescent="0.2">
      <c r="A720" s="31">
        <v>10102002</v>
      </c>
      <c r="B720" s="13" t="s">
        <v>3619</v>
      </c>
      <c r="C720" s="14" t="s">
        <v>2915</v>
      </c>
      <c r="D720" s="32">
        <v>1.0900000000000001</v>
      </c>
      <c r="E720" s="38"/>
    </row>
    <row r="721" spans="1:5" ht="22.5" outlineLevel="1" x14ac:dyDescent="0.2">
      <c r="A721" s="31">
        <v>10103001</v>
      </c>
      <c r="B721" s="13" t="s">
        <v>3620</v>
      </c>
      <c r="C721" s="14" t="s">
        <v>4</v>
      </c>
      <c r="D721" s="32">
        <v>35.4</v>
      </c>
      <c r="E721" s="38"/>
    </row>
    <row r="722" spans="1:5" outlineLevel="1" x14ac:dyDescent="0.2">
      <c r="A722" s="31">
        <v>10105001</v>
      </c>
      <c r="B722" s="13" t="s">
        <v>2925</v>
      </c>
      <c r="C722" s="14" t="s">
        <v>4</v>
      </c>
      <c r="D722" s="32">
        <v>182.61</v>
      </c>
      <c r="E722" s="38"/>
    </row>
    <row r="723" spans="1:5" ht="22.5" x14ac:dyDescent="0.2">
      <c r="A723" s="31">
        <v>10106001</v>
      </c>
      <c r="B723" s="13" t="s">
        <v>2926</v>
      </c>
      <c r="C723" s="14" t="s">
        <v>21</v>
      </c>
      <c r="D723" s="32">
        <v>9250.2099999999991</v>
      </c>
      <c r="E723" s="38"/>
    </row>
    <row r="724" spans="1:5" outlineLevel="1" x14ac:dyDescent="0.2">
      <c r="A724" s="31">
        <v>10107001</v>
      </c>
      <c r="B724" s="13" t="s">
        <v>3621</v>
      </c>
      <c r="C724" s="14" t="s">
        <v>4</v>
      </c>
      <c r="D724" s="32">
        <v>1.84</v>
      </c>
      <c r="E724" s="38"/>
    </row>
    <row r="725" spans="1:5" outlineLevel="1" x14ac:dyDescent="0.2">
      <c r="A725" s="31">
        <v>10108001</v>
      </c>
      <c r="B725" s="13" t="s">
        <v>2927</v>
      </c>
      <c r="C725" s="14" t="s">
        <v>4</v>
      </c>
      <c r="D725" s="32">
        <v>3.22</v>
      </c>
      <c r="E725" s="38"/>
    </row>
    <row r="726" spans="1:5" x14ac:dyDescent="0.2">
      <c r="A726" s="31">
        <v>10109001</v>
      </c>
      <c r="B726" s="13" t="s">
        <v>2928</v>
      </c>
      <c r="C726" s="14" t="s">
        <v>4</v>
      </c>
      <c r="D726" s="32">
        <v>4.58</v>
      </c>
      <c r="E726" s="38"/>
    </row>
    <row r="727" spans="1:5" ht="22.5" outlineLevel="1" x14ac:dyDescent="0.2">
      <c r="A727" s="31">
        <v>10111001</v>
      </c>
      <c r="B727" s="13" t="s">
        <v>2929</v>
      </c>
      <c r="C727" s="14" t="s">
        <v>4</v>
      </c>
      <c r="D727" s="32">
        <v>398.71</v>
      </c>
      <c r="E727" s="38"/>
    </row>
    <row r="728" spans="1:5" outlineLevel="1" x14ac:dyDescent="0.2">
      <c r="A728" s="31">
        <v>10116001</v>
      </c>
      <c r="B728" s="13" t="s">
        <v>2930</v>
      </c>
      <c r="C728" s="14" t="s">
        <v>4</v>
      </c>
      <c r="D728" s="32">
        <v>20.309999999999999</v>
      </c>
      <c r="E728" s="38"/>
    </row>
    <row r="729" spans="1:5" outlineLevel="1" x14ac:dyDescent="0.2">
      <c r="A729" s="31">
        <v>10116002</v>
      </c>
      <c r="B729" s="13" t="s">
        <v>2931</v>
      </c>
      <c r="C729" s="14" t="s">
        <v>4</v>
      </c>
      <c r="D729" s="32">
        <v>22.76</v>
      </c>
      <c r="E729" s="38"/>
    </row>
    <row r="730" spans="1:5" outlineLevel="1" x14ac:dyDescent="0.2">
      <c r="A730" s="31">
        <v>10117003</v>
      </c>
      <c r="B730" s="13" t="s">
        <v>3622</v>
      </c>
      <c r="C730" s="14" t="s">
        <v>3623</v>
      </c>
      <c r="D730" s="32">
        <v>20469.939999999999</v>
      </c>
      <c r="E730" s="38"/>
    </row>
    <row r="731" spans="1:5" outlineLevel="1" x14ac:dyDescent="0.2">
      <c r="A731" s="31">
        <v>10117004</v>
      </c>
      <c r="B731" s="13" t="s">
        <v>3624</v>
      </c>
      <c r="C731" s="14" t="s">
        <v>3623</v>
      </c>
      <c r="D731" s="32">
        <v>18549.060000000001</v>
      </c>
      <c r="E731" s="38"/>
    </row>
    <row r="732" spans="1:5" ht="22.5" outlineLevel="1" x14ac:dyDescent="0.2">
      <c r="A732" s="31">
        <v>10117005</v>
      </c>
      <c r="B732" s="13" t="s">
        <v>3625</v>
      </c>
      <c r="C732" s="14" t="s">
        <v>3623</v>
      </c>
      <c r="D732" s="32">
        <v>7304.93</v>
      </c>
      <c r="E732" s="38"/>
    </row>
    <row r="733" spans="1:5" ht="22.5" x14ac:dyDescent="0.2">
      <c r="A733" s="31">
        <v>10118002</v>
      </c>
      <c r="B733" s="13" t="s">
        <v>3626</v>
      </c>
      <c r="C733" s="14" t="s">
        <v>5</v>
      </c>
      <c r="D733" s="32">
        <v>76.94</v>
      </c>
      <c r="E733" s="38"/>
    </row>
    <row r="734" spans="1:5" ht="22.5" outlineLevel="1" x14ac:dyDescent="0.2">
      <c r="A734" s="31">
        <v>10118004</v>
      </c>
      <c r="B734" s="13" t="s">
        <v>3627</v>
      </c>
      <c r="C734" s="14" t="s">
        <v>5</v>
      </c>
      <c r="D734" s="32">
        <v>137.24</v>
      </c>
      <c r="E734" s="38"/>
    </row>
    <row r="735" spans="1:5" ht="22.5" outlineLevel="1" x14ac:dyDescent="0.2">
      <c r="A735" s="31">
        <v>10118006</v>
      </c>
      <c r="B735" s="13" t="s">
        <v>3628</v>
      </c>
      <c r="C735" s="14" t="s">
        <v>5</v>
      </c>
      <c r="D735" s="32">
        <v>190.29</v>
      </c>
      <c r="E735" s="38"/>
    </row>
    <row r="736" spans="1:5" ht="21.75" outlineLevel="1" x14ac:dyDescent="0.2">
      <c r="A736" s="33">
        <v>11000000</v>
      </c>
      <c r="B736" s="34" t="s">
        <v>2932</v>
      </c>
      <c r="C736" s="35"/>
      <c r="D736" s="30"/>
      <c r="E736" s="38"/>
    </row>
    <row r="737" spans="1:5" outlineLevel="1" x14ac:dyDescent="0.2">
      <c r="A737" s="31">
        <v>11002000</v>
      </c>
      <c r="B737" s="13" t="s">
        <v>2933</v>
      </c>
      <c r="C737" s="14" t="s">
        <v>7</v>
      </c>
      <c r="D737" s="32">
        <v>225.42</v>
      </c>
      <c r="E737" s="38"/>
    </row>
    <row r="738" spans="1:5" outlineLevel="1" x14ac:dyDescent="0.2">
      <c r="A738" s="31">
        <v>11003000</v>
      </c>
      <c r="B738" s="13" t="s">
        <v>2934</v>
      </c>
      <c r="C738" s="14" t="s">
        <v>7</v>
      </c>
      <c r="D738" s="32">
        <v>211.97</v>
      </c>
      <c r="E738" s="38"/>
    </row>
    <row r="739" spans="1:5" outlineLevel="1" x14ac:dyDescent="0.2">
      <c r="A739" s="31">
        <v>11004000</v>
      </c>
      <c r="B739" s="13" t="s">
        <v>2935</v>
      </c>
      <c r="C739" s="14" t="s">
        <v>7</v>
      </c>
      <c r="D739" s="32">
        <v>233.67</v>
      </c>
      <c r="E739" s="38"/>
    </row>
    <row r="740" spans="1:5" x14ac:dyDescent="0.2">
      <c r="A740" s="31">
        <v>11005000</v>
      </c>
      <c r="B740" s="13" t="s">
        <v>2936</v>
      </c>
      <c r="C740" s="14" t="s">
        <v>7</v>
      </c>
      <c r="D740" s="32">
        <v>220.9</v>
      </c>
      <c r="E740" s="38"/>
    </row>
    <row r="741" spans="1:5" outlineLevel="1" x14ac:dyDescent="0.2">
      <c r="A741" s="31">
        <v>11006000</v>
      </c>
      <c r="B741" s="13" t="s">
        <v>2937</v>
      </c>
      <c r="C741" s="14" t="s">
        <v>7</v>
      </c>
      <c r="D741" s="32">
        <v>451.5</v>
      </c>
      <c r="E741" s="38"/>
    </row>
    <row r="742" spans="1:5" outlineLevel="1" x14ac:dyDescent="0.2">
      <c r="A742" s="31">
        <v>11007000</v>
      </c>
      <c r="B742" s="13" t="s">
        <v>2938</v>
      </c>
      <c r="C742" s="14" t="s">
        <v>7</v>
      </c>
      <c r="D742" s="32">
        <v>97.86</v>
      </c>
      <c r="E742" s="38"/>
    </row>
    <row r="743" spans="1:5" outlineLevel="1" x14ac:dyDescent="0.2">
      <c r="A743" s="31">
        <v>11008000</v>
      </c>
      <c r="B743" s="13" t="s">
        <v>2939</v>
      </c>
      <c r="C743" s="14" t="s">
        <v>7</v>
      </c>
      <c r="D743" s="32">
        <v>55.2</v>
      </c>
      <c r="E743" s="38"/>
    </row>
    <row r="744" spans="1:5" outlineLevel="1" x14ac:dyDescent="0.2">
      <c r="A744" s="31">
        <v>11009000</v>
      </c>
      <c r="B744" s="13" t="s">
        <v>2940</v>
      </c>
      <c r="C744" s="14" t="s">
        <v>7</v>
      </c>
      <c r="D744" s="32">
        <v>348.12</v>
      </c>
      <c r="E744" s="38"/>
    </row>
    <row r="745" spans="1:5" outlineLevel="1" x14ac:dyDescent="0.2">
      <c r="A745" s="31">
        <v>11010000</v>
      </c>
      <c r="B745" s="13" t="s">
        <v>2941</v>
      </c>
      <c r="C745" s="14" t="s">
        <v>7</v>
      </c>
      <c r="D745" s="32">
        <v>334.55</v>
      </c>
      <c r="E745" s="38"/>
    </row>
    <row r="746" spans="1:5" x14ac:dyDescent="0.2">
      <c r="A746" s="31">
        <v>11011000</v>
      </c>
      <c r="B746" s="13" t="s">
        <v>2942</v>
      </c>
      <c r="C746" s="14" t="s">
        <v>7</v>
      </c>
      <c r="D746" s="32">
        <v>309.27</v>
      </c>
      <c r="E746" s="38"/>
    </row>
    <row r="747" spans="1:5" outlineLevel="1" x14ac:dyDescent="0.2">
      <c r="A747" s="31">
        <v>11014000</v>
      </c>
      <c r="B747" s="13" t="s">
        <v>2943</v>
      </c>
      <c r="C747" s="14" t="s">
        <v>7</v>
      </c>
      <c r="D747" s="32">
        <v>175.83</v>
      </c>
      <c r="E747" s="38"/>
    </row>
    <row r="748" spans="1:5" outlineLevel="1" x14ac:dyDescent="0.2">
      <c r="A748" s="31">
        <v>11015000</v>
      </c>
      <c r="B748" s="13" t="s">
        <v>2944</v>
      </c>
      <c r="C748" s="14" t="s">
        <v>7</v>
      </c>
      <c r="D748" s="32">
        <v>132.65</v>
      </c>
      <c r="E748" s="38"/>
    </row>
    <row r="749" spans="1:5" outlineLevel="1" x14ac:dyDescent="0.2">
      <c r="A749" s="31">
        <v>11017000</v>
      </c>
      <c r="B749" s="13" t="s">
        <v>2945</v>
      </c>
      <c r="C749" s="14" t="s">
        <v>7</v>
      </c>
      <c r="D749" s="32">
        <v>313.12</v>
      </c>
      <c r="E749" s="38"/>
    </row>
    <row r="750" spans="1:5" outlineLevel="1" x14ac:dyDescent="0.2">
      <c r="A750" s="31">
        <v>11018000</v>
      </c>
      <c r="B750" s="13" t="s">
        <v>2946</v>
      </c>
      <c r="C750" s="14" t="s">
        <v>7</v>
      </c>
      <c r="D750" s="32">
        <v>167.7</v>
      </c>
      <c r="E750" s="38"/>
    </row>
    <row r="751" spans="1:5" x14ac:dyDescent="0.2">
      <c r="A751" s="31">
        <v>11019000</v>
      </c>
      <c r="B751" s="13" t="s">
        <v>2947</v>
      </c>
      <c r="C751" s="14" t="s">
        <v>7</v>
      </c>
      <c r="D751" s="32">
        <v>306.39</v>
      </c>
      <c r="E751" s="38"/>
    </row>
    <row r="752" spans="1:5" outlineLevel="1" x14ac:dyDescent="0.2">
      <c r="A752" s="31">
        <v>11020000</v>
      </c>
      <c r="B752" s="13" t="s">
        <v>2948</v>
      </c>
      <c r="C752" s="14" t="s">
        <v>7</v>
      </c>
      <c r="D752" s="32">
        <v>432.46</v>
      </c>
      <c r="E752" s="38"/>
    </row>
    <row r="753" spans="1:5" outlineLevel="1" x14ac:dyDescent="0.2">
      <c r="A753" s="31">
        <v>11022000</v>
      </c>
      <c r="B753" s="13" t="s">
        <v>2949</v>
      </c>
      <c r="C753" s="14" t="s">
        <v>7</v>
      </c>
      <c r="D753" s="32">
        <v>98.52</v>
      </c>
      <c r="E753" s="38"/>
    </row>
    <row r="754" spans="1:5" outlineLevel="1" x14ac:dyDescent="0.2">
      <c r="A754" s="31">
        <v>11023000</v>
      </c>
      <c r="B754" s="13" t="s">
        <v>2950</v>
      </c>
      <c r="C754" s="14" t="s">
        <v>7</v>
      </c>
      <c r="D754" s="32">
        <v>318.17</v>
      </c>
      <c r="E754" s="38"/>
    </row>
    <row r="755" spans="1:5" outlineLevel="1" x14ac:dyDescent="0.2">
      <c r="A755" s="31">
        <v>11024000</v>
      </c>
      <c r="B755" s="13" t="s">
        <v>2951</v>
      </c>
      <c r="C755" s="14" t="s">
        <v>7</v>
      </c>
      <c r="D755" s="32">
        <v>35.85</v>
      </c>
      <c r="E755" s="38"/>
    </row>
    <row r="756" spans="1:5" x14ac:dyDescent="0.2">
      <c r="A756" s="31">
        <v>11025000</v>
      </c>
      <c r="B756" s="13" t="s">
        <v>2952</v>
      </c>
      <c r="C756" s="14" t="s">
        <v>7</v>
      </c>
      <c r="D756" s="32">
        <v>277.27</v>
      </c>
      <c r="E756" s="38"/>
    </row>
    <row r="757" spans="1:5" outlineLevel="1" x14ac:dyDescent="0.2">
      <c r="A757" s="31">
        <v>11027000</v>
      </c>
      <c r="B757" s="13" t="s">
        <v>2953</v>
      </c>
      <c r="C757" s="14" t="s">
        <v>7</v>
      </c>
      <c r="D757" s="32">
        <v>138.22</v>
      </c>
      <c r="E757" s="38"/>
    </row>
    <row r="758" spans="1:5" outlineLevel="1" x14ac:dyDescent="0.2">
      <c r="A758" s="31">
        <v>11028000</v>
      </c>
      <c r="B758" s="13" t="s">
        <v>2954</v>
      </c>
      <c r="C758" s="14" t="s">
        <v>7</v>
      </c>
      <c r="D758" s="32">
        <v>511</v>
      </c>
      <c r="E758" s="38"/>
    </row>
    <row r="759" spans="1:5" ht="21.75" outlineLevel="1" x14ac:dyDescent="0.2">
      <c r="A759" s="27">
        <v>12000000</v>
      </c>
      <c r="B759" s="28" t="s">
        <v>2955</v>
      </c>
      <c r="C759" s="29"/>
      <c r="D759" s="30"/>
      <c r="E759" s="38"/>
    </row>
    <row r="760" spans="1:5" outlineLevel="1" x14ac:dyDescent="0.2">
      <c r="A760" s="31">
        <v>12002000</v>
      </c>
      <c r="B760" s="13" t="s">
        <v>2956</v>
      </c>
      <c r="C760" s="14" t="s">
        <v>7</v>
      </c>
      <c r="D760" s="32">
        <v>32.81</v>
      </c>
      <c r="E760" s="38"/>
    </row>
    <row r="761" spans="1:5" x14ac:dyDescent="0.2">
      <c r="A761" s="31">
        <v>12003000</v>
      </c>
      <c r="B761" s="13" t="s">
        <v>2957</v>
      </c>
      <c r="C761" s="14" t="s">
        <v>7</v>
      </c>
      <c r="D761" s="32">
        <v>33.14</v>
      </c>
      <c r="E761" s="38"/>
    </row>
    <row r="762" spans="1:5" outlineLevel="1" x14ac:dyDescent="0.2">
      <c r="A762" s="31">
        <v>12004000</v>
      </c>
      <c r="B762" s="13" t="s">
        <v>2958</v>
      </c>
      <c r="C762" s="14" t="s">
        <v>7</v>
      </c>
      <c r="D762" s="32">
        <v>33.86</v>
      </c>
      <c r="E762" s="38"/>
    </row>
    <row r="763" spans="1:5" outlineLevel="1" x14ac:dyDescent="0.2">
      <c r="A763" s="31">
        <v>12005000</v>
      </c>
      <c r="B763" s="13" t="s">
        <v>2959</v>
      </c>
      <c r="C763" s="14" t="s">
        <v>7</v>
      </c>
      <c r="D763" s="32">
        <v>32.35</v>
      </c>
      <c r="E763" s="38"/>
    </row>
    <row r="764" spans="1:5" outlineLevel="1" x14ac:dyDescent="0.2">
      <c r="A764" s="31">
        <v>12006000</v>
      </c>
      <c r="B764" s="13" t="s">
        <v>2960</v>
      </c>
      <c r="C764" s="14" t="s">
        <v>7</v>
      </c>
      <c r="D764" s="32">
        <v>33.32</v>
      </c>
      <c r="E764" s="38"/>
    </row>
    <row r="765" spans="1:5" outlineLevel="1" x14ac:dyDescent="0.2">
      <c r="A765" s="31">
        <v>12007000</v>
      </c>
      <c r="B765" s="13" t="s">
        <v>2961</v>
      </c>
      <c r="C765" s="14" t="s">
        <v>7</v>
      </c>
      <c r="D765" s="32">
        <v>33.4</v>
      </c>
      <c r="E765" s="38"/>
    </row>
    <row r="766" spans="1:5" outlineLevel="1" x14ac:dyDescent="0.2">
      <c r="A766" s="31">
        <v>12008000</v>
      </c>
      <c r="B766" s="13" t="s">
        <v>2962</v>
      </c>
      <c r="C766" s="14" t="s">
        <v>7</v>
      </c>
      <c r="D766" s="32">
        <v>39.99</v>
      </c>
      <c r="E766" s="38"/>
    </row>
    <row r="767" spans="1:5" outlineLevel="1" x14ac:dyDescent="0.2">
      <c r="A767" s="31">
        <v>12009000</v>
      </c>
      <c r="B767" s="13" t="s">
        <v>2963</v>
      </c>
      <c r="C767" s="14" t="s">
        <v>7</v>
      </c>
      <c r="D767" s="32">
        <v>44.24</v>
      </c>
      <c r="E767" s="38"/>
    </row>
    <row r="768" spans="1:5" outlineLevel="1" x14ac:dyDescent="0.2">
      <c r="A768" s="31">
        <v>12010000</v>
      </c>
      <c r="B768" s="13" t="s">
        <v>2964</v>
      </c>
      <c r="C768" s="14" t="s">
        <v>7</v>
      </c>
      <c r="D768" s="32">
        <v>32.11</v>
      </c>
      <c r="E768" s="38"/>
    </row>
    <row r="769" spans="1:5" x14ac:dyDescent="0.2">
      <c r="A769" s="31">
        <v>12011000</v>
      </c>
      <c r="B769" s="13" t="s">
        <v>2965</v>
      </c>
      <c r="C769" s="14" t="s">
        <v>7</v>
      </c>
      <c r="D769" s="32">
        <v>25.89</v>
      </c>
      <c r="E769" s="38"/>
    </row>
    <row r="770" spans="1:5" outlineLevel="1" x14ac:dyDescent="0.2">
      <c r="A770" s="31">
        <v>12012000</v>
      </c>
      <c r="B770" s="13" t="s">
        <v>2966</v>
      </c>
      <c r="C770" s="14" t="s">
        <v>7</v>
      </c>
      <c r="D770" s="32">
        <v>73.14</v>
      </c>
      <c r="E770" s="38"/>
    </row>
    <row r="771" spans="1:5" outlineLevel="1" x14ac:dyDescent="0.2">
      <c r="A771" s="31">
        <v>12013000</v>
      </c>
      <c r="B771" s="13" t="s">
        <v>2083</v>
      </c>
      <c r="C771" s="14" t="s">
        <v>7</v>
      </c>
      <c r="D771" s="32">
        <v>180.21</v>
      </c>
      <c r="E771" s="38"/>
    </row>
    <row r="772" spans="1:5" outlineLevel="1" x14ac:dyDescent="0.2">
      <c r="A772" s="27">
        <v>13000000</v>
      </c>
      <c r="B772" s="28" t="s">
        <v>2967</v>
      </c>
      <c r="C772" s="29"/>
      <c r="D772" s="30"/>
      <c r="E772" s="38"/>
    </row>
    <row r="773" spans="1:5" outlineLevel="1" x14ac:dyDescent="0.2">
      <c r="A773" s="31">
        <v>13001000</v>
      </c>
      <c r="B773" s="13" t="s">
        <v>2968</v>
      </c>
      <c r="C773" s="14" t="s">
        <v>8</v>
      </c>
      <c r="D773" s="32" t="s">
        <v>8</v>
      </c>
    </row>
    <row r="774" spans="1:5" outlineLevel="1" x14ac:dyDescent="0.2">
      <c r="A774" s="31">
        <v>13001001</v>
      </c>
      <c r="B774" s="13" t="s">
        <v>2969</v>
      </c>
      <c r="C774" s="14" t="s">
        <v>5</v>
      </c>
      <c r="D774" s="32">
        <v>218.82</v>
      </c>
      <c r="E774" s="38"/>
    </row>
    <row r="775" spans="1:5" outlineLevel="1" x14ac:dyDescent="0.2">
      <c r="A775" s="31">
        <v>13001002</v>
      </c>
      <c r="B775" s="13" t="s">
        <v>2970</v>
      </c>
      <c r="C775" s="14" t="s">
        <v>5</v>
      </c>
      <c r="D775" s="32">
        <v>669.97</v>
      </c>
      <c r="E775" s="38"/>
    </row>
    <row r="776" spans="1:5" outlineLevel="1" x14ac:dyDescent="0.2">
      <c r="A776" s="31">
        <v>13001003</v>
      </c>
      <c r="B776" s="13" t="s">
        <v>2971</v>
      </c>
      <c r="C776" s="14" t="s">
        <v>5</v>
      </c>
      <c r="D776" s="32">
        <v>232.97</v>
      </c>
      <c r="E776" s="38"/>
    </row>
    <row r="777" spans="1:5" x14ac:dyDescent="0.2">
      <c r="A777" s="31">
        <v>13001004</v>
      </c>
      <c r="B777" s="13" t="s">
        <v>2972</v>
      </c>
      <c r="C777" s="14" t="s">
        <v>5</v>
      </c>
      <c r="D777" s="32">
        <v>814.95</v>
      </c>
      <c r="E777" s="38"/>
    </row>
    <row r="778" spans="1:5" outlineLevel="1" x14ac:dyDescent="0.2">
      <c r="A778" s="31">
        <v>13001005</v>
      </c>
      <c r="B778" s="13" t="s">
        <v>2973</v>
      </c>
      <c r="C778" s="14" t="s">
        <v>5</v>
      </c>
      <c r="D778" s="32">
        <v>278.02</v>
      </c>
      <c r="E778" s="38"/>
    </row>
    <row r="779" spans="1:5" outlineLevel="1" x14ac:dyDescent="0.2">
      <c r="A779" s="31">
        <v>13001006</v>
      </c>
      <c r="B779" s="13" t="s">
        <v>2974</v>
      </c>
      <c r="C779" s="14" t="s">
        <v>5</v>
      </c>
      <c r="D779" s="32">
        <v>839</v>
      </c>
      <c r="E779" s="38"/>
    </row>
    <row r="780" spans="1:5" outlineLevel="1" x14ac:dyDescent="0.2">
      <c r="A780" s="31">
        <v>13001007</v>
      </c>
      <c r="B780" s="13" t="s">
        <v>2975</v>
      </c>
      <c r="C780" s="14" t="s">
        <v>5</v>
      </c>
      <c r="D780" s="32">
        <v>282.38</v>
      </c>
      <c r="E780" s="38"/>
    </row>
    <row r="781" spans="1:5" outlineLevel="1" x14ac:dyDescent="0.2">
      <c r="A781" s="31">
        <v>13001008</v>
      </c>
      <c r="B781" s="13" t="s">
        <v>2976</v>
      </c>
      <c r="C781" s="14" t="s">
        <v>5</v>
      </c>
      <c r="D781" s="32">
        <v>848.4</v>
      </c>
      <c r="E781" s="38"/>
    </row>
    <row r="782" spans="1:5" outlineLevel="1" x14ac:dyDescent="0.2">
      <c r="A782" s="31">
        <v>13001009</v>
      </c>
      <c r="B782" s="13" t="s">
        <v>2977</v>
      </c>
      <c r="C782" s="14" t="s">
        <v>5</v>
      </c>
      <c r="D782" s="32">
        <v>301.19</v>
      </c>
      <c r="E782" s="38"/>
    </row>
    <row r="783" spans="1:5" outlineLevel="1" x14ac:dyDescent="0.2">
      <c r="A783" s="31">
        <v>13001010</v>
      </c>
      <c r="B783" s="13" t="s">
        <v>2978</v>
      </c>
      <c r="C783" s="14" t="s">
        <v>5</v>
      </c>
      <c r="D783" s="32">
        <v>962.12</v>
      </c>
      <c r="E783" s="38"/>
    </row>
    <row r="784" spans="1:5" outlineLevel="1" x14ac:dyDescent="0.2">
      <c r="A784" s="31">
        <v>13001011</v>
      </c>
      <c r="B784" s="13" t="s">
        <v>2979</v>
      </c>
      <c r="C784" s="14" t="s">
        <v>5</v>
      </c>
      <c r="D784" s="32">
        <v>329.52</v>
      </c>
      <c r="E784" s="38"/>
    </row>
    <row r="785" spans="1:5" x14ac:dyDescent="0.2">
      <c r="A785" s="31">
        <v>13001012</v>
      </c>
      <c r="B785" s="13" t="s">
        <v>2980</v>
      </c>
      <c r="C785" s="14" t="s">
        <v>5</v>
      </c>
      <c r="D785" s="32">
        <v>1069.79</v>
      </c>
      <c r="E785" s="38"/>
    </row>
    <row r="786" spans="1:5" outlineLevel="1" x14ac:dyDescent="0.2">
      <c r="A786" s="31">
        <v>13001013</v>
      </c>
      <c r="B786" s="13" t="s">
        <v>2981</v>
      </c>
      <c r="C786" s="14" t="s">
        <v>5</v>
      </c>
      <c r="D786" s="32">
        <v>395.34</v>
      </c>
      <c r="E786" s="38"/>
    </row>
    <row r="787" spans="1:5" outlineLevel="1" x14ac:dyDescent="0.2">
      <c r="A787" s="31">
        <v>13001014</v>
      </c>
      <c r="B787" s="13" t="s">
        <v>2982</v>
      </c>
      <c r="C787" s="14" t="s">
        <v>5</v>
      </c>
      <c r="D787" s="32">
        <v>1241.24</v>
      </c>
      <c r="E787" s="38"/>
    </row>
    <row r="788" spans="1:5" outlineLevel="1" x14ac:dyDescent="0.2">
      <c r="A788" s="31">
        <v>13001015</v>
      </c>
      <c r="B788" s="13" t="s">
        <v>2983</v>
      </c>
      <c r="C788" s="14" t="s">
        <v>5</v>
      </c>
      <c r="D788" s="32">
        <v>483.35</v>
      </c>
      <c r="E788" s="38"/>
    </row>
    <row r="789" spans="1:5" outlineLevel="1" x14ac:dyDescent="0.2">
      <c r="A789" s="31">
        <v>13001016</v>
      </c>
      <c r="B789" s="13" t="s">
        <v>2984</v>
      </c>
      <c r="C789" s="14" t="s">
        <v>5</v>
      </c>
      <c r="D789" s="32">
        <v>1429.48</v>
      </c>
      <c r="E789" s="38"/>
    </row>
    <row r="790" spans="1:5" ht="22.5" outlineLevel="1" x14ac:dyDescent="0.2">
      <c r="A790" s="31">
        <v>13002000</v>
      </c>
      <c r="B790" s="13" t="s">
        <v>2985</v>
      </c>
      <c r="C790" s="14" t="s">
        <v>8</v>
      </c>
      <c r="D790" s="32" t="s">
        <v>8</v>
      </c>
    </row>
    <row r="791" spans="1:5" ht="22.5" outlineLevel="1" x14ac:dyDescent="0.2">
      <c r="A791" s="31">
        <v>13002001</v>
      </c>
      <c r="B791" s="13" t="s">
        <v>2986</v>
      </c>
      <c r="C791" s="14" t="s">
        <v>24</v>
      </c>
      <c r="D791" s="32">
        <v>0.62</v>
      </c>
      <c r="E791" s="38"/>
    </row>
    <row r="792" spans="1:5" ht="22.5" x14ac:dyDescent="0.2">
      <c r="A792" s="31">
        <v>13002002</v>
      </c>
      <c r="B792" s="13" t="s">
        <v>2987</v>
      </c>
      <c r="C792" s="14" t="s">
        <v>21</v>
      </c>
      <c r="D792" s="32">
        <v>170.48</v>
      </c>
      <c r="E792" s="38"/>
    </row>
    <row r="793" spans="1:5" ht="33.75" outlineLevel="1" x14ac:dyDescent="0.2">
      <c r="A793" s="31">
        <v>13002003</v>
      </c>
      <c r="B793" s="13" t="s">
        <v>2988</v>
      </c>
      <c r="C793" s="14" t="s">
        <v>24</v>
      </c>
      <c r="D793" s="32">
        <v>5.94</v>
      </c>
      <c r="E793" s="38"/>
    </row>
    <row r="794" spans="1:5" ht="33.75" outlineLevel="1" x14ac:dyDescent="0.2">
      <c r="A794" s="31">
        <v>13002004</v>
      </c>
      <c r="B794" s="13" t="s">
        <v>2989</v>
      </c>
      <c r="C794" s="14" t="s">
        <v>24</v>
      </c>
      <c r="D794" s="32">
        <v>6.05</v>
      </c>
      <c r="E794" s="38"/>
    </row>
    <row r="795" spans="1:5" ht="22.5" outlineLevel="1" x14ac:dyDescent="0.2">
      <c r="A795" s="31">
        <v>13002005</v>
      </c>
      <c r="B795" s="13" t="s">
        <v>2990</v>
      </c>
      <c r="C795" s="14" t="s">
        <v>21</v>
      </c>
      <c r="D795" s="32">
        <v>48.97</v>
      </c>
      <c r="E795" s="38"/>
    </row>
    <row r="796" spans="1:5" ht="22.5" outlineLevel="1" x14ac:dyDescent="0.2">
      <c r="A796" s="31">
        <v>13002006</v>
      </c>
      <c r="B796" s="13" t="s">
        <v>2991</v>
      </c>
      <c r="C796" s="14" t="s">
        <v>24</v>
      </c>
      <c r="D796" s="32">
        <v>12.35</v>
      </c>
      <c r="E796" s="38"/>
    </row>
    <row r="797" spans="1:5" ht="21.75" outlineLevel="1" x14ac:dyDescent="0.2">
      <c r="A797" s="27">
        <v>14000000</v>
      </c>
      <c r="B797" s="28" t="s">
        <v>2992</v>
      </c>
      <c r="C797" s="29"/>
      <c r="D797" s="30"/>
      <c r="E797" s="38"/>
    </row>
    <row r="798" spans="1:5" x14ac:dyDescent="0.2">
      <c r="A798" s="31">
        <v>14001000</v>
      </c>
      <c r="B798" s="13" t="s">
        <v>2993</v>
      </c>
      <c r="C798" s="14" t="s">
        <v>8</v>
      </c>
      <c r="D798" s="32" t="s">
        <v>8</v>
      </c>
    </row>
    <row r="799" spans="1:5" outlineLevel="1" x14ac:dyDescent="0.2">
      <c r="A799" s="31">
        <v>14001001</v>
      </c>
      <c r="B799" s="13" t="s">
        <v>2589</v>
      </c>
      <c r="C799" s="14" t="s">
        <v>21</v>
      </c>
      <c r="D799" s="32">
        <v>32.6</v>
      </c>
      <c r="E799" s="38"/>
    </row>
    <row r="800" spans="1:5" ht="45" outlineLevel="1" x14ac:dyDescent="0.2">
      <c r="A800" s="31">
        <v>14001002</v>
      </c>
      <c r="B800" s="13" t="s">
        <v>2994</v>
      </c>
      <c r="C800" s="14" t="s">
        <v>21</v>
      </c>
      <c r="D800" s="32">
        <v>86.18</v>
      </c>
      <c r="E800" s="38"/>
    </row>
    <row r="801" spans="1:5" outlineLevel="1" x14ac:dyDescent="0.2">
      <c r="A801" s="31">
        <v>14001003</v>
      </c>
      <c r="B801" s="13" t="s">
        <v>2995</v>
      </c>
      <c r="C801" s="14" t="s">
        <v>21</v>
      </c>
      <c r="D801" s="32">
        <v>40.61</v>
      </c>
      <c r="E801" s="38"/>
    </row>
    <row r="802" spans="1:5" ht="22.5" x14ac:dyDescent="0.2">
      <c r="A802" s="31">
        <v>14001004</v>
      </c>
      <c r="B802" s="13" t="s">
        <v>2996</v>
      </c>
      <c r="C802" s="14" t="s">
        <v>21</v>
      </c>
      <c r="D802" s="32">
        <v>32.39</v>
      </c>
      <c r="E802" s="38"/>
    </row>
    <row r="803" spans="1:5" ht="22.5" outlineLevel="1" x14ac:dyDescent="0.2">
      <c r="A803" s="31">
        <v>14001005</v>
      </c>
      <c r="B803" s="13" t="s">
        <v>2997</v>
      </c>
      <c r="C803" s="14" t="s">
        <v>21</v>
      </c>
      <c r="D803" s="32">
        <v>32.39</v>
      </c>
      <c r="E803" s="38"/>
    </row>
    <row r="804" spans="1:5" ht="22.5" outlineLevel="1" x14ac:dyDescent="0.2">
      <c r="A804" s="31">
        <v>14001006</v>
      </c>
      <c r="B804" s="13" t="s">
        <v>2998</v>
      </c>
      <c r="C804" s="14" t="s">
        <v>21</v>
      </c>
      <c r="D804" s="32">
        <v>32.39</v>
      </c>
      <c r="E804" s="38"/>
    </row>
    <row r="805" spans="1:5" ht="22.5" outlineLevel="1" x14ac:dyDescent="0.2">
      <c r="A805" s="31">
        <v>14001007</v>
      </c>
      <c r="B805" s="13" t="s">
        <v>2999</v>
      </c>
      <c r="C805" s="14" t="s">
        <v>21</v>
      </c>
      <c r="D805" s="32">
        <v>32.39</v>
      </c>
      <c r="E805" s="38"/>
    </row>
    <row r="806" spans="1:5" ht="22.5" outlineLevel="1" x14ac:dyDescent="0.2">
      <c r="A806" s="31">
        <v>14001008</v>
      </c>
      <c r="B806" s="13" t="s">
        <v>3000</v>
      </c>
      <c r="C806" s="14" t="s">
        <v>21</v>
      </c>
      <c r="D806" s="32">
        <v>32.39</v>
      </c>
      <c r="E806" s="38"/>
    </row>
    <row r="807" spans="1:5" ht="22.5" x14ac:dyDescent="0.2">
      <c r="A807" s="31">
        <v>14001009</v>
      </c>
      <c r="B807" s="13" t="s">
        <v>3001</v>
      </c>
      <c r="C807" s="14" t="s">
        <v>21</v>
      </c>
      <c r="D807" s="32">
        <v>32.39</v>
      </c>
      <c r="E807" s="38"/>
    </row>
    <row r="808" spans="1:5" outlineLevel="1" x14ac:dyDescent="0.2">
      <c r="A808" s="31">
        <v>14001010</v>
      </c>
      <c r="B808" s="13" t="s">
        <v>3002</v>
      </c>
      <c r="C808" s="14" t="s">
        <v>21</v>
      </c>
      <c r="D808" s="32">
        <v>28</v>
      </c>
      <c r="E808" s="38"/>
    </row>
    <row r="809" spans="1:5" outlineLevel="1" x14ac:dyDescent="0.2">
      <c r="A809" s="31">
        <v>14001011</v>
      </c>
      <c r="B809" s="13" t="s">
        <v>3003</v>
      </c>
      <c r="C809" s="14" t="s">
        <v>21</v>
      </c>
      <c r="D809" s="32">
        <v>51.78</v>
      </c>
      <c r="E809" s="38"/>
    </row>
    <row r="810" spans="1:5" outlineLevel="1" x14ac:dyDescent="0.2">
      <c r="A810" s="31">
        <v>14002000</v>
      </c>
      <c r="B810" s="13" t="s">
        <v>3004</v>
      </c>
      <c r="C810" s="14" t="s">
        <v>8</v>
      </c>
      <c r="D810" s="32" t="s">
        <v>8</v>
      </c>
    </row>
    <row r="811" spans="1:5" outlineLevel="1" x14ac:dyDescent="0.2">
      <c r="A811" s="31">
        <v>14002001</v>
      </c>
      <c r="B811" s="13" t="s">
        <v>3005</v>
      </c>
      <c r="C811" s="14" t="s">
        <v>21</v>
      </c>
      <c r="D811" s="32">
        <v>169.65</v>
      </c>
      <c r="E811" s="38"/>
    </row>
    <row r="812" spans="1:5" ht="22.5" outlineLevel="1" x14ac:dyDescent="0.2">
      <c r="A812" s="31">
        <v>14002002</v>
      </c>
      <c r="B812" s="13" t="s">
        <v>3006</v>
      </c>
      <c r="C812" s="14" t="s">
        <v>21</v>
      </c>
      <c r="D812" s="32">
        <v>119.6</v>
      </c>
      <c r="E812" s="38"/>
    </row>
    <row r="813" spans="1:5" outlineLevel="1" x14ac:dyDescent="0.2">
      <c r="A813" s="31">
        <v>14002003</v>
      </c>
      <c r="B813" s="13" t="s">
        <v>3007</v>
      </c>
      <c r="C813" s="14" t="s">
        <v>21</v>
      </c>
      <c r="D813" s="32">
        <v>140.87</v>
      </c>
      <c r="E813" s="38"/>
    </row>
    <row r="814" spans="1:5" ht="22.5" x14ac:dyDescent="0.2">
      <c r="A814" s="31">
        <v>14002004</v>
      </c>
      <c r="B814" s="13" t="s">
        <v>3008</v>
      </c>
      <c r="C814" s="14" t="s">
        <v>21</v>
      </c>
      <c r="D814" s="32">
        <v>42.42</v>
      </c>
      <c r="E814" s="38"/>
    </row>
    <row r="815" spans="1:5" ht="22.5" outlineLevel="1" x14ac:dyDescent="0.2">
      <c r="A815" s="31">
        <v>14002005</v>
      </c>
      <c r="B815" s="13" t="s">
        <v>3009</v>
      </c>
      <c r="C815" s="14" t="s">
        <v>21</v>
      </c>
      <c r="D815" s="32">
        <v>52.44</v>
      </c>
      <c r="E815" s="38"/>
    </row>
    <row r="816" spans="1:5" ht="22.5" outlineLevel="1" x14ac:dyDescent="0.2">
      <c r="A816" s="31">
        <v>14002006</v>
      </c>
      <c r="B816" s="13" t="s">
        <v>3010</v>
      </c>
      <c r="C816" s="14" t="s">
        <v>21</v>
      </c>
      <c r="D816" s="32">
        <v>62.47</v>
      </c>
      <c r="E816" s="38"/>
    </row>
    <row r="817" spans="1:5" ht="22.5" outlineLevel="1" x14ac:dyDescent="0.2">
      <c r="A817" s="31">
        <v>14002007</v>
      </c>
      <c r="B817" s="13" t="s">
        <v>3011</v>
      </c>
      <c r="C817" s="14" t="s">
        <v>21</v>
      </c>
      <c r="D817" s="32">
        <v>72.489999999999995</v>
      </c>
      <c r="E817" s="38"/>
    </row>
    <row r="818" spans="1:5" ht="22.5" outlineLevel="1" x14ac:dyDescent="0.2">
      <c r="A818" s="31">
        <v>14002008</v>
      </c>
      <c r="B818" s="13" t="s">
        <v>3012</v>
      </c>
      <c r="C818" s="14" t="s">
        <v>21</v>
      </c>
      <c r="D818" s="32">
        <v>82.52</v>
      </c>
      <c r="E818" s="38"/>
    </row>
    <row r="819" spans="1:5" ht="22.5" outlineLevel="1" x14ac:dyDescent="0.2">
      <c r="A819" s="31">
        <v>14002009</v>
      </c>
      <c r="B819" s="13" t="s">
        <v>3013</v>
      </c>
      <c r="C819" s="14" t="s">
        <v>21</v>
      </c>
      <c r="D819" s="32">
        <v>92.55</v>
      </c>
      <c r="E819" s="38"/>
    </row>
    <row r="820" spans="1:5" x14ac:dyDescent="0.2">
      <c r="A820" s="31">
        <v>14002010</v>
      </c>
      <c r="B820" s="13" t="s">
        <v>3014</v>
      </c>
      <c r="C820" s="14" t="s">
        <v>21</v>
      </c>
      <c r="D820" s="32">
        <v>128.26</v>
      </c>
      <c r="E820" s="38"/>
    </row>
    <row r="821" spans="1:5" outlineLevel="1" x14ac:dyDescent="0.2">
      <c r="A821" s="31">
        <v>14002011</v>
      </c>
      <c r="B821" s="13" t="s">
        <v>3015</v>
      </c>
      <c r="C821" s="14" t="s">
        <v>21</v>
      </c>
      <c r="D821" s="32">
        <v>152.04</v>
      </c>
      <c r="E821" s="38"/>
    </row>
    <row r="822" spans="1:5" outlineLevel="1" x14ac:dyDescent="0.2">
      <c r="A822" s="27">
        <v>15000000</v>
      </c>
      <c r="B822" s="28" t="s">
        <v>3016</v>
      </c>
      <c r="C822" s="29"/>
      <c r="D822" s="30"/>
      <c r="E822" s="38"/>
    </row>
    <row r="823" spans="1:5" ht="33.75" outlineLevel="1" x14ac:dyDescent="0.2">
      <c r="A823" s="31">
        <v>15001000</v>
      </c>
      <c r="B823" s="13" t="s">
        <v>3017</v>
      </c>
      <c r="C823" s="14" t="s">
        <v>21</v>
      </c>
      <c r="D823" s="32">
        <v>383.36</v>
      </c>
      <c r="E823" s="38"/>
    </row>
    <row r="824" spans="1:5" outlineLevel="1" x14ac:dyDescent="0.2">
      <c r="A824" s="31">
        <v>15002000</v>
      </c>
      <c r="B824" s="13" t="s">
        <v>3018</v>
      </c>
      <c r="C824" s="14" t="s">
        <v>21</v>
      </c>
      <c r="D824" s="32">
        <v>168.76</v>
      </c>
      <c r="E824" s="38"/>
    </row>
    <row r="825" spans="1:5" ht="22.5" x14ac:dyDescent="0.2">
      <c r="A825" s="31">
        <v>15003000</v>
      </c>
      <c r="B825" s="13" t="s">
        <v>3019</v>
      </c>
      <c r="C825" s="14" t="s">
        <v>5</v>
      </c>
      <c r="D825" s="32">
        <v>111.3</v>
      </c>
      <c r="E825" s="38"/>
    </row>
    <row r="826" spans="1:5" ht="33.75" outlineLevel="1" x14ac:dyDescent="0.2">
      <c r="A826" s="31">
        <v>15004000</v>
      </c>
      <c r="B826" s="13" t="s">
        <v>3020</v>
      </c>
      <c r="C826" s="14" t="s">
        <v>8</v>
      </c>
      <c r="D826" s="32" t="s">
        <v>8</v>
      </c>
    </row>
    <row r="827" spans="1:5" ht="45" outlineLevel="1" x14ac:dyDescent="0.2">
      <c r="A827" s="31">
        <v>15004001</v>
      </c>
      <c r="B827" s="13" t="s">
        <v>3021</v>
      </c>
      <c r="C827" s="14" t="s">
        <v>5</v>
      </c>
      <c r="D827" s="32">
        <v>387.7</v>
      </c>
      <c r="E827" s="38"/>
    </row>
    <row r="828" spans="1:5" ht="45" outlineLevel="1" x14ac:dyDescent="0.2">
      <c r="A828" s="31">
        <v>15004002</v>
      </c>
      <c r="B828" s="13" t="s">
        <v>3022</v>
      </c>
      <c r="C828" s="14" t="s">
        <v>5</v>
      </c>
      <c r="D828" s="32">
        <v>426.81</v>
      </c>
      <c r="E828" s="38"/>
    </row>
    <row r="829" spans="1:5" ht="45" outlineLevel="1" x14ac:dyDescent="0.2">
      <c r="A829" s="31">
        <v>15004003</v>
      </c>
      <c r="B829" s="13" t="s">
        <v>3023</v>
      </c>
      <c r="C829" s="14" t="s">
        <v>5</v>
      </c>
      <c r="D829" s="32">
        <v>464.79</v>
      </c>
      <c r="E829" s="38"/>
    </row>
    <row r="830" spans="1:5" ht="45" outlineLevel="1" x14ac:dyDescent="0.2">
      <c r="A830" s="31">
        <v>15004004</v>
      </c>
      <c r="B830" s="13" t="s">
        <v>3024</v>
      </c>
      <c r="C830" s="14" t="s">
        <v>5</v>
      </c>
      <c r="D830" s="32">
        <v>503.9</v>
      </c>
      <c r="E830" s="38"/>
    </row>
    <row r="831" spans="1:5" ht="45" x14ac:dyDescent="0.2">
      <c r="A831" s="31">
        <v>15004005</v>
      </c>
      <c r="B831" s="13" t="s">
        <v>3025</v>
      </c>
      <c r="C831" s="14" t="s">
        <v>5</v>
      </c>
      <c r="D831" s="32">
        <v>543.01</v>
      </c>
      <c r="E831" s="38"/>
    </row>
    <row r="832" spans="1:5" ht="33.75" x14ac:dyDescent="0.2">
      <c r="A832" s="31">
        <v>15005000</v>
      </c>
      <c r="B832" s="13" t="s">
        <v>3026</v>
      </c>
      <c r="C832" s="14" t="s">
        <v>8</v>
      </c>
      <c r="D832" s="32" t="s">
        <v>8</v>
      </c>
    </row>
    <row r="833" spans="1:5" ht="33.75" x14ac:dyDescent="0.2">
      <c r="A833" s="31">
        <v>15005001</v>
      </c>
      <c r="B833" s="13" t="s">
        <v>3027</v>
      </c>
      <c r="C833" s="14" t="s">
        <v>5</v>
      </c>
      <c r="D833" s="32">
        <v>394.53</v>
      </c>
      <c r="E833" s="38"/>
    </row>
    <row r="834" spans="1:5" ht="33.75" x14ac:dyDescent="0.2">
      <c r="A834" s="31">
        <v>15005002</v>
      </c>
      <c r="B834" s="13" t="s">
        <v>3028</v>
      </c>
      <c r="C834" s="14" t="s">
        <v>5</v>
      </c>
      <c r="D834" s="32">
        <v>434.78</v>
      </c>
      <c r="E834" s="38"/>
    </row>
    <row r="835" spans="1:5" ht="33.75" x14ac:dyDescent="0.2">
      <c r="A835" s="31">
        <v>15005003</v>
      </c>
      <c r="B835" s="13" t="s">
        <v>3029</v>
      </c>
      <c r="C835" s="14" t="s">
        <v>5</v>
      </c>
      <c r="D835" s="32">
        <v>473.89</v>
      </c>
      <c r="E835" s="38"/>
    </row>
    <row r="836" spans="1:5" ht="33.75" x14ac:dyDescent="0.2">
      <c r="A836" s="31">
        <v>15005004</v>
      </c>
      <c r="B836" s="13" t="s">
        <v>3030</v>
      </c>
      <c r="C836" s="14" t="s">
        <v>5</v>
      </c>
      <c r="D836" s="32">
        <v>513</v>
      </c>
      <c r="E836" s="38"/>
    </row>
    <row r="837" spans="1:5" ht="22.5" x14ac:dyDescent="0.2">
      <c r="A837" s="31">
        <v>15006000</v>
      </c>
      <c r="B837" s="13" t="s">
        <v>3031</v>
      </c>
      <c r="C837" s="14" t="s">
        <v>8</v>
      </c>
      <c r="D837" s="32" t="s">
        <v>8</v>
      </c>
    </row>
    <row r="838" spans="1:5" ht="22.5" x14ac:dyDescent="0.2">
      <c r="A838" s="31">
        <v>15006001</v>
      </c>
      <c r="B838" s="13" t="s">
        <v>3032</v>
      </c>
      <c r="C838" s="14" t="s">
        <v>5</v>
      </c>
      <c r="D838" s="32">
        <v>6187.79</v>
      </c>
      <c r="E838" s="38"/>
    </row>
    <row r="839" spans="1:5" ht="22.5" x14ac:dyDescent="0.2">
      <c r="A839" s="31">
        <v>15006002</v>
      </c>
      <c r="B839" s="13" t="s">
        <v>3033</v>
      </c>
      <c r="C839" s="14" t="s">
        <v>5</v>
      </c>
      <c r="D839" s="32">
        <v>7066.3</v>
      </c>
      <c r="E839" s="38"/>
    </row>
    <row r="840" spans="1:5" ht="22.5" x14ac:dyDescent="0.2">
      <c r="A840" s="31">
        <v>15006003</v>
      </c>
      <c r="B840" s="13" t="s">
        <v>3034</v>
      </c>
      <c r="C840" s="14" t="s">
        <v>5</v>
      </c>
      <c r="D840" s="32">
        <v>7753.84</v>
      </c>
      <c r="E840" s="38"/>
    </row>
    <row r="841" spans="1:5" ht="22.5" x14ac:dyDescent="0.2">
      <c r="A841" s="31">
        <v>15006004</v>
      </c>
      <c r="B841" s="13" t="s">
        <v>3035</v>
      </c>
      <c r="C841" s="14" t="s">
        <v>5</v>
      </c>
      <c r="D841" s="32">
        <v>8594.16</v>
      </c>
      <c r="E841" s="38"/>
    </row>
    <row r="842" spans="1:5" ht="22.5" x14ac:dyDescent="0.2">
      <c r="A842" s="31">
        <v>15006005</v>
      </c>
      <c r="B842" s="13" t="s">
        <v>3036</v>
      </c>
      <c r="C842" s="14" t="s">
        <v>5</v>
      </c>
      <c r="D842" s="32">
        <v>9319.8799999999992</v>
      </c>
      <c r="E842" s="38"/>
    </row>
    <row r="843" spans="1:5" ht="22.5" x14ac:dyDescent="0.2">
      <c r="A843" s="31">
        <v>15006006</v>
      </c>
      <c r="B843" s="13" t="s">
        <v>3037</v>
      </c>
      <c r="C843" s="14" t="s">
        <v>5</v>
      </c>
      <c r="D843" s="32">
        <v>10160.200000000001</v>
      </c>
      <c r="E843" s="38"/>
    </row>
    <row r="844" spans="1:5" ht="22.5" x14ac:dyDescent="0.2">
      <c r="A844" s="31">
        <v>15006007</v>
      </c>
      <c r="B844" s="13" t="s">
        <v>3038</v>
      </c>
      <c r="C844" s="14" t="s">
        <v>5</v>
      </c>
      <c r="D844" s="32">
        <v>10847.74</v>
      </c>
      <c r="E844" s="38"/>
    </row>
    <row r="845" spans="1:5" ht="22.5" x14ac:dyDescent="0.2">
      <c r="A845" s="31">
        <v>15006008</v>
      </c>
      <c r="B845" s="13" t="s">
        <v>3039</v>
      </c>
      <c r="C845" s="14" t="s">
        <v>5</v>
      </c>
      <c r="D845" s="32">
        <v>11688.05</v>
      </c>
      <c r="E845" s="38"/>
    </row>
    <row r="846" spans="1:5" ht="22.5" x14ac:dyDescent="0.2">
      <c r="A846" s="31">
        <v>15006009</v>
      </c>
      <c r="B846" s="13" t="s">
        <v>3040</v>
      </c>
      <c r="C846" s="14" t="s">
        <v>5</v>
      </c>
      <c r="D846" s="32">
        <v>12413.78</v>
      </c>
      <c r="E846" s="38"/>
    </row>
    <row r="847" spans="1:5" ht="22.5" x14ac:dyDescent="0.2">
      <c r="A847" s="31">
        <v>15006010</v>
      </c>
      <c r="B847" s="13" t="s">
        <v>3041</v>
      </c>
      <c r="C847" s="14" t="s">
        <v>5</v>
      </c>
      <c r="D847" s="32">
        <v>9097.24</v>
      </c>
      <c r="E847" s="38"/>
    </row>
    <row r="848" spans="1:5" ht="22.5" x14ac:dyDescent="0.2">
      <c r="A848" s="31">
        <v>15006011</v>
      </c>
      <c r="B848" s="13" t="s">
        <v>3042</v>
      </c>
      <c r="C848" s="14" t="s">
        <v>5</v>
      </c>
      <c r="D848" s="32">
        <v>10079.74</v>
      </c>
      <c r="E848" s="38"/>
    </row>
    <row r="849" spans="1:5" ht="22.5" x14ac:dyDescent="0.2">
      <c r="A849" s="31">
        <v>15006012</v>
      </c>
      <c r="B849" s="13" t="s">
        <v>3043</v>
      </c>
      <c r="C849" s="14" t="s">
        <v>5</v>
      </c>
      <c r="D849" s="32">
        <v>10916.69</v>
      </c>
      <c r="E849" s="38"/>
    </row>
    <row r="850" spans="1:5" ht="22.5" x14ac:dyDescent="0.2">
      <c r="A850" s="31">
        <v>15006013</v>
      </c>
      <c r="B850" s="13" t="s">
        <v>3044</v>
      </c>
      <c r="C850" s="14" t="s">
        <v>5</v>
      </c>
      <c r="D850" s="32">
        <v>11899.19</v>
      </c>
      <c r="E850" s="38"/>
    </row>
    <row r="851" spans="1:5" ht="22.5" x14ac:dyDescent="0.2">
      <c r="A851" s="31">
        <v>15006014</v>
      </c>
      <c r="B851" s="13" t="s">
        <v>3045</v>
      </c>
      <c r="C851" s="14" t="s">
        <v>5</v>
      </c>
      <c r="D851" s="32">
        <v>12736.13</v>
      </c>
      <c r="E851" s="38"/>
    </row>
    <row r="852" spans="1:5" ht="22.5" x14ac:dyDescent="0.2">
      <c r="A852" s="31">
        <v>15006015</v>
      </c>
      <c r="B852" s="13" t="s">
        <v>3046</v>
      </c>
      <c r="C852" s="14" t="s">
        <v>5</v>
      </c>
      <c r="D852" s="32">
        <v>13718.64</v>
      </c>
      <c r="E852" s="38"/>
    </row>
    <row r="853" spans="1:5" ht="22.5" x14ac:dyDescent="0.2">
      <c r="A853" s="31">
        <v>15006016</v>
      </c>
      <c r="B853" s="13" t="s">
        <v>3047</v>
      </c>
      <c r="C853" s="14" t="s">
        <v>5</v>
      </c>
      <c r="D853" s="32">
        <v>14555.58</v>
      </c>
      <c r="E853" s="38"/>
    </row>
    <row r="854" spans="1:5" ht="22.5" x14ac:dyDescent="0.2">
      <c r="A854" s="31">
        <v>15007000</v>
      </c>
      <c r="B854" s="13" t="s">
        <v>3048</v>
      </c>
      <c r="C854" s="14" t="s">
        <v>8</v>
      </c>
      <c r="D854" s="32" t="s">
        <v>8</v>
      </c>
    </row>
    <row r="855" spans="1:5" ht="22.5" x14ac:dyDescent="0.2">
      <c r="A855" s="31">
        <v>15007001</v>
      </c>
      <c r="B855" s="13" t="s">
        <v>3049</v>
      </c>
      <c r="C855" s="14" t="s">
        <v>5</v>
      </c>
      <c r="D855" s="32">
        <v>4250.7</v>
      </c>
      <c r="E855" s="38"/>
    </row>
    <row r="856" spans="1:5" ht="22.5" x14ac:dyDescent="0.2">
      <c r="A856" s="31">
        <v>15007002</v>
      </c>
      <c r="B856" s="13" t="s">
        <v>3050</v>
      </c>
      <c r="C856" s="14" t="s">
        <v>5</v>
      </c>
      <c r="D856" s="32">
        <v>4854.0200000000004</v>
      </c>
      <c r="E856" s="38"/>
    </row>
    <row r="857" spans="1:5" ht="22.5" x14ac:dyDescent="0.2">
      <c r="A857" s="31">
        <v>15007003</v>
      </c>
      <c r="B857" s="13" t="s">
        <v>3051</v>
      </c>
      <c r="C857" s="14" t="s">
        <v>5</v>
      </c>
      <c r="D857" s="32">
        <v>5347.65</v>
      </c>
      <c r="E857" s="38"/>
    </row>
    <row r="858" spans="1:5" ht="22.5" x14ac:dyDescent="0.2">
      <c r="A858" s="31">
        <v>15007004</v>
      </c>
      <c r="B858" s="13" t="s">
        <v>3052</v>
      </c>
      <c r="C858" s="14" t="s">
        <v>5</v>
      </c>
      <c r="D858" s="32">
        <v>5950.98</v>
      </c>
      <c r="E858" s="38"/>
    </row>
    <row r="859" spans="1:5" ht="22.5" x14ac:dyDescent="0.2">
      <c r="A859" s="31">
        <v>15007005</v>
      </c>
      <c r="B859" s="13" t="s">
        <v>3053</v>
      </c>
      <c r="C859" s="14" t="s">
        <v>5</v>
      </c>
      <c r="D859" s="32">
        <v>6417.18</v>
      </c>
      <c r="E859" s="38"/>
    </row>
    <row r="860" spans="1:5" ht="22.5" x14ac:dyDescent="0.2">
      <c r="A860" s="31">
        <v>15007006</v>
      </c>
      <c r="B860" s="13" t="s">
        <v>3054</v>
      </c>
      <c r="C860" s="14" t="s">
        <v>5</v>
      </c>
      <c r="D860" s="32">
        <v>6965.66</v>
      </c>
      <c r="E860" s="38"/>
    </row>
    <row r="861" spans="1:5" ht="22.5" x14ac:dyDescent="0.2">
      <c r="A861" s="31">
        <v>15007007</v>
      </c>
      <c r="B861" s="13" t="s">
        <v>3055</v>
      </c>
      <c r="C861" s="14" t="s">
        <v>5</v>
      </c>
      <c r="D861" s="32">
        <v>7431.87</v>
      </c>
      <c r="E861" s="38"/>
    </row>
    <row r="862" spans="1:5" ht="22.5" x14ac:dyDescent="0.2">
      <c r="A862" s="31">
        <v>15007008</v>
      </c>
      <c r="B862" s="13" t="s">
        <v>3056</v>
      </c>
      <c r="C862" s="14" t="s">
        <v>5</v>
      </c>
      <c r="D862" s="32">
        <v>8035.19</v>
      </c>
      <c r="E862" s="38"/>
    </row>
    <row r="863" spans="1:5" ht="22.5" x14ac:dyDescent="0.2">
      <c r="A863" s="31">
        <v>15007009</v>
      </c>
      <c r="B863" s="13" t="s">
        <v>3057</v>
      </c>
      <c r="C863" s="14" t="s">
        <v>5</v>
      </c>
      <c r="D863" s="32">
        <v>8528.82</v>
      </c>
      <c r="E863" s="38"/>
    </row>
    <row r="864" spans="1:5" ht="22.5" x14ac:dyDescent="0.2">
      <c r="A864" s="31">
        <v>15007010</v>
      </c>
      <c r="B864" s="13" t="s">
        <v>3058</v>
      </c>
      <c r="C864" s="14" t="s">
        <v>5</v>
      </c>
      <c r="D864" s="32">
        <v>6500.06</v>
      </c>
      <c r="E864" s="38"/>
    </row>
    <row r="865" spans="1:5" ht="22.5" x14ac:dyDescent="0.2">
      <c r="A865" s="31">
        <v>15007011</v>
      </c>
      <c r="B865" s="13" t="s">
        <v>3059</v>
      </c>
      <c r="C865" s="14" t="s">
        <v>5</v>
      </c>
      <c r="D865" s="32">
        <v>7201.32</v>
      </c>
      <c r="E865" s="38"/>
    </row>
    <row r="866" spans="1:5" ht="22.5" x14ac:dyDescent="0.2">
      <c r="A866" s="31">
        <v>15007012</v>
      </c>
      <c r="B866" s="13" t="s">
        <v>3060</v>
      </c>
      <c r="C866" s="14" t="s">
        <v>5</v>
      </c>
      <c r="D866" s="32">
        <v>7794.68</v>
      </c>
      <c r="E866" s="38"/>
    </row>
    <row r="867" spans="1:5" ht="22.5" x14ac:dyDescent="0.2">
      <c r="A867" s="31">
        <v>15007013</v>
      </c>
      <c r="B867" s="13" t="s">
        <v>3061</v>
      </c>
      <c r="C867" s="14" t="s">
        <v>5</v>
      </c>
      <c r="D867" s="32">
        <v>8495.94</v>
      </c>
      <c r="E867" s="38"/>
    </row>
    <row r="868" spans="1:5" ht="22.5" x14ac:dyDescent="0.2">
      <c r="A868" s="31">
        <v>15007014</v>
      </c>
      <c r="B868" s="13" t="s">
        <v>3062</v>
      </c>
      <c r="C868" s="14" t="s">
        <v>5</v>
      </c>
      <c r="D868" s="32">
        <v>9089.2999999999993</v>
      </c>
      <c r="E868" s="38"/>
    </row>
    <row r="869" spans="1:5" ht="22.5" x14ac:dyDescent="0.2">
      <c r="A869" s="31">
        <v>15007015</v>
      </c>
      <c r="B869" s="13" t="s">
        <v>3063</v>
      </c>
      <c r="C869" s="14" t="s">
        <v>5</v>
      </c>
      <c r="D869" s="32">
        <v>9790.56</v>
      </c>
      <c r="E869" s="38"/>
    </row>
    <row r="870" spans="1:5" ht="22.5" x14ac:dyDescent="0.2">
      <c r="A870" s="31">
        <v>15007016</v>
      </c>
      <c r="B870" s="13" t="s">
        <v>3064</v>
      </c>
      <c r="C870" s="14" t="s">
        <v>5</v>
      </c>
      <c r="D870" s="32">
        <v>10383.92</v>
      </c>
      <c r="E870" s="38"/>
    </row>
    <row r="871" spans="1:5" x14ac:dyDescent="0.2">
      <c r="A871" s="31">
        <v>15008000</v>
      </c>
      <c r="B871" s="13" t="s">
        <v>3065</v>
      </c>
      <c r="C871" s="14" t="s">
        <v>24</v>
      </c>
      <c r="D871" s="32">
        <v>16.95</v>
      </c>
      <c r="E871" s="38"/>
    </row>
    <row r="872" spans="1:5" ht="33.75" x14ac:dyDescent="0.2">
      <c r="A872" s="31">
        <v>15009000</v>
      </c>
      <c r="B872" s="13" t="s">
        <v>3066</v>
      </c>
      <c r="C872" s="14" t="s">
        <v>5</v>
      </c>
      <c r="D872" s="32">
        <v>132.22999999999999</v>
      </c>
      <c r="E872" s="38"/>
    </row>
    <row r="873" spans="1:5" ht="22.5" x14ac:dyDescent="0.2">
      <c r="A873" s="31">
        <v>15010000</v>
      </c>
      <c r="B873" s="13" t="s">
        <v>3067</v>
      </c>
      <c r="C873" s="14" t="s">
        <v>4</v>
      </c>
      <c r="D873" s="32">
        <v>50.68</v>
      </c>
      <c r="E873" s="38"/>
    </row>
    <row r="874" spans="1:5" x14ac:dyDescent="0.2">
      <c r="A874" s="31">
        <v>16001001</v>
      </c>
      <c r="B874" s="13" t="s">
        <v>3068</v>
      </c>
      <c r="C874" s="14" t="s">
        <v>6</v>
      </c>
      <c r="D874" s="32">
        <v>26642.41</v>
      </c>
      <c r="E874" s="38"/>
    </row>
    <row r="875" spans="1:5" x14ac:dyDescent="0.2">
      <c r="A875" s="31">
        <v>16001104</v>
      </c>
      <c r="B875" s="13" t="s">
        <v>3081</v>
      </c>
      <c r="C875" s="14" t="s">
        <v>6</v>
      </c>
      <c r="D875" s="32">
        <v>16697.54</v>
      </c>
      <c r="E875" s="38"/>
    </row>
    <row r="876" spans="1:5" ht="33.75" x14ac:dyDescent="0.2">
      <c r="A876" s="31">
        <v>16001105</v>
      </c>
      <c r="B876" s="13" t="s">
        <v>3629</v>
      </c>
      <c r="C876" s="14" t="s">
        <v>6</v>
      </c>
      <c r="D876" s="32">
        <v>187685.57</v>
      </c>
      <c r="E876" s="38"/>
    </row>
    <row r="877" spans="1:5" ht="22.5" x14ac:dyDescent="0.2">
      <c r="A877" s="31">
        <v>16001106</v>
      </c>
      <c r="B877" s="13" t="s">
        <v>3630</v>
      </c>
      <c r="C877" s="14" t="s">
        <v>6</v>
      </c>
      <c r="D877" s="32">
        <v>249677.76</v>
      </c>
      <c r="E877" s="38"/>
    </row>
    <row r="878" spans="1:5" ht="22.5" x14ac:dyDescent="0.2">
      <c r="A878" s="31">
        <v>16001107</v>
      </c>
      <c r="B878" s="13" t="s">
        <v>3631</v>
      </c>
      <c r="C878" s="14" t="s">
        <v>6</v>
      </c>
      <c r="D878" s="32">
        <v>503632.98</v>
      </c>
      <c r="E878" s="38"/>
    </row>
    <row r="879" spans="1:5" ht="33.75" x14ac:dyDescent="0.2">
      <c r="A879" s="31">
        <v>16001108</v>
      </c>
      <c r="B879" s="13" t="s">
        <v>3632</v>
      </c>
      <c r="C879" s="14" t="s">
        <v>6</v>
      </c>
      <c r="D879" s="32">
        <v>760838.01</v>
      </c>
      <c r="E879" s="38"/>
    </row>
    <row r="880" spans="1:5" ht="22.5" x14ac:dyDescent="0.2">
      <c r="A880" s="31">
        <v>16001109</v>
      </c>
      <c r="B880" s="13" t="s">
        <v>3633</v>
      </c>
      <c r="C880" s="14" t="s">
        <v>6</v>
      </c>
      <c r="D880" s="32">
        <v>13027.74</v>
      </c>
      <c r="E880" s="38"/>
    </row>
    <row r="881" spans="1:5" x14ac:dyDescent="0.2">
      <c r="A881" s="31">
        <v>16001110</v>
      </c>
      <c r="B881" s="13" t="s">
        <v>3634</v>
      </c>
      <c r="C881" s="14" t="s">
        <v>6</v>
      </c>
      <c r="D881" s="32">
        <v>9467.33</v>
      </c>
      <c r="E881" s="38"/>
    </row>
    <row r="882" spans="1:5" ht="22.5" x14ac:dyDescent="0.2">
      <c r="A882" s="31">
        <v>16001111</v>
      </c>
      <c r="B882" s="13" t="s">
        <v>3635</v>
      </c>
      <c r="C882" s="14" t="s">
        <v>6</v>
      </c>
      <c r="D882" s="32">
        <v>53839.6</v>
      </c>
      <c r="E882" s="38"/>
    </row>
    <row r="883" spans="1:5" ht="22.5" x14ac:dyDescent="0.2">
      <c r="A883" s="31">
        <v>16001112</v>
      </c>
      <c r="B883" s="13" t="s">
        <v>3636</v>
      </c>
      <c r="C883" s="14" t="s">
        <v>6</v>
      </c>
      <c r="D883" s="32">
        <v>12057.43</v>
      </c>
      <c r="E883" s="38"/>
    </row>
    <row r="884" spans="1:5" x14ac:dyDescent="0.2">
      <c r="A884" s="31">
        <v>16001113</v>
      </c>
      <c r="B884" s="13" t="s">
        <v>3069</v>
      </c>
      <c r="C884" s="14" t="s">
        <v>6</v>
      </c>
      <c r="D884" s="32">
        <v>31676.86</v>
      </c>
      <c r="E884" s="38"/>
    </row>
    <row r="885" spans="1:5" x14ac:dyDescent="0.2">
      <c r="A885" s="31">
        <v>16001114</v>
      </c>
      <c r="B885" s="13" t="s">
        <v>3637</v>
      </c>
      <c r="C885" s="14" t="s">
        <v>6</v>
      </c>
      <c r="D885" s="32">
        <v>80826.67</v>
      </c>
      <c r="E885" s="38"/>
    </row>
    <row r="886" spans="1:5" ht="33.75" x14ac:dyDescent="0.2">
      <c r="A886" s="31">
        <v>16002050</v>
      </c>
      <c r="B886" s="13" t="s">
        <v>3638</v>
      </c>
      <c r="C886" s="14" t="s">
        <v>6</v>
      </c>
      <c r="D886" s="32">
        <v>28196.99</v>
      </c>
      <c r="E886" s="38"/>
    </row>
    <row r="887" spans="1:5" ht="33.75" x14ac:dyDescent="0.2">
      <c r="A887" s="31">
        <v>16002051</v>
      </c>
      <c r="B887" s="13" t="s">
        <v>3639</v>
      </c>
      <c r="C887" s="14" t="s">
        <v>6</v>
      </c>
      <c r="D887" s="32">
        <v>41856.910000000003</v>
      </c>
      <c r="E887" s="38"/>
    </row>
    <row r="888" spans="1:5" ht="33.75" x14ac:dyDescent="0.2">
      <c r="A888" s="31">
        <v>16002052</v>
      </c>
      <c r="B888" s="13" t="s">
        <v>3640</v>
      </c>
      <c r="C888" s="14" t="s">
        <v>6</v>
      </c>
      <c r="D888" s="32">
        <v>59885.42</v>
      </c>
      <c r="E888" s="38"/>
    </row>
    <row r="889" spans="1:5" x14ac:dyDescent="0.2">
      <c r="A889" s="31">
        <v>16002053</v>
      </c>
      <c r="B889" s="13" t="s">
        <v>3079</v>
      </c>
      <c r="C889" s="14" t="s">
        <v>6</v>
      </c>
      <c r="D889" s="32">
        <v>24146.26</v>
      </c>
      <c r="E889" s="38"/>
    </row>
    <row r="890" spans="1:5" x14ac:dyDescent="0.2">
      <c r="A890" s="31">
        <v>16003001</v>
      </c>
      <c r="B890" s="13" t="s">
        <v>3080</v>
      </c>
      <c r="C890" s="14" t="s">
        <v>6</v>
      </c>
      <c r="D890" s="32">
        <v>20936.34</v>
      </c>
      <c r="E890" s="38"/>
    </row>
    <row r="891" spans="1:5" ht="22.5" x14ac:dyDescent="0.2">
      <c r="A891" s="31">
        <v>16003002</v>
      </c>
      <c r="B891" s="13" t="s">
        <v>3641</v>
      </c>
      <c r="C891" s="14" t="s">
        <v>6</v>
      </c>
      <c r="D891" s="32">
        <v>34012.120000000003</v>
      </c>
      <c r="E891" s="38"/>
    </row>
    <row r="892" spans="1:5" ht="22.5" x14ac:dyDescent="0.2">
      <c r="A892" s="31">
        <v>16003003</v>
      </c>
      <c r="B892" s="13" t="s">
        <v>3642</v>
      </c>
      <c r="C892" s="14" t="s">
        <v>6</v>
      </c>
      <c r="D892" s="32">
        <v>30438.45</v>
      </c>
      <c r="E892" s="38"/>
    </row>
    <row r="893" spans="1:5" ht="33.75" x14ac:dyDescent="0.2">
      <c r="A893" s="31">
        <v>16003004</v>
      </c>
      <c r="B893" s="13" t="s">
        <v>3643</v>
      </c>
      <c r="C893" s="14" t="s">
        <v>6</v>
      </c>
      <c r="D893" s="32">
        <v>66009.87</v>
      </c>
      <c r="E893" s="38"/>
    </row>
    <row r="894" spans="1:5" ht="22.5" x14ac:dyDescent="0.2">
      <c r="A894" s="31">
        <v>16003005</v>
      </c>
      <c r="B894" s="13" t="s">
        <v>3644</v>
      </c>
      <c r="C894" s="14" t="s">
        <v>6</v>
      </c>
      <c r="D894" s="32">
        <v>104876.59</v>
      </c>
      <c r="E894" s="38"/>
    </row>
    <row r="895" spans="1:5" ht="22.5" x14ac:dyDescent="0.2">
      <c r="A895" s="31">
        <v>16004001</v>
      </c>
      <c r="B895" s="13" t="s">
        <v>3070</v>
      </c>
      <c r="C895" s="14" t="s">
        <v>6</v>
      </c>
      <c r="D895" s="32">
        <v>9506.36</v>
      </c>
      <c r="E895" s="38"/>
    </row>
    <row r="896" spans="1:5" ht="22.5" x14ac:dyDescent="0.2">
      <c r="A896" s="31">
        <v>16004002</v>
      </c>
      <c r="B896" s="13" t="s">
        <v>3071</v>
      </c>
      <c r="C896" s="14" t="s">
        <v>6</v>
      </c>
      <c r="D896" s="32">
        <v>17129.82</v>
      </c>
      <c r="E896" s="38"/>
    </row>
    <row r="897" spans="1:5" x14ac:dyDescent="0.2">
      <c r="A897" s="31">
        <v>16004003</v>
      </c>
      <c r="B897" s="13" t="s">
        <v>3072</v>
      </c>
      <c r="C897" s="14" t="s">
        <v>6</v>
      </c>
      <c r="D897" s="32">
        <v>17665.849999999999</v>
      </c>
      <c r="E897" s="38"/>
    </row>
    <row r="898" spans="1:5" x14ac:dyDescent="0.2">
      <c r="A898" s="31">
        <v>16004004</v>
      </c>
      <c r="B898" s="13" t="s">
        <v>3073</v>
      </c>
      <c r="C898" s="14" t="s">
        <v>6</v>
      </c>
      <c r="D898" s="32">
        <v>7868.23</v>
      </c>
      <c r="E898" s="38"/>
    </row>
    <row r="899" spans="1:5" ht="22.5" x14ac:dyDescent="0.2">
      <c r="A899" s="31">
        <v>16004005</v>
      </c>
      <c r="B899" s="13" t="s">
        <v>3074</v>
      </c>
      <c r="C899" s="14" t="s">
        <v>6</v>
      </c>
      <c r="D899" s="32">
        <v>17411.740000000002</v>
      </c>
      <c r="E899" s="38"/>
    </row>
    <row r="900" spans="1:5" ht="22.5" x14ac:dyDescent="0.2">
      <c r="A900" s="31">
        <v>16004006</v>
      </c>
      <c r="B900" s="13" t="s">
        <v>3075</v>
      </c>
      <c r="C900" s="14" t="s">
        <v>6</v>
      </c>
      <c r="D900" s="32">
        <v>7855.69</v>
      </c>
      <c r="E900" s="38"/>
    </row>
    <row r="901" spans="1:5" x14ac:dyDescent="0.2">
      <c r="A901" s="31">
        <v>16004007</v>
      </c>
      <c r="B901" s="13" t="s">
        <v>3076</v>
      </c>
      <c r="C901" s="14" t="s">
        <v>6</v>
      </c>
      <c r="D901" s="32">
        <v>16617.990000000002</v>
      </c>
      <c r="E901" s="38"/>
    </row>
    <row r="902" spans="1:5" x14ac:dyDescent="0.2">
      <c r="A902" s="31">
        <v>16004008</v>
      </c>
      <c r="B902" s="13" t="s">
        <v>3077</v>
      </c>
      <c r="C902" s="14" t="s">
        <v>6</v>
      </c>
      <c r="D902" s="32">
        <v>16740.37</v>
      </c>
      <c r="E902" s="38"/>
    </row>
    <row r="903" spans="1:5" x14ac:dyDescent="0.2">
      <c r="A903" s="31">
        <v>16004009</v>
      </c>
      <c r="B903" s="13" t="s">
        <v>3078</v>
      </c>
      <c r="C903" s="14" t="s">
        <v>6</v>
      </c>
      <c r="D903" s="32">
        <v>17480.7</v>
      </c>
      <c r="E903" s="38"/>
    </row>
    <row r="904" spans="1:5" ht="22.5" x14ac:dyDescent="0.2">
      <c r="A904" s="31">
        <v>16005001</v>
      </c>
      <c r="B904" s="13" t="s">
        <v>3645</v>
      </c>
      <c r="C904" s="14" t="s">
        <v>6</v>
      </c>
      <c r="D904" s="32">
        <v>8579.4699999999993</v>
      </c>
      <c r="E904" s="38"/>
    </row>
    <row r="905" spans="1:5" ht="33.75" x14ac:dyDescent="0.2">
      <c r="A905" s="31">
        <v>16005002</v>
      </c>
      <c r="B905" s="13" t="s">
        <v>3646</v>
      </c>
      <c r="C905" s="14" t="s">
        <v>6</v>
      </c>
      <c r="D905" s="32">
        <v>11031.98</v>
      </c>
      <c r="E905" s="38"/>
    </row>
    <row r="906" spans="1:5" ht="22.5" x14ac:dyDescent="0.2">
      <c r="A906" s="31">
        <v>16005003</v>
      </c>
      <c r="B906" s="13" t="s">
        <v>3647</v>
      </c>
      <c r="C906" s="14" t="s">
        <v>6</v>
      </c>
      <c r="D906" s="32">
        <v>13525.71</v>
      </c>
      <c r="E906" s="38"/>
    </row>
    <row r="907" spans="1:5" ht="22.5" x14ac:dyDescent="0.2">
      <c r="A907" s="31">
        <v>16005004</v>
      </c>
      <c r="B907" s="13" t="s">
        <v>3648</v>
      </c>
      <c r="C907" s="14" t="s">
        <v>6</v>
      </c>
      <c r="D907" s="32">
        <v>32085.62</v>
      </c>
      <c r="E907" s="38"/>
    </row>
    <row r="908" spans="1:5" ht="22.5" x14ac:dyDescent="0.2">
      <c r="A908" s="31">
        <v>16005005</v>
      </c>
      <c r="B908" s="13" t="s">
        <v>3649</v>
      </c>
      <c r="C908" s="14" t="s">
        <v>6</v>
      </c>
      <c r="D908" s="32">
        <v>38272.61</v>
      </c>
      <c r="E908" s="38"/>
    </row>
    <row r="909" spans="1:5" ht="22.5" x14ac:dyDescent="0.2">
      <c r="A909" s="31">
        <v>16005006</v>
      </c>
      <c r="B909" s="13" t="s">
        <v>3650</v>
      </c>
      <c r="C909" s="14" t="s">
        <v>6</v>
      </c>
      <c r="D909" s="32">
        <v>55478.21</v>
      </c>
      <c r="E909" s="38"/>
    </row>
    <row r="910" spans="1:5" ht="22.5" x14ac:dyDescent="0.2">
      <c r="A910" s="31">
        <v>16005007</v>
      </c>
      <c r="B910" s="13" t="s">
        <v>3651</v>
      </c>
      <c r="C910" s="14" t="s">
        <v>6</v>
      </c>
      <c r="D910" s="32">
        <v>84889.66</v>
      </c>
      <c r="E910" s="38"/>
    </row>
  </sheetData>
  <mergeCells count="2">
    <mergeCell ref="A1:D1"/>
    <mergeCell ref="C2:D2"/>
  </mergeCells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10"/>
  <sheetViews>
    <sheetView workbookViewId="0">
      <selection activeCell="L13" sqref="L13"/>
    </sheetView>
  </sheetViews>
  <sheetFormatPr defaultColWidth="9" defaultRowHeight="12.75" outlineLevelRow="1" x14ac:dyDescent="0.2"/>
  <cols>
    <col min="1" max="1" width="9.7109375" customWidth="1"/>
    <col min="2" max="2" width="61.5703125" customWidth="1"/>
    <col min="3" max="3" width="9.42578125" customWidth="1"/>
    <col min="4" max="4" width="11.5703125" customWidth="1"/>
    <col min="257" max="257" width="9.7109375" customWidth="1"/>
    <col min="258" max="258" width="61.5703125" customWidth="1"/>
    <col min="259" max="259" width="9.42578125" customWidth="1"/>
    <col min="260" max="260" width="11.5703125" customWidth="1"/>
    <col min="513" max="513" width="9.7109375" customWidth="1"/>
    <col min="514" max="514" width="61.5703125" customWidth="1"/>
    <col min="515" max="515" width="9.42578125" customWidth="1"/>
    <col min="516" max="516" width="11.5703125" customWidth="1"/>
    <col min="769" max="769" width="9.7109375" customWidth="1"/>
    <col min="770" max="770" width="61.5703125" customWidth="1"/>
    <col min="771" max="771" width="9.42578125" customWidth="1"/>
    <col min="772" max="772" width="11.5703125" customWidth="1"/>
    <col min="1025" max="1025" width="9.7109375" customWidth="1"/>
    <col min="1026" max="1026" width="61.5703125" customWidth="1"/>
    <col min="1027" max="1027" width="9.42578125" customWidth="1"/>
    <col min="1028" max="1028" width="11.5703125" customWidth="1"/>
    <col min="1281" max="1281" width="9.7109375" customWidth="1"/>
    <col min="1282" max="1282" width="61.5703125" customWidth="1"/>
    <col min="1283" max="1283" width="9.42578125" customWidth="1"/>
    <col min="1284" max="1284" width="11.5703125" customWidth="1"/>
    <col min="1537" max="1537" width="9.7109375" customWidth="1"/>
    <col min="1538" max="1538" width="61.5703125" customWidth="1"/>
    <col min="1539" max="1539" width="9.42578125" customWidth="1"/>
    <col min="1540" max="1540" width="11.5703125" customWidth="1"/>
    <col min="1793" max="1793" width="9.7109375" customWidth="1"/>
    <col min="1794" max="1794" width="61.5703125" customWidth="1"/>
    <col min="1795" max="1795" width="9.42578125" customWidth="1"/>
    <col min="1796" max="1796" width="11.5703125" customWidth="1"/>
    <col min="2049" max="2049" width="9.7109375" customWidth="1"/>
    <col min="2050" max="2050" width="61.5703125" customWidth="1"/>
    <col min="2051" max="2051" width="9.42578125" customWidth="1"/>
    <col min="2052" max="2052" width="11.5703125" customWidth="1"/>
    <col min="2305" max="2305" width="9.7109375" customWidth="1"/>
    <col min="2306" max="2306" width="61.5703125" customWidth="1"/>
    <col min="2307" max="2307" width="9.42578125" customWidth="1"/>
    <col min="2308" max="2308" width="11.5703125" customWidth="1"/>
    <col min="2561" max="2561" width="9.7109375" customWidth="1"/>
    <col min="2562" max="2562" width="61.5703125" customWidth="1"/>
    <col min="2563" max="2563" width="9.42578125" customWidth="1"/>
    <col min="2564" max="2564" width="11.5703125" customWidth="1"/>
    <col min="2817" max="2817" width="9.7109375" customWidth="1"/>
    <col min="2818" max="2818" width="61.5703125" customWidth="1"/>
    <col min="2819" max="2819" width="9.42578125" customWidth="1"/>
    <col min="2820" max="2820" width="11.5703125" customWidth="1"/>
    <col min="3073" max="3073" width="9.7109375" customWidth="1"/>
    <col min="3074" max="3074" width="61.5703125" customWidth="1"/>
    <col min="3075" max="3075" width="9.42578125" customWidth="1"/>
    <col min="3076" max="3076" width="11.5703125" customWidth="1"/>
    <col min="3329" max="3329" width="9.7109375" customWidth="1"/>
    <col min="3330" max="3330" width="61.5703125" customWidth="1"/>
    <col min="3331" max="3331" width="9.42578125" customWidth="1"/>
    <col min="3332" max="3332" width="11.5703125" customWidth="1"/>
    <col min="3585" max="3585" width="9.7109375" customWidth="1"/>
    <col min="3586" max="3586" width="61.5703125" customWidth="1"/>
    <col min="3587" max="3587" width="9.42578125" customWidth="1"/>
    <col min="3588" max="3588" width="11.5703125" customWidth="1"/>
    <col min="3841" max="3841" width="9.7109375" customWidth="1"/>
    <col min="3842" max="3842" width="61.5703125" customWidth="1"/>
    <col min="3843" max="3843" width="9.42578125" customWidth="1"/>
    <col min="3844" max="3844" width="11.5703125" customWidth="1"/>
    <col min="4097" max="4097" width="9.7109375" customWidth="1"/>
    <col min="4098" max="4098" width="61.5703125" customWidth="1"/>
    <col min="4099" max="4099" width="9.42578125" customWidth="1"/>
    <col min="4100" max="4100" width="11.5703125" customWidth="1"/>
    <col min="4353" max="4353" width="9.7109375" customWidth="1"/>
    <col min="4354" max="4354" width="61.5703125" customWidth="1"/>
    <col min="4355" max="4355" width="9.42578125" customWidth="1"/>
    <col min="4356" max="4356" width="11.5703125" customWidth="1"/>
    <col min="4609" max="4609" width="9.7109375" customWidth="1"/>
    <col min="4610" max="4610" width="61.5703125" customWidth="1"/>
    <col min="4611" max="4611" width="9.42578125" customWidth="1"/>
    <col min="4612" max="4612" width="11.5703125" customWidth="1"/>
    <col min="4865" max="4865" width="9.7109375" customWidth="1"/>
    <col min="4866" max="4866" width="61.5703125" customWidth="1"/>
    <col min="4867" max="4867" width="9.42578125" customWidth="1"/>
    <col min="4868" max="4868" width="11.5703125" customWidth="1"/>
    <col min="5121" max="5121" width="9.7109375" customWidth="1"/>
    <col min="5122" max="5122" width="61.5703125" customWidth="1"/>
    <col min="5123" max="5123" width="9.42578125" customWidth="1"/>
    <col min="5124" max="5124" width="11.5703125" customWidth="1"/>
    <col min="5377" max="5377" width="9.7109375" customWidth="1"/>
    <col min="5378" max="5378" width="61.5703125" customWidth="1"/>
    <col min="5379" max="5379" width="9.42578125" customWidth="1"/>
    <col min="5380" max="5380" width="11.5703125" customWidth="1"/>
    <col min="5633" max="5633" width="9.7109375" customWidth="1"/>
    <col min="5634" max="5634" width="61.5703125" customWidth="1"/>
    <col min="5635" max="5635" width="9.42578125" customWidth="1"/>
    <col min="5636" max="5636" width="11.5703125" customWidth="1"/>
    <col min="5889" max="5889" width="9.7109375" customWidth="1"/>
    <col min="5890" max="5890" width="61.5703125" customWidth="1"/>
    <col min="5891" max="5891" width="9.42578125" customWidth="1"/>
    <col min="5892" max="5892" width="11.5703125" customWidth="1"/>
    <col min="6145" max="6145" width="9.7109375" customWidth="1"/>
    <col min="6146" max="6146" width="61.5703125" customWidth="1"/>
    <col min="6147" max="6147" width="9.42578125" customWidth="1"/>
    <col min="6148" max="6148" width="11.5703125" customWidth="1"/>
    <col min="6401" max="6401" width="9.7109375" customWidth="1"/>
    <col min="6402" max="6402" width="61.5703125" customWidth="1"/>
    <col min="6403" max="6403" width="9.42578125" customWidth="1"/>
    <col min="6404" max="6404" width="11.5703125" customWidth="1"/>
    <col min="6657" max="6657" width="9.7109375" customWidth="1"/>
    <col min="6658" max="6658" width="61.5703125" customWidth="1"/>
    <col min="6659" max="6659" width="9.42578125" customWidth="1"/>
    <col min="6660" max="6660" width="11.5703125" customWidth="1"/>
    <col min="6913" max="6913" width="9.7109375" customWidth="1"/>
    <col min="6914" max="6914" width="61.5703125" customWidth="1"/>
    <col min="6915" max="6915" width="9.42578125" customWidth="1"/>
    <col min="6916" max="6916" width="11.5703125" customWidth="1"/>
    <col min="7169" max="7169" width="9.7109375" customWidth="1"/>
    <col min="7170" max="7170" width="61.5703125" customWidth="1"/>
    <col min="7171" max="7171" width="9.42578125" customWidth="1"/>
    <col min="7172" max="7172" width="11.5703125" customWidth="1"/>
    <col min="7425" max="7425" width="9.7109375" customWidth="1"/>
    <col min="7426" max="7426" width="61.5703125" customWidth="1"/>
    <col min="7427" max="7427" width="9.42578125" customWidth="1"/>
    <col min="7428" max="7428" width="11.5703125" customWidth="1"/>
    <col min="7681" max="7681" width="9.7109375" customWidth="1"/>
    <col min="7682" max="7682" width="61.5703125" customWidth="1"/>
    <col min="7683" max="7683" width="9.42578125" customWidth="1"/>
    <col min="7684" max="7684" width="11.5703125" customWidth="1"/>
    <col min="7937" max="7937" width="9.7109375" customWidth="1"/>
    <col min="7938" max="7938" width="61.5703125" customWidth="1"/>
    <col min="7939" max="7939" width="9.42578125" customWidth="1"/>
    <col min="7940" max="7940" width="11.5703125" customWidth="1"/>
    <col min="8193" max="8193" width="9.7109375" customWidth="1"/>
    <col min="8194" max="8194" width="61.5703125" customWidth="1"/>
    <col min="8195" max="8195" width="9.42578125" customWidth="1"/>
    <col min="8196" max="8196" width="11.5703125" customWidth="1"/>
    <col min="8449" max="8449" width="9.7109375" customWidth="1"/>
    <col min="8450" max="8450" width="61.5703125" customWidth="1"/>
    <col min="8451" max="8451" width="9.42578125" customWidth="1"/>
    <col min="8452" max="8452" width="11.5703125" customWidth="1"/>
    <col min="8705" max="8705" width="9.7109375" customWidth="1"/>
    <col min="8706" max="8706" width="61.5703125" customWidth="1"/>
    <col min="8707" max="8707" width="9.42578125" customWidth="1"/>
    <col min="8708" max="8708" width="11.5703125" customWidth="1"/>
    <col min="8961" max="8961" width="9.7109375" customWidth="1"/>
    <col min="8962" max="8962" width="61.5703125" customWidth="1"/>
    <col min="8963" max="8963" width="9.42578125" customWidth="1"/>
    <col min="8964" max="8964" width="11.5703125" customWidth="1"/>
    <col min="9217" max="9217" width="9.7109375" customWidth="1"/>
    <col min="9218" max="9218" width="61.5703125" customWidth="1"/>
    <col min="9219" max="9219" width="9.42578125" customWidth="1"/>
    <col min="9220" max="9220" width="11.5703125" customWidth="1"/>
    <col min="9473" max="9473" width="9.7109375" customWidth="1"/>
    <col min="9474" max="9474" width="61.5703125" customWidth="1"/>
    <col min="9475" max="9475" width="9.42578125" customWidth="1"/>
    <col min="9476" max="9476" width="11.5703125" customWidth="1"/>
    <col min="9729" max="9729" width="9.7109375" customWidth="1"/>
    <col min="9730" max="9730" width="61.5703125" customWidth="1"/>
    <col min="9731" max="9731" width="9.42578125" customWidth="1"/>
    <col min="9732" max="9732" width="11.5703125" customWidth="1"/>
    <col min="9985" max="9985" width="9.7109375" customWidth="1"/>
    <col min="9986" max="9986" width="61.5703125" customWidth="1"/>
    <col min="9987" max="9987" width="9.42578125" customWidth="1"/>
    <col min="9988" max="9988" width="11.5703125" customWidth="1"/>
    <col min="10241" max="10241" width="9.7109375" customWidth="1"/>
    <col min="10242" max="10242" width="61.5703125" customWidth="1"/>
    <col min="10243" max="10243" width="9.42578125" customWidth="1"/>
    <col min="10244" max="10244" width="11.5703125" customWidth="1"/>
    <col min="10497" max="10497" width="9.7109375" customWidth="1"/>
    <col min="10498" max="10498" width="61.5703125" customWidth="1"/>
    <col min="10499" max="10499" width="9.42578125" customWidth="1"/>
    <col min="10500" max="10500" width="11.5703125" customWidth="1"/>
    <col min="10753" max="10753" width="9.7109375" customWidth="1"/>
    <col min="10754" max="10754" width="61.5703125" customWidth="1"/>
    <col min="10755" max="10755" width="9.42578125" customWidth="1"/>
    <col min="10756" max="10756" width="11.5703125" customWidth="1"/>
    <col min="11009" max="11009" width="9.7109375" customWidth="1"/>
    <col min="11010" max="11010" width="61.5703125" customWidth="1"/>
    <col min="11011" max="11011" width="9.42578125" customWidth="1"/>
    <col min="11012" max="11012" width="11.5703125" customWidth="1"/>
    <col min="11265" max="11265" width="9.7109375" customWidth="1"/>
    <col min="11266" max="11266" width="61.5703125" customWidth="1"/>
    <col min="11267" max="11267" width="9.42578125" customWidth="1"/>
    <col min="11268" max="11268" width="11.5703125" customWidth="1"/>
    <col min="11521" max="11521" width="9.7109375" customWidth="1"/>
    <col min="11522" max="11522" width="61.5703125" customWidth="1"/>
    <col min="11523" max="11523" width="9.42578125" customWidth="1"/>
    <col min="11524" max="11524" width="11.5703125" customWidth="1"/>
    <col min="11777" max="11777" width="9.7109375" customWidth="1"/>
    <col min="11778" max="11778" width="61.5703125" customWidth="1"/>
    <col min="11779" max="11779" width="9.42578125" customWidth="1"/>
    <col min="11780" max="11780" width="11.5703125" customWidth="1"/>
    <col min="12033" max="12033" width="9.7109375" customWidth="1"/>
    <col min="12034" max="12034" width="61.5703125" customWidth="1"/>
    <col min="12035" max="12035" width="9.42578125" customWidth="1"/>
    <col min="12036" max="12036" width="11.5703125" customWidth="1"/>
    <col min="12289" max="12289" width="9.7109375" customWidth="1"/>
    <col min="12290" max="12290" width="61.5703125" customWidth="1"/>
    <col min="12291" max="12291" width="9.42578125" customWidth="1"/>
    <col min="12292" max="12292" width="11.5703125" customWidth="1"/>
    <col min="12545" max="12545" width="9.7109375" customWidth="1"/>
    <col min="12546" max="12546" width="61.5703125" customWidth="1"/>
    <col min="12547" max="12547" width="9.42578125" customWidth="1"/>
    <col min="12548" max="12548" width="11.5703125" customWidth="1"/>
    <col min="12801" max="12801" width="9.7109375" customWidth="1"/>
    <col min="12802" max="12802" width="61.5703125" customWidth="1"/>
    <col min="12803" max="12803" width="9.42578125" customWidth="1"/>
    <col min="12804" max="12804" width="11.5703125" customWidth="1"/>
    <col min="13057" max="13057" width="9.7109375" customWidth="1"/>
    <col min="13058" max="13058" width="61.5703125" customWidth="1"/>
    <col min="13059" max="13059" width="9.42578125" customWidth="1"/>
    <col min="13060" max="13060" width="11.5703125" customWidth="1"/>
    <col min="13313" max="13313" width="9.7109375" customWidth="1"/>
    <col min="13314" max="13314" width="61.5703125" customWidth="1"/>
    <col min="13315" max="13315" width="9.42578125" customWidth="1"/>
    <col min="13316" max="13316" width="11.5703125" customWidth="1"/>
    <col min="13569" max="13569" width="9.7109375" customWidth="1"/>
    <col min="13570" max="13570" width="61.5703125" customWidth="1"/>
    <col min="13571" max="13571" width="9.42578125" customWidth="1"/>
    <col min="13572" max="13572" width="11.5703125" customWidth="1"/>
    <col min="13825" max="13825" width="9.7109375" customWidth="1"/>
    <col min="13826" max="13826" width="61.5703125" customWidth="1"/>
    <col min="13827" max="13827" width="9.42578125" customWidth="1"/>
    <col min="13828" max="13828" width="11.5703125" customWidth="1"/>
    <col min="14081" max="14081" width="9.7109375" customWidth="1"/>
    <col min="14082" max="14082" width="61.5703125" customWidth="1"/>
    <col min="14083" max="14083" width="9.42578125" customWidth="1"/>
    <col min="14084" max="14084" width="11.5703125" customWidth="1"/>
    <col min="14337" max="14337" width="9.7109375" customWidth="1"/>
    <col min="14338" max="14338" width="61.5703125" customWidth="1"/>
    <col min="14339" max="14339" width="9.42578125" customWidth="1"/>
    <col min="14340" max="14340" width="11.5703125" customWidth="1"/>
    <col min="14593" max="14593" width="9.7109375" customWidth="1"/>
    <col min="14594" max="14594" width="61.5703125" customWidth="1"/>
    <col min="14595" max="14595" width="9.42578125" customWidth="1"/>
    <col min="14596" max="14596" width="11.5703125" customWidth="1"/>
    <col min="14849" max="14849" width="9.7109375" customWidth="1"/>
    <col min="14850" max="14850" width="61.5703125" customWidth="1"/>
    <col min="14851" max="14851" width="9.42578125" customWidth="1"/>
    <col min="14852" max="14852" width="11.5703125" customWidth="1"/>
    <col min="15105" max="15105" width="9.7109375" customWidth="1"/>
    <col min="15106" max="15106" width="61.5703125" customWidth="1"/>
    <col min="15107" max="15107" width="9.42578125" customWidth="1"/>
    <col min="15108" max="15108" width="11.5703125" customWidth="1"/>
    <col min="15361" max="15361" width="9.7109375" customWidth="1"/>
    <col min="15362" max="15362" width="61.5703125" customWidth="1"/>
    <col min="15363" max="15363" width="9.42578125" customWidth="1"/>
    <col min="15364" max="15364" width="11.5703125" customWidth="1"/>
    <col min="15617" max="15617" width="9.7109375" customWidth="1"/>
    <col min="15618" max="15618" width="61.5703125" customWidth="1"/>
    <col min="15619" max="15619" width="9.42578125" customWidth="1"/>
    <col min="15620" max="15620" width="11.5703125" customWidth="1"/>
    <col min="15873" max="15873" width="9.7109375" customWidth="1"/>
    <col min="15874" max="15874" width="61.5703125" customWidth="1"/>
    <col min="15875" max="15875" width="9.42578125" customWidth="1"/>
    <col min="15876" max="15876" width="11.5703125" customWidth="1"/>
    <col min="16129" max="16129" width="9.7109375" customWidth="1"/>
    <col min="16130" max="16130" width="61.5703125" customWidth="1"/>
    <col min="16131" max="16131" width="9.42578125" customWidth="1"/>
    <col min="16132" max="16132" width="11.5703125" customWidth="1"/>
  </cols>
  <sheetData>
    <row r="1" spans="1:5" ht="49.5" customHeight="1" x14ac:dyDescent="0.2">
      <c r="A1" s="257" t="s">
        <v>3083</v>
      </c>
      <c r="B1" s="257"/>
      <c r="C1" s="257"/>
      <c r="D1" s="257"/>
    </row>
    <row r="2" spans="1:5" ht="28.5" customHeight="1" x14ac:dyDescent="0.2">
      <c r="A2" s="36" t="s">
        <v>3652</v>
      </c>
      <c r="B2" s="37"/>
      <c r="C2" s="258" t="s">
        <v>3085</v>
      </c>
      <c r="D2" s="258"/>
    </row>
    <row r="3" spans="1:5" ht="25.5" x14ac:dyDescent="0.2">
      <c r="A3" s="24" t="s">
        <v>0</v>
      </c>
      <c r="B3" s="24" t="s">
        <v>1</v>
      </c>
      <c r="C3" s="25" t="s">
        <v>2</v>
      </c>
      <c r="D3" s="26" t="s">
        <v>3</v>
      </c>
    </row>
    <row r="4" spans="1:5" ht="14.25" customHeight="1" x14ac:dyDescent="0.2">
      <c r="A4" s="27">
        <v>1000000</v>
      </c>
      <c r="B4" s="28" t="s">
        <v>2380</v>
      </c>
      <c r="C4" s="29"/>
      <c r="D4" s="30"/>
    </row>
    <row r="5" spans="1:5" x14ac:dyDescent="0.2">
      <c r="A5" s="31">
        <v>1009000</v>
      </c>
      <c r="B5" s="13" t="s">
        <v>2381</v>
      </c>
      <c r="C5" s="14" t="s">
        <v>4</v>
      </c>
      <c r="D5" s="32">
        <v>0.72</v>
      </c>
      <c r="E5" s="38"/>
    </row>
    <row r="6" spans="1:5" outlineLevel="1" x14ac:dyDescent="0.2">
      <c r="A6" s="31">
        <v>1010000</v>
      </c>
      <c r="B6" s="13" t="s">
        <v>2382</v>
      </c>
      <c r="C6" s="14" t="s">
        <v>4</v>
      </c>
      <c r="D6" s="32">
        <v>0.88</v>
      </c>
      <c r="E6" s="38"/>
    </row>
    <row r="7" spans="1:5" outlineLevel="1" x14ac:dyDescent="0.2">
      <c r="A7" s="31">
        <v>1011000</v>
      </c>
      <c r="B7" s="13" t="s">
        <v>2383</v>
      </c>
      <c r="C7" s="14" t="s">
        <v>5</v>
      </c>
      <c r="D7" s="32">
        <v>6.32</v>
      </c>
      <c r="E7" s="38"/>
    </row>
    <row r="8" spans="1:5" outlineLevel="1" x14ac:dyDescent="0.2">
      <c r="A8" s="31">
        <v>1013000</v>
      </c>
      <c r="B8" s="13" t="s">
        <v>2384</v>
      </c>
      <c r="C8" s="14" t="s">
        <v>2385</v>
      </c>
      <c r="D8" s="32">
        <v>3.81</v>
      </c>
      <c r="E8" s="38"/>
    </row>
    <row r="9" spans="1:5" ht="22.5" outlineLevel="1" x14ac:dyDescent="0.2">
      <c r="A9" s="31">
        <v>1014000</v>
      </c>
      <c r="B9" s="13" t="s">
        <v>2386</v>
      </c>
      <c r="C9" s="14" t="s">
        <v>5</v>
      </c>
      <c r="D9" s="32">
        <v>6</v>
      </c>
      <c r="E9" s="38"/>
    </row>
    <row r="10" spans="1:5" ht="22.5" outlineLevel="1" x14ac:dyDescent="0.2">
      <c r="A10" s="31">
        <v>1015000</v>
      </c>
      <c r="B10" s="13" t="s">
        <v>2387</v>
      </c>
      <c r="C10" s="14" t="s">
        <v>5</v>
      </c>
      <c r="D10" s="32">
        <v>5.91</v>
      </c>
      <c r="E10" s="38"/>
    </row>
    <row r="11" spans="1:5" outlineLevel="1" x14ac:dyDescent="0.2">
      <c r="A11" s="31">
        <v>1016000</v>
      </c>
      <c r="B11" s="13" t="s">
        <v>2388</v>
      </c>
      <c r="C11" s="14" t="s">
        <v>2389</v>
      </c>
      <c r="D11" s="32">
        <v>270.7</v>
      </c>
      <c r="E11" s="38"/>
    </row>
    <row r="12" spans="1:5" x14ac:dyDescent="0.2">
      <c r="A12" s="31">
        <v>1017000</v>
      </c>
      <c r="B12" s="13" t="s">
        <v>2390</v>
      </c>
      <c r="C12" s="14" t="s">
        <v>2391</v>
      </c>
      <c r="D12" s="32">
        <v>8.08</v>
      </c>
      <c r="E12" s="38"/>
    </row>
    <row r="13" spans="1:5" outlineLevel="1" x14ac:dyDescent="0.2">
      <c r="A13" s="31">
        <v>1018000</v>
      </c>
      <c r="B13" s="13" t="s">
        <v>2392</v>
      </c>
      <c r="C13" s="14" t="s">
        <v>5</v>
      </c>
      <c r="D13" s="32">
        <v>2.71</v>
      </c>
      <c r="E13" s="38"/>
    </row>
    <row r="14" spans="1:5" outlineLevel="1" x14ac:dyDescent="0.2">
      <c r="A14" s="31">
        <v>1019000</v>
      </c>
      <c r="B14" s="13" t="s">
        <v>2393</v>
      </c>
      <c r="C14" s="14" t="s">
        <v>5</v>
      </c>
      <c r="D14" s="32">
        <v>10.84</v>
      </c>
      <c r="E14" s="38"/>
    </row>
    <row r="15" spans="1:5" outlineLevel="1" x14ac:dyDescent="0.2">
      <c r="A15" s="31">
        <v>1020000</v>
      </c>
      <c r="B15" s="13" t="s">
        <v>2394</v>
      </c>
      <c r="C15" s="14" t="s">
        <v>5</v>
      </c>
      <c r="D15" s="32">
        <v>13.61</v>
      </c>
      <c r="E15" s="38"/>
    </row>
    <row r="16" spans="1:5" outlineLevel="1" x14ac:dyDescent="0.2">
      <c r="A16" s="31">
        <v>1021000</v>
      </c>
      <c r="B16" s="13" t="s">
        <v>2395</v>
      </c>
      <c r="C16" s="14" t="s">
        <v>5</v>
      </c>
      <c r="D16" s="32">
        <v>9.1</v>
      </c>
      <c r="E16" s="38"/>
    </row>
    <row r="17" spans="1:5" outlineLevel="1" x14ac:dyDescent="0.2">
      <c r="A17" s="31">
        <v>1022000</v>
      </c>
      <c r="B17" s="13" t="s">
        <v>2396</v>
      </c>
      <c r="C17" s="14" t="s">
        <v>5</v>
      </c>
      <c r="D17" s="32">
        <v>20.6</v>
      </c>
      <c r="E17" s="38"/>
    </row>
    <row r="18" spans="1:5" outlineLevel="1" x14ac:dyDescent="0.2">
      <c r="A18" s="31">
        <v>1023000</v>
      </c>
      <c r="B18" s="13" t="s">
        <v>2397</v>
      </c>
      <c r="C18" s="14" t="s">
        <v>5</v>
      </c>
      <c r="D18" s="32">
        <v>6.8</v>
      </c>
      <c r="E18" s="38"/>
    </row>
    <row r="19" spans="1:5" ht="22.5" outlineLevel="1" x14ac:dyDescent="0.2">
      <c r="A19" s="31">
        <v>1024000</v>
      </c>
      <c r="B19" s="13" t="s">
        <v>2398</v>
      </c>
      <c r="C19" s="14" t="s">
        <v>6</v>
      </c>
      <c r="D19" s="32">
        <v>109.35</v>
      </c>
      <c r="E19" s="38"/>
    </row>
    <row r="20" spans="1:5" x14ac:dyDescent="0.2">
      <c r="A20" s="31">
        <v>1025000</v>
      </c>
      <c r="B20" s="13" t="s">
        <v>2399</v>
      </c>
      <c r="C20" s="14" t="s">
        <v>6</v>
      </c>
      <c r="D20" s="32">
        <v>60.32</v>
      </c>
      <c r="E20" s="38"/>
    </row>
    <row r="21" spans="1:5" outlineLevel="1" x14ac:dyDescent="0.2">
      <c r="A21" s="31">
        <v>1026000</v>
      </c>
      <c r="B21" s="13" t="s">
        <v>2400</v>
      </c>
      <c r="C21" s="14" t="s">
        <v>6</v>
      </c>
      <c r="D21" s="32">
        <v>89.02</v>
      </c>
      <c r="E21" s="38"/>
    </row>
    <row r="22" spans="1:5" outlineLevel="1" x14ac:dyDescent="0.2">
      <c r="A22" s="31">
        <v>1027000</v>
      </c>
      <c r="B22" s="13" t="s">
        <v>2401</v>
      </c>
      <c r="C22" s="14" t="s">
        <v>6</v>
      </c>
      <c r="D22" s="32">
        <v>249.37</v>
      </c>
      <c r="E22" s="38"/>
    </row>
    <row r="23" spans="1:5" outlineLevel="1" x14ac:dyDescent="0.2">
      <c r="A23" s="31">
        <v>1028000</v>
      </c>
      <c r="B23" s="13" t="s">
        <v>2402</v>
      </c>
      <c r="C23" s="14" t="s">
        <v>5</v>
      </c>
      <c r="D23" s="32">
        <v>2.68</v>
      </c>
      <c r="E23" s="38"/>
    </row>
    <row r="24" spans="1:5" ht="22.5" outlineLevel="1" x14ac:dyDescent="0.2">
      <c r="A24" s="31">
        <v>1031000</v>
      </c>
      <c r="B24" s="13" t="s">
        <v>2403</v>
      </c>
      <c r="C24" s="14" t="s">
        <v>7</v>
      </c>
      <c r="D24" s="32">
        <v>15.56</v>
      </c>
      <c r="E24" s="38"/>
    </row>
    <row r="25" spans="1:5" ht="22.5" outlineLevel="1" x14ac:dyDescent="0.2">
      <c r="A25" s="31">
        <v>1032000</v>
      </c>
      <c r="B25" s="13" t="s">
        <v>2404</v>
      </c>
      <c r="C25" s="14" t="s">
        <v>7</v>
      </c>
      <c r="D25" s="32">
        <v>10.47</v>
      </c>
      <c r="E25" s="38"/>
    </row>
    <row r="26" spans="1:5" ht="22.5" x14ac:dyDescent="0.2">
      <c r="A26" s="31">
        <v>1033000</v>
      </c>
      <c r="B26" s="13" t="s">
        <v>2405</v>
      </c>
      <c r="C26" s="14" t="s">
        <v>7</v>
      </c>
      <c r="D26" s="32">
        <v>14.87</v>
      </c>
      <c r="E26" s="38"/>
    </row>
    <row r="27" spans="1:5" ht="22.5" outlineLevel="1" x14ac:dyDescent="0.2">
      <c r="A27" s="31">
        <v>1034000</v>
      </c>
      <c r="B27" s="13" t="s">
        <v>2406</v>
      </c>
      <c r="C27" s="14" t="s">
        <v>7</v>
      </c>
      <c r="D27" s="32">
        <v>1.44</v>
      </c>
      <c r="E27" s="38"/>
    </row>
    <row r="28" spans="1:5" outlineLevel="1" x14ac:dyDescent="0.2">
      <c r="A28" s="31">
        <v>1035000</v>
      </c>
      <c r="B28" s="13" t="s">
        <v>2407</v>
      </c>
      <c r="C28" s="14" t="s">
        <v>7</v>
      </c>
      <c r="D28" s="32">
        <v>1.26</v>
      </c>
      <c r="E28" s="38"/>
    </row>
    <row r="29" spans="1:5" ht="22.5" outlineLevel="1" x14ac:dyDescent="0.2">
      <c r="A29" s="31">
        <v>1036000</v>
      </c>
      <c r="B29" s="13" t="s">
        <v>2408</v>
      </c>
      <c r="C29" s="14" t="s">
        <v>7</v>
      </c>
      <c r="D29" s="32">
        <v>5.46</v>
      </c>
      <c r="E29" s="38"/>
    </row>
    <row r="30" spans="1:5" ht="22.5" outlineLevel="1" x14ac:dyDescent="0.2">
      <c r="A30" s="31">
        <v>1037000</v>
      </c>
      <c r="B30" s="13" t="s">
        <v>2409</v>
      </c>
      <c r="C30" s="14" t="s">
        <v>7</v>
      </c>
      <c r="D30" s="32">
        <v>6.62</v>
      </c>
      <c r="E30" s="38"/>
    </row>
    <row r="31" spans="1:5" outlineLevel="1" x14ac:dyDescent="0.2">
      <c r="A31" s="27">
        <v>2000000</v>
      </c>
      <c r="B31" s="28" t="s">
        <v>2410</v>
      </c>
      <c r="C31" s="29"/>
      <c r="D31" s="30"/>
    </row>
    <row r="32" spans="1:5" outlineLevel="1" x14ac:dyDescent="0.2">
      <c r="A32" s="31">
        <v>2001000</v>
      </c>
      <c r="B32" s="13" t="s">
        <v>2411</v>
      </c>
      <c r="C32" s="14" t="s">
        <v>8</v>
      </c>
      <c r="D32" s="32" t="s">
        <v>8</v>
      </c>
    </row>
    <row r="33" spans="1:5" x14ac:dyDescent="0.2">
      <c r="A33" s="31">
        <v>2001001</v>
      </c>
      <c r="B33" s="13" t="s">
        <v>2412</v>
      </c>
      <c r="C33" s="14" t="s">
        <v>5</v>
      </c>
      <c r="D33" s="32">
        <v>109.81</v>
      </c>
      <c r="E33" s="38"/>
    </row>
    <row r="34" spans="1:5" outlineLevel="1" x14ac:dyDescent="0.2">
      <c r="A34" s="31">
        <v>2001002</v>
      </c>
      <c r="B34" s="13" t="s">
        <v>2413</v>
      </c>
      <c r="C34" s="14" t="s">
        <v>6</v>
      </c>
      <c r="D34" s="32">
        <v>184.92</v>
      </c>
      <c r="E34" s="38"/>
    </row>
    <row r="35" spans="1:5" outlineLevel="1" x14ac:dyDescent="0.2">
      <c r="A35" s="31">
        <v>2002000</v>
      </c>
      <c r="B35" s="13" t="s">
        <v>2414</v>
      </c>
      <c r="C35" s="14" t="s">
        <v>8</v>
      </c>
      <c r="D35" s="32" t="s">
        <v>8</v>
      </c>
    </row>
    <row r="36" spans="1:5" outlineLevel="1" x14ac:dyDescent="0.2">
      <c r="A36" s="31">
        <v>2002002</v>
      </c>
      <c r="B36" s="13" t="s">
        <v>2415</v>
      </c>
      <c r="C36" s="14" t="s">
        <v>6</v>
      </c>
      <c r="D36" s="32">
        <v>729.13</v>
      </c>
      <c r="E36" s="38"/>
    </row>
    <row r="37" spans="1:5" ht="22.5" outlineLevel="1" x14ac:dyDescent="0.2">
      <c r="A37" s="31">
        <v>2002004</v>
      </c>
      <c r="B37" s="13" t="s">
        <v>2416</v>
      </c>
      <c r="C37" s="14" t="s">
        <v>6</v>
      </c>
      <c r="D37" s="32">
        <v>100.58</v>
      </c>
      <c r="E37" s="38"/>
    </row>
    <row r="38" spans="1:5" ht="22.5" outlineLevel="1" x14ac:dyDescent="0.2">
      <c r="A38" s="31">
        <v>2002005</v>
      </c>
      <c r="B38" s="13" t="s">
        <v>2417</v>
      </c>
      <c r="C38" s="14" t="s">
        <v>6</v>
      </c>
      <c r="D38" s="32">
        <v>201.17</v>
      </c>
      <c r="E38" s="38"/>
    </row>
    <row r="39" spans="1:5" ht="22.5" outlineLevel="1" x14ac:dyDescent="0.2">
      <c r="A39" s="31">
        <v>2002006</v>
      </c>
      <c r="B39" s="13" t="s">
        <v>2418</v>
      </c>
      <c r="C39" s="14" t="s">
        <v>6</v>
      </c>
      <c r="D39" s="32">
        <v>301.76</v>
      </c>
      <c r="E39" s="38"/>
    </row>
    <row r="40" spans="1:5" ht="22.5" x14ac:dyDescent="0.2">
      <c r="A40" s="31">
        <v>2002007</v>
      </c>
      <c r="B40" s="13" t="s">
        <v>2419</v>
      </c>
      <c r="C40" s="14" t="s">
        <v>6</v>
      </c>
      <c r="D40" s="32">
        <v>100.58</v>
      </c>
      <c r="E40" s="38"/>
    </row>
    <row r="41" spans="1:5" ht="22.5" outlineLevel="1" x14ac:dyDescent="0.2">
      <c r="A41" s="31">
        <v>2002008</v>
      </c>
      <c r="B41" s="13" t="s">
        <v>2420</v>
      </c>
      <c r="C41" s="14" t="s">
        <v>6</v>
      </c>
      <c r="D41" s="32">
        <v>177.36</v>
      </c>
      <c r="E41" s="38"/>
    </row>
    <row r="42" spans="1:5" outlineLevel="1" x14ac:dyDescent="0.2">
      <c r="A42" s="31">
        <v>2002009</v>
      </c>
      <c r="B42" s="13" t="s">
        <v>2421</v>
      </c>
      <c r="C42" s="14" t="s">
        <v>6</v>
      </c>
      <c r="D42" s="32">
        <v>216.96</v>
      </c>
      <c r="E42" s="38"/>
    </row>
    <row r="43" spans="1:5" ht="22.5" outlineLevel="1" x14ac:dyDescent="0.2">
      <c r="A43" s="31">
        <v>2002010</v>
      </c>
      <c r="B43" s="13" t="s">
        <v>2422</v>
      </c>
      <c r="C43" s="14" t="s">
        <v>5</v>
      </c>
      <c r="D43" s="32">
        <v>176.59</v>
      </c>
      <c r="E43" s="38"/>
    </row>
    <row r="44" spans="1:5" outlineLevel="1" x14ac:dyDescent="0.2">
      <c r="A44" s="31">
        <v>2003000</v>
      </c>
      <c r="B44" s="13" t="s">
        <v>2423</v>
      </c>
      <c r="C44" s="14" t="s">
        <v>8</v>
      </c>
      <c r="D44" s="32" t="s">
        <v>8</v>
      </c>
    </row>
    <row r="45" spans="1:5" ht="22.5" outlineLevel="1" x14ac:dyDescent="0.2">
      <c r="A45" s="31">
        <v>2003001</v>
      </c>
      <c r="B45" s="13" t="s">
        <v>2424</v>
      </c>
      <c r="C45" s="14" t="s">
        <v>6</v>
      </c>
      <c r="D45" s="32">
        <v>459.73</v>
      </c>
      <c r="E45" s="38"/>
    </row>
    <row r="46" spans="1:5" ht="22.5" outlineLevel="1" x14ac:dyDescent="0.2">
      <c r="A46" s="31">
        <v>2003002</v>
      </c>
      <c r="B46" s="13" t="s">
        <v>2425</v>
      </c>
      <c r="C46" s="14" t="s">
        <v>6</v>
      </c>
      <c r="D46" s="32">
        <v>721.9</v>
      </c>
      <c r="E46" s="38"/>
    </row>
    <row r="47" spans="1:5" ht="22.5" x14ac:dyDescent="0.2">
      <c r="A47" s="31">
        <v>2003003</v>
      </c>
      <c r="B47" s="13" t="s">
        <v>2426</v>
      </c>
      <c r="C47" s="14" t="s">
        <v>6</v>
      </c>
      <c r="D47" s="32">
        <v>984.07</v>
      </c>
      <c r="E47" s="38"/>
    </row>
    <row r="48" spans="1:5" ht="22.5" outlineLevel="1" x14ac:dyDescent="0.2">
      <c r="A48" s="31">
        <v>2003005</v>
      </c>
      <c r="B48" s="13" t="s">
        <v>2416</v>
      </c>
      <c r="C48" s="14" t="s">
        <v>6</v>
      </c>
      <c r="D48" s="32">
        <v>197.56</v>
      </c>
      <c r="E48" s="38"/>
    </row>
    <row r="49" spans="1:5" ht="22.5" outlineLevel="1" x14ac:dyDescent="0.2">
      <c r="A49" s="31">
        <v>2003006</v>
      </c>
      <c r="B49" s="13" t="s">
        <v>2417</v>
      </c>
      <c r="C49" s="14" t="s">
        <v>6</v>
      </c>
      <c r="D49" s="32">
        <v>296.33999999999997</v>
      </c>
      <c r="E49" s="38"/>
    </row>
    <row r="50" spans="1:5" ht="22.5" outlineLevel="1" x14ac:dyDescent="0.2">
      <c r="A50" s="31">
        <v>2003007</v>
      </c>
      <c r="B50" s="13" t="s">
        <v>2418</v>
      </c>
      <c r="C50" s="14" t="s">
        <v>6</v>
      </c>
      <c r="D50" s="32">
        <v>395.12</v>
      </c>
      <c r="E50" s="38"/>
    </row>
    <row r="51" spans="1:5" ht="22.5" outlineLevel="1" x14ac:dyDescent="0.2">
      <c r="A51" s="31">
        <v>2003008</v>
      </c>
      <c r="B51" s="13" t="s">
        <v>2427</v>
      </c>
      <c r="C51" s="14" t="s">
        <v>6</v>
      </c>
      <c r="D51" s="32">
        <v>197.56</v>
      </c>
      <c r="E51" s="38"/>
    </row>
    <row r="52" spans="1:5" ht="22.5" outlineLevel="1" x14ac:dyDescent="0.2">
      <c r="A52" s="31">
        <v>2003009</v>
      </c>
      <c r="B52" s="13" t="s">
        <v>2428</v>
      </c>
      <c r="C52" s="14" t="s">
        <v>6</v>
      </c>
      <c r="D52" s="32">
        <v>296.33999999999997</v>
      </c>
      <c r="E52" s="38"/>
    </row>
    <row r="53" spans="1:5" outlineLevel="1" x14ac:dyDescent="0.2">
      <c r="A53" s="31">
        <v>2003010</v>
      </c>
      <c r="B53" s="13" t="s">
        <v>2421</v>
      </c>
      <c r="C53" s="14" t="s">
        <v>6</v>
      </c>
      <c r="D53" s="32">
        <v>480.18</v>
      </c>
      <c r="E53" s="38"/>
    </row>
    <row r="54" spans="1:5" outlineLevel="1" x14ac:dyDescent="0.2">
      <c r="A54" s="31">
        <v>2003011</v>
      </c>
      <c r="B54" s="13" t="s">
        <v>2429</v>
      </c>
      <c r="C54" s="14" t="s">
        <v>5</v>
      </c>
      <c r="D54" s="32">
        <v>415.22</v>
      </c>
      <c r="E54" s="38"/>
    </row>
    <row r="55" spans="1:5" x14ac:dyDescent="0.2">
      <c r="A55" s="31">
        <v>2003012</v>
      </c>
      <c r="B55" s="13" t="s">
        <v>2430</v>
      </c>
      <c r="C55" s="14" t="s">
        <v>5</v>
      </c>
      <c r="D55" s="32">
        <v>414.73</v>
      </c>
      <c r="E55" s="38"/>
    </row>
    <row r="56" spans="1:5" outlineLevel="1" x14ac:dyDescent="0.2">
      <c r="A56" s="31">
        <v>2003013</v>
      </c>
      <c r="B56" s="13" t="s">
        <v>2431</v>
      </c>
      <c r="C56" s="14" t="s">
        <v>5</v>
      </c>
      <c r="D56" s="32">
        <v>414.07</v>
      </c>
      <c r="E56" s="38"/>
    </row>
    <row r="57" spans="1:5" outlineLevel="1" x14ac:dyDescent="0.2">
      <c r="A57" s="31">
        <v>2003014</v>
      </c>
      <c r="B57" s="13" t="s">
        <v>2432</v>
      </c>
      <c r="C57" s="14" t="s">
        <v>5</v>
      </c>
      <c r="D57" s="32">
        <v>414.05</v>
      </c>
      <c r="E57" s="38"/>
    </row>
    <row r="58" spans="1:5" ht="33.75" outlineLevel="1" x14ac:dyDescent="0.2">
      <c r="A58" s="31">
        <v>2003015</v>
      </c>
      <c r="B58" s="13" t="s">
        <v>2433</v>
      </c>
      <c r="C58" s="14" t="s">
        <v>11</v>
      </c>
      <c r="D58" s="32">
        <v>100</v>
      </c>
    </row>
    <row r="59" spans="1:5" ht="33.75" outlineLevel="1" x14ac:dyDescent="0.2">
      <c r="A59" s="31">
        <v>2003016</v>
      </c>
      <c r="B59" s="13" t="s">
        <v>2434</v>
      </c>
      <c r="C59" s="14" t="s">
        <v>11</v>
      </c>
      <c r="D59" s="32">
        <v>300</v>
      </c>
    </row>
    <row r="60" spans="1:5" outlineLevel="1" x14ac:dyDescent="0.2">
      <c r="A60" s="31">
        <v>2004000</v>
      </c>
      <c r="B60" s="13" t="s">
        <v>2435</v>
      </c>
      <c r="C60" s="14" t="s">
        <v>8</v>
      </c>
      <c r="D60" s="32" t="s">
        <v>8</v>
      </c>
    </row>
    <row r="61" spans="1:5" outlineLevel="1" x14ac:dyDescent="0.2">
      <c r="A61" s="31">
        <v>2004001</v>
      </c>
      <c r="B61" s="13" t="s">
        <v>2436</v>
      </c>
      <c r="C61" s="14" t="s">
        <v>5</v>
      </c>
      <c r="D61" s="32">
        <v>112.9</v>
      </c>
      <c r="E61" s="38"/>
    </row>
    <row r="62" spans="1:5" outlineLevel="1" x14ac:dyDescent="0.2">
      <c r="A62" s="31">
        <v>2004002</v>
      </c>
      <c r="B62" s="13" t="s">
        <v>2437</v>
      </c>
      <c r="C62" s="14" t="s">
        <v>5</v>
      </c>
      <c r="D62" s="32">
        <v>627.92999999999995</v>
      </c>
      <c r="E62" s="38"/>
    </row>
    <row r="63" spans="1:5" x14ac:dyDescent="0.2">
      <c r="A63" s="31">
        <v>2004003</v>
      </c>
      <c r="B63" s="13" t="s">
        <v>2438</v>
      </c>
      <c r="C63" s="14" t="s">
        <v>5</v>
      </c>
      <c r="D63" s="32">
        <v>9.52</v>
      </c>
      <c r="E63" s="38"/>
    </row>
    <row r="64" spans="1:5" outlineLevel="1" x14ac:dyDescent="0.2">
      <c r="A64" s="31">
        <v>2005000</v>
      </c>
      <c r="B64" s="13" t="s">
        <v>2439</v>
      </c>
      <c r="C64" s="14" t="s">
        <v>8</v>
      </c>
      <c r="D64" s="32" t="s">
        <v>8</v>
      </c>
    </row>
    <row r="65" spans="1:5" outlineLevel="1" x14ac:dyDescent="0.2">
      <c r="A65" s="31">
        <v>2005003</v>
      </c>
      <c r="B65" s="13" t="s">
        <v>2440</v>
      </c>
      <c r="C65" s="14" t="s">
        <v>5</v>
      </c>
      <c r="D65" s="32">
        <v>139.41</v>
      </c>
      <c r="E65" s="38"/>
    </row>
    <row r="66" spans="1:5" outlineLevel="1" x14ac:dyDescent="0.2">
      <c r="A66" s="31">
        <v>2005004</v>
      </c>
      <c r="B66" s="13" t="s">
        <v>2441</v>
      </c>
      <c r="C66" s="14" t="s">
        <v>5</v>
      </c>
      <c r="D66" s="32">
        <v>289.83</v>
      </c>
      <c r="E66" s="38"/>
    </row>
    <row r="67" spans="1:5" outlineLevel="1" x14ac:dyDescent="0.2">
      <c r="A67" s="31">
        <v>2006000</v>
      </c>
      <c r="B67" s="13" t="s">
        <v>2442</v>
      </c>
      <c r="C67" s="14" t="s">
        <v>8</v>
      </c>
      <c r="D67" s="32" t="s">
        <v>8</v>
      </c>
    </row>
    <row r="68" spans="1:5" outlineLevel="1" x14ac:dyDescent="0.2">
      <c r="A68" s="31">
        <v>2006001</v>
      </c>
      <c r="B68" s="13" t="s">
        <v>2443</v>
      </c>
      <c r="C68" s="14" t="s">
        <v>9</v>
      </c>
      <c r="D68" s="32">
        <v>35.049999999999997</v>
      </c>
      <c r="E68" s="38"/>
    </row>
    <row r="69" spans="1:5" outlineLevel="1" x14ac:dyDescent="0.2">
      <c r="A69" s="31">
        <v>2006002</v>
      </c>
      <c r="B69" s="13" t="s">
        <v>2444</v>
      </c>
      <c r="C69" s="14" t="s">
        <v>9</v>
      </c>
      <c r="D69" s="32">
        <v>145.49</v>
      </c>
      <c r="E69" s="38"/>
    </row>
    <row r="70" spans="1:5" x14ac:dyDescent="0.2">
      <c r="A70" s="31">
        <v>2006003</v>
      </c>
      <c r="B70" s="13" t="s">
        <v>2445</v>
      </c>
      <c r="C70" s="14" t="s">
        <v>9</v>
      </c>
      <c r="D70" s="32">
        <v>119.25</v>
      </c>
      <c r="E70" s="38"/>
    </row>
    <row r="71" spans="1:5" outlineLevel="1" x14ac:dyDescent="0.2">
      <c r="A71" s="31">
        <v>2006004</v>
      </c>
      <c r="B71" s="13" t="s">
        <v>2446</v>
      </c>
      <c r="C71" s="14" t="s">
        <v>9</v>
      </c>
      <c r="D71" s="32">
        <v>368.31</v>
      </c>
      <c r="E71" s="38"/>
    </row>
    <row r="72" spans="1:5" outlineLevel="1" x14ac:dyDescent="0.2">
      <c r="A72" s="31">
        <v>2006005</v>
      </c>
      <c r="B72" s="13" t="s">
        <v>2447</v>
      </c>
      <c r="C72" s="14" t="s">
        <v>9</v>
      </c>
      <c r="D72" s="32">
        <v>227.87</v>
      </c>
      <c r="E72" s="38"/>
    </row>
    <row r="73" spans="1:5" outlineLevel="1" x14ac:dyDescent="0.2">
      <c r="A73" s="31">
        <v>2006006</v>
      </c>
      <c r="B73" s="13" t="s">
        <v>2448</v>
      </c>
      <c r="C73" s="14" t="s">
        <v>9</v>
      </c>
      <c r="D73" s="32">
        <v>411.3</v>
      </c>
      <c r="E73" s="38"/>
    </row>
    <row r="74" spans="1:5" outlineLevel="1" x14ac:dyDescent="0.2">
      <c r="A74" s="31">
        <v>2006007</v>
      </c>
      <c r="B74" s="13" t="s">
        <v>2449</v>
      </c>
      <c r="C74" s="14" t="s">
        <v>9</v>
      </c>
      <c r="D74" s="32">
        <v>344.41</v>
      </c>
      <c r="E74" s="38"/>
    </row>
    <row r="75" spans="1:5" outlineLevel="1" x14ac:dyDescent="0.2">
      <c r="A75" s="31">
        <v>2006008</v>
      </c>
      <c r="B75" s="13" t="s">
        <v>2450</v>
      </c>
      <c r="C75" s="14" t="s">
        <v>9</v>
      </c>
      <c r="D75" s="32">
        <v>273.55</v>
      </c>
      <c r="E75" s="38"/>
    </row>
    <row r="76" spans="1:5" outlineLevel="1" x14ac:dyDescent="0.2">
      <c r="A76" s="31">
        <v>2006009</v>
      </c>
      <c r="B76" s="13" t="s">
        <v>2451</v>
      </c>
      <c r="C76" s="14" t="s">
        <v>9</v>
      </c>
      <c r="D76" s="32">
        <v>932.1</v>
      </c>
      <c r="E76" s="38"/>
    </row>
    <row r="77" spans="1:5" x14ac:dyDescent="0.2">
      <c r="A77" s="31">
        <v>2006010</v>
      </c>
      <c r="B77" s="13" t="s">
        <v>2452</v>
      </c>
      <c r="C77" s="14" t="s">
        <v>9</v>
      </c>
      <c r="D77" s="32">
        <v>698.79</v>
      </c>
      <c r="E77" s="38"/>
    </row>
    <row r="78" spans="1:5" outlineLevel="1" x14ac:dyDescent="0.2">
      <c r="A78" s="31">
        <v>2006011</v>
      </c>
      <c r="B78" s="13" t="s">
        <v>2453</v>
      </c>
      <c r="C78" s="14" t="s">
        <v>9</v>
      </c>
      <c r="D78" s="32">
        <v>758.29</v>
      </c>
      <c r="E78" s="38"/>
    </row>
    <row r="79" spans="1:5" outlineLevel="1" x14ac:dyDescent="0.2">
      <c r="A79" s="31">
        <v>2006013</v>
      </c>
      <c r="B79" s="13" t="s">
        <v>2454</v>
      </c>
      <c r="C79" s="14" t="s">
        <v>9</v>
      </c>
      <c r="D79" s="32">
        <v>804.35</v>
      </c>
      <c r="E79" s="38"/>
    </row>
    <row r="80" spans="1:5" outlineLevel="1" x14ac:dyDescent="0.2">
      <c r="A80" s="31">
        <v>2006014</v>
      </c>
      <c r="B80" s="13" t="s">
        <v>2455</v>
      </c>
      <c r="C80" s="14" t="s">
        <v>9</v>
      </c>
      <c r="D80" s="32">
        <v>411.3</v>
      </c>
      <c r="E80" s="38"/>
    </row>
    <row r="81" spans="1:5" outlineLevel="1" x14ac:dyDescent="0.2">
      <c r="A81" s="31">
        <v>2006015</v>
      </c>
      <c r="B81" s="13" t="s">
        <v>2456</v>
      </c>
      <c r="C81" s="14" t="s">
        <v>9</v>
      </c>
      <c r="D81" s="32">
        <v>273.26</v>
      </c>
      <c r="E81" s="38"/>
    </row>
    <row r="82" spans="1:5" outlineLevel="1" x14ac:dyDescent="0.2">
      <c r="A82" s="31">
        <v>2006017</v>
      </c>
      <c r="B82" s="13" t="s">
        <v>2457</v>
      </c>
      <c r="C82" s="14" t="s">
        <v>9</v>
      </c>
      <c r="D82" s="32">
        <v>235.09</v>
      </c>
      <c r="E82" s="38"/>
    </row>
    <row r="83" spans="1:5" outlineLevel="1" x14ac:dyDescent="0.2">
      <c r="A83" s="31">
        <v>2006018</v>
      </c>
      <c r="B83" s="13" t="s">
        <v>2458</v>
      </c>
      <c r="C83" s="14" t="s">
        <v>9</v>
      </c>
      <c r="D83" s="32">
        <v>345.22</v>
      </c>
      <c r="E83" s="38"/>
    </row>
    <row r="84" spans="1:5" outlineLevel="1" x14ac:dyDescent="0.2">
      <c r="A84" s="31">
        <v>2006019</v>
      </c>
      <c r="B84" s="13" t="s">
        <v>2459</v>
      </c>
      <c r="C84" s="14" t="s">
        <v>9</v>
      </c>
      <c r="D84" s="32">
        <v>205.65</v>
      </c>
      <c r="E84" s="38"/>
    </row>
    <row r="85" spans="1:5" ht="22.5" x14ac:dyDescent="0.2">
      <c r="A85" s="31">
        <v>2006021</v>
      </c>
      <c r="B85" s="13" t="s">
        <v>2460</v>
      </c>
      <c r="C85" s="14" t="s">
        <v>9</v>
      </c>
      <c r="D85" s="32">
        <v>3323.83</v>
      </c>
      <c r="E85" s="38"/>
    </row>
    <row r="86" spans="1:5" ht="22.5" outlineLevel="1" x14ac:dyDescent="0.2">
      <c r="A86" s="31">
        <v>2006022</v>
      </c>
      <c r="B86" s="13" t="s">
        <v>10</v>
      </c>
      <c r="C86" s="14" t="s">
        <v>9</v>
      </c>
      <c r="D86" s="32">
        <v>2048.31</v>
      </c>
      <c r="E86" s="38"/>
    </row>
    <row r="87" spans="1:5" outlineLevel="1" x14ac:dyDescent="0.2">
      <c r="A87" s="31">
        <v>2006101</v>
      </c>
      <c r="B87" s="13" t="s">
        <v>2461</v>
      </c>
      <c r="C87" s="14" t="s">
        <v>6</v>
      </c>
      <c r="D87" s="32">
        <v>4381.59</v>
      </c>
      <c r="E87" s="38"/>
    </row>
    <row r="88" spans="1:5" ht="22.5" outlineLevel="1" x14ac:dyDescent="0.2">
      <c r="A88" s="31">
        <v>2006102</v>
      </c>
      <c r="B88" s="13" t="s">
        <v>3467</v>
      </c>
      <c r="C88" s="14" t="s">
        <v>6</v>
      </c>
      <c r="D88" s="32">
        <v>1236.1199999999999</v>
      </c>
      <c r="E88" s="38"/>
    </row>
    <row r="89" spans="1:5" outlineLevel="1" x14ac:dyDescent="0.2">
      <c r="A89" s="31">
        <v>2006103</v>
      </c>
      <c r="B89" s="13" t="s">
        <v>3468</v>
      </c>
      <c r="C89" s="14" t="s">
        <v>3082</v>
      </c>
      <c r="D89" s="32">
        <v>444.99</v>
      </c>
      <c r="E89" s="38"/>
    </row>
    <row r="90" spans="1:5" ht="22.5" outlineLevel="1" x14ac:dyDescent="0.2">
      <c r="A90" s="31">
        <v>2006105</v>
      </c>
      <c r="B90" s="13" t="s">
        <v>3469</v>
      </c>
      <c r="C90" s="14" t="s">
        <v>6</v>
      </c>
      <c r="D90" s="32">
        <v>7942.78</v>
      </c>
      <c r="E90" s="38"/>
    </row>
    <row r="91" spans="1:5" ht="22.5" outlineLevel="1" x14ac:dyDescent="0.2">
      <c r="A91" s="31">
        <v>2006106</v>
      </c>
      <c r="B91" s="13" t="s">
        <v>3470</v>
      </c>
      <c r="C91" s="14" t="s">
        <v>6</v>
      </c>
      <c r="D91" s="32">
        <v>7086.49</v>
      </c>
      <c r="E91" s="38"/>
    </row>
    <row r="92" spans="1:5" ht="22.5" x14ac:dyDescent="0.2">
      <c r="A92" s="31">
        <v>2006108</v>
      </c>
      <c r="B92" s="13" t="s">
        <v>3471</v>
      </c>
      <c r="C92" s="14" t="s">
        <v>6</v>
      </c>
      <c r="D92" s="32">
        <v>4979.45</v>
      </c>
      <c r="E92" s="38"/>
    </row>
    <row r="93" spans="1:5" outlineLevel="1" x14ac:dyDescent="0.2">
      <c r="A93" s="31">
        <v>2006109</v>
      </c>
      <c r="B93" s="13" t="s">
        <v>2462</v>
      </c>
      <c r="C93" s="14" t="s">
        <v>6</v>
      </c>
      <c r="D93" s="32">
        <v>296.17</v>
      </c>
      <c r="E93" s="38"/>
    </row>
    <row r="94" spans="1:5" outlineLevel="1" x14ac:dyDescent="0.2">
      <c r="A94" s="27">
        <v>3000000</v>
      </c>
      <c r="B94" s="28" t="s">
        <v>2463</v>
      </c>
      <c r="C94" s="29"/>
      <c r="D94" s="30"/>
    </row>
    <row r="95" spans="1:5" x14ac:dyDescent="0.2">
      <c r="A95" s="31">
        <v>3001000</v>
      </c>
      <c r="B95" s="13" t="s">
        <v>2464</v>
      </c>
      <c r="C95" s="14" t="s">
        <v>2465</v>
      </c>
      <c r="D95" s="32">
        <v>148.1</v>
      </c>
      <c r="E95" s="38"/>
    </row>
    <row r="96" spans="1:5" ht="22.5" outlineLevel="1" x14ac:dyDescent="0.2">
      <c r="A96" s="31">
        <v>3002000</v>
      </c>
      <c r="B96" s="13" t="s">
        <v>2466</v>
      </c>
      <c r="C96" s="14" t="s">
        <v>5</v>
      </c>
      <c r="D96" s="32">
        <v>1.69</v>
      </c>
      <c r="E96" s="38"/>
    </row>
    <row r="97" spans="1:5" outlineLevel="1" x14ac:dyDescent="0.2">
      <c r="A97" s="31">
        <v>3003000</v>
      </c>
      <c r="B97" s="13" t="s">
        <v>2467</v>
      </c>
      <c r="C97" s="14" t="s">
        <v>5</v>
      </c>
      <c r="D97" s="32">
        <v>0.8</v>
      </c>
      <c r="E97" s="38"/>
    </row>
    <row r="98" spans="1:5" outlineLevel="1" x14ac:dyDescent="0.2">
      <c r="A98" s="31">
        <v>3004000</v>
      </c>
      <c r="B98" s="13" t="s">
        <v>2468</v>
      </c>
      <c r="C98" s="14" t="s">
        <v>5</v>
      </c>
      <c r="D98" s="32">
        <v>5.66</v>
      </c>
      <c r="E98" s="38"/>
    </row>
    <row r="99" spans="1:5" ht="22.5" outlineLevel="1" x14ac:dyDescent="0.2">
      <c r="A99" s="31">
        <v>3005000</v>
      </c>
      <c r="B99" s="13" t="s">
        <v>2469</v>
      </c>
      <c r="C99" s="14" t="s">
        <v>5</v>
      </c>
      <c r="D99" s="32">
        <v>12.17</v>
      </c>
      <c r="E99" s="38"/>
    </row>
    <row r="100" spans="1:5" outlineLevel="1" x14ac:dyDescent="0.2">
      <c r="A100" s="31">
        <v>3006000</v>
      </c>
      <c r="B100" s="13" t="s">
        <v>2470</v>
      </c>
      <c r="C100" s="14" t="s">
        <v>5</v>
      </c>
      <c r="D100" s="32">
        <v>5.04</v>
      </c>
      <c r="E100" s="38"/>
    </row>
    <row r="101" spans="1:5" ht="22.5" outlineLevel="1" x14ac:dyDescent="0.2">
      <c r="A101" s="31">
        <v>3007000</v>
      </c>
      <c r="B101" s="13" t="s">
        <v>2471</v>
      </c>
      <c r="C101" s="14" t="s">
        <v>5</v>
      </c>
      <c r="D101" s="32">
        <v>3.85</v>
      </c>
      <c r="E101" s="38"/>
    </row>
    <row r="102" spans="1:5" ht="33.75" outlineLevel="1" x14ac:dyDescent="0.2">
      <c r="A102" s="31">
        <v>3008000</v>
      </c>
      <c r="B102" s="13" t="s">
        <v>2472</v>
      </c>
      <c r="C102" s="14" t="s">
        <v>5</v>
      </c>
      <c r="D102" s="32">
        <v>5.72</v>
      </c>
      <c r="E102" s="38"/>
    </row>
    <row r="103" spans="1:5" x14ac:dyDescent="0.2">
      <c r="A103" s="31">
        <v>3009000</v>
      </c>
      <c r="B103" s="13" t="s">
        <v>2473</v>
      </c>
      <c r="C103" s="14" t="s">
        <v>2474</v>
      </c>
      <c r="D103" s="32">
        <v>2570.5100000000002</v>
      </c>
      <c r="E103" s="38"/>
    </row>
    <row r="104" spans="1:5" outlineLevel="1" x14ac:dyDescent="0.2">
      <c r="A104" s="31">
        <v>3010000</v>
      </c>
      <c r="B104" s="13" t="s">
        <v>2475</v>
      </c>
      <c r="C104" s="14" t="s">
        <v>2474</v>
      </c>
      <c r="D104" s="32">
        <v>1126.76</v>
      </c>
      <c r="E104" s="38"/>
    </row>
    <row r="105" spans="1:5" ht="22.5" outlineLevel="1" x14ac:dyDescent="0.2">
      <c r="A105" s="31">
        <v>3011000</v>
      </c>
      <c r="B105" s="13" t="s">
        <v>2476</v>
      </c>
      <c r="C105" s="14" t="s">
        <v>5</v>
      </c>
      <c r="D105" s="32">
        <v>3.37</v>
      </c>
      <c r="E105" s="38"/>
    </row>
    <row r="106" spans="1:5" ht="22.5" outlineLevel="1" x14ac:dyDescent="0.2">
      <c r="A106" s="31">
        <v>3012000</v>
      </c>
      <c r="B106" s="13" t="s">
        <v>2477</v>
      </c>
      <c r="C106" s="14" t="s">
        <v>5</v>
      </c>
      <c r="D106" s="32">
        <v>4.67</v>
      </c>
      <c r="E106" s="38"/>
    </row>
    <row r="107" spans="1:5" ht="22.5" outlineLevel="1" x14ac:dyDescent="0.2">
      <c r="A107" s="31">
        <v>3013000</v>
      </c>
      <c r="B107" s="13" t="s">
        <v>2478</v>
      </c>
      <c r="C107" s="14" t="s">
        <v>5</v>
      </c>
      <c r="D107" s="32">
        <v>0.52</v>
      </c>
      <c r="E107" s="38"/>
    </row>
    <row r="108" spans="1:5" ht="22.5" outlineLevel="1" x14ac:dyDescent="0.2">
      <c r="A108" s="31">
        <v>3014000</v>
      </c>
      <c r="B108" s="13" t="s">
        <v>2479</v>
      </c>
      <c r="C108" s="14" t="s">
        <v>5</v>
      </c>
      <c r="D108" s="32">
        <v>1.46</v>
      </c>
      <c r="E108" s="38"/>
    </row>
    <row r="109" spans="1:5" ht="45" x14ac:dyDescent="0.2">
      <c r="A109" s="31">
        <v>3015000</v>
      </c>
      <c r="B109" s="13" t="s">
        <v>2480</v>
      </c>
      <c r="C109" s="14" t="s">
        <v>8</v>
      </c>
      <c r="D109" s="32" t="s">
        <v>8</v>
      </c>
    </row>
    <row r="110" spans="1:5" ht="45" outlineLevel="1" x14ac:dyDescent="0.2">
      <c r="A110" s="31">
        <v>3015001</v>
      </c>
      <c r="B110" s="13" t="s">
        <v>2481</v>
      </c>
      <c r="C110" s="14" t="s">
        <v>11</v>
      </c>
      <c r="D110" s="32">
        <v>6.75</v>
      </c>
    </row>
    <row r="111" spans="1:5" ht="45" outlineLevel="1" x14ac:dyDescent="0.2">
      <c r="A111" s="31">
        <v>3015002</v>
      </c>
      <c r="B111" s="13" t="s">
        <v>2482</v>
      </c>
      <c r="C111" s="14" t="s">
        <v>11</v>
      </c>
      <c r="D111" s="32">
        <v>6.12</v>
      </c>
    </row>
    <row r="112" spans="1:5" ht="45" outlineLevel="1" x14ac:dyDescent="0.2">
      <c r="A112" s="31">
        <v>3015003</v>
      </c>
      <c r="B112" s="13" t="s">
        <v>2483</v>
      </c>
      <c r="C112" s="14" t="s">
        <v>11</v>
      </c>
      <c r="D112" s="32">
        <v>5.76</v>
      </c>
    </row>
    <row r="113" spans="1:5" ht="45" outlineLevel="1" x14ac:dyDescent="0.2">
      <c r="A113" s="31">
        <v>3015004</v>
      </c>
      <c r="B113" s="13" t="s">
        <v>2484</v>
      </c>
      <c r="C113" s="14" t="s">
        <v>11</v>
      </c>
      <c r="D113" s="32">
        <v>5.49</v>
      </c>
    </row>
    <row r="114" spans="1:5" ht="45" outlineLevel="1" x14ac:dyDescent="0.2">
      <c r="A114" s="31">
        <v>3015005</v>
      </c>
      <c r="B114" s="13" t="s">
        <v>2485</v>
      </c>
      <c r="C114" s="14" t="s">
        <v>11</v>
      </c>
      <c r="D114" s="32">
        <v>4.95</v>
      </c>
    </row>
    <row r="115" spans="1:5" ht="45" outlineLevel="1" x14ac:dyDescent="0.2">
      <c r="A115" s="31">
        <v>3015006</v>
      </c>
      <c r="B115" s="13" t="s">
        <v>2486</v>
      </c>
      <c r="C115" s="14" t="s">
        <v>11</v>
      </c>
      <c r="D115" s="32">
        <v>4.5</v>
      </c>
    </row>
    <row r="116" spans="1:5" ht="45" x14ac:dyDescent="0.2">
      <c r="A116" s="31">
        <v>3015007</v>
      </c>
      <c r="B116" s="13" t="s">
        <v>2487</v>
      </c>
      <c r="C116" s="14" t="s">
        <v>11</v>
      </c>
      <c r="D116" s="32">
        <v>4.41</v>
      </c>
    </row>
    <row r="117" spans="1:5" ht="45" outlineLevel="1" x14ac:dyDescent="0.2">
      <c r="A117" s="31">
        <v>3015008</v>
      </c>
      <c r="B117" s="13" t="s">
        <v>2488</v>
      </c>
      <c r="C117" s="14" t="s">
        <v>11</v>
      </c>
      <c r="D117" s="32">
        <v>4.32</v>
      </c>
    </row>
    <row r="118" spans="1:5" ht="45" outlineLevel="1" x14ac:dyDescent="0.2">
      <c r="A118" s="31">
        <v>3015009</v>
      </c>
      <c r="B118" s="13" t="s">
        <v>2489</v>
      </c>
      <c r="C118" s="14" t="s">
        <v>11</v>
      </c>
      <c r="D118" s="32">
        <v>4.2300000000000004</v>
      </c>
    </row>
    <row r="119" spans="1:5" ht="56.25" outlineLevel="1" x14ac:dyDescent="0.2">
      <c r="A119" s="31">
        <v>3016000</v>
      </c>
      <c r="B119" s="13" t="s">
        <v>2490</v>
      </c>
      <c r="C119" s="14" t="s">
        <v>8</v>
      </c>
      <c r="D119" s="32" t="s">
        <v>8</v>
      </c>
    </row>
    <row r="120" spans="1:5" ht="56.25" outlineLevel="1" x14ac:dyDescent="0.2">
      <c r="A120" s="31">
        <v>3016001</v>
      </c>
      <c r="B120" s="13" t="s">
        <v>2491</v>
      </c>
      <c r="C120" s="14" t="s">
        <v>11</v>
      </c>
      <c r="D120" s="32" t="s">
        <v>2492</v>
      </c>
    </row>
    <row r="121" spans="1:5" ht="56.25" outlineLevel="1" x14ac:dyDescent="0.2">
      <c r="A121" s="31">
        <v>3016002</v>
      </c>
      <c r="B121" s="13" t="s">
        <v>2493</v>
      </c>
      <c r="C121" s="14" t="s">
        <v>11</v>
      </c>
      <c r="D121" s="32" t="s">
        <v>2494</v>
      </c>
    </row>
    <row r="122" spans="1:5" ht="56.25" outlineLevel="1" x14ac:dyDescent="0.2">
      <c r="A122" s="31">
        <v>3016003</v>
      </c>
      <c r="B122" s="13" t="s">
        <v>2495</v>
      </c>
      <c r="C122" s="14" t="s">
        <v>11</v>
      </c>
      <c r="D122" s="32" t="s">
        <v>2496</v>
      </c>
    </row>
    <row r="123" spans="1:5" ht="56.25" x14ac:dyDescent="0.2">
      <c r="A123" s="31">
        <v>3016004</v>
      </c>
      <c r="B123" s="13" t="s">
        <v>2497</v>
      </c>
      <c r="C123" s="14" t="s">
        <v>11</v>
      </c>
      <c r="D123" s="32" t="s">
        <v>2498</v>
      </c>
    </row>
    <row r="124" spans="1:5" ht="56.25" outlineLevel="1" x14ac:dyDescent="0.2">
      <c r="A124" s="31">
        <v>3016005</v>
      </c>
      <c r="B124" s="13" t="s">
        <v>2499</v>
      </c>
      <c r="C124" s="14" t="s">
        <v>11</v>
      </c>
      <c r="D124" s="32" t="s">
        <v>2500</v>
      </c>
    </row>
    <row r="125" spans="1:5" ht="22.5" outlineLevel="1" x14ac:dyDescent="0.2">
      <c r="A125" s="31">
        <v>3019000</v>
      </c>
      <c r="B125" s="13" t="s">
        <v>2502</v>
      </c>
      <c r="C125" s="14" t="s">
        <v>2501</v>
      </c>
      <c r="D125" s="32">
        <v>3.3</v>
      </c>
      <c r="E125" s="38"/>
    </row>
    <row r="126" spans="1:5" outlineLevel="1" x14ac:dyDescent="0.2">
      <c r="A126" s="31">
        <v>3020000</v>
      </c>
      <c r="B126" s="13" t="s">
        <v>12</v>
      </c>
      <c r="C126" s="14" t="s">
        <v>6</v>
      </c>
      <c r="D126" s="32">
        <v>1.58</v>
      </c>
      <c r="E126" s="38"/>
    </row>
    <row r="127" spans="1:5" outlineLevel="1" x14ac:dyDescent="0.2">
      <c r="A127" s="31">
        <v>3020001</v>
      </c>
      <c r="B127" s="13" t="s">
        <v>2503</v>
      </c>
      <c r="C127" s="14" t="s">
        <v>6</v>
      </c>
      <c r="D127" s="32">
        <v>2.42</v>
      </c>
      <c r="E127" s="38"/>
    </row>
    <row r="128" spans="1:5" outlineLevel="1" x14ac:dyDescent="0.2">
      <c r="A128" s="31">
        <v>3020002</v>
      </c>
      <c r="B128" s="13" t="s">
        <v>2504</v>
      </c>
      <c r="C128" s="14" t="s">
        <v>6</v>
      </c>
      <c r="D128" s="32">
        <v>1.8</v>
      </c>
      <c r="E128" s="38"/>
    </row>
    <row r="129" spans="1:5" outlineLevel="1" x14ac:dyDescent="0.2">
      <c r="A129" s="31">
        <v>3020003</v>
      </c>
      <c r="B129" s="13" t="s">
        <v>2505</v>
      </c>
      <c r="C129" s="14" t="s">
        <v>6</v>
      </c>
      <c r="D129" s="32">
        <v>5.57</v>
      </c>
      <c r="E129" s="38"/>
    </row>
    <row r="130" spans="1:5" x14ac:dyDescent="0.2">
      <c r="A130" s="31">
        <v>3020004</v>
      </c>
      <c r="B130" s="13" t="s">
        <v>2506</v>
      </c>
      <c r="C130" s="14" t="s">
        <v>4</v>
      </c>
      <c r="D130" s="32">
        <v>17.91</v>
      </c>
      <c r="E130" s="38"/>
    </row>
    <row r="131" spans="1:5" ht="33.75" outlineLevel="1" x14ac:dyDescent="0.2">
      <c r="A131" s="31">
        <v>3022000</v>
      </c>
      <c r="B131" s="13" t="s">
        <v>2507</v>
      </c>
      <c r="C131" s="14" t="s">
        <v>7</v>
      </c>
      <c r="D131" s="32">
        <v>52.09</v>
      </c>
      <c r="E131" s="38"/>
    </row>
    <row r="132" spans="1:5" outlineLevel="1" x14ac:dyDescent="0.2">
      <c r="A132" s="31">
        <v>3023000</v>
      </c>
      <c r="B132" s="13" t="s">
        <v>2508</v>
      </c>
      <c r="C132" s="14" t="s">
        <v>6</v>
      </c>
      <c r="D132" s="32">
        <v>3.74</v>
      </c>
      <c r="E132" s="38"/>
    </row>
    <row r="133" spans="1:5" outlineLevel="1" x14ac:dyDescent="0.2">
      <c r="A133" s="31">
        <v>3024000</v>
      </c>
      <c r="B133" s="13" t="s">
        <v>13</v>
      </c>
      <c r="C133" s="14" t="s">
        <v>7</v>
      </c>
      <c r="D133" s="32">
        <v>528.21</v>
      </c>
      <c r="E133" s="38"/>
    </row>
    <row r="134" spans="1:5" outlineLevel="1" x14ac:dyDescent="0.2">
      <c r="A134" s="31">
        <v>3025000</v>
      </c>
      <c r="B134" s="13" t="s">
        <v>14</v>
      </c>
      <c r="C134" s="14" t="s">
        <v>7</v>
      </c>
      <c r="D134" s="32">
        <v>528.21</v>
      </c>
      <c r="E134" s="38"/>
    </row>
    <row r="135" spans="1:5" outlineLevel="1" x14ac:dyDescent="0.2">
      <c r="A135" s="31">
        <v>3026000</v>
      </c>
      <c r="B135" s="13" t="s">
        <v>15</v>
      </c>
      <c r="C135" s="14" t="s">
        <v>7</v>
      </c>
      <c r="D135" s="32">
        <v>528.21</v>
      </c>
      <c r="E135" s="38"/>
    </row>
    <row r="136" spans="1:5" outlineLevel="1" x14ac:dyDescent="0.2">
      <c r="A136" s="31">
        <v>3027000</v>
      </c>
      <c r="B136" s="13" t="s">
        <v>16</v>
      </c>
      <c r="C136" s="14" t="s">
        <v>7</v>
      </c>
      <c r="D136" s="32">
        <v>316.27999999999997</v>
      </c>
      <c r="E136" s="38"/>
    </row>
    <row r="137" spans="1:5" x14ac:dyDescent="0.2">
      <c r="A137" s="31">
        <v>3029000</v>
      </c>
      <c r="B137" s="13" t="s">
        <v>2509</v>
      </c>
      <c r="C137" s="14" t="s">
        <v>7</v>
      </c>
      <c r="D137" s="32">
        <v>190.43</v>
      </c>
      <c r="E137" s="38"/>
    </row>
    <row r="138" spans="1:5" outlineLevel="1" x14ac:dyDescent="0.2">
      <c r="A138" s="31">
        <v>3030000</v>
      </c>
      <c r="B138" s="13" t="s">
        <v>17</v>
      </c>
      <c r="C138" s="14" t="s">
        <v>7</v>
      </c>
      <c r="D138" s="32">
        <v>135.46</v>
      </c>
      <c r="E138" s="38"/>
    </row>
    <row r="139" spans="1:5" x14ac:dyDescent="0.2">
      <c r="A139" s="31">
        <v>3031000</v>
      </c>
      <c r="B139" s="13" t="s">
        <v>2510</v>
      </c>
      <c r="C139" s="14" t="s">
        <v>7</v>
      </c>
      <c r="D139" s="32">
        <v>28.47</v>
      </c>
      <c r="E139" s="38"/>
    </row>
    <row r="140" spans="1:5" outlineLevel="1" x14ac:dyDescent="0.2">
      <c r="A140" s="31">
        <v>3032000</v>
      </c>
      <c r="B140" s="13" t="s">
        <v>2511</v>
      </c>
      <c r="C140" s="14" t="s">
        <v>7</v>
      </c>
      <c r="D140" s="32">
        <v>30.86</v>
      </c>
      <c r="E140" s="38"/>
    </row>
    <row r="141" spans="1:5" ht="22.5" x14ac:dyDescent="0.2">
      <c r="A141" s="31">
        <v>3033000</v>
      </c>
      <c r="B141" s="13" t="s">
        <v>2512</v>
      </c>
      <c r="C141" s="14" t="s">
        <v>7</v>
      </c>
      <c r="D141" s="32">
        <v>96.55</v>
      </c>
      <c r="E141" s="38"/>
    </row>
    <row r="142" spans="1:5" outlineLevel="1" x14ac:dyDescent="0.2">
      <c r="A142" s="31">
        <v>3035000</v>
      </c>
      <c r="B142" s="13" t="s">
        <v>2513</v>
      </c>
      <c r="C142" s="14" t="s">
        <v>7</v>
      </c>
      <c r="D142" s="32">
        <v>67.040000000000006</v>
      </c>
      <c r="E142" s="38"/>
    </row>
    <row r="143" spans="1:5" x14ac:dyDescent="0.2">
      <c r="A143" s="31">
        <v>3036000</v>
      </c>
      <c r="B143" s="13" t="s">
        <v>18</v>
      </c>
      <c r="C143" s="14" t="s">
        <v>7</v>
      </c>
      <c r="D143" s="32">
        <v>69.87</v>
      </c>
      <c r="E143" s="38"/>
    </row>
    <row r="144" spans="1:5" outlineLevel="1" x14ac:dyDescent="0.2">
      <c r="A144" s="31">
        <v>3038000</v>
      </c>
      <c r="B144" s="13" t="s">
        <v>2514</v>
      </c>
      <c r="C144" s="14" t="s">
        <v>7</v>
      </c>
      <c r="D144" s="32">
        <v>87.45</v>
      </c>
      <c r="E144" s="38"/>
    </row>
    <row r="145" spans="1:5" x14ac:dyDescent="0.2">
      <c r="A145" s="31">
        <v>3039000</v>
      </c>
      <c r="B145" s="13" t="s">
        <v>19</v>
      </c>
      <c r="C145" s="14" t="s">
        <v>7</v>
      </c>
      <c r="D145" s="32">
        <v>149.11000000000001</v>
      </c>
      <c r="E145" s="38"/>
    </row>
    <row r="146" spans="1:5" outlineLevel="1" x14ac:dyDescent="0.2">
      <c r="A146" s="31">
        <v>3040000</v>
      </c>
      <c r="B146" s="13" t="s">
        <v>2515</v>
      </c>
      <c r="C146" s="14" t="s">
        <v>7</v>
      </c>
      <c r="D146" s="32">
        <v>74.12</v>
      </c>
      <c r="E146" s="38"/>
    </row>
    <row r="147" spans="1:5" x14ac:dyDescent="0.2">
      <c r="A147" s="31">
        <v>3041000</v>
      </c>
      <c r="B147" s="13" t="s">
        <v>2516</v>
      </c>
      <c r="C147" s="14" t="s">
        <v>7</v>
      </c>
      <c r="D147" s="32">
        <v>23.81</v>
      </c>
      <c r="E147" s="38"/>
    </row>
    <row r="148" spans="1:5" outlineLevel="1" x14ac:dyDescent="0.2">
      <c r="A148" s="31">
        <v>3043000</v>
      </c>
      <c r="B148" s="13" t="s">
        <v>2517</v>
      </c>
      <c r="C148" s="14" t="s">
        <v>7</v>
      </c>
      <c r="D148" s="32">
        <v>30.86</v>
      </c>
      <c r="E148" s="38"/>
    </row>
    <row r="149" spans="1:5" x14ac:dyDescent="0.2">
      <c r="A149" s="31">
        <v>3044000</v>
      </c>
      <c r="B149" s="13" t="s">
        <v>2518</v>
      </c>
      <c r="C149" s="14" t="s">
        <v>7</v>
      </c>
      <c r="D149" s="32">
        <v>31.91</v>
      </c>
      <c r="E149" s="38"/>
    </row>
    <row r="150" spans="1:5" outlineLevel="1" x14ac:dyDescent="0.2">
      <c r="A150" s="31">
        <v>3046000</v>
      </c>
      <c r="B150" s="13" t="s">
        <v>2519</v>
      </c>
      <c r="C150" s="14" t="s">
        <v>7</v>
      </c>
      <c r="D150" s="32">
        <v>62.91</v>
      </c>
      <c r="E150" s="38"/>
    </row>
    <row r="151" spans="1:5" x14ac:dyDescent="0.2">
      <c r="A151" s="31">
        <v>3047000</v>
      </c>
      <c r="B151" s="13" t="s">
        <v>2520</v>
      </c>
      <c r="C151" s="14" t="s">
        <v>7</v>
      </c>
      <c r="D151" s="32">
        <v>104.3</v>
      </c>
      <c r="E151" s="38"/>
    </row>
    <row r="152" spans="1:5" outlineLevel="1" x14ac:dyDescent="0.2">
      <c r="A152" s="31">
        <v>3050000</v>
      </c>
      <c r="B152" s="13" t="s">
        <v>2521</v>
      </c>
      <c r="C152" s="14" t="s">
        <v>7</v>
      </c>
      <c r="D152" s="32">
        <v>65.650000000000006</v>
      </c>
      <c r="E152" s="38"/>
    </row>
    <row r="153" spans="1:5" outlineLevel="1" x14ac:dyDescent="0.2">
      <c r="A153" s="31">
        <v>3051000</v>
      </c>
      <c r="B153" s="13" t="s">
        <v>2522</v>
      </c>
      <c r="C153" s="14" t="s">
        <v>7</v>
      </c>
      <c r="D153" s="32">
        <v>75.930000000000007</v>
      </c>
      <c r="E153" s="38"/>
    </row>
    <row r="154" spans="1:5" ht="22.5" outlineLevel="1" x14ac:dyDescent="0.2">
      <c r="A154" s="31">
        <v>3052000</v>
      </c>
      <c r="B154" s="13" t="s">
        <v>20</v>
      </c>
      <c r="C154" s="14" t="s">
        <v>6</v>
      </c>
      <c r="D154" s="32">
        <v>11.41</v>
      </c>
      <c r="E154" s="38"/>
    </row>
    <row r="155" spans="1:5" ht="22.5" outlineLevel="1" x14ac:dyDescent="0.2">
      <c r="A155" s="31">
        <v>3052001</v>
      </c>
      <c r="B155" s="13" t="s">
        <v>2523</v>
      </c>
      <c r="C155" s="14" t="s">
        <v>6</v>
      </c>
      <c r="D155" s="32">
        <v>15.03</v>
      </c>
      <c r="E155" s="38"/>
    </row>
    <row r="156" spans="1:5" ht="22.5" outlineLevel="1" x14ac:dyDescent="0.2">
      <c r="A156" s="31">
        <v>3052002</v>
      </c>
      <c r="B156" s="13" t="s">
        <v>2524</v>
      </c>
      <c r="C156" s="14" t="s">
        <v>6</v>
      </c>
      <c r="D156" s="32">
        <v>13.61</v>
      </c>
      <c r="E156" s="38"/>
    </row>
    <row r="157" spans="1:5" ht="22.5" x14ac:dyDescent="0.2">
      <c r="A157" s="31">
        <v>3052003</v>
      </c>
      <c r="B157" s="13" t="s">
        <v>2525</v>
      </c>
      <c r="C157" s="14" t="s">
        <v>6</v>
      </c>
      <c r="D157" s="32">
        <v>19.850000000000001</v>
      </c>
      <c r="E157" s="38"/>
    </row>
    <row r="158" spans="1:5" outlineLevel="1" x14ac:dyDescent="0.2">
      <c r="A158" s="31">
        <v>3053017</v>
      </c>
      <c r="B158" s="13" t="s">
        <v>2084</v>
      </c>
      <c r="C158" s="14" t="s">
        <v>6</v>
      </c>
      <c r="D158" s="32">
        <v>7037.72</v>
      </c>
      <c r="E158" s="38"/>
    </row>
    <row r="159" spans="1:5" outlineLevel="1" x14ac:dyDescent="0.2">
      <c r="A159" s="31">
        <v>3053018</v>
      </c>
      <c r="B159" s="13" t="s">
        <v>2085</v>
      </c>
      <c r="C159" s="14" t="s">
        <v>6</v>
      </c>
      <c r="D159" s="32">
        <v>5881.57</v>
      </c>
      <c r="E159" s="38"/>
    </row>
    <row r="160" spans="1:5" outlineLevel="1" x14ac:dyDescent="0.2">
      <c r="A160" s="31">
        <v>3054001</v>
      </c>
      <c r="B160" s="13" t="s">
        <v>2526</v>
      </c>
      <c r="C160" s="14" t="s">
        <v>7</v>
      </c>
      <c r="D160" s="32">
        <v>55.7</v>
      </c>
      <c r="E160" s="38"/>
    </row>
    <row r="161" spans="1:5" outlineLevel="1" x14ac:dyDescent="0.2">
      <c r="A161" s="31">
        <v>3054002</v>
      </c>
      <c r="B161" s="13" t="s">
        <v>2527</v>
      </c>
      <c r="C161" s="14" t="s">
        <v>7</v>
      </c>
      <c r="D161" s="32">
        <v>98.42</v>
      </c>
      <c r="E161" s="38"/>
    </row>
    <row r="162" spans="1:5" x14ac:dyDescent="0.2">
      <c r="A162" s="31">
        <v>3054003</v>
      </c>
      <c r="B162" s="13" t="s">
        <v>2528</v>
      </c>
      <c r="C162" s="14" t="s">
        <v>7</v>
      </c>
      <c r="D162" s="32">
        <v>169.92</v>
      </c>
      <c r="E162" s="38"/>
    </row>
    <row r="163" spans="1:5" outlineLevel="1" x14ac:dyDescent="0.2">
      <c r="A163" s="31">
        <v>3054004</v>
      </c>
      <c r="B163" s="13" t="s">
        <v>2529</v>
      </c>
      <c r="C163" s="14" t="s">
        <v>7</v>
      </c>
      <c r="D163" s="32">
        <v>129.56</v>
      </c>
      <c r="E163" s="38"/>
    </row>
    <row r="164" spans="1:5" outlineLevel="1" x14ac:dyDescent="0.2">
      <c r="A164" s="31">
        <v>3054005</v>
      </c>
      <c r="B164" s="13" t="s">
        <v>2530</v>
      </c>
      <c r="C164" s="14" t="s">
        <v>7</v>
      </c>
      <c r="D164" s="32">
        <v>163.86</v>
      </c>
      <c r="E164" s="38"/>
    </row>
    <row r="165" spans="1:5" outlineLevel="1" x14ac:dyDescent="0.2">
      <c r="A165" s="31">
        <v>3054006</v>
      </c>
      <c r="B165" s="13" t="s">
        <v>2531</v>
      </c>
      <c r="C165" s="14" t="s">
        <v>7</v>
      </c>
      <c r="D165" s="32">
        <v>173.52</v>
      </c>
      <c r="E165" s="38"/>
    </row>
    <row r="166" spans="1:5" x14ac:dyDescent="0.2">
      <c r="A166" s="31">
        <v>3054007</v>
      </c>
      <c r="B166" s="13" t="s">
        <v>2532</v>
      </c>
      <c r="C166" s="14" t="s">
        <v>7</v>
      </c>
      <c r="D166" s="32">
        <v>129.56</v>
      </c>
      <c r="E166" s="38"/>
    </row>
    <row r="167" spans="1:5" outlineLevel="1" x14ac:dyDescent="0.2">
      <c r="A167" s="31">
        <v>3054008</v>
      </c>
      <c r="B167" s="13" t="s">
        <v>2533</v>
      </c>
      <c r="C167" s="14" t="s">
        <v>7</v>
      </c>
      <c r="D167" s="32">
        <v>148.88</v>
      </c>
      <c r="E167" s="38"/>
    </row>
    <row r="168" spans="1:5" outlineLevel="1" x14ac:dyDescent="0.2">
      <c r="A168" s="31">
        <v>3054009</v>
      </c>
      <c r="B168" s="13" t="s">
        <v>2534</v>
      </c>
      <c r="C168" s="14" t="s">
        <v>7</v>
      </c>
      <c r="D168" s="32">
        <v>204.92</v>
      </c>
      <c r="E168" s="38"/>
    </row>
    <row r="169" spans="1:5" x14ac:dyDescent="0.2">
      <c r="A169" s="31">
        <v>3054010</v>
      </c>
      <c r="B169" s="13" t="s">
        <v>2535</v>
      </c>
      <c r="C169" s="14" t="s">
        <v>7</v>
      </c>
      <c r="D169" s="32">
        <v>128.31</v>
      </c>
      <c r="E169" s="38"/>
    </row>
    <row r="170" spans="1:5" outlineLevel="1" x14ac:dyDescent="0.2">
      <c r="A170" s="31">
        <v>3054011</v>
      </c>
      <c r="B170" s="13" t="s">
        <v>2536</v>
      </c>
      <c r="C170" s="14" t="s">
        <v>7</v>
      </c>
      <c r="D170" s="32">
        <v>173.42</v>
      </c>
      <c r="E170" s="38"/>
    </row>
    <row r="171" spans="1:5" outlineLevel="1" x14ac:dyDescent="0.2">
      <c r="A171" s="31">
        <v>3054012</v>
      </c>
      <c r="B171" s="13" t="s">
        <v>2537</v>
      </c>
      <c r="C171" s="14" t="s">
        <v>7</v>
      </c>
      <c r="D171" s="32">
        <v>209.53</v>
      </c>
      <c r="E171" s="38"/>
    </row>
    <row r="172" spans="1:5" x14ac:dyDescent="0.2">
      <c r="A172" s="27">
        <v>4000000</v>
      </c>
      <c r="B172" s="28" t="s">
        <v>2538</v>
      </c>
      <c r="C172" s="29"/>
      <c r="D172" s="30"/>
    </row>
    <row r="173" spans="1:5" ht="22.5" outlineLevel="1" x14ac:dyDescent="0.2">
      <c r="A173" s="31">
        <v>4001000</v>
      </c>
      <c r="B173" s="13" t="s">
        <v>2539</v>
      </c>
      <c r="C173" s="14" t="s">
        <v>21</v>
      </c>
      <c r="D173" s="32">
        <v>75.97</v>
      </c>
      <c r="E173" s="38"/>
    </row>
    <row r="174" spans="1:5" ht="22.5" outlineLevel="1" x14ac:dyDescent="0.2">
      <c r="A174" s="31">
        <v>4002000</v>
      </c>
      <c r="B174" s="13" t="s">
        <v>2540</v>
      </c>
      <c r="C174" s="14" t="s">
        <v>21</v>
      </c>
      <c r="D174" s="32">
        <v>83.35</v>
      </c>
      <c r="E174" s="38"/>
    </row>
    <row r="175" spans="1:5" ht="22.5" x14ac:dyDescent="0.2">
      <c r="A175" s="31">
        <v>4003000</v>
      </c>
      <c r="B175" s="13" t="s">
        <v>2541</v>
      </c>
      <c r="C175" s="14" t="s">
        <v>21</v>
      </c>
      <c r="D175" s="32">
        <v>95.26</v>
      </c>
      <c r="E175" s="38"/>
    </row>
    <row r="176" spans="1:5" ht="22.5" outlineLevel="1" x14ac:dyDescent="0.2">
      <c r="A176" s="31">
        <v>4004000</v>
      </c>
      <c r="B176" s="13" t="s">
        <v>2542</v>
      </c>
      <c r="C176" s="14" t="s">
        <v>21</v>
      </c>
      <c r="D176" s="32">
        <v>19.53</v>
      </c>
      <c r="E176" s="38"/>
    </row>
    <row r="177" spans="1:5" ht="22.5" outlineLevel="1" x14ac:dyDescent="0.2">
      <c r="A177" s="31">
        <v>4005000</v>
      </c>
      <c r="B177" s="13" t="s">
        <v>2543</v>
      </c>
      <c r="C177" s="14" t="s">
        <v>21</v>
      </c>
      <c r="D177" s="32">
        <v>18.579999999999998</v>
      </c>
      <c r="E177" s="38"/>
    </row>
    <row r="178" spans="1:5" x14ac:dyDescent="0.2">
      <c r="A178" s="31">
        <v>4006000</v>
      </c>
      <c r="B178" s="13" t="s">
        <v>2544</v>
      </c>
      <c r="C178" s="14" t="s">
        <v>21</v>
      </c>
      <c r="D178" s="32">
        <v>119.07</v>
      </c>
      <c r="E178" s="38"/>
    </row>
    <row r="179" spans="1:5" outlineLevel="1" x14ac:dyDescent="0.2">
      <c r="A179" s="31">
        <v>4007000</v>
      </c>
      <c r="B179" s="13" t="s">
        <v>2545</v>
      </c>
      <c r="C179" s="14" t="s">
        <v>21</v>
      </c>
      <c r="D179" s="32">
        <v>8.4700000000000006</v>
      </c>
      <c r="E179" s="38"/>
    </row>
    <row r="180" spans="1:5" outlineLevel="1" x14ac:dyDescent="0.2">
      <c r="A180" s="31">
        <v>4008000</v>
      </c>
      <c r="B180" s="13" t="s">
        <v>2546</v>
      </c>
      <c r="C180" s="14" t="s">
        <v>21</v>
      </c>
      <c r="D180" s="32">
        <v>16</v>
      </c>
      <c r="E180" s="38"/>
    </row>
    <row r="181" spans="1:5" ht="22.5" x14ac:dyDescent="0.2">
      <c r="A181" s="31">
        <v>4009000</v>
      </c>
      <c r="B181" s="13" t="s">
        <v>2547</v>
      </c>
      <c r="C181" s="14" t="s">
        <v>21</v>
      </c>
      <c r="D181" s="32">
        <v>19.22</v>
      </c>
      <c r="E181" s="38"/>
    </row>
    <row r="182" spans="1:5" ht="22.5" outlineLevel="1" x14ac:dyDescent="0.2">
      <c r="A182" s="31">
        <v>4010000</v>
      </c>
      <c r="B182" s="13" t="s">
        <v>2548</v>
      </c>
      <c r="C182" s="14" t="s">
        <v>21</v>
      </c>
      <c r="D182" s="32">
        <v>18.809999999999999</v>
      </c>
      <c r="E182" s="38"/>
    </row>
    <row r="183" spans="1:5" ht="22.5" outlineLevel="1" x14ac:dyDescent="0.2">
      <c r="A183" s="31">
        <v>4011000</v>
      </c>
      <c r="B183" s="13" t="s">
        <v>2549</v>
      </c>
      <c r="C183" s="14" t="s">
        <v>21</v>
      </c>
      <c r="D183" s="32">
        <v>22.6</v>
      </c>
      <c r="E183" s="38"/>
    </row>
    <row r="184" spans="1:5" ht="22.5" outlineLevel="1" x14ac:dyDescent="0.2">
      <c r="A184" s="31">
        <v>4012000</v>
      </c>
      <c r="B184" s="13" t="s">
        <v>2550</v>
      </c>
      <c r="C184" s="14" t="s">
        <v>21</v>
      </c>
      <c r="D184" s="32">
        <v>13.17</v>
      </c>
      <c r="E184" s="38"/>
    </row>
    <row r="185" spans="1:5" ht="22.5" outlineLevel="1" x14ac:dyDescent="0.2">
      <c r="A185" s="31">
        <v>4014000</v>
      </c>
      <c r="B185" s="13" t="s">
        <v>2551</v>
      </c>
      <c r="C185" s="14" t="s">
        <v>21</v>
      </c>
      <c r="D185" s="32">
        <v>15.93</v>
      </c>
      <c r="E185" s="38"/>
    </row>
    <row r="186" spans="1:5" ht="22.5" outlineLevel="1" x14ac:dyDescent="0.2">
      <c r="A186" s="31">
        <v>4015000</v>
      </c>
      <c r="B186" s="13" t="s">
        <v>2552</v>
      </c>
      <c r="C186" s="14" t="s">
        <v>21</v>
      </c>
      <c r="D186" s="32">
        <v>15.46</v>
      </c>
      <c r="E186" s="38"/>
    </row>
    <row r="187" spans="1:5" ht="22.5" x14ac:dyDescent="0.2">
      <c r="A187" s="31">
        <v>4016000</v>
      </c>
      <c r="B187" s="13" t="s">
        <v>2553</v>
      </c>
      <c r="C187" s="14" t="s">
        <v>21</v>
      </c>
      <c r="D187" s="32">
        <v>11.78</v>
      </c>
      <c r="E187" s="38"/>
    </row>
    <row r="188" spans="1:5" ht="22.5" outlineLevel="1" x14ac:dyDescent="0.2">
      <c r="A188" s="31">
        <v>4031000</v>
      </c>
      <c r="B188" s="13" t="s">
        <v>2554</v>
      </c>
      <c r="C188" s="14" t="s">
        <v>21</v>
      </c>
      <c r="D188" s="32">
        <v>31.86</v>
      </c>
      <c r="E188" s="38"/>
    </row>
    <row r="189" spans="1:5" outlineLevel="1" x14ac:dyDescent="0.2">
      <c r="A189" s="31">
        <v>4032000</v>
      </c>
      <c r="B189" s="13" t="s">
        <v>2555</v>
      </c>
      <c r="C189" s="14" t="s">
        <v>21</v>
      </c>
      <c r="D189" s="32">
        <v>8.81</v>
      </c>
      <c r="E189" s="38"/>
    </row>
    <row r="190" spans="1:5" ht="22.5" outlineLevel="1" x14ac:dyDescent="0.2">
      <c r="A190" s="31">
        <v>4033000</v>
      </c>
      <c r="B190" s="13" t="s">
        <v>2556</v>
      </c>
      <c r="C190" s="14" t="s">
        <v>4</v>
      </c>
      <c r="D190" s="32">
        <v>1.71</v>
      </c>
      <c r="E190" s="38"/>
    </row>
    <row r="191" spans="1:5" ht="22.5" outlineLevel="1" x14ac:dyDescent="0.2">
      <c r="A191" s="31">
        <v>4033010</v>
      </c>
      <c r="B191" s="13" t="s">
        <v>1723</v>
      </c>
      <c r="C191" s="14" t="s">
        <v>6</v>
      </c>
      <c r="D191" s="32">
        <v>216.53</v>
      </c>
      <c r="E191" s="38"/>
    </row>
    <row r="192" spans="1:5" ht="22.5" outlineLevel="1" x14ac:dyDescent="0.2">
      <c r="A192" s="31">
        <v>4033011</v>
      </c>
      <c r="B192" s="13" t="s">
        <v>1724</v>
      </c>
      <c r="C192" s="14" t="s">
        <v>6</v>
      </c>
      <c r="D192" s="32">
        <v>561.1</v>
      </c>
      <c r="E192" s="38"/>
    </row>
    <row r="193" spans="1:5" ht="22.5" outlineLevel="1" x14ac:dyDescent="0.2">
      <c r="A193" s="31">
        <v>4033012</v>
      </c>
      <c r="B193" s="13" t="s">
        <v>1725</v>
      </c>
      <c r="C193" s="14" t="s">
        <v>6</v>
      </c>
      <c r="D193" s="32">
        <v>701.37</v>
      </c>
      <c r="E193" s="38"/>
    </row>
    <row r="194" spans="1:5" ht="22.5" x14ac:dyDescent="0.2">
      <c r="A194" s="31">
        <v>4033013</v>
      </c>
      <c r="B194" s="13" t="s">
        <v>2557</v>
      </c>
      <c r="C194" s="14" t="s">
        <v>6</v>
      </c>
      <c r="D194" s="32">
        <v>841.65</v>
      </c>
      <c r="E194" s="38"/>
    </row>
    <row r="195" spans="1:5" outlineLevel="1" x14ac:dyDescent="0.2">
      <c r="A195" s="31">
        <v>4033014</v>
      </c>
      <c r="B195" s="13" t="s">
        <v>1727</v>
      </c>
      <c r="C195" s="14" t="s">
        <v>6</v>
      </c>
      <c r="D195" s="32">
        <v>981.92</v>
      </c>
      <c r="E195" s="38"/>
    </row>
    <row r="196" spans="1:5" outlineLevel="1" x14ac:dyDescent="0.2">
      <c r="A196" s="31">
        <v>4035000</v>
      </c>
      <c r="B196" s="13" t="s">
        <v>2558</v>
      </c>
      <c r="C196" s="14" t="s">
        <v>4</v>
      </c>
      <c r="D196" s="32">
        <v>5.95</v>
      </c>
      <c r="E196" s="38"/>
    </row>
    <row r="197" spans="1:5" outlineLevel="1" x14ac:dyDescent="0.2">
      <c r="A197" s="31">
        <v>4060000</v>
      </c>
      <c r="B197" s="13" t="s">
        <v>2559</v>
      </c>
      <c r="C197" s="14" t="s">
        <v>22</v>
      </c>
      <c r="D197" s="32">
        <v>1.87</v>
      </c>
      <c r="E197" s="38"/>
    </row>
    <row r="198" spans="1:5" x14ac:dyDescent="0.2">
      <c r="A198" s="31">
        <v>4061000</v>
      </c>
      <c r="B198" s="13" t="s">
        <v>2560</v>
      </c>
      <c r="C198" s="14" t="s">
        <v>22</v>
      </c>
      <c r="D198" s="32">
        <v>1.27</v>
      </c>
      <c r="E198" s="38"/>
    </row>
    <row r="199" spans="1:5" outlineLevel="1" x14ac:dyDescent="0.2">
      <c r="A199" s="31">
        <v>4062000</v>
      </c>
      <c r="B199" s="13" t="s">
        <v>2561</v>
      </c>
      <c r="C199" s="14" t="s">
        <v>2562</v>
      </c>
      <c r="D199" s="32">
        <v>2.99</v>
      </c>
      <c r="E199" s="38"/>
    </row>
    <row r="200" spans="1:5" ht="22.5" outlineLevel="1" x14ac:dyDescent="0.2">
      <c r="A200" s="31">
        <v>4063000</v>
      </c>
      <c r="B200" s="13" t="s">
        <v>2563</v>
      </c>
      <c r="C200" s="14" t="s">
        <v>2564</v>
      </c>
      <c r="D200" s="32">
        <v>144.36000000000001</v>
      </c>
      <c r="E200" s="38"/>
    </row>
    <row r="201" spans="1:5" ht="22.5" outlineLevel="1" x14ac:dyDescent="0.2">
      <c r="A201" s="31">
        <v>4064000</v>
      </c>
      <c r="B201" s="13" t="s">
        <v>2565</v>
      </c>
      <c r="C201" s="14" t="s">
        <v>2564</v>
      </c>
      <c r="D201" s="32">
        <v>115.72</v>
      </c>
      <c r="E201" s="38"/>
    </row>
    <row r="202" spans="1:5" ht="22.5" x14ac:dyDescent="0.2">
      <c r="A202" s="31">
        <v>4065000</v>
      </c>
      <c r="B202" s="13" t="s">
        <v>2566</v>
      </c>
      <c r="C202" s="14" t="s">
        <v>2564</v>
      </c>
      <c r="D202" s="32">
        <v>400.77</v>
      </c>
      <c r="E202" s="38"/>
    </row>
    <row r="203" spans="1:5" outlineLevel="1" x14ac:dyDescent="0.2">
      <c r="A203" s="31">
        <v>4102001</v>
      </c>
      <c r="B203" s="13" t="s">
        <v>2567</v>
      </c>
      <c r="C203" s="14" t="s">
        <v>2568</v>
      </c>
      <c r="D203" s="32">
        <v>245.51</v>
      </c>
      <c r="E203" s="38"/>
    </row>
    <row r="204" spans="1:5" outlineLevel="1" x14ac:dyDescent="0.2">
      <c r="A204" s="27">
        <v>5000000</v>
      </c>
      <c r="B204" s="28" t="s">
        <v>23</v>
      </c>
      <c r="C204" s="29"/>
      <c r="D204" s="30"/>
    </row>
    <row r="205" spans="1:5" outlineLevel="1" x14ac:dyDescent="0.2">
      <c r="A205" s="31">
        <v>5001000</v>
      </c>
      <c r="B205" s="13" t="s">
        <v>2569</v>
      </c>
      <c r="C205" s="14" t="s">
        <v>5</v>
      </c>
      <c r="D205" s="32">
        <v>10.36</v>
      </c>
      <c r="E205" s="38"/>
    </row>
    <row r="206" spans="1:5" x14ac:dyDescent="0.2">
      <c r="A206" s="31">
        <v>5002000</v>
      </c>
      <c r="B206" s="13" t="s">
        <v>2570</v>
      </c>
      <c r="C206" s="14" t="s">
        <v>4</v>
      </c>
      <c r="D206" s="32">
        <v>18.579999999999998</v>
      </c>
      <c r="E206" s="38"/>
    </row>
    <row r="207" spans="1:5" ht="22.5" outlineLevel="1" x14ac:dyDescent="0.2">
      <c r="A207" s="31">
        <v>5003000</v>
      </c>
      <c r="B207" s="13" t="s">
        <v>2571</v>
      </c>
      <c r="C207" s="14" t="s">
        <v>4</v>
      </c>
      <c r="D207" s="32">
        <v>30.19</v>
      </c>
      <c r="E207" s="38"/>
    </row>
    <row r="208" spans="1:5" ht="22.5" outlineLevel="1" x14ac:dyDescent="0.2">
      <c r="A208" s="31">
        <v>5004000</v>
      </c>
      <c r="B208" s="13" t="s">
        <v>2572</v>
      </c>
      <c r="C208" s="14" t="s">
        <v>4</v>
      </c>
      <c r="D208" s="32">
        <v>21.85</v>
      </c>
      <c r="E208" s="38"/>
    </row>
    <row r="209" spans="1:5" x14ac:dyDescent="0.2">
      <c r="A209" s="31">
        <v>5005000</v>
      </c>
      <c r="B209" s="13" t="s">
        <v>2573</v>
      </c>
      <c r="C209" s="14" t="s">
        <v>4</v>
      </c>
      <c r="D209" s="32">
        <v>5.17</v>
      </c>
      <c r="E209" s="38"/>
    </row>
    <row r="210" spans="1:5" ht="22.5" outlineLevel="1" x14ac:dyDescent="0.2">
      <c r="A210" s="31">
        <v>5006000</v>
      </c>
      <c r="B210" s="13" t="s">
        <v>2574</v>
      </c>
      <c r="C210" s="14" t="s">
        <v>21</v>
      </c>
      <c r="D210" s="32">
        <v>231.11</v>
      </c>
      <c r="E210" s="38"/>
    </row>
    <row r="211" spans="1:5" outlineLevel="1" x14ac:dyDescent="0.2">
      <c r="A211" s="31">
        <v>5007000</v>
      </c>
      <c r="B211" s="13" t="s">
        <v>2575</v>
      </c>
      <c r="C211" s="14" t="s">
        <v>4</v>
      </c>
      <c r="D211" s="32">
        <v>3.75</v>
      </c>
      <c r="E211" s="38"/>
    </row>
    <row r="212" spans="1:5" ht="22.5" x14ac:dyDescent="0.2">
      <c r="A212" s="31">
        <v>5008000</v>
      </c>
      <c r="B212" s="13" t="s">
        <v>2576</v>
      </c>
      <c r="C212" s="14" t="s">
        <v>5</v>
      </c>
      <c r="D212" s="32">
        <v>27.44</v>
      </c>
      <c r="E212" s="38"/>
    </row>
    <row r="213" spans="1:5" ht="22.5" outlineLevel="1" x14ac:dyDescent="0.2">
      <c r="A213" s="31">
        <v>5009000</v>
      </c>
      <c r="B213" s="13" t="s">
        <v>2577</v>
      </c>
      <c r="C213" s="14" t="s">
        <v>5</v>
      </c>
      <c r="D213" s="32">
        <v>47.45</v>
      </c>
      <c r="E213" s="38"/>
    </row>
    <row r="214" spans="1:5" ht="22.5" outlineLevel="1" x14ac:dyDescent="0.2">
      <c r="A214" s="31">
        <v>5010000</v>
      </c>
      <c r="B214" s="13" t="s">
        <v>2578</v>
      </c>
      <c r="C214" s="14" t="s">
        <v>4</v>
      </c>
      <c r="D214" s="32">
        <v>30.95</v>
      </c>
      <c r="E214" s="38"/>
    </row>
    <row r="215" spans="1:5" ht="22.5" x14ac:dyDescent="0.2">
      <c r="A215" s="31">
        <v>5011000</v>
      </c>
      <c r="B215" s="13" t="s">
        <v>2579</v>
      </c>
      <c r="C215" s="14" t="s">
        <v>4</v>
      </c>
      <c r="D215" s="32">
        <v>23.85</v>
      </c>
      <c r="E215" s="38"/>
    </row>
    <row r="216" spans="1:5" ht="22.5" outlineLevel="1" x14ac:dyDescent="0.2">
      <c r="A216" s="31">
        <v>5013000</v>
      </c>
      <c r="B216" s="13" t="s">
        <v>3472</v>
      </c>
      <c r="C216" s="14" t="s">
        <v>21</v>
      </c>
      <c r="D216" s="32">
        <v>500.88</v>
      </c>
      <c r="E216" s="38"/>
    </row>
    <row r="217" spans="1:5" ht="22.5" outlineLevel="1" x14ac:dyDescent="0.2">
      <c r="A217" s="31">
        <v>5014000</v>
      </c>
      <c r="B217" s="13" t="s">
        <v>2580</v>
      </c>
      <c r="C217" s="14" t="s">
        <v>8</v>
      </c>
      <c r="D217" s="32" t="s">
        <v>8</v>
      </c>
    </row>
    <row r="218" spans="1:5" ht="22.5" x14ac:dyDescent="0.2">
      <c r="A218" s="31">
        <v>5014001</v>
      </c>
      <c r="B218" s="13" t="s">
        <v>3473</v>
      </c>
      <c r="C218" s="14" t="s">
        <v>5</v>
      </c>
      <c r="D218" s="32">
        <v>49.99</v>
      </c>
      <c r="E218" s="38"/>
    </row>
    <row r="219" spans="1:5" ht="22.5" outlineLevel="1" x14ac:dyDescent="0.2">
      <c r="A219" s="31">
        <v>5014002</v>
      </c>
      <c r="B219" s="13" t="s">
        <v>3474</v>
      </c>
      <c r="C219" s="14" t="s">
        <v>5</v>
      </c>
      <c r="D219" s="32">
        <v>51.73</v>
      </c>
      <c r="E219" s="38"/>
    </row>
    <row r="220" spans="1:5" ht="22.5" outlineLevel="1" x14ac:dyDescent="0.2">
      <c r="A220" s="31">
        <v>5014003</v>
      </c>
      <c r="B220" s="13" t="s">
        <v>3475</v>
      </c>
      <c r="C220" s="14" t="s">
        <v>5</v>
      </c>
      <c r="D220" s="32">
        <v>76.86</v>
      </c>
      <c r="E220" s="38"/>
    </row>
    <row r="221" spans="1:5" ht="33.75" x14ac:dyDescent="0.2">
      <c r="A221" s="31">
        <v>5014004</v>
      </c>
      <c r="B221" s="13" t="s">
        <v>2581</v>
      </c>
      <c r="C221" s="14" t="s">
        <v>4</v>
      </c>
      <c r="D221" s="32">
        <v>327.95</v>
      </c>
      <c r="E221" s="38"/>
    </row>
    <row r="222" spans="1:5" ht="33.75" outlineLevel="1" x14ac:dyDescent="0.2">
      <c r="A222" s="31">
        <v>5014005</v>
      </c>
      <c r="B222" s="13" t="s">
        <v>2582</v>
      </c>
      <c r="C222" s="14" t="s">
        <v>4</v>
      </c>
      <c r="D222" s="32">
        <v>327.95</v>
      </c>
      <c r="E222" s="38"/>
    </row>
    <row r="223" spans="1:5" ht="33.75" outlineLevel="1" x14ac:dyDescent="0.2">
      <c r="A223" s="31">
        <v>5014006</v>
      </c>
      <c r="B223" s="13" t="s">
        <v>2583</v>
      </c>
      <c r="C223" s="14" t="s">
        <v>4</v>
      </c>
      <c r="D223" s="32">
        <v>327.95</v>
      </c>
      <c r="E223" s="38"/>
    </row>
    <row r="224" spans="1:5" outlineLevel="1" x14ac:dyDescent="0.2">
      <c r="A224" s="31">
        <v>5014101</v>
      </c>
      <c r="B224" s="13" t="s">
        <v>2584</v>
      </c>
      <c r="C224" s="14" t="s">
        <v>5</v>
      </c>
      <c r="D224" s="32">
        <v>74.38</v>
      </c>
      <c r="E224" s="38"/>
    </row>
    <row r="225" spans="1:5" ht="22.5" outlineLevel="1" x14ac:dyDescent="0.2">
      <c r="A225" s="31">
        <v>5016000</v>
      </c>
      <c r="B225" s="13" t="s">
        <v>2585</v>
      </c>
      <c r="C225" s="14" t="s">
        <v>5</v>
      </c>
      <c r="D225" s="32">
        <v>38.15</v>
      </c>
      <c r="E225" s="38"/>
    </row>
    <row r="226" spans="1:5" outlineLevel="1" x14ac:dyDescent="0.2">
      <c r="A226" s="31">
        <v>5017000</v>
      </c>
      <c r="B226" s="13" t="s">
        <v>2586</v>
      </c>
      <c r="C226" s="14" t="s">
        <v>5</v>
      </c>
      <c r="D226" s="32">
        <v>36.950000000000003</v>
      </c>
      <c r="E226" s="38"/>
    </row>
    <row r="227" spans="1:5" ht="22.5" x14ac:dyDescent="0.2">
      <c r="A227" s="31">
        <v>5018000</v>
      </c>
      <c r="B227" s="13" t="s">
        <v>2587</v>
      </c>
      <c r="C227" s="14" t="s">
        <v>6</v>
      </c>
      <c r="D227" s="32">
        <v>40.67</v>
      </c>
      <c r="E227" s="38"/>
    </row>
    <row r="228" spans="1:5" outlineLevel="1" x14ac:dyDescent="0.2">
      <c r="A228" s="31">
        <v>5019000</v>
      </c>
      <c r="B228" s="13" t="s">
        <v>2588</v>
      </c>
      <c r="C228" s="14" t="s">
        <v>8</v>
      </c>
      <c r="D228" s="32" t="s">
        <v>8</v>
      </c>
    </row>
    <row r="229" spans="1:5" ht="22.5" outlineLevel="1" x14ac:dyDescent="0.2">
      <c r="A229" s="31">
        <v>5019001</v>
      </c>
      <c r="B229" s="13" t="s">
        <v>3476</v>
      </c>
      <c r="C229" s="14" t="s">
        <v>21</v>
      </c>
      <c r="D229" s="32">
        <v>635.57000000000005</v>
      </c>
      <c r="E229" s="38"/>
    </row>
    <row r="230" spans="1:5" ht="22.5" outlineLevel="1" x14ac:dyDescent="0.2">
      <c r="A230" s="31">
        <v>5019002</v>
      </c>
      <c r="B230" s="13" t="s">
        <v>3477</v>
      </c>
      <c r="C230" s="14" t="s">
        <v>21</v>
      </c>
      <c r="D230" s="32">
        <v>644.24</v>
      </c>
      <c r="E230" s="38"/>
    </row>
    <row r="231" spans="1:5" outlineLevel="1" x14ac:dyDescent="0.2">
      <c r="A231" s="31">
        <v>5020000</v>
      </c>
      <c r="B231" s="13" t="s">
        <v>2589</v>
      </c>
      <c r="C231" s="14" t="s">
        <v>21</v>
      </c>
      <c r="D231" s="32">
        <v>262.13</v>
      </c>
      <c r="E231" s="38"/>
    </row>
    <row r="232" spans="1:5" outlineLevel="1" x14ac:dyDescent="0.2">
      <c r="A232" s="31">
        <v>5021000</v>
      </c>
      <c r="B232" s="13" t="s">
        <v>2590</v>
      </c>
      <c r="C232" s="14" t="s">
        <v>8</v>
      </c>
      <c r="D232" s="32" t="s">
        <v>8</v>
      </c>
    </row>
    <row r="233" spans="1:5" outlineLevel="1" x14ac:dyDescent="0.2">
      <c r="A233" s="31">
        <v>5021001</v>
      </c>
      <c r="B233" s="13" t="s">
        <v>2590</v>
      </c>
      <c r="C233" s="14" t="s">
        <v>21</v>
      </c>
      <c r="D233" s="32">
        <v>375.45</v>
      </c>
      <c r="E233" s="38"/>
    </row>
    <row r="234" spans="1:5" outlineLevel="1" x14ac:dyDescent="0.2">
      <c r="A234" s="31">
        <v>5021002</v>
      </c>
      <c r="B234" s="13" t="s">
        <v>2591</v>
      </c>
      <c r="C234" s="14" t="s">
        <v>21</v>
      </c>
      <c r="D234" s="32">
        <v>252.56</v>
      </c>
      <c r="E234" s="38"/>
    </row>
    <row r="235" spans="1:5" x14ac:dyDescent="0.2">
      <c r="A235" s="31">
        <v>5022000</v>
      </c>
      <c r="B235" s="13" t="s">
        <v>2592</v>
      </c>
      <c r="C235" s="14" t="s">
        <v>21</v>
      </c>
      <c r="D235" s="32">
        <v>225.63</v>
      </c>
      <c r="E235" s="38"/>
    </row>
    <row r="236" spans="1:5" outlineLevel="1" x14ac:dyDescent="0.2">
      <c r="A236" s="31">
        <v>5023000</v>
      </c>
      <c r="B236" s="13" t="s">
        <v>3478</v>
      </c>
      <c r="C236" s="14" t="s">
        <v>21</v>
      </c>
      <c r="D236" s="32">
        <v>519.07000000000005</v>
      </c>
      <c r="E236" s="38"/>
    </row>
    <row r="237" spans="1:5" outlineLevel="1" x14ac:dyDescent="0.2">
      <c r="A237" s="31">
        <v>5024000</v>
      </c>
      <c r="B237" s="13" t="s">
        <v>2593</v>
      </c>
      <c r="C237" s="14" t="s">
        <v>8</v>
      </c>
      <c r="D237" s="32" t="s">
        <v>8</v>
      </c>
    </row>
    <row r="238" spans="1:5" outlineLevel="1" x14ac:dyDescent="0.2">
      <c r="A238" s="31">
        <v>5024001</v>
      </c>
      <c r="B238" s="13" t="s">
        <v>2593</v>
      </c>
      <c r="C238" s="14" t="s">
        <v>21</v>
      </c>
      <c r="D238" s="32">
        <v>939.64</v>
      </c>
      <c r="E238" s="38"/>
    </row>
    <row r="239" spans="1:5" outlineLevel="1" x14ac:dyDescent="0.2">
      <c r="A239" s="31">
        <v>5024002</v>
      </c>
      <c r="B239" s="13" t="s">
        <v>2594</v>
      </c>
      <c r="C239" s="14" t="s">
        <v>21</v>
      </c>
      <c r="D239" s="32">
        <v>1080.43</v>
      </c>
      <c r="E239" s="38"/>
    </row>
    <row r="240" spans="1:5" outlineLevel="1" x14ac:dyDescent="0.2">
      <c r="A240" s="31">
        <v>5025000</v>
      </c>
      <c r="B240" s="13" t="s">
        <v>2595</v>
      </c>
      <c r="C240" s="14" t="s">
        <v>8</v>
      </c>
      <c r="D240" s="32" t="s">
        <v>8</v>
      </c>
    </row>
    <row r="241" spans="1:5" outlineLevel="1" x14ac:dyDescent="0.2">
      <c r="A241" s="31">
        <v>5025001</v>
      </c>
      <c r="B241" s="13" t="s">
        <v>3479</v>
      </c>
      <c r="C241" s="14" t="s">
        <v>21</v>
      </c>
      <c r="D241" s="32">
        <v>1171.4000000000001</v>
      </c>
      <c r="E241" s="38"/>
    </row>
    <row r="242" spans="1:5" outlineLevel="1" x14ac:dyDescent="0.2">
      <c r="A242" s="31">
        <v>5025002</v>
      </c>
      <c r="B242" s="13" t="s">
        <v>3480</v>
      </c>
      <c r="C242" s="14" t="s">
        <v>21</v>
      </c>
      <c r="D242" s="32">
        <v>1375.75</v>
      </c>
      <c r="E242" s="38"/>
    </row>
    <row r="243" spans="1:5" x14ac:dyDescent="0.2">
      <c r="A243" s="31">
        <v>5026000</v>
      </c>
      <c r="B243" s="13" t="s">
        <v>3481</v>
      </c>
      <c r="C243" s="14" t="s">
        <v>4</v>
      </c>
      <c r="D243" s="32">
        <v>7.14</v>
      </c>
      <c r="E243" s="38"/>
    </row>
    <row r="244" spans="1:5" outlineLevel="1" x14ac:dyDescent="0.2">
      <c r="A244" s="31">
        <v>5027000</v>
      </c>
      <c r="B244" s="13" t="s">
        <v>2596</v>
      </c>
      <c r="C244" s="14" t="s">
        <v>4</v>
      </c>
      <c r="D244" s="32">
        <v>13.44</v>
      </c>
      <c r="E244" s="38"/>
    </row>
    <row r="245" spans="1:5" outlineLevel="1" x14ac:dyDescent="0.2">
      <c r="A245" s="31">
        <v>5028000</v>
      </c>
      <c r="B245" s="13" t="s">
        <v>3482</v>
      </c>
      <c r="C245" s="14" t="s">
        <v>21</v>
      </c>
      <c r="D245" s="32">
        <v>1639.7</v>
      </c>
      <c r="E245" s="38"/>
    </row>
    <row r="246" spans="1:5" ht="22.5" outlineLevel="1" x14ac:dyDescent="0.2">
      <c r="A246" s="31">
        <v>5028001</v>
      </c>
      <c r="B246" s="13" t="s">
        <v>3483</v>
      </c>
      <c r="C246" s="14" t="s">
        <v>21</v>
      </c>
      <c r="D246" s="32">
        <v>140.84</v>
      </c>
      <c r="E246" s="38"/>
    </row>
    <row r="247" spans="1:5" outlineLevel="1" x14ac:dyDescent="0.2">
      <c r="A247" s="31">
        <v>5029000</v>
      </c>
      <c r="B247" s="13" t="s">
        <v>3484</v>
      </c>
      <c r="C247" s="14" t="s">
        <v>21</v>
      </c>
      <c r="D247" s="32">
        <v>1546.89</v>
      </c>
      <c r="E247" s="38"/>
    </row>
    <row r="248" spans="1:5" outlineLevel="1" x14ac:dyDescent="0.2">
      <c r="A248" s="31">
        <v>5030000</v>
      </c>
      <c r="B248" s="13" t="s">
        <v>2597</v>
      </c>
      <c r="C248" s="14" t="s">
        <v>21</v>
      </c>
      <c r="D248" s="32">
        <v>1478.15</v>
      </c>
      <c r="E248" s="38"/>
    </row>
    <row r="249" spans="1:5" outlineLevel="1" x14ac:dyDescent="0.2">
      <c r="A249" s="31">
        <v>5031000</v>
      </c>
      <c r="B249" s="13" t="s">
        <v>2598</v>
      </c>
      <c r="C249" s="14" t="s">
        <v>4</v>
      </c>
      <c r="D249" s="32">
        <v>77.84</v>
      </c>
      <c r="E249" s="38"/>
    </row>
    <row r="250" spans="1:5" ht="22.5" outlineLevel="1" x14ac:dyDescent="0.2">
      <c r="A250" s="31">
        <v>5032000</v>
      </c>
      <c r="B250" s="13" t="s">
        <v>2599</v>
      </c>
      <c r="C250" s="14" t="s">
        <v>4</v>
      </c>
      <c r="D250" s="32">
        <v>340.92</v>
      </c>
      <c r="E250" s="38"/>
    </row>
    <row r="251" spans="1:5" ht="22.5" x14ac:dyDescent="0.2">
      <c r="A251" s="31">
        <v>5033000</v>
      </c>
      <c r="B251" s="13" t="s">
        <v>2600</v>
      </c>
      <c r="C251" s="14" t="s">
        <v>4</v>
      </c>
      <c r="D251" s="32">
        <v>360.22</v>
      </c>
      <c r="E251" s="38"/>
    </row>
    <row r="252" spans="1:5" ht="22.5" outlineLevel="1" x14ac:dyDescent="0.2">
      <c r="A252" s="31">
        <v>5034000</v>
      </c>
      <c r="B252" s="13" t="s">
        <v>2601</v>
      </c>
      <c r="C252" s="14" t="s">
        <v>4</v>
      </c>
      <c r="D252" s="32">
        <v>78.319999999999993</v>
      </c>
      <c r="E252" s="38"/>
    </row>
    <row r="253" spans="1:5" ht="22.5" outlineLevel="1" x14ac:dyDescent="0.2">
      <c r="A253" s="31">
        <v>5035000</v>
      </c>
      <c r="B253" s="13" t="s">
        <v>2602</v>
      </c>
      <c r="C253" s="14" t="s">
        <v>4</v>
      </c>
      <c r="D253" s="32">
        <v>56.4</v>
      </c>
      <c r="E253" s="38"/>
    </row>
    <row r="254" spans="1:5" outlineLevel="1" x14ac:dyDescent="0.2">
      <c r="A254" s="31">
        <v>5036000</v>
      </c>
      <c r="B254" s="13" t="s">
        <v>2603</v>
      </c>
      <c r="C254" s="14" t="s">
        <v>4</v>
      </c>
      <c r="D254" s="32">
        <v>14.28</v>
      </c>
      <c r="E254" s="38"/>
    </row>
    <row r="255" spans="1:5" outlineLevel="1" x14ac:dyDescent="0.2">
      <c r="A255" s="31">
        <v>5037000</v>
      </c>
      <c r="B255" s="13" t="s">
        <v>2604</v>
      </c>
      <c r="C255" s="14" t="s">
        <v>4</v>
      </c>
      <c r="D255" s="32">
        <v>17.829999999999998</v>
      </c>
      <c r="E255" s="38"/>
    </row>
    <row r="256" spans="1:5" ht="22.5" outlineLevel="1" x14ac:dyDescent="0.2">
      <c r="A256" s="31">
        <v>5038000</v>
      </c>
      <c r="B256" s="13" t="s">
        <v>2605</v>
      </c>
      <c r="C256" s="14" t="s">
        <v>4</v>
      </c>
      <c r="D256" s="32">
        <v>18.170000000000002</v>
      </c>
      <c r="E256" s="38"/>
    </row>
    <row r="257" spans="1:5" outlineLevel="1" x14ac:dyDescent="0.2">
      <c r="A257" s="31">
        <v>5039000</v>
      </c>
      <c r="B257" s="13" t="s">
        <v>2606</v>
      </c>
      <c r="C257" s="14" t="s">
        <v>4</v>
      </c>
      <c r="D257" s="32">
        <v>53.1</v>
      </c>
      <c r="E257" s="38"/>
    </row>
    <row r="258" spans="1:5" outlineLevel="1" x14ac:dyDescent="0.2">
      <c r="A258" s="31">
        <v>5040000</v>
      </c>
      <c r="B258" s="13" t="s">
        <v>2607</v>
      </c>
      <c r="C258" s="14" t="s">
        <v>2608</v>
      </c>
      <c r="D258" s="32">
        <v>0.73</v>
      </c>
      <c r="E258" s="38"/>
    </row>
    <row r="259" spans="1:5" ht="22.5" x14ac:dyDescent="0.2">
      <c r="A259" s="31">
        <v>5042000</v>
      </c>
      <c r="B259" s="13" t="s">
        <v>2609</v>
      </c>
      <c r="C259" s="14" t="s">
        <v>21</v>
      </c>
      <c r="D259" s="32">
        <v>700.04</v>
      </c>
      <c r="E259" s="38"/>
    </row>
    <row r="260" spans="1:5" ht="22.5" outlineLevel="1" x14ac:dyDescent="0.2">
      <c r="A260" s="31">
        <v>5043000</v>
      </c>
      <c r="B260" s="13" t="s">
        <v>2610</v>
      </c>
      <c r="C260" s="14" t="s">
        <v>4</v>
      </c>
      <c r="D260" s="32">
        <v>326.98</v>
      </c>
      <c r="E260" s="38"/>
    </row>
    <row r="261" spans="1:5" ht="22.5" outlineLevel="1" x14ac:dyDescent="0.2">
      <c r="A261" s="31">
        <v>5044000</v>
      </c>
      <c r="B261" s="13" t="s">
        <v>2611</v>
      </c>
      <c r="C261" s="14" t="s">
        <v>4</v>
      </c>
      <c r="D261" s="32">
        <v>272.97000000000003</v>
      </c>
      <c r="E261" s="38"/>
    </row>
    <row r="262" spans="1:5" x14ac:dyDescent="0.2">
      <c r="A262" s="31">
        <v>5045000</v>
      </c>
      <c r="B262" s="13" t="s">
        <v>2612</v>
      </c>
      <c r="C262" s="14" t="s">
        <v>4</v>
      </c>
      <c r="D262" s="32">
        <v>23.45</v>
      </c>
      <c r="E262" s="38"/>
    </row>
    <row r="263" spans="1:5" ht="33.75" outlineLevel="1" x14ac:dyDescent="0.2">
      <c r="A263" s="31">
        <v>5046000</v>
      </c>
      <c r="B263" s="13" t="s">
        <v>2613</v>
      </c>
      <c r="C263" s="14" t="s">
        <v>21</v>
      </c>
      <c r="D263" s="32">
        <v>146</v>
      </c>
      <c r="E263" s="38"/>
    </row>
    <row r="264" spans="1:5" outlineLevel="1" x14ac:dyDescent="0.2">
      <c r="A264" s="31">
        <v>5047000</v>
      </c>
      <c r="B264" s="13" t="s">
        <v>2614</v>
      </c>
      <c r="C264" s="14" t="s">
        <v>21</v>
      </c>
      <c r="D264" s="32">
        <v>243.82</v>
      </c>
      <c r="E264" s="38"/>
    </row>
    <row r="265" spans="1:5" outlineLevel="1" x14ac:dyDescent="0.2">
      <c r="A265" s="31">
        <v>5048000</v>
      </c>
      <c r="B265" s="13" t="s">
        <v>2615</v>
      </c>
      <c r="C265" s="14" t="s">
        <v>21</v>
      </c>
      <c r="D265" s="32">
        <v>259.33</v>
      </c>
      <c r="E265" s="38"/>
    </row>
    <row r="266" spans="1:5" ht="22.5" x14ac:dyDescent="0.2">
      <c r="A266" s="31">
        <v>5050000</v>
      </c>
      <c r="B266" s="13" t="s">
        <v>2616</v>
      </c>
      <c r="C266" s="14" t="s">
        <v>21</v>
      </c>
      <c r="D266" s="32">
        <v>90.09</v>
      </c>
      <c r="E266" s="38"/>
    </row>
    <row r="267" spans="1:5" ht="22.5" outlineLevel="1" x14ac:dyDescent="0.2">
      <c r="A267" s="31">
        <v>5051000</v>
      </c>
      <c r="B267" s="13" t="s">
        <v>2617</v>
      </c>
      <c r="C267" s="14" t="s">
        <v>21</v>
      </c>
      <c r="D267" s="32">
        <v>98.67</v>
      </c>
      <c r="E267" s="38"/>
    </row>
    <row r="268" spans="1:5" ht="22.5" x14ac:dyDescent="0.2">
      <c r="A268" s="31">
        <v>5052000</v>
      </c>
      <c r="B268" s="13" t="s">
        <v>2618</v>
      </c>
      <c r="C268" s="14" t="s">
        <v>21</v>
      </c>
      <c r="D268" s="32">
        <v>107.26</v>
      </c>
      <c r="E268" s="38"/>
    </row>
    <row r="269" spans="1:5" ht="22.5" outlineLevel="1" x14ac:dyDescent="0.2">
      <c r="A269" s="31">
        <v>5054000</v>
      </c>
      <c r="B269" s="13" t="s">
        <v>2619</v>
      </c>
      <c r="C269" s="14" t="s">
        <v>21</v>
      </c>
      <c r="D269" s="32">
        <v>63.75</v>
      </c>
      <c r="E269" s="38"/>
    </row>
    <row r="270" spans="1:5" ht="22.5" outlineLevel="1" x14ac:dyDescent="0.2">
      <c r="A270" s="31">
        <v>5055000</v>
      </c>
      <c r="B270" s="13" t="s">
        <v>2620</v>
      </c>
      <c r="C270" s="14" t="s">
        <v>21</v>
      </c>
      <c r="D270" s="32">
        <v>74.02</v>
      </c>
      <c r="E270" s="38"/>
    </row>
    <row r="271" spans="1:5" ht="22.5" outlineLevel="1" x14ac:dyDescent="0.2">
      <c r="A271" s="31">
        <v>5056000</v>
      </c>
      <c r="B271" s="13" t="s">
        <v>2621</v>
      </c>
      <c r="C271" s="14" t="s">
        <v>21</v>
      </c>
      <c r="D271" s="32">
        <v>84.28</v>
      </c>
      <c r="E271" s="38"/>
    </row>
    <row r="272" spans="1:5" ht="22.5" outlineLevel="1" x14ac:dyDescent="0.2">
      <c r="A272" s="31">
        <v>5057000</v>
      </c>
      <c r="B272" s="13" t="s">
        <v>2622</v>
      </c>
      <c r="C272" s="14" t="s">
        <v>21</v>
      </c>
      <c r="D272" s="32">
        <v>94.55</v>
      </c>
      <c r="E272" s="38"/>
    </row>
    <row r="273" spans="1:5" ht="22.5" outlineLevel="1" x14ac:dyDescent="0.2">
      <c r="A273" s="31">
        <v>5059000</v>
      </c>
      <c r="B273" s="13" t="s">
        <v>2623</v>
      </c>
      <c r="C273" s="14" t="s">
        <v>21</v>
      </c>
      <c r="D273" s="32">
        <v>76.23</v>
      </c>
      <c r="E273" s="38"/>
    </row>
    <row r="274" spans="1:5" ht="22.5" outlineLevel="1" x14ac:dyDescent="0.2">
      <c r="A274" s="31">
        <v>5060000</v>
      </c>
      <c r="B274" s="13" t="s">
        <v>2624</v>
      </c>
      <c r="C274" s="14" t="s">
        <v>21</v>
      </c>
      <c r="D274" s="32">
        <v>90.66</v>
      </c>
      <c r="E274" s="38"/>
    </row>
    <row r="275" spans="1:5" ht="22.5" outlineLevel="1" x14ac:dyDescent="0.2">
      <c r="A275" s="31">
        <v>5061000</v>
      </c>
      <c r="B275" s="13" t="s">
        <v>2625</v>
      </c>
      <c r="C275" s="14" t="s">
        <v>21</v>
      </c>
      <c r="D275" s="32">
        <v>105.08</v>
      </c>
      <c r="E275" s="38"/>
    </row>
    <row r="276" spans="1:5" ht="22.5" outlineLevel="1" x14ac:dyDescent="0.2">
      <c r="A276" s="31">
        <v>5062000</v>
      </c>
      <c r="B276" s="13" t="s">
        <v>2626</v>
      </c>
      <c r="C276" s="14" t="s">
        <v>21</v>
      </c>
      <c r="D276" s="32">
        <v>119.51</v>
      </c>
      <c r="E276" s="38"/>
    </row>
    <row r="277" spans="1:5" ht="22.5" x14ac:dyDescent="0.2">
      <c r="A277" s="31">
        <v>5063000</v>
      </c>
      <c r="B277" s="13" t="s">
        <v>2627</v>
      </c>
      <c r="C277" s="14" t="s">
        <v>21</v>
      </c>
      <c r="D277" s="32">
        <v>87.74</v>
      </c>
      <c r="E277" s="38"/>
    </row>
    <row r="278" spans="1:5" ht="22.5" outlineLevel="1" x14ac:dyDescent="0.2">
      <c r="A278" s="31">
        <v>5064000</v>
      </c>
      <c r="B278" s="13" t="s">
        <v>2628</v>
      </c>
      <c r="C278" s="14" t="s">
        <v>21</v>
      </c>
      <c r="D278" s="32">
        <v>106.34</v>
      </c>
      <c r="E278" s="38"/>
    </row>
    <row r="279" spans="1:5" ht="22.5" outlineLevel="1" x14ac:dyDescent="0.2">
      <c r="A279" s="31">
        <v>5065000</v>
      </c>
      <c r="B279" s="13" t="s">
        <v>2629</v>
      </c>
      <c r="C279" s="14" t="s">
        <v>21</v>
      </c>
      <c r="D279" s="32">
        <v>124.93</v>
      </c>
      <c r="E279" s="38"/>
    </row>
    <row r="280" spans="1:5" ht="22.5" outlineLevel="1" x14ac:dyDescent="0.2">
      <c r="A280" s="31">
        <v>5066000</v>
      </c>
      <c r="B280" s="13" t="s">
        <v>2630</v>
      </c>
      <c r="C280" s="14" t="s">
        <v>21</v>
      </c>
      <c r="D280" s="32">
        <v>143.53</v>
      </c>
      <c r="E280" s="38"/>
    </row>
    <row r="281" spans="1:5" outlineLevel="1" x14ac:dyDescent="0.2">
      <c r="A281" s="31">
        <v>5067000</v>
      </c>
      <c r="B281" s="13" t="s">
        <v>2631</v>
      </c>
      <c r="C281" s="14" t="s">
        <v>2608</v>
      </c>
      <c r="D281" s="32">
        <v>0.95</v>
      </c>
      <c r="E281" s="38"/>
    </row>
    <row r="282" spans="1:5" outlineLevel="1" x14ac:dyDescent="0.2">
      <c r="A282" s="31">
        <v>5068000</v>
      </c>
      <c r="B282" s="13" t="s">
        <v>2632</v>
      </c>
      <c r="C282" s="14" t="s">
        <v>2608</v>
      </c>
      <c r="D282" s="32">
        <v>0.31</v>
      </c>
      <c r="E282" s="38"/>
    </row>
    <row r="283" spans="1:5" outlineLevel="1" x14ac:dyDescent="0.2">
      <c r="A283" s="31">
        <v>5069000</v>
      </c>
      <c r="B283" s="13" t="s">
        <v>2633</v>
      </c>
      <c r="C283" s="14" t="s">
        <v>4</v>
      </c>
      <c r="D283" s="32">
        <v>0.5</v>
      </c>
      <c r="E283" s="38"/>
    </row>
    <row r="284" spans="1:5" ht="22.5" outlineLevel="1" x14ac:dyDescent="0.2">
      <c r="A284" s="31">
        <v>5070000</v>
      </c>
      <c r="B284" s="13" t="s">
        <v>2634</v>
      </c>
      <c r="C284" s="14" t="s">
        <v>4</v>
      </c>
      <c r="D284" s="32">
        <v>67.84</v>
      </c>
      <c r="E284" s="38"/>
    </row>
    <row r="285" spans="1:5" outlineLevel="1" x14ac:dyDescent="0.2">
      <c r="A285" s="31">
        <v>5071000</v>
      </c>
      <c r="B285" s="13" t="s">
        <v>2635</v>
      </c>
      <c r="C285" s="14" t="s">
        <v>4</v>
      </c>
      <c r="D285" s="32">
        <v>48.54</v>
      </c>
      <c r="E285" s="38"/>
    </row>
    <row r="286" spans="1:5" outlineLevel="1" x14ac:dyDescent="0.2">
      <c r="A286" s="31">
        <v>5072000</v>
      </c>
      <c r="B286" s="13" t="s">
        <v>2636</v>
      </c>
      <c r="C286" s="14" t="s">
        <v>4</v>
      </c>
      <c r="D286" s="32">
        <v>117.9</v>
      </c>
      <c r="E286" s="38"/>
    </row>
    <row r="287" spans="1:5" ht="22.5" outlineLevel="1" x14ac:dyDescent="0.2">
      <c r="A287" s="31">
        <v>5073000</v>
      </c>
      <c r="B287" s="13" t="s">
        <v>2637</v>
      </c>
      <c r="C287" s="14" t="s">
        <v>5</v>
      </c>
      <c r="D287" s="32">
        <v>20.74</v>
      </c>
      <c r="E287" s="38"/>
    </row>
    <row r="288" spans="1:5" x14ac:dyDescent="0.2">
      <c r="A288" s="31">
        <v>5074000</v>
      </c>
      <c r="B288" s="13" t="s">
        <v>2638</v>
      </c>
      <c r="C288" s="14" t="s">
        <v>5</v>
      </c>
      <c r="D288" s="32">
        <v>8.4499999999999993</v>
      </c>
      <c r="E288" s="38"/>
    </row>
    <row r="289" spans="1:5" outlineLevel="1" x14ac:dyDescent="0.2">
      <c r="A289" s="31">
        <v>5075000</v>
      </c>
      <c r="B289" s="13" t="s">
        <v>2639</v>
      </c>
      <c r="C289" s="14" t="s">
        <v>5</v>
      </c>
      <c r="D289" s="32">
        <v>18.46</v>
      </c>
      <c r="E289" s="38"/>
    </row>
    <row r="290" spans="1:5" outlineLevel="1" x14ac:dyDescent="0.2">
      <c r="A290" s="31">
        <v>5076000</v>
      </c>
      <c r="B290" s="13" t="s">
        <v>2640</v>
      </c>
      <c r="C290" s="14" t="s">
        <v>22</v>
      </c>
      <c r="D290" s="32">
        <v>11.75</v>
      </c>
      <c r="E290" s="38"/>
    </row>
    <row r="291" spans="1:5" outlineLevel="1" x14ac:dyDescent="0.2">
      <c r="A291" s="31">
        <v>5077000</v>
      </c>
      <c r="B291" s="13" t="s">
        <v>2641</v>
      </c>
      <c r="C291" s="14" t="s">
        <v>8</v>
      </c>
      <c r="D291" s="32" t="s">
        <v>8</v>
      </c>
    </row>
    <row r="292" spans="1:5" ht="22.5" x14ac:dyDescent="0.2">
      <c r="A292" s="31">
        <v>5077001</v>
      </c>
      <c r="B292" s="13" t="s">
        <v>2642</v>
      </c>
      <c r="C292" s="14" t="s">
        <v>21</v>
      </c>
      <c r="D292" s="32">
        <v>20.66</v>
      </c>
      <c r="E292" s="38"/>
    </row>
    <row r="293" spans="1:5" outlineLevel="1" x14ac:dyDescent="0.2">
      <c r="A293" s="31">
        <v>5077007</v>
      </c>
      <c r="B293" s="13" t="s">
        <v>2643</v>
      </c>
      <c r="C293" s="14" t="s">
        <v>22</v>
      </c>
      <c r="D293" s="32">
        <v>3.11</v>
      </c>
      <c r="E293" s="38"/>
    </row>
    <row r="294" spans="1:5" outlineLevel="1" x14ac:dyDescent="0.2">
      <c r="A294" s="31">
        <v>5078000</v>
      </c>
      <c r="B294" s="13" t="s">
        <v>2644</v>
      </c>
      <c r="C294" s="14" t="s">
        <v>8</v>
      </c>
      <c r="D294" s="32" t="s">
        <v>8</v>
      </c>
    </row>
    <row r="295" spans="1:5" ht="22.5" outlineLevel="1" x14ac:dyDescent="0.2">
      <c r="A295" s="31">
        <v>5078001</v>
      </c>
      <c r="B295" s="13" t="s">
        <v>2645</v>
      </c>
      <c r="C295" s="14" t="s">
        <v>21</v>
      </c>
      <c r="D295" s="32">
        <v>21.32</v>
      </c>
      <c r="E295" s="38"/>
    </row>
    <row r="296" spans="1:5" x14ac:dyDescent="0.2">
      <c r="A296" s="31">
        <v>5078007</v>
      </c>
      <c r="B296" s="13" t="s">
        <v>2646</v>
      </c>
      <c r="C296" s="14" t="s">
        <v>22</v>
      </c>
      <c r="D296" s="32">
        <v>3.11</v>
      </c>
      <c r="E296" s="38"/>
    </row>
    <row r="297" spans="1:5" outlineLevel="1" x14ac:dyDescent="0.2">
      <c r="A297" s="31">
        <v>5079000</v>
      </c>
      <c r="B297" s="13" t="s">
        <v>2647</v>
      </c>
      <c r="C297" s="14" t="s">
        <v>8</v>
      </c>
      <c r="D297" s="32" t="s">
        <v>8</v>
      </c>
    </row>
    <row r="298" spans="1:5" ht="22.5" outlineLevel="1" x14ac:dyDescent="0.2">
      <c r="A298" s="31">
        <v>5079001</v>
      </c>
      <c r="B298" s="13" t="s">
        <v>2648</v>
      </c>
      <c r="C298" s="14" t="s">
        <v>21</v>
      </c>
      <c r="D298" s="32">
        <v>21.32</v>
      </c>
      <c r="E298" s="38"/>
    </row>
    <row r="299" spans="1:5" outlineLevel="1" x14ac:dyDescent="0.2">
      <c r="A299" s="31">
        <v>5079007</v>
      </c>
      <c r="B299" s="13" t="s">
        <v>2649</v>
      </c>
      <c r="C299" s="14" t="s">
        <v>22</v>
      </c>
      <c r="D299" s="32">
        <v>3.11</v>
      </c>
      <c r="E299" s="38"/>
    </row>
    <row r="300" spans="1:5" x14ac:dyDescent="0.2">
      <c r="A300" s="31">
        <v>5080000</v>
      </c>
      <c r="B300" s="13" t="s">
        <v>2650</v>
      </c>
      <c r="C300" s="14" t="s">
        <v>8</v>
      </c>
      <c r="D300" s="32" t="s">
        <v>8</v>
      </c>
    </row>
    <row r="301" spans="1:5" ht="22.5" outlineLevel="1" x14ac:dyDescent="0.2">
      <c r="A301" s="31">
        <v>5080001</v>
      </c>
      <c r="B301" s="13" t="s">
        <v>2651</v>
      </c>
      <c r="C301" s="14" t="s">
        <v>21</v>
      </c>
      <c r="D301" s="32">
        <v>20.66</v>
      </c>
      <c r="E301" s="38"/>
    </row>
    <row r="302" spans="1:5" outlineLevel="1" x14ac:dyDescent="0.2">
      <c r="A302" s="31">
        <v>5080007</v>
      </c>
      <c r="B302" s="13" t="s">
        <v>2652</v>
      </c>
      <c r="C302" s="14" t="s">
        <v>22</v>
      </c>
      <c r="D302" s="32">
        <v>3.11</v>
      </c>
      <c r="E302" s="38"/>
    </row>
    <row r="303" spans="1:5" outlineLevel="1" x14ac:dyDescent="0.2">
      <c r="A303" s="31">
        <v>5081000</v>
      </c>
      <c r="B303" s="13" t="s">
        <v>2653</v>
      </c>
      <c r="C303" s="14" t="s">
        <v>2608</v>
      </c>
      <c r="D303" s="32">
        <v>1.1499999999999999</v>
      </c>
      <c r="E303" s="38"/>
    </row>
    <row r="304" spans="1:5" outlineLevel="1" x14ac:dyDescent="0.2">
      <c r="A304" s="31">
        <v>5082000</v>
      </c>
      <c r="B304" s="13" t="s">
        <v>2654</v>
      </c>
      <c r="C304" s="14" t="s">
        <v>2655</v>
      </c>
      <c r="D304" s="32">
        <v>0.37</v>
      </c>
      <c r="E304" s="38"/>
    </row>
    <row r="305" spans="1:5" ht="22.5" x14ac:dyDescent="0.2">
      <c r="A305" s="31">
        <v>5084000</v>
      </c>
      <c r="B305" s="13" t="s">
        <v>2656</v>
      </c>
      <c r="C305" s="14" t="s">
        <v>21</v>
      </c>
      <c r="D305" s="32">
        <v>50.55</v>
      </c>
      <c r="E305" s="38"/>
    </row>
    <row r="306" spans="1:5" ht="22.5" outlineLevel="1" x14ac:dyDescent="0.2">
      <c r="A306" s="31">
        <v>5085000</v>
      </c>
      <c r="B306" s="13" t="s">
        <v>2657</v>
      </c>
      <c r="C306" s="14" t="s">
        <v>21</v>
      </c>
      <c r="D306" s="32">
        <v>69.150000000000006</v>
      </c>
      <c r="E306" s="38"/>
    </row>
    <row r="307" spans="1:5" outlineLevel="1" x14ac:dyDescent="0.2">
      <c r="A307" s="31">
        <v>5086000</v>
      </c>
      <c r="B307" s="13" t="s">
        <v>2658</v>
      </c>
      <c r="C307" s="14" t="s">
        <v>8</v>
      </c>
      <c r="D307" s="32" t="s">
        <v>8</v>
      </c>
    </row>
    <row r="308" spans="1:5" ht="22.5" outlineLevel="1" x14ac:dyDescent="0.2">
      <c r="A308" s="31">
        <v>5086001</v>
      </c>
      <c r="B308" s="13" t="s">
        <v>2659</v>
      </c>
      <c r="C308" s="14" t="s">
        <v>4</v>
      </c>
      <c r="D308" s="32">
        <v>104.64</v>
      </c>
      <c r="E308" s="38"/>
    </row>
    <row r="309" spans="1:5" ht="22.5" outlineLevel="1" x14ac:dyDescent="0.2">
      <c r="A309" s="31">
        <v>5086002</v>
      </c>
      <c r="B309" s="13" t="s">
        <v>2660</v>
      </c>
      <c r="C309" s="14" t="s">
        <v>4</v>
      </c>
      <c r="D309" s="32">
        <v>115.76</v>
      </c>
      <c r="E309" s="38"/>
    </row>
    <row r="310" spans="1:5" ht="22.5" x14ac:dyDescent="0.2">
      <c r="A310" s="31">
        <v>5086003</v>
      </c>
      <c r="B310" s="13" t="s">
        <v>2661</v>
      </c>
      <c r="C310" s="14" t="s">
        <v>4</v>
      </c>
      <c r="D310" s="32">
        <v>194.55</v>
      </c>
      <c r="E310" s="38"/>
    </row>
    <row r="311" spans="1:5" ht="22.5" outlineLevel="1" x14ac:dyDescent="0.2">
      <c r="A311" s="31">
        <v>5087000</v>
      </c>
      <c r="B311" s="13" t="s">
        <v>2662</v>
      </c>
      <c r="C311" s="14" t="s">
        <v>5</v>
      </c>
      <c r="D311" s="32">
        <v>403.36</v>
      </c>
      <c r="E311" s="38"/>
    </row>
    <row r="312" spans="1:5" outlineLevel="1" x14ac:dyDescent="0.2">
      <c r="A312" s="31">
        <v>5088000</v>
      </c>
      <c r="B312" s="13" t="s">
        <v>2663</v>
      </c>
      <c r="C312" s="14" t="s">
        <v>5</v>
      </c>
      <c r="D312" s="32">
        <v>35.92</v>
      </c>
      <c r="E312" s="38"/>
    </row>
    <row r="313" spans="1:5" outlineLevel="1" x14ac:dyDescent="0.2">
      <c r="A313" s="31">
        <v>5089000</v>
      </c>
      <c r="B313" s="13" t="s">
        <v>2664</v>
      </c>
      <c r="C313" s="14" t="s">
        <v>5</v>
      </c>
      <c r="D313" s="32">
        <v>78.64</v>
      </c>
      <c r="E313" s="38"/>
    </row>
    <row r="314" spans="1:5" outlineLevel="1" x14ac:dyDescent="0.2">
      <c r="A314" s="31">
        <v>5090000</v>
      </c>
      <c r="B314" s="13" t="s">
        <v>2665</v>
      </c>
      <c r="C314" s="14" t="s">
        <v>21</v>
      </c>
      <c r="D314" s="32">
        <v>316.93</v>
      </c>
      <c r="E314" s="38"/>
    </row>
    <row r="315" spans="1:5" ht="33.75" x14ac:dyDescent="0.2">
      <c r="A315" s="31">
        <v>5091001</v>
      </c>
      <c r="B315" s="13" t="s">
        <v>2350</v>
      </c>
      <c r="C315" s="14" t="s">
        <v>4</v>
      </c>
      <c r="D315" s="32">
        <v>145.47999999999999</v>
      </c>
      <c r="E315" s="38"/>
    </row>
    <row r="316" spans="1:5" ht="33.75" outlineLevel="1" x14ac:dyDescent="0.2">
      <c r="A316" s="31">
        <v>5091002</v>
      </c>
      <c r="B316" s="13" t="s">
        <v>2351</v>
      </c>
      <c r="C316" s="14" t="s">
        <v>4</v>
      </c>
      <c r="D316" s="32">
        <v>179.87</v>
      </c>
      <c r="E316" s="38"/>
    </row>
    <row r="317" spans="1:5" ht="45" outlineLevel="1" x14ac:dyDescent="0.2">
      <c r="A317" s="31">
        <v>5092001</v>
      </c>
      <c r="B317" s="13" t="s">
        <v>3485</v>
      </c>
      <c r="C317" s="14" t="s">
        <v>21</v>
      </c>
      <c r="D317" s="32">
        <v>245.63</v>
      </c>
      <c r="E317" s="38"/>
    </row>
    <row r="318" spans="1:5" ht="45" outlineLevel="1" x14ac:dyDescent="0.2">
      <c r="A318" s="31">
        <v>5092002</v>
      </c>
      <c r="B318" s="13" t="s">
        <v>3486</v>
      </c>
      <c r="C318" s="14" t="s">
        <v>21</v>
      </c>
      <c r="D318" s="32">
        <v>554.20000000000005</v>
      </c>
      <c r="E318" s="38"/>
    </row>
    <row r="319" spans="1:5" ht="22.5" outlineLevel="1" x14ac:dyDescent="0.2">
      <c r="A319" s="31">
        <v>5093000</v>
      </c>
      <c r="B319" s="13" t="s">
        <v>3487</v>
      </c>
      <c r="C319" s="14" t="s">
        <v>21</v>
      </c>
      <c r="D319" s="32">
        <v>1918.1</v>
      </c>
      <c r="E319" s="38"/>
    </row>
    <row r="320" spans="1:5" ht="22.5" x14ac:dyDescent="0.2">
      <c r="A320" s="31">
        <v>5093001</v>
      </c>
      <c r="B320" s="13" t="s">
        <v>2666</v>
      </c>
      <c r="C320" s="14" t="s">
        <v>21</v>
      </c>
      <c r="D320" s="32">
        <v>1786.02</v>
      </c>
      <c r="E320" s="38"/>
    </row>
    <row r="321" spans="1:5" ht="22.5" outlineLevel="1" x14ac:dyDescent="0.2">
      <c r="A321" s="31">
        <v>5094000</v>
      </c>
      <c r="B321" s="13" t="s">
        <v>3488</v>
      </c>
      <c r="C321" s="14" t="s">
        <v>21</v>
      </c>
      <c r="D321" s="32">
        <v>1267.3499999999999</v>
      </c>
      <c r="E321" s="38"/>
    </row>
    <row r="322" spans="1:5" ht="22.5" outlineLevel="1" x14ac:dyDescent="0.2">
      <c r="A322" s="31">
        <v>5095000</v>
      </c>
      <c r="B322" s="13" t="s">
        <v>3489</v>
      </c>
      <c r="C322" s="14" t="s">
        <v>21</v>
      </c>
      <c r="D322" s="32">
        <v>1175.31</v>
      </c>
      <c r="E322" s="38"/>
    </row>
    <row r="323" spans="1:5" ht="22.5" outlineLevel="1" x14ac:dyDescent="0.2">
      <c r="A323" s="31">
        <v>5096000</v>
      </c>
      <c r="B323" s="13" t="s">
        <v>3490</v>
      </c>
      <c r="C323" s="14" t="s">
        <v>21</v>
      </c>
      <c r="D323" s="32">
        <v>1520.48</v>
      </c>
      <c r="E323" s="38"/>
    </row>
    <row r="324" spans="1:5" ht="22.5" outlineLevel="1" x14ac:dyDescent="0.2">
      <c r="A324" s="31">
        <v>5097000</v>
      </c>
      <c r="B324" s="13" t="s">
        <v>3491</v>
      </c>
      <c r="C324" s="14" t="s">
        <v>21</v>
      </c>
      <c r="D324" s="32">
        <v>1445.67</v>
      </c>
      <c r="E324" s="38"/>
    </row>
    <row r="325" spans="1:5" ht="45" x14ac:dyDescent="0.2">
      <c r="A325" s="31">
        <v>5099001</v>
      </c>
      <c r="B325" s="13" t="s">
        <v>2667</v>
      </c>
      <c r="C325" s="14" t="s">
        <v>21</v>
      </c>
      <c r="D325" s="32">
        <v>565.39</v>
      </c>
      <c r="E325" s="38"/>
    </row>
    <row r="326" spans="1:5" ht="56.25" outlineLevel="1" x14ac:dyDescent="0.2">
      <c r="A326" s="31">
        <v>5099002</v>
      </c>
      <c r="B326" s="13" t="s">
        <v>2668</v>
      </c>
      <c r="C326" s="14" t="s">
        <v>21</v>
      </c>
      <c r="D326" s="32">
        <v>703.99</v>
      </c>
      <c r="E326" s="38"/>
    </row>
    <row r="327" spans="1:5" ht="22.5" outlineLevel="1" x14ac:dyDescent="0.2">
      <c r="A327" s="31">
        <v>5099003</v>
      </c>
      <c r="B327" s="13" t="s">
        <v>3492</v>
      </c>
      <c r="C327" s="14" t="s">
        <v>21</v>
      </c>
      <c r="D327" s="32">
        <v>1474.46</v>
      </c>
      <c r="E327" s="38"/>
    </row>
    <row r="328" spans="1:5" ht="22.5" outlineLevel="1" x14ac:dyDescent="0.2">
      <c r="A328" s="31">
        <v>5099004</v>
      </c>
      <c r="B328" s="13" t="s">
        <v>3493</v>
      </c>
      <c r="C328" s="14" t="s">
        <v>21</v>
      </c>
      <c r="D328" s="32">
        <v>1412.84</v>
      </c>
      <c r="E328" s="38"/>
    </row>
    <row r="329" spans="1:5" ht="33.75" outlineLevel="1" x14ac:dyDescent="0.2">
      <c r="A329" s="31">
        <v>5099005</v>
      </c>
      <c r="B329" s="13" t="s">
        <v>2669</v>
      </c>
      <c r="C329" s="14" t="s">
        <v>4</v>
      </c>
      <c r="D329" s="32">
        <v>19.41</v>
      </c>
      <c r="E329" s="38"/>
    </row>
    <row r="330" spans="1:5" ht="22.5" x14ac:dyDescent="0.2">
      <c r="A330" s="31">
        <v>5099006</v>
      </c>
      <c r="B330" s="13" t="s">
        <v>2670</v>
      </c>
      <c r="C330" s="14" t="s">
        <v>24</v>
      </c>
      <c r="D330" s="32">
        <v>19.010000000000002</v>
      </c>
      <c r="E330" s="38"/>
    </row>
    <row r="331" spans="1:5" ht="22.5" outlineLevel="1" x14ac:dyDescent="0.2">
      <c r="A331" s="31">
        <v>5102001</v>
      </c>
      <c r="B331" s="13" t="s">
        <v>3494</v>
      </c>
      <c r="C331" s="14" t="s">
        <v>5</v>
      </c>
      <c r="D331" s="32">
        <v>986.35</v>
      </c>
      <c r="E331" s="38"/>
    </row>
    <row r="332" spans="1:5" ht="22.5" outlineLevel="1" x14ac:dyDescent="0.2">
      <c r="A332" s="31">
        <v>5102002</v>
      </c>
      <c r="B332" s="13" t="s">
        <v>3495</v>
      </c>
      <c r="C332" s="14" t="s">
        <v>5</v>
      </c>
      <c r="D332" s="32">
        <v>1071.28</v>
      </c>
      <c r="E332" s="38"/>
    </row>
    <row r="333" spans="1:5" ht="22.5" outlineLevel="1" x14ac:dyDescent="0.2">
      <c r="A333" s="31">
        <v>5102003</v>
      </c>
      <c r="B333" s="13" t="s">
        <v>3496</v>
      </c>
      <c r="C333" s="14" t="s">
        <v>5</v>
      </c>
      <c r="D333" s="32">
        <v>649.11</v>
      </c>
      <c r="E333" s="38"/>
    </row>
    <row r="334" spans="1:5" ht="22.5" outlineLevel="1" x14ac:dyDescent="0.2">
      <c r="A334" s="31">
        <v>5102004</v>
      </c>
      <c r="B334" s="13" t="s">
        <v>3497</v>
      </c>
      <c r="C334" s="14" t="s">
        <v>5</v>
      </c>
      <c r="D334" s="32">
        <v>847.47</v>
      </c>
      <c r="E334" s="38"/>
    </row>
    <row r="335" spans="1:5" ht="22.5" x14ac:dyDescent="0.2">
      <c r="A335" s="31">
        <v>5102005</v>
      </c>
      <c r="B335" s="13" t="s">
        <v>3498</v>
      </c>
      <c r="C335" s="14" t="s">
        <v>5</v>
      </c>
      <c r="D335" s="32">
        <v>828.13</v>
      </c>
      <c r="E335" s="38"/>
    </row>
    <row r="336" spans="1:5" ht="22.5" outlineLevel="1" x14ac:dyDescent="0.2">
      <c r="A336" s="31">
        <v>5102006</v>
      </c>
      <c r="B336" s="13" t="s">
        <v>3499</v>
      </c>
      <c r="C336" s="14" t="s">
        <v>5</v>
      </c>
      <c r="D336" s="32">
        <v>935.34</v>
      </c>
      <c r="E336" s="38"/>
    </row>
    <row r="337" spans="1:5" ht="22.5" outlineLevel="1" x14ac:dyDescent="0.2">
      <c r="A337" s="31">
        <v>5102007</v>
      </c>
      <c r="B337" s="13" t="s">
        <v>3500</v>
      </c>
      <c r="C337" s="14" t="s">
        <v>5</v>
      </c>
      <c r="D337" s="32">
        <v>563.23</v>
      </c>
      <c r="E337" s="38"/>
    </row>
    <row r="338" spans="1:5" outlineLevel="1" x14ac:dyDescent="0.2">
      <c r="A338" s="31">
        <v>5104001</v>
      </c>
      <c r="B338" s="13" t="s">
        <v>2671</v>
      </c>
      <c r="C338" s="14" t="s">
        <v>2672</v>
      </c>
      <c r="D338" s="32">
        <v>7820.14</v>
      </c>
      <c r="E338" s="38"/>
    </row>
    <row r="339" spans="1:5" outlineLevel="1" x14ac:dyDescent="0.2">
      <c r="A339" s="31">
        <v>5104002</v>
      </c>
      <c r="B339" s="13" t="s">
        <v>2673</v>
      </c>
      <c r="C339" s="14" t="s">
        <v>2672</v>
      </c>
      <c r="D339" s="32">
        <v>8415.68</v>
      </c>
      <c r="E339" s="38"/>
    </row>
    <row r="340" spans="1:5" x14ac:dyDescent="0.2">
      <c r="A340" s="31">
        <v>5105002</v>
      </c>
      <c r="B340" s="13" t="s">
        <v>2674</v>
      </c>
      <c r="C340" s="14" t="s">
        <v>6</v>
      </c>
      <c r="D340" s="32">
        <v>81.97</v>
      </c>
      <c r="E340" s="38"/>
    </row>
    <row r="341" spans="1:5" outlineLevel="1" x14ac:dyDescent="0.2">
      <c r="A341" s="31">
        <v>5105003</v>
      </c>
      <c r="B341" s="13" t="s">
        <v>2675</v>
      </c>
      <c r="C341" s="14" t="s">
        <v>6</v>
      </c>
      <c r="D341" s="32">
        <v>44.43</v>
      </c>
      <c r="E341" s="38"/>
    </row>
    <row r="342" spans="1:5" outlineLevel="1" x14ac:dyDescent="0.2">
      <c r="A342" s="31">
        <v>5107001</v>
      </c>
      <c r="B342" s="13" t="s">
        <v>3501</v>
      </c>
      <c r="C342" s="14" t="s">
        <v>6</v>
      </c>
      <c r="D342" s="32">
        <v>15.19</v>
      </c>
      <c r="E342" s="38"/>
    </row>
    <row r="343" spans="1:5" outlineLevel="1" x14ac:dyDescent="0.2">
      <c r="A343" s="31">
        <v>5107002</v>
      </c>
      <c r="B343" s="13" t="s">
        <v>3502</v>
      </c>
      <c r="C343" s="14" t="s">
        <v>3082</v>
      </c>
      <c r="D343" s="32">
        <v>27.93</v>
      </c>
      <c r="E343" s="38"/>
    </row>
    <row r="344" spans="1:5" outlineLevel="1" x14ac:dyDescent="0.2">
      <c r="A344" s="31">
        <v>5107003</v>
      </c>
      <c r="B344" s="13" t="s">
        <v>3503</v>
      </c>
      <c r="C344" s="14" t="s">
        <v>6</v>
      </c>
      <c r="D344" s="32">
        <v>25.81</v>
      </c>
      <c r="E344" s="38"/>
    </row>
    <row r="345" spans="1:5" x14ac:dyDescent="0.2">
      <c r="A345" s="31">
        <v>5107004</v>
      </c>
      <c r="B345" s="13" t="s">
        <v>3504</v>
      </c>
      <c r="C345" s="14" t="s">
        <v>6</v>
      </c>
      <c r="D345" s="32">
        <v>51.74</v>
      </c>
      <c r="E345" s="38"/>
    </row>
    <row r="346" spans="1:5" outlineLevel="1" x14ac:dyDescent="0.2">
      <c r="A346" s="31">
        <v>5107005</v>
      </c>
      <c r="B346" s="13" t="s">
        <v>3505</v>
      </c>
      <c r="C346" s="14" t="s">
        <v>6</v>
      </c>
      <c r="D346" s="32">
        <v>50.78</v>
      </c>
      <c r="E346" s="38"/>
    </row>
    <row r="347" spans="1:5" outlineLevel="1" x14ac:dyDescent="0.2">
      <c r="A347" s="31">
        <v>5108001</v>
      </c>
      <c r="B347" s="13" t="s">
        <v>3506</v>
      </c>
      <c r="C347" s="14" t="s">
        <v>6</v>
      </c>
      <c r="D347" s="32">
        <v>459.49</v>
      </c>
      <c r="E347" s="38"/>
    </row>
    <row r="348" spans="1:5" outlineLevel="1" x14ac:dyDescent="0.2">
      <c r="A348" s="31">
        <v>5111001</v>
      </c>
      <c r="B348" s="13" t="s">
        <v>3507</v>
      </c>
      <c r="C348" s="14" t="s">
        <v>21</v>
      </c>
      <c r="D348" s="32">
        <v>94.26</v>
      </c>
      <c r="E348" s="38"/>
    </row>
    <row r="349" spans="1:5" outlineLevel="1" x14ac:dyDescent="0.2">
      <c r="A349" s="31">
        <v>5111002</v>
      </c>
      <c r="B349" s="13" t="s">
        <v>2676</v>
      </c>
      <c r="C349" s="14" t="s">
        <v>21</v>
      </c>
      <c r="D349" s="32">
        <v>711.48</v>
      </c>
      <c r="E349" s="38"/>
    </row>
    <row r="350" spans="1:5" ht="22.5" x14ac:dyDescent="0.2">
      <c r="A350" s="31">
        <v>5112001</v>
      </c>
      <c r="B350" s="13" t="s">
        <v>2677</v>
      </c>
      <c r="C350" s="14" t="s">
        <v>2672</v>
      </c>
      <c r="D350" s="32">
        <v>49879.4</v>
      </c>
      <c r="E350" s="38"/>
    </row>
    <row r="351" spans="1:5" ht="22.5" x14ac:dyDescent="0.2">
      <c r="A351" s="31">
        <v>5112002</v>
      </c>
      <c r="B351" s="13" t="s">
        <v>3508</v>
      </c>
      <c r="C351" s="14" t="s">
        <v>24</v>
      </c>
      <c r="D351" s="32">
        <v>26.53</v>
      </c>
      <c r="E351" s="38"/>
    </row>
    <row r="352" spans="1:5" ht="22.5" x14ac:dyDescent="0.2">
      <c r="A352" s="31">
        <v>5112003</v>
      </c>
      <c r="B352" s="13" t="s">
        <v>3509</v>
      </c>
      <c r="C352" s="14" t="s">
        <v>24</v>
      </c>
      <c r="D352" s="32">
        <v>12.57</v>
      </c>
      <c r="E352" s="38"/>
    </row>
    <row r="353" spans="1:5" ht="33.75" x14ac:dyDescent="0.2">
      <c r="A353" s="31">
        <v>5112004</v>
      </c>
      <c r="B353" s="13" t="s">
        <v>3510</v>
      </c>
      <c r="C353" s="14" t="s">
        <v>24</v>
      </c>
      <c r="D353" s="32">
        <v>24.17</v>
      </c>
      <c r="E353" s="38"/>
    </row>
    <row r="354" spans="1:5" ht="22.5" x14ac:dyDescent="0.2">
      <c r="A354" s="31">
        <v>5112005</v>
      </c>
      <c r="B354" s="13" t="s">
        <v>3511</v>
      </c>
      <c r="C354" s="14" t="s">
        <v>4</v>
      </c>
      <c r="D354" s="32">
        <v>8.81</v>
      </c>
      <c r="E354" s="38"/>
    </row>
    <row r="355" spans="1:5" ht="33.75" x14ac:dyDescent="0.2">
      <c r="A355" s="31">
        <v>5112006</v>
      </c>
      <c r="B355" s="13" t="s">
        <v>3512</v>
      </c>
      <c r="C355" s="14" t="s">
        <v>4</v>
      </c>
      <c r="D355" s="32">
        <v>24.91</v>
      </c>
      <c r="E355" s="38"/>
    </row>
    <row r="356" spans="1:5" ht="22.5" x14ac:dyDescent="0.2">
      <c r="A356" s="31">
        <v>5112007</v>
      </c>
      <c r="B356" s="13" t="s">
        <v>3513</v>
      </c>
      <c r="C356" s="14" t="s">
        <v>4</v>
      </c>
      <c r="D356" s="32">
        <v>34.07</v>
      </c>
      <c r="E356" s="38"/>
    </row>
    <row r="357" spans="1:5" ht="33.75" x14ac:dyDescent="0.2">
      <c r="A357" s="31">
        <v>5112008</v>
      </c>
      <c r="B357" s="13" t="s">
        <v>3514</v>
      </c>
      <c r="C357" s="14" t="s">
        <v>4</v>
      </c>
      <c r="D357" s="32">
        <v>80.25</v>
      </c>
      <c r="E357" s="38"/>
    </row>
    <row r="358" spans="1:5" outlineLevel="1" x14ac:dyDescent="0.2">
      <c r="A358" s="31">
        <v>5117001</v>
      </c>
      <c r="B358" s="13" t="s">
        <v>2678</v>
      </c>
      <c r="C358" s="14" t="s">
        <v>2568</v>
      </c>
      <c r="D358" s="32">
        <v>25.72</v>
      </c>
      <c r="E358" s="38"/>
    </row>
    <row r="359" spans="1:5" ht="22.5" outlineLevel="1" x14ac:dyDescent="0.2">
      <c r="A359" s="31">
        <v>5119001</v>
      </c>
      <c r="B359" s="13" t="s">
        <v>3515</v>
      </c>
      <c r="C359" s="14" t="s">
        <v>21</v>
      </c>
      <c r="D359" s="32">
        <v>717.45</v>
      </c>
      <c r="E359" s="38"/>
    </row>
    <row r="360" spans="1:5" ht="22.5" outlineLevel="1" x14ac:dyDescent="0.2">
      <c r="A360" s="31">
        <v>5119002</v>
      </c>
      <c r="B360" s="13" t="s">
        <v>3516</v>
      </c>
      <c r="C360" s="14" t="s">
        <v>21</v>
      </c>
      <c r="D360" s="32">
        <v>708.58</v>
      </c>
      <c r="E360" s="38"/>
    </row>
    <row r="361" spans="1:5" outlineLevel="1" x14ac:dyDescent="0.2">
      <c r="A361" s="27">
        <v>6000000</v>
      </c>
      <c r="B361" s="28" t="s">
        <v>2679</v>
      </c>
      <c r="C361" s="29"/>
      <c r="D361" s="30"/>
    </row>
    <row r="362" spans="1:5" x14ac:dyDescent="0.2">
      <c r="A362" s="31">
        <v>6001000</v>
      </c>
      <c r="B362" s="13" t="s">
        <v>2680</v>
      </c>
      <c r="C362" s="14" t="s">
        <v>5</v>
      </c>
      <c r="D362" s="32">
        <v>124.79</v>
      </c>
      <c r="E362" s="38"/>
    </row>
    <row r="363" spans="1:5" outlineLevel="1" x14ac:dyDescent="0.2">
      <c r="A363" s="31">
        <v>6002000</v>
      </c>
      <c r="B363" s="13" t="s">
        <v>2681</v>
      </c>
      <c r="C363" s="14" t="s">
        <v>5</v>
      </c>
      <c r="D363" s="32">
        <v>293.10000000000002</v>
      </c>
      <c r="E363" s="38"/>
    </row>
    <row r="364" spans="1:5" outlineLevel="1" x14ac:dyDescent="0.2">
      <c r="A364" s="31">
        <v>6003000</v>
      </c>
      <c r="B364" s="13" t="s">
        <v>2682</v>
      </c>
      <c r="C364" s="14" t="s">
        <v>4</v>
      </c>
      <c r="D364" s="32">
        <v>74.11</v>
      </c>
      <c r="E364" s="38"/>
    </row>
    <row r="365" spans="1:5" outlineLevel="1" x14ac:dyDescent="0.2">
      <c r="A365" s="31">
        <v>6004000</v>
      </c>
      <c r="B365" s="13" t="s">
        <v>2683</v>
      </c>
      <c r="C365" s="14" t="s">
        <v>4</v>
      </c>
      <c r="D365" s="32">
        <v>128.75</v>
      </c>
      <c r="E365" s="38"/>
    </row>
    <row r="366" spans="1:5" outlineLevel="1" x14ac:dyDescent="0.2">
      <c r="A366" s="31">
        <v>6005000</v>
      </c>
      <c r="B366" s="13" t="s">
        <v>3517</v>
      </c>
      <c r="C366" s="14" t="s">
        <v>21</v>
      </c>
      <c r="D366" s="32">
        <v>278.25</v>
      </c>
      <c r="E366" s="38"/>
    </row>
    <row r="367" spans="1:5" x14ac:dyDescent="0.2">
      <c r="A367" s="31">
        <v>6006000</v>
      </c>
      <c r="B367" s="13" t="s">
        <v>3518</v>
      </c>
      <c r="C367" s="14" t="s">
        <v>21</v>
      </c>
      <c r="D367" s="32">
        <v>490.94</v>
      </c>
      <c r="E367" s="38"/>
    </row>
    <row r="368" spans="1:5" ht="22.5" outlineLevel="1" x14ac:dyDescent="0.2">
      <c r="A368" s="31">
        <v>6007000</v>
      </c>
      <c r="B368" s="13" t="s">
        <v>2684</v>
      </c>
      <c r="C368" s="14" t="s">
        <v>5</v>
      </c>
      <c r="D368" s="32">
        <v>76.239999999999995</v>
      </c>
      <c r="E368" s="38"/>
    </row>
    <row r="369" spans="1:5" ht="22.5" outlineLevel="1" x14ac:dyDescent="0.2">
      <c r="A369" s="31">
        <v>6008000</v>
      </c>
      <c r="B369" s="13" t="s">
        <v>2685</v>
      </c>
      <c r="C369" s="14" t="s">
        <v>5</v>
      </c>
      <c r="D369" s="32">
        <v>107.55</v>
      </c>
      <c r="E369" s="38"/>
    </row>
    <row r="370" spans="1:5" ht="22.5" outlineLevel="1" x14ac:dyDescent="0.2">
      <c r="A370" s="31">
        <v>6009000</v>
      </c>
      <c r="B370" s="13" t="s">
        <v>2686</v>
      </c>
      <c r="C370" s="14" t="s">
        <v>5</v>
      </c>
      <c r="D370" s="32">
        <v>143.57</v>
      </c>
      <c r="E370" s="38"/>
    </row>
    <row r="371" spans="1:5" ht="22.5" outlineLevel="1" x14ac:dyDescent="0.2">
      <c r="A371" s="31">
        <v>6010000</v>
      </c>
      <c r="B371" s="13" t="s">
        <v>2687</v>
      </c>
      <c r="C371" s="14" t="s">
        <v>8</v>
      </c>
      <c r="D371" s="32" t="s">
        <v>8</v>
      </c>
    </row>
    <row r="372" spans="1:5" ht="22.5" x14ac:dyDescent="0.2">
      <c r="A372" s="31">
        <v>6010001</v>
      </c>
      <c r="B372" s="13" t="s">
        <v>2688</v>
      </c>
      <c r="C372" s="14" t="s">
        <v>5</v>
      </c>
      <c r="D372" s="32">
        <v>209.39</v>
      </c>
      <c r="E372" s="38"/>
    </row>
    <row r="373" spans="1:5" ht="22.5" outlineLevel="1" x14ac:dyDescent="0.2">
      <c r="A373" s="31">
        <v>6010002</v>
      </c>
      <c r="B373" s="13" t="s">
        <v>2689</v>
      </c>
      <c r="C373" s="14" t="s">
        <v>5</v>
      </c>
      <c r="D373" s="32">
        <v>323.97000000000003</v>
      </c>
      <c r="E373" s="38"/>
    </row>
    <row r="374" spans="1:5" ht="22.5" outlineLevel="1" x14ac:dyDescent="0.2">
      <c r="A374" s="31">
        <v>6011000</v>
      </c>
      <c r="B374" s="13" t="s">
        <v>2690</v>
      </c>
      <c r="C374" s="14" t="s">
        <v>8</v>
      </c>
      <c r="D374" s="32" t="s">
        <v>8</v>
      </c>
    </row>
    <row r="375" spans="1:5" ht="22.5" outlineLevel="1" x14ac:dyDescent="0.2">
      <c r="A375" s="31">
        <v>6011001</v>
      </c>
      <c r="B375" s="13" t="s">
        <v>2691</v>
      </c>
      <c r="C375" s="14" t="s">
        <v>5</v>
      </c>
      <c r="D375" s="32">
        <v>277.39999999999998</v>
      </c>
      <c r="E375" s="38"/>
    </row>
    <row r="376" spans="1:5" ht="22.5" outlineLevel="1" x14ac:dyDescent="0.2">
      <c r="A376" s="31">
        <v>6011002</v>
      </c>
      <c r="B376" s="13" t="s">
        <v>2692</v>
      </c>
      <c r="C376" s="14" t="s">
        <v>5</v>
      </c>
      <c r="D376" s="32">
        <v>320.88</v>
      </c>
      <c r="E376" s="38"/>
    </row>
    <row r="377" spans="1:5" ht="22.5" x14ac:dyDescent="0.2">
      <c r="A377" s="31">
        <v>6012000</v>
      </c>
      <c r="B377" s="13" t="s">
        <v>2693</v>
      </c>
      <c r="C377" s="14" t="s">
        <v>8</v>
      </c>
      <c r="D377" s="32" t="s">
        <v>8</v>
      </c>
    </row>
    <row r="378" spans="1:5" ht="22.5" outlineLevel="1" x14ac:dyDescent="0.2">
      <c r="A378" s="31">
        <v>6012001</v>
      </c>
      <c r="B378" s="13" t="s">
        <v>2694</v>
      </c>
      <c r="C378" s="14" t="s">
        <v>5</v>
      </c>
      <c r="D378" s="32">
        <v>417.02</v>
      </c>
      <c r="E378" s="38"/>
    </row>
    <row r="379" spans="1:5" ht="22.5" outlineLevel="1" x14ac:dyDescent="0.2">
      <c r="A379" s="31">
        <v>6012002</v>
      </c>
      <c r="B379" s="13" t="s">
        <v>2695</v>
      </c>
      <c r="C379" s="14" t="s">
        <v>5</v>
      </c>
      <c r="D379" s="32">
        <v>511.28</v>
      </c>
      <c r="E379" s="38"/>
    </row>
    <row r="380" spans="1:5" ht="22.5" outlineLevel="1" x14ac:dyDescent="0.2">
      <c r="A380" s="31">
        <v>6013000</v>
      </c>
      <c r="B380" s="13" t="s">
        <v>2696</v>
      </c>
      <c r="C380" s="14" t="s">
        <v>8</v>
      </c>
      <c r="D380" s="32" t="s">
        <v>8</v>
      </c>
    </row>
    <row r="381" spans="1:5" ht="22.5" outlineLevel="1" x14ac:dyDescent="0.2">
      <c r="A381" s="31">
        <v>6013001</v>
      </c>
      <c r="B381" s="13" t="s">
        <v>2697</v>
      </c>
      <c r="C381" s="14" t="s">
        <v>5</v>
      </c>
      <c r="D381" s="32">
        <v>481.25</v>
      </c>
      <c r="E381" s="38"/>
    </row>
    <row r="382" spans="1:5" ht="22.5" outlineLevel="1" x14ac:dyDescent="0.2">
      <c r="A382" s="31">
        <v>6013002</v>
      </c>
      <c r="B382" s="13" t="s">
        <v>2698</v>
      </c>
      <c r="C382" s="14" t="s">
        <v>5</v>
      </c>
      <c r="D382" s="32">
        <v>545.25</v>
      </c>
      <c r="E382" s="38"/>
    </row>
    <row r="383" spans="1:5" ht="22.5" x14ac:dyDescent="0.2">
      <c r="A383" s="31">
        <v>6014000</v>
      </c>
      <c r="B383" s="13" t="s">
        <v>2699</v>
      </c>
      <c r="C383" s="14" t="s">
        <v>8</v>
      </c>
      <c r="D383" s="32" t="s">
        <v>8</v>
      </c>
    </row>
    <row r="384" spans="1:5" ht="22.5" outlineLevel="1" x14ac:dyDescent="0.2">
      <c r="A384" s="31">
        <v>6014001</v>
      </c>
      <c r="B384" s="13" t="s">
        <v>2700</v>
      </c>
      <c r="C384" s="14" t="s">
        <v>5</v>
      </c>
      <c r="D384" s="32">
        <v>565.11</v>
      </c>
      <c r="E384" s="38"/>
    </row>
    <row r="385" spans="1:5" ht="22.5" x14ac:dyDescent="0.2">
      <c r="A385" s="31">
        <v>6014002</v>
      </c>
      <c r="B385" s="13" t="s">
        <v>2701</v>
      </c>
      <c r="C385" s="14" t="s">
        <v>5</v>
      </c>
      <c r="D385" s="32">
        <v>728.73</v>
      </c>
      <c r="E385" s="38"/>
    </row>
    <row r="386" spans="1:5" ht="22.5" outlineLevel="1" x14ac:dyDescent="0.2">
      <c r="A386" s="31">
        <v>6016000</v>
      </c>
      <c r="B386" s="13" t="s">
        <v>2702</v>
      </c>
      <c r="C386" s="14" t="s">
        <v>8</v>
      </c>
      <c r="D386" s="32" t="s">
        <v>8</v>
      </c>
    </row>
    <row r="387" spans="1:5" ht="22.5" x14ac:dyDescent="0.2">
      <c r="A387" s="31">
        <v>6016001</v>
      </c>
      <c r="B387" s="13" t="s">
        <v>2703</v>
      </c>
      <c r="C387" s="14" t="s">
        <v>5</v>
      </c>
      <c r="D387" s="32">
        <v>873.37</v>
      </c>
      <c r="E387" s="38"/>
    </row>
    <row r="388" spans="1:5" ht="22.5" outlineLevel="1" x14ac:dyDescent="0.2">
      <c r="A388" s="31">
        <v>6016002</v>
      </c>
      <c r="B388" s="13" t="s">
        <v>2704</v>
      </c>
      <c r="C388" s="14" t="s">
        <v>5</v>
      </c>
      <c r="D388" s="32">
        <v>1073.6500000000001</v>
      </c>
      <c r="E388" s="38"/>
    </row>
    <row r="389" spans="1:5" ht="22.5" x14ac:dyDescent="0.2">
      <c r="A389" s="31">
        <v>6017000</v>
      </c>
      <c r="B389" s="13" t="s">
        <v>2705</v>
      </c>
      <c r="C389" s="14" t="s">
        <v>8</v>
      </c>
      <c r="D389" s="32" t="s">
        <v>8</v>
      </c>
    </row>
    <row r="390" spans="1:5" ht="22.5" outlineLevel="1" x14ac:dyDescent="0.2">
      <c r="A390" s="31">
        <v>6017001</v>
      </c>
      <c r="B390" s="13" t="s">
        <v>2706</v>
      </c>
      <c r="C390" s="14" t="s">
        <v>5</v>
      </c>
      <c r="D390" s="32">
        <v>1185.97</v>
      </c>
      <c r="E390" s="38"/>
    </row>
    <row r="391" spans="1:5" ht="22.5" x14ac:dyDescent="0.2">
      <c r="A391" s="31">
        <v>6017002</v>
      </c>
      <c r="B391" s="13" t="s">
        <v>2707</v>
      </c>
      <c r="C391" s="14" t="s">
        <v>5</v>
      </c>
      <c r="D391" s="32">
        <v>1488.17</v>
      </c>
      <c r="E391" s="38"/>
    </row>
    <row r="392" spans="1:5" ht="22.5" outlineLevel="1" x14ac:dyDescent="0.2">
      <c r="A392" s="31">
        <v>6017003</v>
      </c>
      <c r="B392" s="13" t="s">
        <v>2708</v>
      </c>
      <c r="C392" s="14" t="s">
        <v>5</v>
      </c>
      <c r="D392" s="32">
        <v>147.44</v>
      </c>
      <c r="E392" s="38"/>
    </row>
    <row r="393" spans="1:5" ht="22.5" x14ac:dyDescent="0.2">
      <c r="A393" s="31">
        <v>6017004</v>
      </c>
      <c r="B393" s="13" t="s">
        <v>2709</v>
      </c>
      <c r="C393" s="14" t="s">
        <v>5</v>
      </c>
      <c r="D393" s="32">
        <v>220.06</v>
      </c>
      <c r="E393" s="38"/>
    </row>
    <row r="394" spans="1:5" ht="22.5" outlineLevel="1" x14ac:dyDescent="0.2">
      <c r="A394" s="31">
        <v>6017005</v>
      </c>
      <c r="B394" s="13" t="s">
        <v>2710</v>
      </c>
      <c r="C394" s="14" t="s">
        <v>5</v>
      </c>
      <c r="D394" s="32">
        <v>321.14</v>
      </c>
      <c r="E394" s="38"/>
    </row>
    <row r="395" spans="1:5" ht="22.5" x14ac:dyDescent="0.2">
      <c r="A395" s="31">
        <v>6017006</v>
      </c>
      <c r="B395" s="13" t="s">
        <v>2711</v>
      </c>
      <c r="C395" s="14" t="s">
        <v>5</v>
      </c>
      <c r="D395" s="32">
        <v>472.85</v>
      </c>
      <c r="E395" s="38"/>
    </row>
    <row r="396" spans="1:5" ht="22.5" outlineLevel="1" x14ac:dyDescent="0.2">
      <c r="A396" s="31">
        <v>6017007</v>
      </c>
      <c r="B396" s="13" t="s">
        <v>2712</v>
      </c>
      <c r="C396" s="14" t="s">
        <v>5</v>
      </c>
      <c r="D396" s="32">
        <v>748.82</v>
      </c>
      <c r="E396" s="38"/>
    </row>
    <row r="397" spans="1:5" ht="22.5" x14ac:dyDescent="0.2">
      <c r="A397" s="31">
        <v>6017008</v>
      </c>
      <c r="B397" s="13" t="s">
        <v>2713</v>
      </c>
      <c r="C397" s="14" t="s">
        <v>5</v>
      </c>
      <c r="D397" s="32">
        <v>1172.8399999999999</v>
      </c>
      <c r="E397" s="38"/>
    </row>
    <row r="398" spans="1:5" ht="22.5" outlineLevel="1" x14ac:dyDescent="0.2">
      <c r="A398" s="31">
        <v>6017009</v>
      </c>
      <c r="B398" s="13" t="s">
        <v>2714</v>
      </c>
      <c r="C398" s="14" t="s">
        <v>5</v>
      </c>
      <c r="D398" s="32">
        <v>1582.43</v>
      </c>
      <c r="E398" s="38"/>
    </row>
    <row r="399" spans="1:5" x14ac:dyDescent="0.2">
      <c r="A399" s="31">
        <v>6018000</v>
      </c>
      <c r="B399" s="13" t="s">
        <v>2715</v>
      </c>
      <c r="C399" s="14" t="s">
        <v>8</v>
      </c>
      <c r="D399" s="32" t="s">
        <v>8</v>
      </c>
    </row>
    <row r="400" spans="1:5" outlineLevel="1" x14ac:dyDescent="0.2">
      <c r="A400" s="31">
        <v>6018001</v>
      </c>
      <c r="B400" s="13" t="s">
        <v>2716</v>
      </c>
      <c r="C400" s="14" t="s">
        <v>6</v>
      </c>
      <c r="D400" s="32">
        <v>5290.12</v>
      </c>
      <c r="E400" s="38"/>
    </row>
    <row r="401" spans="1:5" outlineLevel="1" x14ac:dyDescent="0.2">
      <c r="A401" s="31">
        <v>6018002</v>
      </c>
      <c r="B401" s="13" t="s">
        <v>2717</v>
      </c>
      <c r="C401" s="14" t="s">
        <v>6</v>
      </c>
      <c r="D401" s="32">
        <v>6422.29</v>
      </c>
      <c r="E401" s="38"/>
    </row>
    <row r="402" spans="1:5" outlineLevel="1" x14ac:dyDescent="0.2">
      <c r="A402" s="31">
        <v>6018003</v>
      </c>
      <c r="B402" s="13" t="s">
        <v>2718</v>
      </c>
      <c r="C402" s="14" t="s">
        <v>6</v>
      </c>
      <c r="D402" s="32">
        <v>10717.1</v>
      </c>
      <c r="E402" s="38"/>
    </row>
    <row r="403" spans="1:5" outlineLevel="1" x14ac:dyDescent="0.2">
      <c r="A403" s="31">
        <v>6019000</v>
      </c>
      <c r="B403" s="13" t="s">
        <v>2719</v>
      </c>
      <c r="C403" s="14" t="s">
        <v>5</v>
      </c>
      <c r="D403" s="32">
        <v>1190.1600000000001</v>
      </c>
      <c r="E403" s="38"/>
    </row>
    <row r="404" spans="1:5" x14ac:dyDescent="0.2">
      <c r="A404" s="31">
        <v>6019101</v>
      </c>
      <c r="B404" s="13" t="s">
        <v>3519</v>
      </c>
      <c r="C404" s="14" t="s">
        <v>5</v>
      </c>
      <c r="D404" s="32">
        <v>277.73</v>
      </c>
      <c r="E404" s="38"/>
    </row>
    <row r="405" spans="1:5" outlineLevel="1" x14ac:dyDescent="0.2">
      <c r="A405" s="31">
        <v>6020000</v>
      </c>
      <c r="B405" s="13" t="s">
        <v>2720</v>
      </c>
      <c r="C405" s="14" t="s">
        <v>8</v>
      </c>
      <c r="D405" s="32" t="s">
        <v>8</v>
      </c>
    </row>
    <row r="406" spans="1:5" ht="22.5" outlineLevel="1" x14ac:dyDescent="0.2">
      <c r="A406" s="31">
        <v>6020003</v>
      </c>
      <c r="B406" s="13" t="s">
        <v>3520</v>
      </c>
      <c r="C406" s="14" t="s">
        <v>6</v>
      </c>
      <c r="D406" s="32">
        <v>144.47999999999999</v>
      </c>
      <c r="E406" s="38"/>
    </row>
    <row r="407" spans="1:5" ht="22.5" outlineLevel="1" x14ac:dyDescent="0.2">
      <c r="A407" s="31">
        <v>6020004</v>
      </c>
      <c r="B407" s="13" t="s">
        <v>3521</v>
      </c>
      <c r="C407" s="14" t="s">
        <v>6</v>
      </c>
      <c r="D407" s="32">
        <v>144.47999999999999</v>
      </c>
      <c r="E407" s="38"/>
    </row>
    <row r="408" spans="1:5" ht="22.5" outlineLevel="1" x14ac:dyDescent="0.2">
      <c r="A408" s="31">
        <v>6020021</v>
      </c>
      <c r="B408" s="13" t="s">
        <v>2721</v>
      </c>
      <c r="C408" s="14" t="s">
        <v>6</v>
      </c>
      <c r="D408" s="32">
        <v>561.34</v>
      </c>
      <c r="E408" s="38"/>
    </row>
    <row r="409" spans="1:5" ht="22.5" outlineLevel="1" x14ac:dyDescent="0.2">
      <c r="A409" s="31">
        <v>6020022</v>
      </c>
      <c r="B409" s="13" t="s">
        <v>2722</v>
      </c>
      <c r="C409" s="14" t="s">
        <v>6</v>
      </c>
      <c r="D409" s="32">
        <v>511.92</v>
      </c>
      <c r="E409" s="38"/>
    </row>
    <row r="410" spans="1:5" ht="33.75" outlineLevel="1" x14ac:dyDescent="0.2">
      <c r="A410" s="31">
        <v>6020023</v>
      </c>
      <c r="B410" s="13" t="s">
        <v>2723</v>
      </c>
      <c r="C410" s="14" t="s">
        <v>6</v>
      </c>
      <c r="D410" s="32">
        <v>597</v>
      </c>
      <c r="E410" s="38"/>
    </row>
    <row r="411" spans="1:5" ht="33.75" x14ac:dyDescent="0.2">
      <c r="A411" s="31">
        <v>6020024</v>
      </c>
      <c r="B411" s="13" t="s">
        <v>2724</v>
      </c>
      <c r="C411" s="14" t="s">
        <v>6</v>
      </c>
      <c r="D411" s="32">
        <v>560.16999999999996</v>
      </c>
      <c r="E411" s="38"/>
    </row>
    <row r="412" spans="1:5" ht="22.5" outlineLevel="1" x14ac:dyDescent="0.2">
      <c r="A412" s="31">
        <v>6020025</v>
      </c>
      <c r="B412" s="13" t="s">
        <v>2725</v>
      </c>
      <c r="C412" s="14" t="s">
        <v>6</v>
      </c>
      <c r="D412" s="32">
        <v>1507.25</v>
      </c>
      <c r="E412" s="38"/>
    </row>
    <row r="413" spans="1:5" outlineLevel="1" x14ac:dyDescent="0.2">
      <c r="A413" s="31">
        <v>6021000</v>
      </c>
      <c r="B413" s="13" t="s">
        <v>2726</v>
      </c>
      <c r="C413" s="14" t="s">
        <v>6</v>
      </c>
      <c r="D413" s="32">
        <v>192.13</v>
      </c>
      <c r="E413" s="38"/>
    </row>
    <row r="414" spans="1:5" outlineLevel="1" x14ac:dyDescent="0.2">
      <c r="A414" s="31">
        <v>6022000</v>
      </c>
      <c r="B414" s="13" t="s">
        <v>2727</v>
      </c>
      <c r="C414" s="14" t="s">
        <v>8</v>
      </c>
      <c r="D414" s="32" t="s">
        <v>8</v>
      </c>
    </row>
    <row r="415" spans="1:5" outlineLevel="1" x14ac:dyDescent="0.2">
      <c r="A415" s="31">
        <v>6022003</v>
      </c>
      <c r="B415" s="13" t="s">
        <v>2728</v>
      </c>
      <c r="C415" s="14" t="s">
        <v>6</v>
      </c>
      <c r="D415" s="32">
        <v>2397.5</v>
      </c>
      <c r="E415" s="38"/>
    </row>
    <row r="416" spans="1:5" outlineLevel="1" x14ac:dyDescent="0.2">
      <c r="A416" s="31">
        <v>6022004</v>
      </c>
      <c r="B416" s="13" t="s">
        <v>2729</v>
      </c>
      <c r="C416" s="14" t="s">
        <v>6</v>
      </c>
      <c r="D416" s="32">
        <v>4281.08</v>
      </c>
      <c r="E416" s="38"/>
    </row>
    <row r="417" spans="1:5" outlineLevel="1" x14ac:dyDescent="0.2">
      <c r="A417" s="31">
        <v>6022005</v>
      </c>
      <c r="B417" s="13" t="s">
        <v>2730</v>
      </c>
      <c r="C417" s="14" t="s">
        <v>6</v>
      </c>
      <c r="D417" s="32">
        <v>6151.78</v>
      </c>
      <c r="E417" s="38"/>
    </row>
    <row r="418" spans="1:5" x14ac:dyDescent="0.2">
      <c r="A418" s="31">
        <v>6022006</v>
      </c>
      <c r="B418" s="13" t="s">
        <v>2731</v>
      </c>
      <c r="C418" s="14" t="s">
        <v>6</v>
      </c>
      <c r="D418" s="32">
        <v>8031.68</v>
      </c>
      <c r="E418" s="38"/>
    </row>
    <row r="419" spans="1:5" outlineLevel="1" x14ac:dyDescent="0.2">
      <c r="A419" s="31">
        <v>6023000</v>
      </c>
      <c r="B419" s="13" t="s">
        <v>2732</v>
      </c>
      <c r="C419" s="14" t="s">
        <v>8</v>
      </c>
      <c r="D419" s="32" t="s">
        <v>8</v>
      </c>
    </row>
    <row r="420" spans="1:5" outlineLevel="1" x14ac:dyDescent="0.2">
      <c r="A420" s="31">
        <v>6023001</v>
      </c>
      <c r="B420" s="13" t="s">
        <v>2733</v>
      </c>
      <c r="C420" s="14" t="s">
        <v>6</v>
      </c>
      <c r="D420" s="32">
        <v>980.27</v>
      </c>
      <c r="E420" s="38"/>
    </row>
    <row r="421" spans="1:5" outlineLevel="1" x14ac:dyDescent="0.2">
      <c r="A421" s="31">
        <v>6023002</v>
      </c>
      <c r="B421" s="13" t="s">
        <v>2734</v>
      </c>
      <c r="C421" s="14" t="s">
        <v>6</v>
      </c>
      <c r="D421" s="32">
        <v>1085.8699999999999</v>
      </c>
      <c r="E421" s="38"/>
    </row>
    <row r="422" spans="1:5" outlineLevel="1" x14ac:dyDescent="0.2">
      <c r="A422" s="31">
        <v>6023003</v>
      </c>
      <c r="B422" s="13" t="s">
        <v>2735</v>
      </c>
      <c r="C422" s="14" t="s">
        <v>6</v>
      </c>
      <c r="D422" s="32">
        <v>1191.47</v>
      </c>
      <c r="E422" s="38"/>
    </row>
    <row r="423" spans="1:5" outlineLevel="1" x14ac:dyDescent="0.2">
      <c r="A423" s="31">
        <v>6023004</v>
      </c>
      <c r="B423" s="13" t="s">
        <v>2736</v>
      </c>
      <c r="C423" s="14" t="s">
        <v>6</v>
      </c>
      <c r="D423" s="32">
        <v>97.72</v>
      </c>
      <c r="E423" s="38"/>
    </row>
    <row r="424" spans="1:5" outlineLevel="1" x14ac:dyDescent="0.2">
      <c r="A424" s="31">
        <v>6023005</v>
      </c>
      <c r="B424" s="13" t="s">
        <v>2737</v>
      </c>
      <c r="C424" s="14" t="s">
        <v>6</v>
      </c>
      <c r="D424" s="32">
        <v>368.67</v>
      </c>
      <c r="E424" s="38"/>
    </row>
    <row r="425" spans="1:5" x14ac:dyDescent="0.2">
      <c r="A425" s="31">
        <v>6024000</v>
      </c>
      <c r="B425" s="13" t="s">
        <v>2738</v>
      </c>
      <c r="C425" s="14" t="s">
        <v>21</v>
      </c>
      <c r="D425" s="32">
        <v>237.17</v>
      </c>
      <c r="E425" s="38"/>
    </row>
    <row r="426" spans="1:5" outlineLevel="1" x14ac:dyDescent="0.2">
      <c r="A426" s="31">
        <v>6025000</v>
      </c>
      <c r="B426" s="13" t="s">
        <v>2739</v>
      </c>
      <c r="C426" s="14" t="s">
        <v>21</v>
      </c>
      <c r="D426" s="32">
        <v>225.63</v>
      </c>
      <c r="E426" s="38"/>
    </row>
    <row r="427" spans="1:5" ht="22.5" outlineLevel="1" x14ac:dyDescent="0.2">
      <c r="A427" s="31">
        <v>6026000</v>
      </c>
      <c r="B427" s="13" t="s">
        <v>2740</v>
      </c>
      <c r="C427" s="14" t="s">
        <v>5</v>
      </c>
      <c r="D427" s="32">
        <v>53.27</v>
      </c>
      <c r="E427" s="38"/>
    </row>
    <row r="428" spans="1:5" ht="33.75" outlineLevel="1" x14ac:dyDescent="0.2">
      <c r="A428" s="31">
        <v>6029001</v>
      </c>
      <c r="B428" s="13" t="s">
        <v>3522</v>
      </c>
      <c r="C428" s="14" t="s">
        <v>5</v>
      </c>
      <c r="D428" s="32">
        <v>16.7</v>
      </c>
      <c r="E428" s="38"/>
    </row>
    <row r="429" spans="1:5" ht="33.75" outlineLevel="1" x14ac:dyDescent="0.2">
      <c r="A429" s="31">
        <v>6029002</v>
      </c>
      <c r="B429" s="13" t="s">
        <v>3523</v>
      </c>
      <c r="C429" s="14" t="s">
        <v>5</v>
      </c>
      <c r="D429" s="32">
        <v>17.46</v>
      </c>
      <c r="E429" s="38"/>
    </row>
    <row r="430" spans="1:5" ht="33.75" outlineLevel="1" x14ac:dyDescent="0.2">
      <c r="A430" s="31">
        <v>6029003</v>
      </c>
      <c r="B430" s="13" t="s">
        <v>3524</v>
      </c>
      <c r="C430" s="14" t="s">
        <v>5</v>
      </c>
      <c r="D430" s="32">
        <v>18.809999999999999</v>
      </c>
      <c r="E430" s="38"/>
    </row>
    <row r="431" spans="1:5" ht="33.75" outlineLevel="1" x14ac:dyDescent="0.2">
      <c r="A431" s="31">
        <v>6029004</v>
      </c>
      <c r="B431" s="13" t="s">
        <v>3525</v>
      </c>
      <c r="C431" s="14" t="s">
        <v>5</v>
      </c>
      <c r="D431" s="32">
        <v>29.92</v>
      </c>
      <c r="E431" s="38"/>
    </row>
    <row r="432" spans="1:5" ht="22.5" outlineLevel="1" x14ac:dyDescent="0.2">
      <c r="A432" s="31">
        <v>6031000</v>
      </c>
      <c r="B432" s="13" t="s">
        <v>2741</v>
      </c>
      <c r="C432" s="14" t="s">
        <v>5</v>
      </c>
      <c r="D432" s="32">
        <v>29.33</v>
      </c>
      <c r="E432" s="38"/>
    </row>
    <row r="433" spans="1:5" ht="22.5" x14ac:dyDescent="0.2">
      <c r="A433" s="31">
        <v>6032000</v>
      </c>
      <c r="B433" s="13" t="s">
        <v>2742</v>
      </c>
      <c r="C433" s="14" t="s">
        <v>5</v>
      </c>
      <c r="D433" s="32">
        <v>32.299999999999997</v>
      </c>
      <c r="E433" s="38"/>
    </row>
    <row r="434" spans="1:5" ht="22.5" outlineLevel="1" x14ac:dyDescent="0.2">
      <c r="A434" s="31">
        <v>6033000</v>
      </c>
      <c r="B434" s="13" t="s">
        <v>2743</v>
      </c>
      <c r="C434" s="14" t="s">
        <v>5</v>
      </c>
      <c r="D434" s="32">
        <v>50.74</v>
      </c>
      <c r="E434" s="38"/>
    </row>
    <row r="435" spans="1:5" ht="22.5" outlineLevel="1" x14ac:dyDescent="0.2">
      <c r="A435" s="31">
        <v>6034000</v>
      </c>
      <c r="B435" s="13" t="s">
        <v>2744</v>
      </c>
      <c r="C435" s="14" t="s">
        <v>5</v>
      </c>
      <c r="D435" s="32">
        <v>151.66</v>
      </c>
      <c r="E435" s="38"/>
    </row>
    <row r="436" spans="1:5" ht="22.5" outlineLevel="1" x14ac:dyDescent="0.2">
      <c r="A436" s="31">
        <v>6035000</v>
      </c>
      <c r="B436" s="13" t="s">
        <v>2745</v>
      </c>
      <c r="C436" s="14" t="s">
        <v>5</v>
      </c>
      <c r="D436" s="32">
        <v>81.08</v>
      </c>
      <c r="E436" s="38"/>
    </row>
    <row r="437" spans="1:5" outlineLevel="1" x14ac:dyDescent="0.2">
      <c r="A437" s="31">
        <v>6037000</v>
      </c>
      <c r="B437" s="13" t="s">
        <v>2746</v>
      </c>
      <c r="C437" s="14" t="s">
        <v>5</v>
      </c>
      <c r="D437" s="32">
        <v>8.8699999999999992</v>
      </c>
      <c r="E437" s="38"/>
    </row>
    <row r="438" spans="1:5" outlineLevel="1" x14ac:dyDescent="0.2">
      <c r="A438" s="31">
        <v>6038000</v>
      </c>
      <c r="B438" s="13" t="s">
        <v>2747</v>
      </c>
      <c r="C438" s="14" t="s">
        <v>5</v>
      </c>
      <c r="D438" s="32">
        <v>9.02</v>
      </c>
      <c r="E438" s="38"/>
    </row>
    <row r="439" spans="1:5" outlineLevel="1" x14ac:dyDescent="0.2">
      <c r="A439" s="31">
        <v>6039000</v>
      </c>
      <c r="B439" s="13" t="s">
        <v>2748</v>
      </c>
      <c r="C439" s="14" t="s">
        <v>5</v>
      </c>
      <c r="D439" s="32">
        <v>11.31</v>
      </c>
      <c r="E439" s="38"/>
    </row>
    <row r="440" spans="1:5" x14ac:dyDescent="0.2">
      <c r="A440" s="31">
        <v>6040000</v>
      </c>
      <c r="B440" s="13" t="s">
        <v>2749</v>
      </c>
      <c r="C440" s="14" t="s">
        <v>5</v>
      </c>
      <c r="D440" s="32">
        <v>11.61</v>
      </c>
      <c r="E440" s="38"/>
    </row>
    <row r="441" spans="1:5" ht="22.5" outlineLevel="1" x14ac:dyDescent="0.2">
      <c r="A441" s="31">
        <v>6041000</v>
      </c>
      <c r="B441" s="13" t="s">
        <v>2750</v>
      </c>
      <c r="C441" s="14" t="s">
        <v>5</v>
      </c>
      <c r="D441" s="32">
        <v>11.8</v>
      </c>
      <c r="E441" s="38"/>
    </row>
    <row r="442" spans="1:5" ht="22.5" outlineLevel="1" x14ac:dyDescent="0.2">
      <c r="A442" s="31">
        <v>6042000</v>
      </c>
      <c r="B442" s="13" t="s">
        <v>2751</v>
      </c>
      <c r="C442" s="14" t="s">
        <v>5</v>
      </c>
      <c r="D442" s="32">
        <v>13.41</v>
      </c>
      <c r="E442" s="38"/>
    </row>
    <row r="443" spans="1:5" ht="22.5" outlineLevel="1" x14ac:dyDescent="0.2">
      <c r="A443" s="31">
        <v>6044000</v>
      </c>
      <c r="B443" s="13" t="s">
        <v>2752</v>
      </c>
      <c r="C443" s="14" t="s">
        <v>4</v>
      </c>
      <c r="D443" s="32">
        <v>177.21</v>
      </c>
      <c r="E443" s="38"/>
    </row>
    <row r="444" spans="1:5" ht="22.5" outlineLevel="1" x14ac:dyDescent="0.2">
      <c r="A444" s="31">
        <v>6045000</v>
      </c>
      <c r="B444" s="13" t="s">
        <v>2753</v>
      </c>
      <c r="C444" s="14" t="s">
        <v>4</v>
      </c>
      <c r="D444" s="32">
        <v>294.85000000000002</v>
      </c>
      <c r="E444" s="38"/>
    </row>
    <row r="445" spans="1:5" ht="22.5" x14ac:dyDescent="0.2">
      <c r="A445" s="31">
        <v>6046000</v>
      </c>
      <c r="B445" s="13" t="s">
        <v>2754</v>
      </c>
      <c r="C445" s="14" t="s">
        <v>5</v>
      </c>
      <c r="D445" s="32">
        <v>39.69</v>
      </c>
      <c r="E445" s="38"/>
    </row>
    <row r="446" spans="1:5" ht="22.5" outlineLevel="1" x14ac:dyDescent="0.2">
      <c r="A446" s="31">
        <v>6047000</v>
      </c>
      <c r="B446" s="13" t="s">
        <v>2755</v>
      </c>
      <c r="C446" s="14" t="s">
        <v>5</v>
      </c>
      <c r="D446" s="32">
        <v>50.73</v>
      </c>
      <c r="E446" s="38"/>
    </row>
    <row r="447" spans="1:5" ht="22.5" outlineLevel="1" x14ac:dyDescent="0.2">
      <c r="A447" s="31">
        <v>6048000</v>
      </c>
      <c r="B447" s="13" t="s">
        <v>2756</v>
      </c>
      <c r="C447" s="14" t="s">
        <v>5</v>
      </c>
      <c r="D447" s="32">
        <v>65.45</v>
      </c>
      <c r="E447" s="38"/>
    </row>
    <row r="448" spans="1:5" outlineLevel="1" x14ac:dyDescent="0.2">
      <c r="A448" s="31">
        <v>6049000</v>
      </c>
      <c r="B448" s="13" t="s">
        <v>2757</v>
      </c>
      <c r="C448" s="14" t="s">
        <v>2758</v>
      </c>
      <c r="D448" s="32">
        <v>2.2599999999999998</v>
      </c>
      <c r="E448" s="38"/>
    </row>
    <row r="449" spans="1:5" outlineLevel="1" x14ac:dyDescent="0.2">
      <c r="A449" s="31">
        <v>6050000</v>
      </c>
      <c r="B449" s="13" t="s">
        <v>2759</v>
      </c>
      <c r="C449" s="14" t="s">
        <v>5</v>
      </c>
      <c r="D449" s="32">
        <v>4.8</v>
      </c>
      <c r="E449" s="38"/>
    </row>
    <row r="450" spans="1:5" outlineLevel="1" x14ac:dyDescent="0.2">
      <c r="A450" s="31">
        <v>6051000</v>
      </c>
      <c r="B450" s="13" t="s">
        <v>2760</v>
      </c>
      <c r="C450" s="14" t="s">
        <v>5</v>
      </c>
      <c r="D450" s="32">
        <v>15.54</v>
      </c>
      <c r="E450" s="38"/>
    </row>
    <row r="451" spans="1:5" x14ac:dyDescent="0.2">
      <c r="A451" s="31">
        <v>6052000</v>
      </c>
      <c r="B451" s="13" t="s">
        <v>2761</v>
      </c>
      <c r="C451" s="14" t="s">
        <v>5</v>
      </c>
      <c r="D451" s="32">
        <v>21.3</v>
      </c>
      <c r="E451" s="38"/>
    </row>
    <row r="452" spans="1:5" outlineLevel="1" x14ac:dyDescent="0.2">
      <c r="A452" s="31">
        <v>6053000</v>
      </c>
      <c r="B452" s="13" t="s">
        <v>2762</v>
      </c>
      <c r="C452" s="14" t="s">
        <v>5</v>
      </c>
      <c r="D452" s="32">
        <v>27</v>
      </c>
      <c r="E452" s="38"/>
    </row>
    <row r="453" spans="1:5" outlineLevel="1" x14ac:dyDescent="0.2">
      <c r="A453" s="31">
        <v>6054000</v>
      </c>
      <c r="B453" s="13" t="s">
        <v>2763</v>
      </c>
      <c r="C453" s="14" t="s">
        <v>5</v>
      </c>
      <c r="D453" s="32">
        <v>32.78</v>
      </c>
      <c r="E453" s="38"/>
    </row>
    <row r="454" spans="1:5" outlineLevel="1" x14ac:dyDescent="0.2">
      <c r="A454" s="31">
        <v>6055000</v>
      </c>
      <c r="B454" s="13" t="s">
        <v>2764</v>
      </c>
      <c r="C454" s="14" t="s">
        <v>5</v>
      </c>
      <c r="D454" s="32">
        <v>40.97</v>
      </c>
      <c r="E454" s="38"/>
    </row>
    <row r="455" spans="1:5" outlineLevel="1" x14ac:dyDescent="0.2">
      <c r="A455" s="31">
        <v>6056000</v>
      </c>
      <c r="B455" s="13" t="s">
        <v>2765</v>
      </c>
      <c r="C455" s="14" t="s">
        <v>5</v>
      </c>
      <c r="D455" s="32">
        <v>39.5</v>
      </c>
      <c r="E455" s="38"/>
    </row>
    <row r="456" spans="1:5" outlineLevel="1" x14ac:dyDescent="0.2">
      <c r="A456" s="31">
        <v>6057000</v>
      </c>
      <c r="B456" s="13" t="s">
        <v>2766</v>
      </c>
      <c r="C456" s="14" t="s">
        <v>5</v>
      </c>
      <c r="D456" s="32">
        <v>54.73</v>
      </c>
      <c r="E456" s="38"/>
    </row>
    <row r="457" spans="1:5" x14ac:dyDescent="0.2">
      <c r="A457" s="31">
        <v>6058000</v>
      </c>
      <c r="B457" s="13" t="s">
        <v>2767</v>
      </c>
      <c r="C457" s="14" t="s">
        <v>5</v>
      </c>
      <c r="D457" s="32">
        <v>71.86</v>
      </c>
      <c r="E457" s="38"/>
    </row>
    <row r="458" spans="1:5" outlineLevel="1" x14ac:dyDescent="0.2">
      <c r="A458" s="31">
        <v>6059000</v>
      </c>
      <c r="B458" s="13" t="s">
        <v>2768</v>
      </c>
      <c r="C458" s="14" t="s">
        <v>5</v>
      </c>
      <c r="D458" s="32">
        <v>88.98</v>
      </c>
      <c r="E458" s="38"/>
    </row>
    <row r="459" spans="1:5" outlineLevel="1" x14ac:dyDescent="0.2">
      <c r="A459" s="31">
        <v>6060000</v>
      </c>
      <c r="B459" s="13" t="s">
        <v>2769</v>
      </c>
      <c r="C459" s="14" t="s">
        <v>5</v>
      </c>
      <c r="D459" s="32">
        <v>107.58</v>
      </c>
      <c r="E459" s="38"/>
    </row>
    <row r="460" spans="1:5" outlineLevel="1" x14ac:dyDescent="0.2">
      <c r="A460" s="31">
        <v>6065000</v>
      </c>
      <c r="B460" s="13" t="s">
        <v>2770</v>
      </c>
      <c r="C460" s="14" t="s">
        <v>8</v>
      </c>
      <c r="D460" s="32" t="s">
        <v>8</v>
      </c>
    </row>
    <row r="461" spans="1:5" ht="22.5" outlineLevel="1" x14ac:dyDescent="0.2">
      <c r="A461" s="31">
        <v>6065005</v>
      </c>
      <c r="B461" s="13" t="s">
        <v>3526</v>
      </c>
      <c r="C461" s="14" t="s">
        <v>6</v>
      </c>
      <c r="D461" s="32">
        <v>2522.64</v>
      </c>
      <c r="E461" s="38"/>
    </row>
    <row r="462" spans="1:5" ht="22.5" outlineLevel="1" x14ac:dyDescent="0.2">
      <c r="A462" s="31">
        <v>6065006</v>
      </c>
      <c r="B462" s="13" t="s">
        <v>3527</v>
      </c>
      <c r="C462" s="14" t="s">
        <v>6</v>
      </c>
      <c r="D462" s="32">
        <v>2522.63</v>
      </c>
      <c r="E462" s="38"/>
    </row>
    <row r="463" spans="1:5" ht="22.5" x14ac:dyDescent="0.2">
      <c r="A463" s="31">
        <v>6065007</v>
      </c>
      <c r="B463" s="13" t="s">
        <v>3528</v>
      </c>
      <c r="C463" s="14" t="s">
        <v>6</v>
      </c>
      <c r="D463" s="32">
        <v>4026.38</v>
      </c>
      <c r="E463" s="38"/>
    </row>
    <row r="464" spans="1:5" ht="22.5" outlineLevel="1" x14ac:dyDescent="0.2">
      <c r="A464" s="31">
        <v>6065008</v>
      </c>
      <c r="B464" s="13" t="s">
        <v>3529</v>
      </c>
      <c r="C464" s="14" t="s">
        <v>6</v>
      </c>
      <c r="D464" s="32">
        <v>4026.38</v>
      </c>
      <c r="E464" s="38"/>
    </row>
    <row r="465" spans="1:5" ht="33.75" outlineLevel="1" x14ac:dyDescent="0.2">
      <c r="A465" s="31">
        <v>6065021</v>
      </c>
      <c r="B465" s="13" t="s">
        <v>2771</v>
      </c>
      <c r="C465" s="14" t="s">
        <v>6</v>
      </c>
      <c r="D465" s="32">
        <v>344.52</v>
      </c>
      <c r="E465" s="38"/>
    </row>
    <row r="466" spans="1:5" ht="33.75" x14ac:dyDescent="0.2">
      <c r="A466" s="31">
        <v>6065022</v>
      </c>
      <c r="B466" s="13" t="s">
        <v>2772</v>
      </c>
      <c r="C466" s="14" t="s">
        <v>6</v>
      </c>
      <c r="D466" s="32">
        <v>338.34</v>
      </c>
      <c r="E466" s="38"/>
    </row>
    <row r="467" spans="1:5" ht="33.75" outlineLevel="1" x14ac:dyDescent="0.2">
      <c r="A467" s="31">
        <v>6065023</v>
      </c>
      <c r="B467" s="13" t="s">
        <v>2773</v>
      </c>
      <c r="C467" s="14" t="s">
        <v>6</v>
      </c>
      <c r="D467" s="32">
        <v>456.52</v>
      </c>
      <c r="E467" s="38"/>
    </row>
    <row r="468" spans="1:5" ht="33.75" outlineLevel="1" x14ac:dyDescent="0.2">
      <c r="A468" s="31">
        <v>6065024</v>
      </c>
      <c r="B468" s="13" t="s">
        <v>2774</v>
      </c>
      <c r="C468" s="14" t="s">
        <v>6</v>
      </c>
      <c r="D468" s="32">
        <v>428.67</v>
      </c>
      <c r="E468" s="38"/>
    </row>
    <row r="469" spans="1:5" ht="33.75" outlineLevel="1" x14ac:dyDescent="0.2">
      <c r="A469" s="31">
        <v>6065025</v>
      </c>
      <c r="B469" s="13" t="s">
        <v>2775</v>
      </c>
      <c r="C469" s="14" t="s">
        <v>6</v>
      </c>
      <c r="D469" s="32">
        <v>529.25</v>
      </c>
      <c r="E469" s="38"/>
    </row>
    <row r="470" spans="1:5" ht="33.75" outlineLevel="1" x14ac:dyDescent="0.2">
      <c r="A470" s="31">
        <v>6065027</v>
      </c>
      <c r="B470" s="13" t="s">
        <v>2776</v>
      </c>
      <c r="C470" s="14" t="s">
        <v>6</v>
      </c>
      <c r="D470" s="32">
        <v>1387.02</v>
      </c>
      <c r="E470" s="38"/>
    </row>
    <row r="471" spans="1:5" outlineLevel="1" x14ac:dyDescent="0.2">
      <c r="A471" s="31">
        <v>6066000</v>
      </c>
      <c r="B471" s="13" t="s">
        <v>2777</v>
      </c>
      <c r="C471" s="14" t="s">
        <v>8</v>
      </c>
      <c r="D471" s="32" t="s">
        <v>8</v>
      </c>
    </row>
    <row r="472" spans="1:5" x14ac:dyDescent="0.2">
      <c r="A472" s="31">
        <v>6066001</v>
      </c>
      <c r="B472" s="13" t="s">
        <v>3530</v>
      </c>
      <c r="C472" s="14" t="s">
        <v>6</v>
      </c>
      <c r="D472" s="32">
        <v>1121.29</v>
      </c>
      <c r="E472" s="38"/>
    </row>
    <row r="473" spans="1:5" outlineLevel="1" x14ac:dyDescent="0.2">
      <c r="A473" s="31">
        <v>6066002</v>
      </c>
      <c r="B473" s="13" t="s">
        <v>3531</v>
      </c>
      <c r="C473" s="14" t="s">
        <v>6</v>
      </c>
      <c r="D473" s="32">
        <v>1287.97</v>
      </c>
      <c r="E473" s="38"/>
    </row>
    <row r="474" spans="1:5" ht="22.5" outlineLevel="1" x14ac:dyDescent="0.2">
      <c r="A474" s="31">
        <v>6066005</v>
      </c>
      <c r="B474" s="13" t="s">
        <v>3532</v>
      </c>
      <c r="C474" s="14" t="s">
        <v>6</v>
      </c>
      <c r="D474" s="32">
        <v>85.55</v>
      </c>
      <c r="E474" s="38"/>
    </row>
    <row r="475" spans="1:5" ht="22.5" outlineLevel="1" x14ac:dyDescent="0.2">
      <c r="A475" s="31">
        <v>6066006</v>
      </c>
      <c r="B475" s="13" t="s">
        <v>3533</v>
      </c>
      <c r="C475" s="14" t="s">
        <v>6</v>
      </c>
      <c r="D475" s="32">
        <v>85.55</v>
      </c>
      <c r="E475" s="38"/>
    </row>
    <row r="476" spans="1:5" ht="22.5" outlineLevel="1" x14ac:dyDescent="0.2">
      <c r="A476" s="31">
        <v>6068000</v>
      </c>
      <c r="B476" s="13" t="s">
        <v>2778</v>
      </c>
      <c r="C476" s="14" t="s">
        <v>8</v>
      </c>
      <c r="D476" s="32" t="s">
        <v>8</v>
      </c>
    </row>
    <row r="477" spans="1:5" ht="22.5" x14ac:dyDescent="0.2">
      <c r="A477" s="31">
        <v>6068001</v>
      </c>
      <c r="B477" s="13" t="s">
        <v>2779</v>
      </c>
      <c r="C477" s="14" t="s">
        <v>5</v>
      </c>
      <c r="D477" s="32">
        <v>27.15</v>
      </c>
      <c r="E477" s="38"/>
    </row>
    <row r="478" spans="1:5" ht="22.5" outlineLevel="1" x14ac:dyDescent="0.2">
      <c r="A478" s="31">
        <v>6068002</v>
      </c>
      <c r="B478" s="13" t="s">
        <v>2780</v>
      </c>
      <c r="C478" s="14" t="s">
        <v>5</v>
      </c>
      <c r="D478" s="32">
        <v>38.979999999999997</v>
      </c>
      <c r="E478" s="38"/>
    </row>
    <row r="479" spans="1:5" ht="22.5" outlineLevel="1" x14ac:dyDescent="0.2">
      <c r="A479" s="31">
        <v>6068003</v>
      </c>
      <c r="B479" s="13" t="s">
        <v>2781</v>
      </c>
      <c r="C479" s="14" t="s">
        <v>5</v>
      </c>
      <c r="D479" s="32">
        <v>50.59</v>
      </c>
      <c r="E479" s="38"/>
    </row>
    <row r="480" spans="1:5" ht="33.75" outlineLevel="1" x14ac:dyDescent="0.2">
      <c r="A480" s="31">
        <v>6069001</v>
      </c>
      <c r="B480" s="13" t="s">
        <v>3534</v>
      </c>
      <c r="C480" s="14" t="s">
        <v>4</v>
      </c>
      <c r="D480" s="32">
        <v>5.39</v>
      </c>
      <c r="E480" s="38"/>
    </row>
    <row r="481" spans="1:5" ht="33.75" outlineLevel="1" x14ac:dyDescent="0.2">
      <c r="A481" s="31">
        <v>6069002</v>
      </c>
      <c r="B481" s="13" t="s">
        <v>3535</v>
      </c>
      <c r="C481" s="14" t="s">
        <v>4</v>
      </c>
      <c r="D481" s="32">
        <v>6.19</v>
      </c>
      <c r="E481" s="38"/>
    </row>
    <row r="482" spans="1:5" ht="33.75" x14ac:dyDescent="0.2">
      <c r="A482" s="31">
        <v>6069003</v>
      </c>
      <c r="B482" s="13" t="s">
        <v>3536</v>
      </c>
      <c r="C482" s="14" t="s">
        <v>4</v>
      </c>
      <c r="D482" s="32">
        <v>7.12</v>
      </c>
      <c r="E482" s="38"/>
    </row>
    <row r="483" spans="1:5" ht="33.75" outlineLevel="1" x14ac:dyDescent="0.2">
      <c r="A483" s="31">
        <v>6069004</v>
      </c>
      <c r="B483" s="13" t="s">
        <v>3537</v>
      </c>
      <c r="C483" s="14" t="s">
        <v>4</v>
      </c>
      <c r="D483" s="32">
        <v>8.18</v>
      </c>
      <c r="E483" s="38"/>
    </row>
    <row r="484" spans="1:5" ht="33.75" outlineLevel="1" x14ac:dyDescent="0.2">
      <c r="A484" s="31">
        <v>6069005</v>
      </c>
      <c r="B484" s="13" t="s">
        <v>3538</v>
      </c>
      <c r="C484" s="14" t="s">
        <v>4</v>
      </c>
      <c r="D484" s="32">
        <v>9.5299999999999994</v>
      </c>
      <c r="E484" s="38"/>
    </row>
    <row r="485" spans="1:5" ht="33.75" outlineLevel="1" x14ac:dyDescent="0.2">
      <c r="A485" s="31">
        <v>6069006</v>
      </c>
      <c r="B485" s="13" t="s">
        <v>3539</v>
      </c>
      <c r="C485" s="14" t="s">
        <v>4</v>
      </c>
      <c r="D485" s="32">
        <v>10.96</v>
      </c>
      <c r="E485" s="38"/>
    </row>
    <row r="486" spans="1:5" ht="33.75" x14ac:dyDescent="0.2">
      <c r="A486" s="31">
        <v>6069007</v>
      </c>
      <c r="B486" s="13" t="s">
        <v>3540</v>
      </c>
      <c r="C486" s="14" t="s">
        <v>4</v>
      </c>
      <c r="D486" s="32">
        <v>14.08</v>
      </c>
      <c r="E486" s="38"/>
    </row>
    <row r="487" spans="1:5" ht="33.75" outlineLevel="1" x14ac:dyDescent="0.2">
      <c r="A487" s="31">
        <v>6069008</v>
      </c>
      <c r="B487" s="13" t="s">
        <v>3541</v>
      </c>
      <c r="C487" s="14" t="s">
        <v>4</v>
      </c>
      <c r="D487" s="32">
        <v>14.76</v>
      </c>
      <c r="E487" s="38"/>
    </row>
    <row r="488" spans="1:5" ht="33.75" x14ac:dyDescent="0.2">
      <c r="A488" s="31">
        <v>6069009</v>
      </c>
      <c r="B488" s="13" t="s">
        <v>3542</v>
      </c>
      <c r="C488" s="14" t="s">
        <v>4</v>
      </c>
      <c r="D488" s="32">
        <v>20.66</v>
      </c>
      <c r="E488" s="38"/>
    </row>
    <row r="489" spans="1:5" ht="22.5" outlineLevel="1" x14ac:dyDescent="0.2">
      <c r="A489" s="31">
        <v>6070001</v>
      </c>
      <c r="B489" s="13" t="s">
        <v>3543</v>
      </c>
      <c r="C489" s="14" t="s">
        <v>4</v>
      </c>
      <c r="D489" s="32">
        <v>36.76</v>
      </c>
      <c r="E489" s="38"/>
    </row>
    <row r="490" spans="1:5" ht="33.75" x14ac:dyDescent="0.2">
      <c r="A490" s="31">
        <v>6070002</v>
      </c>
      <c r="B490" s="13" t="s">
        <v>3544</v>
      </c>
      <c r="C490" s="14" t="s">
        <v>4</v>
      </c>
      <c r="D490" s="32">
        <v>21.76</v>
      </c>
      <c r="E490" s="38"/>
    </row>
    <row r="491" spans="1:5" ht="33.75" outlineLevel="1" x14ac:dyDescent="0.2">
      <c r="A491" s="31">
        <v>6070003</v>
      </c>
      <c r="B491" s="13" t="s">
        <v>3545</v>
      </c>
      <c r="C491" s="14" t="s">
        <v>4</v>
      </c>
      <c r="D491" s="32">
        <v>37.99</v>
      </c>
      <c r="E491" s="38"/>
    </row>
    <row r="492" spans="1:5" ht="33.75" x14ac:dyDescent="0.2">
      <c r="A492" s="31">
        <v>6071000</v>
      </c>
      <c r="B492" s="13" t="s">
        <v>2782</v>
      </c>
      <c r="C492" s="14" t="s">
        <v>7</v>
      </c>
      <c r="D492" s="32">
        <v>524.25</v>
      </c>
      <c r="E492" s="38"/>
    </row>
    <row r="493" spans="1:5" ht="33.75" outlineLevel="1" x14ac:dyDescent="0.2">
      <c r="A493" s="31">
        <v>6072000</v>
      </c>
      <c r="B493" s="13" t="s">
        <v>2783</v>
      </c>
      <c r="C493" s="14" t="s">
        <v>7</v>
      </c>
      <c r="D493" s="32">
        <v>542.92999999999995</v>
      </c>
      <c r="E493" s="38"/>
    </row>
    <row r="494" spans="1:5" x14ac:dyDescent="0.2">
      <c r="A494" s="27">
        <v>7000000</v>
      </c>
      <c r="B494" s="28" t="s">
        <v>2784</v>
      </c>
      <c r="C494" s="29"/>
      <c r="D494" s="30"/>
    </row>
    <row r="495" spans="1:5" ht="22.5" outlineLevel="1" x14ac:dyDescent="0.2">
      <c r="A495" s="31">
        <v>7001000</v>
      </c>
      <c r="B495" s="13" t="s">
        <v>2785</v>
      </c>
      <c r="C495" s="14" t="s">
        <v>4</v>
      </c>
      <c r="D495" s="32">
        <v>138.16999999999999</v>
      </c>
      <c r="E495" s="38"/>
    </row>
    <row r="496" spans="1:5" ht="22.5" x14ac:dyDescent="0.2">
      <c r="A496" s="31">
        <v>7003000</v>
      </c>
      <c r="B496" s="13" t="s">
        <v>2786</v>
      </c>
      <c r="C496" s="14" t="s">
        <v>8</v>
      </c>
      <c r="D496" s="32" t="s">
        <v>8</v>
      </c>
    </row>
    <row r="497" spans="1:5" ht="33.75" outlineLevel="1" x14ac:dyDescent="0.2">
      <c r="A497" s="31">
        <v>7003001</v>
      </c>
      <c r="B497" s="13" t="s">
        <v>2787</v>
      </c>
      <c r="C497" s="14" t="s">
        <v>4</v>
      </c>
      <c r="D497" s="32">
        <v>371.11</v>
      </c>
      <c r="E497" s="38"/>
    </row>
    <row r="498" spans="1:5" ht="33.75" x14ac:dyDescent="0.2">
      <c r="A498" s="31">
        <v>7003002</v>
      </c>
      <c r="B498" s="13" t="s">
        <v>2788</v>
      </c>
      <c r="C498" s="14" t="s">
        <v>4</v>
      </c>
      <c r="D498" s="32">
        <v>407.19</v>
      </c>
      <c r="E498" s="38"/>
    </row>
    <row r="499" spans="1:5" ht="33.75" outlineLevel="1" x14ac:dyDescent="0.2">
      <c r="A499" s="31">
        <v>7003003</v>
      </c>
      <c r="B499" s="13" t="s">
        <v>2789</v>
      </c>
      <c r="C499" s="14" t="s">
        <v>4</v>
      </c>
      <c r="D499" s="32">
        <v>394.97</v>
      </c>
      <c r="E499" s="38"/>
    </row>
    <row r="500" spans="1:5" ht="33.75" x14ac:dyDescent="0.2">
      <c r="A500" s="31">
        <v>7003004</v>
      </c>
      <c r="B500" s="13" t="s">
        <v>2790</v>
      </c>
      <c r="C500" s="14" t="s">
        <v>4</v>
      </c>
      <c r="D500" s="32">
        <v>432.68</v>
      </c>
      <c r="E500" s="38"/>
    </row>
    <row r="501" spans="1:5" ht="33.75" outlineLevel="1" x14ac:dyDescent="0.2">
      <c r="A501" s="31">
        <v>7003005</v>
      </c>
      <c r="B501" s="13" t="s">
        <v>2791</v>
      </c>
      <c r="C501" s="14" t="s">
        <v>4</v>
      </c>
      <c r="D501" s="32">
        <v>533.24</v>
      </c>
      <c r="E501" s="38"/>
    </row>
    <row r="502" spans="1:5" ht="33.75" x14ac:dyDescent="0.2">
      <c r="A502" s="31">
        <v>7003006</v>
      </c>
      <c r="B502" s="13" t="s">
        <v>2792</v>
      </c>
      <c r="C502" s="14" t="s">
        <v>4</v>
      </c>
      <c r="D502" s="32">
        <v>603.94000000000005</v>
      </c>
      <c r="E502" s="38"/>
    </row>
    <row r="503" spans="1:5" ht="22.5" outlineLevel="1" x14ac:dyDescent="0.2">
      <c r="A503" s="31">
        <v>7005000</v>
      </c>
      <c r="B503" s="13" t="s">
        <v>2793</v>
      </c>
      <c r="C503" s="14" t="s">
        <v>4</v>
      </c>
      <c r="D503" s="32">
        <v>346.55</v>
      </c>
      <c r="E503" s="38"/>
    </row>
    <row r="504" spans="1:5" x14ac:dyDescent="0.2">
      <c r="A504" s="31">
        <v>7006000</v>
      </c>
      <c r="B504" s="13" t="s">
        <v>2794</v>
      </c>
      <c r="C504" s="14" t="s">
        <v>21</v>
      </c>
      <c r="D504" s="32">
        <v>64.89</v>
      </c>
      <c r="E504" s="38"/>
    </row>
    <row r="505" spans="1:5" outlineLevel="1" x14ac:dyDescent="0.2">
      <c r="A505" s="31">
        <v>7007000</v>
      </c>
      <c r="B505" s="13" t="s">
        <v>2795</v>
      </c>
      <c r="C505" s="14" t="s">
        <v>4</v>
      </c>
      <c r="D505" s="32">
        <v>69.37</v>
      </c>
      <c r="E505" s="38"/>
    </row>
    <row r="506" spans="1:5" x14ac:dyDescent="0.2">
      <c r="A506" s="31">
        <v>7008000</v>
      </c>
      <c r="B506" s="13" t="s">
        <v>2796</v>
      </c>
      <c r="C506" s="14" t="s">
        <v>24</v>
      </c>
      <c r="D506" s="32">
        <v>11.31</v>
      </c>
      <c r="E506" s="38"/>
    </row>
    <row r="507" spans="1:5" outlineLevel="1" x14ac:dyDescent="0.2">
      <c r="A507" s="31">
        <v>7009000</v>
      </c>
      <c r="B507" s="13" t="s">
        <v>2797</v>
      </c>
      <c r="C507" s="14" t="s">
        <v>24</v>
      </c>
      <c r="D507" s="32">
        <v>9.93</v>
      </c>
      <c r="E507" s="38"/>
    </row>
    <row r="508" spans="1:5" x14ac:dyDescent="0.2">
      <c r="A508" s="31">
        <v>7010000</v>
      </c>
      <c r="B508" s="13" t="s">
        <v>2798</v>
      </c>
      <c r="C508" s="14" t="s">
        <v>24</v>
      </c>
      <c r="D508" s="32">
        <v>9.9499999999999993</v>
      </c>
      <c r="E508" s="38"/>
    </row>
    <row r="509" spans="1:5" outlineLevel="1" x14ac:dyDescent="0.2">
      <c r="A509" s="31">
        <v>7011000</v>
      </c>
      <c r="B509" s="13" t="s">
        <v>2799</v>
      </c>
      <c r="C509" s="14" t="s">
        <v>24</v>
      </c>
      <c r="D509" s="32">
        <v>10.35</v>
      </c>
      <c r="E509" s="38"/>
    </row>
    <row r="510" spans="1:5" x14ac:dyDescent="0.2">
      <c r="A510" s="31">
        <v>7012000</v>
      </c>
      <c r="B510" s="13" t="s">
        <v>2800</v>
      </c>
      <c r="C510" s="14" t="s">
        <v>24</v>
      </c>
      <c r="D510" s="32">
        <v>10.029999999999999</v>
      </c>
      <c r="E510" s="38"/>
    </row>
    <row r="511" spans="1:5" outlineLevel="1" x14ac:dyDescent="0.2">
      <c r="A511" s="31">
        <v>7013000</v>
      </c>
      <c r="B511" s="13" t="s">
        <v>2801</v>
      </c>
      <c r="C511" s="14" t="s">
        <v>21</v>
      </c>
      <c r="D511" s="32">
        <v>472.91</v>
      </c>
      <c r="E511" s="38"/>
    </row>
    <row r="512" spans="1:5" x14ac:dyDescent="0.2">
      <c r="A512" s="31">
        <v>7014000</v>
      </c>
      <c r="B512" s="13" t="s">
        <v>2802</v>
      </c>
      <c r="C512" s="14" t="s">
        <v>21</v>
      </c>
      <c r="D512" s="32">
        <v>493.79</v>
      </c>
      <c r="E512" s="38"/>
    </row>
    <row r="513" spans="1:5" outlineLevel="1" x14ac:dyDescent="0.2">
      <c r="A513" s="31">
        <v>7015000</v>
      </c>
      <c r="B513" s="13" t="s">
        <v>2803</v>
      </c>
      <c r="C513" s="14" t="s">
        <v>21</v>
      </c>
      <c r="D513" s="32">
        <v>516.09</v>
      </c>
      <c r="E513" s="38"/>
    </row>
    <row r="514" spans="1:5" x14ac:dyDescent="0.2">
      <c r="A514" s="31">
        <v>7016000</v>
      </c>
      <c r="B514" s="13" t="s">
        <v>2804</v>
      </c>
      <c r="C514" s="14" t="s">
        <v>21</v>
      </c>
      <c r="D514" s="32">
        <v>539.05999999999995</v>
      </c>
      <c r="E514" s="38"/>
    </row>
    <row r="515" spans="1:5" outlineLevel="1" x14ac:dyDescent="0.2">
      <c r="A515" s="31">
        <v>7017000</v>
      </c>
      <c r="B515" s="13" t="s">
        <v>2805</v>
      </c>
      <c r="C515" s="14" t="s">
        <v>21</v>
      </c>
      <c r="D515" s="32">
        <v>563.13</v>
      </c>
      <c r="E515" s="38"/>
    </row>
    <row r="516" spans="1:5" x14ac:dyDescent="0.2">
      <c r="A516" s="31">
        <v>7018000</v>
      </c>
      <c r="B516" s="13" t="s">
        <v>2806</v>
      </c>
      <c r="C516" s="14" t="s">
        <v>21</v>
      </c>
      <c r="D516" s="32">
        <v>509.77</v>
      </c>
      <c r="E516" s="38"/>
    </row>
    <row r="517" spans="1:5" outlineLevel="1" x14ac:dyDescent="0.2">
      <c r="A517" s="31">
        <v>7019000</v>
      </c>
      <c r="B517" s="13" t="s">
        <v>2807</v>
      </c>
      <c r="C517" s="14" t="s">
        <v>6</v>
      </c>
      <c r="D517" s="32">
        <v>62.24</v>
      </c>
      <c r="E517" s="38"/>
    </row>
    <row r="518" spans="1:5" x14ac:dyDescent="0.2">
      <c r="A518" s="31">
        <v>7020000</v>
      </c>
      <c r="B518" s="13" t="s">
        <v>2808</v>
      </c>
      <c r="C518" s="14" t="s">
        <v>21</v>
      </c>
      <c r="D518" s="32">
        <v>843.32</v>
      </c>
      <c r="E518" s="38"/>
    </row>
    <row r="519" spans="1:5" ht="22.5" outlineLevel="1" x14ac:dyDescent="0.2">
      <c r="A519" s="31">
        <v>7022000</v>
      </c>
      <c r="B519" s="13" t="s">
        <v>2809</v>
      </c>
      <c r="C519" s="14" t="s">
        <v>21</v>
      </c>
      <c r="D519" s="32">
        <v>234.93</v>
      </c>
      <c r="E519" s="38"/>
    </row>
    <row r="520" spans="1:5" ht="22.5" x14ac:dyDescent="0.2">
      <c r="A520" s="31">
        <v>7023000</v>
      </c>
      <c r="B520" s="13" t="s">
        <v>3546</v>
      </c>
      <c r="C520" s="14" t="s">
        <v>21</v>
      </c>
      <c r="D520" s="32">
        <v>920.33</v>
      </c>
      <c r="E520" s="38"/>
    </row>
    <row r="521" spans="1:5" ht="22.5" outlineLevel="1" x14ac:dyDescent="0.2">
      <c r="A521" s="31">
        <v>7024000</v>
      </c>
      <c r="B521" s="13" t="s">
        <v>3547</v>
      </c>
      <c r="C521" s="14" t="s">
        <v>21</v>
      </c>
      <c r="D521" s="32">
        <v>757.74</v>
      </c>
      <c r="E521" s="38"/>
    </row>
    <row r="522" spans="1:5" ht="33.75" x14ac:dyDescent="0.2">
      <c r="A522" s="31">
        <v>7025000</v>
      </c>
      <c r="B522" s="13" t="s">
        <v>3548</v>
      </c>
      <c r="C522" s="14" t="s">
        <v>21</v>
      </c>
      <c r="D522" s="32">
        <v>955.12</v>
      </c>
      <c r="E522" s="38"/>
    </row>
    <row r="523" spans="1:5" ht="33.75" outlineLevel="1" x14ac:dyDescent="0.2">
      <c r="A523" s="31">
        <v>7026000</v>
      </c>
      <c r="B523" s="13" t="s">
        <v>3549</v>
      </c>
      <c r="C523" s="14" t="s">
        <v>21</v>
      </c>
      <c r="D523" s="32">
        <v>807.98</v>
      </c>
      <c r="E523" s="38"/>
    </row>
    <row r="524" spans="1:5" ht="33.75" x14ac:dyDescent="0.2">
      <c r="A524" s="31">
        <v>7030000</v>
      </c>
      <c r="B524" s="13" t="s">
        <v>3550</v>
      </c>
      <c r="C524" s="14" t="s">
        <v>4</v>
      </c>
      <c r="D524" s="32">
        <v>253.03</v>
      </c>
      <c r="E524" s="38"/>
    </row>
    <row r="525" spans="1:5" ht="33.75" outlineLevel="1" x14ac:dyDescent="0.2">
      <c r="A525" s="31">
        <v>7031000</v>
      </c>
      <c r="B525" s="13" t="s">
        <v>3551</v>
      </c>
      <c r="C525" s="14" t="s">
        <v>4</v>
      </c>
      <c r="D525" s="32">
        <v>296.05</v>
      </c>
      <c r="E525" s="38"/>
    </row>
    <row r="526" spans="1:5" ht="33.75" x14ac:dyDescent="0.2">
      <c r="A526" s="31">
        <v>7032000</v>
      </c>
      <c r="B526" s="13" t="s">
        <v>3552</v>
      </c>
      <c r="C526" s="14" t="s">
        <v>4</v>
      </c>
      <c r="D526" s="32">
        <v>324.18</v>
      </c>
      <c r="E526" s="38"/>
    </row>
    <row r="527" spans="1:5" ht="22.5" outlineLevel="1" x14ac:dyDescent="0.2">
      <c r="A527" s="31">
        <v>7034000</v>
      </c>
      <c r="B527" s="13" t="s">
        <v>2810</v>
      </c>
      <c r="C527" s="14" t="s">
        <v>21</v>
      </c>
      <c r="D527" s="32">
        <v>762.45</v>
      </c>
      <c r="E527" s="38"/>
    </row>
    <row r="528" spans="1:5" x14ac:dyDescent="0.2">
      <c r="A528" s="31">
        <v>7035000</v>
      </c>
      <c r="B528" s="13" t="s">
        <v>2757</v>
      </c>
      <c r="C528" s="14" t="s">
        <v>2758</v>
      </c>
      <c r="D528" s="32">
        <v>2.2599999999999998</v>
      </c>
      <c r="E528" s="38"/>
    </row>
    <row r="529" spans="1:5" ht="33.75" outlineLevel="1" x14ac:dyDescent="0.2">
      <c r="A529" s="31">
        <v>7040001</v>
      </c>
      <c r="B529" s="13" t="s">
        <v>2811</v>
      </c>
      <c r="C529" s="14" t="s">
        <v>4</v>
      </c>
      <c r="D529" s="32">
        <v>14.2</v>
      </c>
      <c r="E529" s="38"/>
    </row>
    <row r="530" spans="1:5" ht="33.75" x14ac:dyDescent="0.2">
      <c r="A530" s="31">
        <v>7040002</v>
      </c>
      <c r="B530" s="13" t="s">
        <v>2812</v>
      </c>
      <c r="C530" s="14" t="s">
        <v>4</v>
      </c>
      <c r="D530" s="32">
        <v>15.02</v>
      </c>
      <c r="E530" s="38"/>
    </row>
    <row r="531" spans="1:5" ht="33.75" outlineLevel="1" x14ac:dyDescent="0.2">
      <c r="A531" s="31">
        <v>7040003</v>
      </c>
      <c r="B531" s="13" t="s">
        <v>2813</v>
      </c>
      <c r="C531" s="14" t="s">
        <v>4</v>
      </c>
      <c r="D531" s="32">
        <v>15.96</v>
      </c>
      <c r="E531" s="38"/>
    </row>
    <row r="532" spans="1:5" ht="33.75" x14ac:dyDescent="0.2">
      <c r="A532" s="31">
        <v>7040004</v>
      </c>
      <c r="B532" s="13" t="s">
        <v>2814</v>
      </c>
      <c r="C532" s="14" t="s">
        <v>4</v>
      </c>
      <c r="D532" s="32">
        <v>17.04</v>
      </c>
      <c r="E532" s="38"/>
    </row>
    <row r="533" spans="1:5" ht="33.75" outlineLevel="1" x14ac:dyDescent="0.2">
      <c r="A533" s="31">
        <v>7040005</v>
      </c>
      <c r="B533" s="13" t="s">
        <v>2815</v>
      </c>
      <c r="C533" s="14" t="s">
        <v>4</v>
      </c>
      <c r="D533" s="32">
        <v>18.420000000000002</v>
      </c>
      <c r="E533" s="38"/>
    </row>
    <row r="534" spans="1:5" ht="33.75" x14ac:dyDescent="0.2">
      <c r="A534" s="31">
        <v>7040006</v>
      </c>
      <c r="B534" s="13" t="s">
        <v>2816</v>
      </c>
      <c r="C534" s="14" t="s">
        <v>4</v>
      </c>
      <c r="D534" s="32">
        <v>19.88</v>
      </c>
      <c r="E534" s="38"/>
    </row>
    <row r="535" spans="1:5" ht="33.75" outlineLevel="1" x14ac:dyDescent="0.2">
      <c r="A535" s="31">
        <v>7040007</v>
      </c>
      <c r="B535" s="13" t="s">
        <v>2817</v>
      </c>
      <c r="C535" s="14" t="s">
        <v>4</v>
      </c>
      <c r="D535" s="32">
        <v>23.06</v>
      </c>
      <c r="E535" s="38"/>
    </row>
    <row r="536" spans="1:5" ht="33.75" x14ac:dyDescent="0.2">
      <c r="A536" s="31">
        <v>7040008</v>
      </c>
      <c r="B536" s="13" t="s">
        <v>2818</v>
      </c>
      <c r="C536" s="14" t="s">
        <v>4</v>
      </c>
      <c r="D536" s="32">
        <v>23.75</v>
      </c>
      <c r="E536" s="38"/>
    </row>
    <row r="537" spans="1:5" ht="33.75" outlineLevel="1" x14ac:dyDescent="0.2">
      <c r="A537" s="31">
        <v>7040009</v>
      </c>
      <c r="B537" s="13" t="s">
        <v>2819</v>
      </c>
      <c r="C537" s="14" t="s">
        <v>4</v>
      </c>
      <c r="D537" s="32">
        <v>29.77</v>
      </c>
      <c r="E537" s="38"/>
    </row>
    <row r="538" spans="1:5" ht="33.75" x14ac:dyDescent="0.2">
      <c r="A538" s="31">
        <v>7101001</v>
      </c>
      <c r="B538" s="13" t="s">
        <v>3553</v>
      </c>
      <c r="C538" s="14" t="s">
        <v>6</v>
      </c>
      <c r="D538" s="32">
        <v>3171.57</v>
      </c>
      <c r="E538" s="38"/>
    </row>
    <row r="539" spans="1:5" ht="33.75" outlineLevel="1" x14ac:dyDescent="0.2">
      <c r="A539" s="31">
        <v>7101002</v>
      </c>
      <c r="B539" s="13" t="s">
        <v>3554</v>
      </c>
      <c r="C539" s="14" t="s">
        <v>6</v>
      </c>
      <c r="D539" s="32">
        <v>3605.63</v>
      </c>
      <c r="E539" s="38"/>
    </row>
    <row r="540" spans="1:5" ht="33.75" x14ac:dyDescent="0.2">
      <c r="A540" s="31">
        <v>7101003</v>
      </c>
      <c r="B540" s="13" t="s">
        <v>3555</v>
      </c>
      <c r="C540" s="14" t="s">
        <v>6</v>
      </c>
      <c r="D540" s="32">
        <v>4020.32</v>
      </c>
      <c r="E540" s="38"/>
    </row>
    <row r="541" spans="1:5" ht="33.75" outlineLevel="1" x14ac:dyDescent="0.2">
      <c r="A541" s="31">
        <v>7101005</v>
      </c>
      <c r="B541" s="13" t="s">
        <v>3556</v>
      </c>
      <c r="C541" s="14" t="s">
        <v>6</v>
      </c>
      <c r="D541" s="32">
        <v>4758.74</v>
      </c>
      <c r="E541" s="38"/>
    </row>
    <row r="542" spans="1:5" ht="33.75" x14ac:dyDescent="0.2">
      <c r="A542" s="31">
        <v>7101006</v>
      </c>
      <c r="B542" s="13" t="s">
        <v>3557</v>
      </c>
      <c r="C542" s="14" t="s">
        <v>6</v>
      </c>
      <c r="D542" s="32">
        <v>4679.9399999999996</v>
      </c>
      <c r="E542" s="38"/>
    </row>
    <row r="543" spans="1:5" ht="33.75" outlineLevel="1" x14ac:dyDescent="0.2">
      <c r="A543" s="31">
        <v>7101007</v>
      </c>
      <c r="B543" s="13" t="s">
        <v>3558</v>
      </c>
      <c r="C543" s="14" t="s">
        <v>6</v>
      </c>
      <c r="D543" s="32">
        <v>6369.75</v>
      </c>
      <c r="E543" s="38"/>
    </row>
    <row r="544" spans="1:5" ht="33.75" x14ac:dyDescent="0.2">
      <c r="A544" s="31">
        <v>7101008</v>
      </c>
      <c r="B544" s="13" t="s">
        <v>3559</v>
      </c>
      <c r="C544" s="14" t="s">
        <v>6</v>
      </c>
      <c r="D544" s="32">
        <v>6918.11</v>
      </c>
      <c r="E544" s="38"/>
    </row>
    <row r="545" spans="1:5" ht="33.75" outlineLevel="1" x14ac:dyDescent="0.2">
      <c r="A545" s="31">
        <v>7101009</v>
      </c>
      <c r="B545" s="13" t="s">
        <v>3560</v>
      </c>
      <c r="C545" s="14" t="s">
        <v>6</v>
      </c>
      <c r="D545" s="32">
        <v>7539.05</v>
      </c>
      <c r="E545" s="38"/>
    </row>
    <row r="546" spans="1:5" ht="45" x14ac:dyDescent="0.2">
      <c r="A546" s="31">
        <v>7102001</v>
      </c>
      <c r="B546" s="13" t="s">
        <v>3561</v>
      </c>
      <c r="C546" s="14" t="s">
        <v>5</v>
      </c>
      <c r="D546" s="32">
        <v>541.29999999999995</v>
      </c>
      <c r="E546" s="38"/>
    </row>
    <row r="547" spans="1:5" ht="45" outlineLevel="1" x14ac:dyDescent="0.2">
      <c r="A547" s="31">
        <v>7102002</v>
      </c>
      <c r="B547" s="13" t="s">
        <v>3562</v>
      </c>
      <c r="C547" s="14" t="s">
        <v>5</v>
      </c>
      <c r="D547" s="32">
        <v>601.69000000000005</v>
      </c>
      <c r="E547" s="38"/>
    </row>
    <row r="548" spans="1:5" ht="45" x14ac:dyDescent="0.2">
      <c r="A548" s="31">
        <v>7102003</v>
      </c>
      <c r="B548" s="13" t="s">
        <v>3563</v>
      </c>
      <c r="C548" s="14" t="s">
        <v>5</v>
      </c>
      <c r="D548" s="32">
        <v>607.55999999999995</v>
      </c>
      <c r="E548" s="38"/>
    </row>
    <row r="549" spans="1:5" ht="45" outlineLevel="1" x14ac:dyDescent="0.2">
      <c r="A549" s="31">
        <v>7102004</v>
      </c>
      <c r="B549" s="13" t="s">
        <v>3564</v>
      </c>
      <c r="C549" s="14" t="s">
        <v>5</v>
      </c>
      <c r="D549" s="32">
        <v>667.62</v>
      </c>
      <c r="E549" s="38"/>
    </row>
    <row r="550" spans="1:5" ht="45" x14ac:dyDescent="0.2">
      <c r="A550" s="31">
        <v>7102005</v>
      </c>
      <c r="B550" s="13" t="s">
        <v>3565</v>
      </c>
      <c r="C550" s="14" t="s">
        <v>5</v>
      </c>
      <c r="D550" s="32">
        <v>673.49</v>
      </c>
      <c r="E550" s="38"/>
    </row>
    <row r="551" spans="1:5" ht="45" outlineLevel="1" x14ac:dyDescent="0.2">
      <c r="A551" s="31">
        <v>7102006</v>
      </c>
      <c r="B551" s="13" t="s">
        <v>3566</v>
      </c>
      <c r="C551" s="14" t="s">
        <v>5</v>
      </c>
      <c r="D551" s="32">
        <v>712.58</v>
      </c>
      <c r="E551" s="38"/>
    </row>
    <row r="552" spans="1:5" ht="45" outlineLevel="1" x14ac:dyDescent="0.2">
      <c r="A552" s="31">
        <v>7102007</v>
      </c>
      <c r="B552" s="13" t="s">
        <v>3567</v>
      </c>
      <c r="C552" s="14" t="s">
        <v>5</v>
      </c>
      <c r="D552" s="32">
        <v>733.97</v>
      </c>
      <c r="E552" s="38"/>
    </row>
    <row r="553" spans="1:5" ht="45" outlineLevel="1" x14ac:dyDescent="0.2">
      <c r="A553" s="31">
        <v>7102008</v>
      </c>
      <c r="B553" s="13" t="s">
        <v>3568</v>
      </c>
      <c r="C553" s="14" t="s">
        <v>5</v>
      </c>
      <c r="D553" s="32">
        <v>733.97</v>
      </c>
      <c r="E553" s="38"/>
    </row>
    <row r="554" spans="1:5" ht="22.5" outlineLevel="1" x14ac:dyDescent="0.2">
      <c r="A554" s="31">
        <v>7103001</v>
      </c>
      <c r="B554" s="13" t="s">
        <v>3569</v>
      </c>
      <c r="C554" s="14" t="s">
        <v>6</v>
      </c>
      <c r="D554" s="32">
        <v>2553.35</v>
      </c>
      <c r="E554" s="38"/>
    </row>
    <row r="555" spans="1:5" ht="22.5" outlineLevel="1" x14ac:dyDescent="0.2">
      <c r="A555" s="31">
        <v>7103002</v>
      </c>
      <c r="B555" s="13" t="s">
        <v>3570</v>
      </c>
      <c r="C555" s="14" t="s">
        <v>6</v>
      </c>
      <c r="D555" s="32">
        <v>2794.6</v>
      </c>
      <c r="E555" s="38"/>
    </row>
    <row r="556" spans="1:5" ht="22.5" outlineLevel="1" x14ac:dyDescent="0.2">
      <c r="A556" s="31">
        <v>7103003</v>
      </c>
      <c r="B556" s="13" t="s">
        <v>3571</v>
      </c>
      <c r="C556" s="14" t="s">
        <v>6</v>
      </c>
      <c r="D556" s="32">
        <v>4397.71</v>
      </c>
      <c r="E556" s="38"/>
    </row>
    <row r="557" spans="1:5" ht="22.5" outlineLevel="1" x14ac:dyDescent="0.2">
      <c r="A557" s="31">
        <v>7103004</v>
      </c>
      <c r="B557" s="13" t="s">
        <v>3572</v>
      </c>
      <c r="C557" s="14" t="s">
        <v>6</v>
      </c>
      <c r="D557" s="32">
        <v>4084.74</v>
      </c>
      <c r="E557" s="38"/>
    </row>
    <row r="558" spans="1:5" ht="22.5" outlineLevel="1" x14ac:dyDescent="0.2">
      <c r="A558" s="31">
        <v>7103005</v>
      </c>
      <c r="B558" s="13" t="s">
        <v>3573</v>
      </c>
      <c r="C558" s="14" t="s">
        <v>6</v>
      </c>
      <c r="D558" s="32">
        <v>4618.7</v>
      </c>
      <c r="E558" s="38"/>
    </row>
    <row r="559" spans="1:5" ht="22.5" x14ac:dyDescent="0.2">
      <c r="A559" s="31">
        <v>7103006</v>
      </c>
      <c r="B559" s="13" t="s">
        <v>3574</v>
      </c>
      <c r="C559" s="14" t="s">
        <v>6</v>
      </c>
      <c r="D559" s="32">
        <v>5400.79</v>
      </c>
      <c r="E559" s="38"/>
    </row>
    <row r="560" spans="1:5" ht="22.5" outlineLevel="1" x14ac:dyDescent="0.2">
      <c r="A560" s="31">
        <v>7103007</v>
      </c>
      <c r="B560" s="13" t="s">
        <v>3575</v>
      </c>
      <c r="C560" s="14" t="s">
        <v>6</v>
      </c>
      <c r="D560" s="32">
        <v>4302.55</v>
      </c>
      <c r="E560" s="38"/>
    </row>
    <row r="561" spans="1:5" ht="22.5" outlineLevel="1" x14ac:dyDescent="0.2">
      <c r="A561" s="31">
        <v>7103008</v>
      </c>
      <c r="B561" s="13" t="s">
        <v>3576</v>
      </c>
      <c r="C561" s="14" t="s">
        <v>6</v>
      </c>
      <c r="D561" s="32">
        <v>4999.34</v>
      </c>
      <c r="E561" s="38"/>
    </row>
    <row r="562" spans="1:5" ht="22.5" outlineLevel="1" x14ac:dyDescent="0.2">
      <c r="A562" s="31">
        <v>7103009</v>
      </c>
      <c r="B562" s="13" t="s">
        <v>3577</v>
      </c>
      <c r="C562" s="14" t="s">
        <v>6</v>
      </c>
      <c r="D562" s="32">
        <v>6952.23</v>
      </c>
      <c r="E562" s="38"/>
    </row>
    <row r="563" spans="1:5" ht="22.5" outlineLevel="1" x14ac:dyDescent="0.2">
      <c r="A563" s="31">
        <v>7103010</v>
      </c>
      <c r="B563" s="13" t="s">
        <v>3578</v>
      </c>
      <c r="C563" s="14" t="s">
        <v>6</v>
      </c>
      <c r="D563" s="32">
        <v>7941.06</v>
      </c>
      <c r="E563" s="38"/>
    </row>
    <row r="564" spans="1:5" ht="22.5" outlineLevel="1" x14ac:dyDescent="0.2">
      <c r="A564" s="31">
        <v>7103011</v>
      </c>
      <c r="B564" s="13" t="s">
        <v>3579</v>
      </c>
      <c r="C564" s="14" t="s">
        <v>6</v>
      </c>
      <c r="D564" s="32">
        <v>8491.2900000000009</v>
      </c>
      <c r="E564" s="38"/>
    </row>
    <row r="565" spans="1:5" ht="22.5" outlineLevel="1" x14ac:dyDescent="0.2">
      <c r="A565" s="31">
        <v>7103012</v>
      </c>
      <c r="B565" s="13" t="s">
        <v>3580</v>
      </c>
      <c r="C565" s="14" t="s">
        <v>6</v>
      </c>
      <c r="D565" s="32">
        <v>7256.33</v>
      </c>
      <c r="E565" s="38"/>
    </row>
    <row r="566" spans="1:5" ht="22.5" outlineLevel="1" x14ac:dyDescent="0.2">
      <c r="A566" s="31">
        <v>7103013</v>
      </c>
      <c r="B566" s="13" t="s">
        <v>3581</v>
      </c>
      <c r="C566" s="14" t="s">
        <v>6</v>
      </c>
      <c r="D566" s="32">
        <v>9682.5300000000007</v>
      </c>
      <c r="E566" s="38"/>
    </row>
    <row r="567" spans="1:5" ht="22.5" outlineLevel="1" x14ac:dyDescent="0.2">
      <c r="A567" s="31">
        <v>7103014</v>
      </c>
      <c r="B567" s="13" t="s">
        <v>3582</v>
      </c>
      <c r="C567" s="14" t="s">
        <v>6</v>
      </c>
      <c r="D567" s="32">
        <v>10759.16</v>
      </c>
      <c r="E567" s="38"/>
    </row>
    <row r="568" spans="1:5" ht="22.5" x14ac:dyDescent="0.2">
      <c r="A568" s="31">
        <v>7103015</v>
      </c>
      <c r="B568" s="13" t="s">
        <v>3469</v>
      </c>
      <c r="C568" s="14" t="s">
        <v>6</v>
      </c>
      <c r="D568" s="32">
        <v>16114.5</v>
      </c>
      <c r="E568" s="38"/>
    </row>
    <row r="569" spans="1:5" ht="22.5" outlineLevel="1" x14ac:dyDescent="0.2">
      <c r="A569" s="31">
        <v>7104001</v>
      </c>
      <c r="B569" s="13" t="s">
        <v>3583</v>
      </c>
      <c r="C569" s="14" t="s">
        <v>5</v>
      </c>
      <c r="D569" s="32">
        <v>530.52</v>
      </c>
      <c r="E569" s="38"/>
    </row>
    <row r="570" spans="1:5" ht="22.5" x14ac:dyDescent="0.2">
      <c r="A570" s="31">
        <v>7104002</v>
      </c>
      <c r="B570" s="13" t="s">
        <v>3584</v>
      </c>
      <c r="C570" s="14" t="s">
        <v>5</v>
      </c>
      <c r="D570" s="32">
        <v>531.25</v>
      </c>
      <c r="E570" s="38"/>
    </row>
    <row r="571" spans="1:5" ht="22.5" outlineLevel="1" x14ac:dyDescent="0.2">
      <c r="A571" s="31">
        <v>7104003</v>
      </c>
      <c r="B571" s="13" t="s">
        <v>3585</v>
      </c>
      <c r="C571" s="14" t="s">
        <v>5</v>
      </c>
      <c r="D571" s="32">
        <v>534.58000000000004</v>
      </c>
      <c r="E571" s="38"/>
    </row>
    <row r="572" spans="1:5" ht="22.5" x14ac:dyDescent="0.2">
      <c r="A572" s="31">
        <v>7104004</v>
      </c>
      <c r="B572" s="13" t="s">
        <v>3586</v>
      </c>
      <c r="C572" s="14" t="s">
        <v>5</v>
      </c>
      <c r="D572" s="32">
        <v>636.92999999999995</v>
      </c>
      <c r="E572" s="38"/>
    </row>
    <row r="573" spans="1:5" ht="22.5" outlineLevel="1" x14ac:dyDescent="0.2">
      <c r="A573" s="31">
        <v>7104005</v>
      </c>
      <c r="B573" s="13" t="s">
        <v>3587</v>
      </c>
      <c r="C573" s="14" t="s">
        <v>5</v>
      </c>
      <c r="D573" s="32">
        <v>650.91999999999996</v>
      </c>
      <c r="E573" s="38"/>
    </row>
    <row r="574" spans="1:5" ht="22.5" x14ac:dyDescent="0.2">
      <c r="A574" s="31">
        <v>7104006</v>
      </c>
      <c r="B574" s="13" t="s">
        <v>3588</v>
      </c>
      <c r="C574" s="14" t="s">
        <v>3589</v>
      </c>
      <c r="D574" s="32">
        <v>656.78</v>
      </c>
      <c r="E574" s="38"/>
    </row>
    <row r="575" spans="1:5" ht="22.5" outlineLevel="1" x14ac:dyDescent="0.2">
      <c r="A575" s="31">
        <v>7104007</v>
      </c>
      <c r="B575" s="13" t="s">
        <v>3590</v>
      </c>
      <c r="C575" s="14" t="s">
        <v>5</v>
      </c>
      <c r="D575" s="32">
        <v>645.89</v>
      </c>
      <c r="E575" s="38"/>
    </row>
    <row r="576" spans="1:5" ht="22.5" x14ac:dyDescent="0.2">
      <c r="A576" s="31">
        <v>7104008</v>
      </c>
      <c r="B576" s="13" t="s">
        <v>3591</v>
      </c>
      <c r="C576" s="14" t="s">
        <v>5</v>
      </c>
      <c r="D576" s="32">
        <v>656.33</v>
      </c>
      <c r="E576" s="38"/>
    </row>
    <row r="577" spans="1:5" ht="22.5" outlineLevel="1" x14ac:dyDescent="0.2">
      <c r="A577" s="31">
        <v>7104009</v>
      </c>
      <c r="B577" s="13" t="s">
        <v>3592</v>
      </c>
      <c r="C577" s="14" t="s">
        <v>5</v>
      </c>
      <c r="D577" s="32">
        <v>657.6</v>
      </c>
      <c r="E577" s="38"/>
    </row>
    <row r="578" spans="1:5" ht="22.5" x14ac:dyDescent="0.2">
      <c r="A578" s="31">
        <v>7104010</v>
      </c>
      <c r="B578" s="13" t="s">
        <v>3593</v>
      </c>
      <c r="C578" s="14" t="s">
        <v>5</v>
      </c>
      <c r="D578" s="32">
        <v>687.54</v>
      </c>
      <c r="E578" s="38"/>
    </row>
    <row r="579" spans="1:5" ht="22.5" outlineLevel="1" x14ac:dyDescent="0.2">
      <c r="A579" s="31">
        <v>7104011</v>
      </c>
      <c r="B579" s="13" t="s">
        <v>3594</v>
      </c>
      <c r="C579" s="14" t="s">
        <v>5</v>
      </c>
      <c r="D579" s="32">
        <v>678.53</v>
      </c>
      <c r="E579" s="38"/>
    </row>
    <row r="580" spans="1:5" ht="22.5" x14ac:dyDescent="0.2">
      <c r="A580" s="31">
        <v>7104012</v>
      </c>
      <c r="B580" s="13" t="s">
        <v>3595</v>
      </c>
      <c r="C580" s="14" t="s">
        <v>5</v>
      </c>
      <c r="D580" s="32">
        <v>671.54</v>
      </c>
      <c r="E580" s="38"/>
    </row>
    <row r="581" spans="1:5" ht="22.5" outlineLevel="1" x14ac:dyDescent="0.2">
      <c r="A581" s="31">
        <v>7104013</v>
      </c>
      <c r="B581" s="13" t="s">
        <v>3596</v>
      </c>
      <c r="C581" s="14" t="s">
        <v>5</v>
      </c>
      <c r="D581" s="32">
        <v>720.41</v>
      </c>
      <c r="E581" s="38"/>
    </row>
    <row r="582" spans="1:5" ht="22.5" x14ac:dyDescent="0.2">
      <c r="A582" s="31">
        <v>7104014</v>
      </c>
      <c r="B582" s="13" t="s">
        <v>3597</v>
      </c>
      <c r="C582" s="14" t="s">
        <v>5</v>
      </c>
      <c r="D582" s="32">
        <v>716.35</v>
      </c>
      <c r="E582" s="38"/>
    </row>
    <row r="583" spans="1:5" ht="22.5" outlineLevel="1" x14ac:dyDescent="0.2">
      <c r="A583" s="31">
        <v>7104015</v>
      </c>
      <c r="B583" s="13" t="s">
        <v>3598</v>
      </c>
      <c r="C583" s="14" t="s">
        <v>5</v>
      </c>
      <c r="D583" s="32">
        <v>745.76</v>
      </c>
      <c r="E583" s="38"/>
    </row>
    <row r="584" spans="1:5" ht="22.5" x14ac:dyDescent="0.2">
      <c r="A584" s="31">
        <v>7107001</v>
      </c>
      <c r="B584" s="13" t="s">
        <v>3599</v>
      </c>
      <c r="C584" s="14" t="s">
        <v>5</v>
      </c>
      <c r="D584" s="32">
        <v>170.59</v>
      </c>
      <c r="E584" s="38"/>
    </row>
    <row r="585" spans="1:5" outlineLevel="1" x14ac:dyDescent="0.2">
      <c r="A585" s="31">
        <v>7107002</v>
      </c>
      <c r="B585" s="13" t="s">
        <v>3600</v>
      </c>
      <c r="C585" s="14" t="s">
        <v>5</v>
      </c>
      <c r="D585" s="32">
        <v>65.069999999999993</v>
      </c>
      <c r="E585" s="38"/>
    </row>
    <row r="586" spans="1:5" ht="22.5" x14ac:dyDescent="0.2">
      <c r="A586" s="31">
        <v>7107003</v>
      </c>
      <c r="B586" s="13" t="s">
        <v>3601</v>
      </c>
      <c r="C586" s="14" t="s">
        <v>5</v>
      </c>
      <c r="D586" s="32">
        <v>170.59</v>
      </c>
      <c r="E586" s="38"/>
    </row>
    <row r="587" spans="1:5" ht="33.75" outlineLevel="1" x14ac:dyDescent="0.2">
      <c r="A587" s="31">
        <v>7109001</v>
      </c>
      <c r="B587" s="13" t="s">
        <v>3602</v>
      </c>
      <c r="C587" s="14" t="s">
        <v>4</v>
      </c>
      <c r="D587" s="32">
        <v>312.58999999999997</v>
      </c>
      <c r="E587" s="38"/>
    </row>
    <row r="588" spans="1:5" ht="33.75" x14ac:dyDescent="0.2">
      <c r="A588" s="31">
        <v>7109002</v>
      </c>
      <c r="B588" s="13" t="s">
        <v>3603</v>
      </c>
      <c r="C588" s="14" t="s">
        <v>21</v>
      </c>
      <c r="D588" s="32">
        <v>1164.1300000000001</v>
      </c>
      <c r="E588" s="38"/>
    </row>
    <row r="589" spans="1:5" outlineLevel="1" x14ac:dyDescent="0.2">
      <c r="A589" s="27">
        <v>8000000</v>
      </c>
      <c r="B589" s="28" t="s">
        <v>2820</v>
      </c>
      <c r="C589" s="29"/>
      <c r="D589" s="30"/>
    </row>
    <row r="590" spans="1:5" ht="22.5" x14ac:dyDescent="0.2">
      <c r="A590" s="31">
        <v>8001000</v>
      </c>
      <c r="B590" s="13" t="s">
        <v>2821</v>
      </c>
      <c r="C590" s="14" t="s">
        <v>5</v>
      </c>
      <c r="D590" s="32">
        <v>132.76</v>
      </c>
      <c r="E590" s="38"/>
    </row>
    <row r="591" spans="1:5" ht="22.5" outlineLevel="1" x14ac:dyDescent="0.2">
      <c r="A591" s="31">
        <v>8006000</v>
      </c>
      <c r="B591" s="13" t="s">
        <v>25</v>
      </c>
      <c r="C591" s="14" t="s">
        <v>5</v>
      </c>
      <c r="D591" s="32">
        <v>380.87</v>
      </c>
      <c r="E591" s="38"/>
    </row>
    <row r="592" spans="1:5" ht="22.5" x14ac:dyDescent="0.2">
      <c r="A592" s="31">
        <v>8007000</v>
      </c>
      <c r="B592" s="13" t="s">
        <v>26</v>
      </c>
      <c r="C592" s="14" t="s">
        <v>5</v>
      </c>
      <c r="D592" s="32">
        <v>544.9</v>
      </c>
      <c r="E592" s="38"/>
    </row>
    <row r="593" spans="1:5" outlineLevel="1" x14ac:dyDescent="0.2">
      <c r="A593" s="31">
        <v>8013000</v>
      </c>
      <c r="B593" s="13" t="s">
        <v>2822</v>
      </c>
      <c r="C593" s="14" t="s">
        <v>4</v>
      </c>
      <c r="D593" s="32">
        <v>76.569999999999993</v>
      </c>
      <c r="E593" s="38"/>
    </row>
    <row r="594" spans="1:5" x14ac:dyDescent="0.2">
      <c r="A594" s="31">
        <v>8014000</v>
      </c>
      <c r="B594" s="13" t="s">
        <v>2823</v>
      </c>
      <c r="C594" s="14" t="s">
        <v>8</v>
      </c>
      <c r="D594" s="32" t="s">
        <v>8</v>
      </c>
    </row>
    <row r="595" spans="1:5" outlineLevel="1" x14ac:dyDescent="0.2">
      <c r="A595" s="31">
        <v>8014001</v>
      </c>
      <c r="B595" s="13" t="s">
        <v>2824</v>
      </c>
      <c r="C595" s="14" t="s">
        <v>4</v>
      </c>
      <c r="D595" s="32">
        <v>84.88</v>
      </c>
      <c r="E595" s="38"/>
    </row>
    <row r="596" spans="1:5" x14ac:dyDescent="0.2">
      <c r="A596" s="31">
        <v>8014002</v>
      </c>
      <c r="B596" s="13" t="s">
        <v>2825</v>
      </c>
      <c r="C596" s="14" t="s">
        <v>4</v>
      </c>
      <c r="D596" s="32">
        <v>77.790000000000006</v>
      </c>
      <c r="E596" s="38"/>
    </row>
    <row r="597" spans="1:5" outlineLevel="1" x14ac:dyDescent="0.2">
      <c r="A597" s="31">
        <v>8015000</v>
      </c>
      <c r="B597" s="13" t="s">
        <v>2826</v>
      </c>
      <c r="C597" s="14" t="s">
        <v>8</v>
      </c>
      <c r="D597" s="32" t="s">
        <v>8</v>
      </c>
    </row>
    <row r="598" spans="1:5" ht="22.5" x14ac:dyDescent="0.2">
      <c r="A598" s="31">
        <v>8015001</v>
      </c>
      <c r="B598" s="13" t="s">
        <v>2827</v>
      </c>
      <c r="C598" s="14" t="s">
        <v>4</v>
      </c>
      <c r="D598" s="32">
        <v>106.87</v>
      </c>
      <c r="E598" s="38"/>
    </row>
    <row r="599" spans="1:5" outlineLevel="1" x14ac:dyDescent="0.2">
      <c r="A599" s="31">
        <v>8015002</v>
      </c>
      <c r="B599" s="13" t="s">
        <v>2828</v>
      </c>
      <c r="C599" s="14" t="s">
        <v>4</v>
      </c>
      <c r="D599" s="32">
        <v>84.11</v>
      </c>
      <c r="E599" s="38"/>
    </row>
    <row r="600" spans="1:5" outlineLevel="1" x14ac:dyDescent="0.2">
      <c r="A600" s="31">
        <v>8016000</v>
      </c>
      <c r="B600" s="13" t="s">
        <v>2829</v>
      </c>
      <c r="C600" s="14" t="s">
        <v>4</v>
      </c>
      <c r="D600" s="32">
        <v>126.15</v>
      </c>
      <c r="E600" s="38"/>
    </row>
    <row r="601" spans="1:5" ht="22.5" x14ac:dyDescent="0.2">
      <c r="A601" s="31">
        <v>8018001</v>
      </c>
      <c r="B601" s="13" t="s">
        <v>2830</v>
      </c>
      <c r="C601" s="14" t="s">
        <v>2831</v>
      </c>
      <c r="D601" s="32">
        <v>11.83</v>
      </c>
      <c r="E601" s="38"/>
    </row>
    <row r="602" spans="1:5" ht="22.5" outlineLevel="1" x14ac:dyDescent="0.2">
      <c r="A602" s="31">
        <v>8018002</v>
      </c>
      <c r="B602" s="13" t="s">
        <v>2832</v>
      </c>
      <c r="C602" s="14" t="s">
        <v>21</v>
      </c>
      <c r="D602" s="32">
        <v>33.86</v>
      </c>
      <c r="E602" s="38"/>
    </row>
    <row r="603" spans="1:5" outlineLevel="1" x14ac:dyDescent="0.2">
      <c r="A603" s="31">
        <v>8019000</v>
      </c>
      <c r="B603" s="13" t="s">
        <v>2796</v>
      </c>
      <c r="C603" s="14" t="s">
        <v>24</v>
      </c>
      <c r="D603" s="32">
        <v>11.31</v>
      </c>
      <c r="E603" s="38"/>
    </row>
    <row r="604" spans="1:5" x14ac:dyDescent="0.2">
      <c r="A604" s="31">
        <v>8020000</v>
      </c>
      <c r="B604" s="13" t="s">
        <v>2833</v>
      </c>
      <c r="C604" s="14" t="s">
        <v>24</v>
      </c>
      <c r="D604" s="32">
        <v>9.9499999999999993</v>
      </c>
      <c r="E604" s="38"/>
    </row>
    <row r="605" spans="1:5" ht="22.5" outlineLevel="1" x14ac:dyDescent="0.2">
      <c r="A605" s="31">
        <v>8021000</v>
      </c>
      <c r="B605" s="13" t="s">
        <v>2834</v>
      </c>
      <c r="C605" s="14" t="s">
        <v>24</v>
      </c>
      <c r="D605" s="32">
        <v>9.9499999999999993</v>
      </c>
      <c r="E605" s="38"/>
    </row>
    <row r="606" spans="1:5" x14ac:dyDescent="0.2">
      <c r="A606" s="31">
        <v>8022000</v>
      </c>
      <c r="B606" s="13" t="s">
        <v>2799</v>
      </c>
      <c r="C606" s="14" t="s">
        <v>24</v>
      </c>
      <c r="D606" s="32">
        <v>10.35</v>
      </c>
      <c r="E606" s="38"/>
    </row>
    <row r="607" spans="1:5" outlineLevel="1" x14ac:dyDescent="0.2">
      <c r="A607" s="31">
        <v>8023000</v>
      </c>
      <c r="B607" s="13" t="s">
        <v>2800</v>
      </c>
      <c r="C607" s="14" t="s">
        <v>24</v>
      </c>
      <c r="D607" s="32">
        <v>10.029999999999999</v>
      </c>
      <c r="E607" s="38"/>
    </row>
    <row r="608" spans="1:5" ht="22.5" x14ac:dyDescent="0.2">
      <c r="A608" s="31">
        <v>8024000</v>
      </c>
      <c r="B608" s="13" t="s">
        <v>2835</v>
      </c>
      <c r="C608" s="14" t="s">
        <v>21</v>
      </c>
      <c r="D608" s="32">
        <v>462.05</v>
      </c>
      <c r="E608" s="38"/>
    </row>
    <row r="609" spans="1:5" ht="22.5" outlineLevel="1" x14ac:dyDescent="0.2">
      <c r="A609" s="31">
        <v>8025000</v>
      </c>
      <c r="B609" s="13" t="s">
        <v>2836</v>
      </c>
      <c r="C609" s="14" t="s">
        <v>21</v>
      </c>
      <c r="D609" s="32">
        <v>483.03</v>
      </c>
      <c r="E609" s="38"/>
    </row>
    <row r="610" spans="1:5" ht="22.5" outlineLevel="1" x14ac:dyDescent="0.2">
      <c r="A610" s="31">
        <v>8026000</v>
      </c>
      <c r="B610" s="13" t="s">
        <v>2837</v>
      </c>
      <c r="C610" s="14" t="s">
        <v>21</v>
      </c>
      <c r="D610" s="32">
        <v>507.39</v>
      </c>
      <c r="E610" s="38"/>
    </row>
    <row r="611" spans="1:5" ht="22.5" x14ac:dyDescent="0.2">
      <c r="A611" s="31">
        <v>8027000</v>
      </c>
      <c r="B611" s="13" t="s">
        <v>2838</v>
      </c>
      <c r="C611" s="14" t="s">
        <v>21</v>
      </c>
      <c r="D611" s="32">
        <v>528.05999999999995</v>
      </c>
      <c r="E611" s="38"/>
    </row>
    <row r="612" spans="1:5" ht="22.5" outlineLevel="1" x14ac:dyDescent="0.2">
      <c r="A612" s="31">
        <v>8028000</v>
      </c>
      <c r="B612" s="13" t="s">
        <v>2839</v>
      </c>
      <c r="C612" s="14" t="s">
        <v>21</v>
      </c>
      <c r="D612" s="32">
        <v>550.35</v>
      </c>
      <c r="E612" s="38"/>
    </row>
    <row r="613" spans="1:5" ht="22.5" outlineLevel="1" x14ac:dyDescent="0.2">
      <c r="A613" s="31">
        <v>8029000</v>
      </c>
      <c r="B613" s="13" t="s">
        <v>2840</v>
      </c>
      <c r="C613" s="14" t="s">
        <v>21</v>
      </c>
      <c r="D613" s="32">
        <v>774.58</v>
      </c>
      <c r="E613" s="38"/>
    </row>
    <row r="614" spans="1:5" x14ac:dyDescent="0.2">
      <c r="A614" s="31">
        <v>8030000</v>
      </c>
      <c r="B614" s="13" t="s">
        <v>2841</v>
      </c>
      <c r="C614" s="14" t="s">
        <v>21</v>
      </c>
      <c r="D614" s="32">
        <v>1107.25</v>
      </c>
      <c r="E614" s="38"/>
    </row>
    <row r="615" spans="1:5" outlineLevel="1" x14ac:dyDescent="0.2">
      <c r="A615" s="31">
        <v>8031000</v>
      </c>
      <c r="B615" s="13" t="s">
        <v>2842</v>
      </c>
      <c r="C615" s="14" t="s">
        <v>4</v>
      </c>
      <c r="D615" s="32">
        <v>267.75</v>
      </c>
      <c r="E615" s="38"/>
    </row>
    <row r="616" spans="1:5" outlineLevel="1" x14ac:dyDescent="0.2">
      <c r="A616" s="31">
        <v>8032000</v>
      </c>
      <c r="B616" s="13" t="s">
        <v>2843</v>
      </c>
      <c r="C616" s="14" t="s">
        <v>4</v>
      </c>
      <c r="D616" s="32">
        <v>154.16999999999999</v>
      </c>
      <c r="E616" s="38"/>
    </row>
    <row r="617" spans="1:5" x14ac:dyDescent="0.2">
      <c r="A617" s="31">
        <v>8033000</v>
      </c>
      <c r="B617" s="13" t="s">
        <v>2172</v>
      </c>
      <c r="C617" s="14" t="s">
        <v>4</v>
      </c>
      <c r="D617" s="32">
        <v>84.46</v>
      </c>
      <c r="E617" s="38"/>
    </row>
    <row r="618" spans="1:5" outlineLevel="1" x14ac:dyDescent="0.2">
      <c r="A618" s="31">
        <v>8034000</v>
      </c>
      <c r="B618" s="13" t="s">
        <v>2173</v>
      </c>
      <c r="C618" s="14" t="s">
        <v>4</v>
      </c>
      <c r="D618" s="32">
        <v>121.59</v>
      </c>
      <c r="E618" s="38"/>
    </row>
    <row r="619" spans="1:5" outlineLevel="1" x14ac:dyDescent="0.2">
      <c r="A619" s="31">
        <v>8035000</v>
      </c>
      <c r="B619" s="13" t="s">
        <v>2844</v>
      </c>
      <c r="C619" s="14" t="s">
        <v>21</v>
      </c>
      <c r="D619" s="32">
        <v>519.91999999999996</v>
      </c>
      <c r="E619" s="38"/>
    </row>
    <row r="620" spans="1:5" x14ac:dyDescent="0.2">
      <c r="A620" s="31">
        <v>8036000</v>
      </c>
      <c r="B620" s="13" t="s">
        <v>2845</v>
      </c>
      <c r="C620" s="14" t="s">
        <v>21</v>
      </c>
      <c r="D620" s="32">
        <v>796.28</v>
      </c>
      <c r="E620" s="38"/>
    </row>
    <row r="621" spans="1:5" outlineLevel="1" x14ac:dyDescent="0.2">
      <c r="A621" s="31">
        <v>8037000</v>
      </c>
      <c r="B621" s="13" t="s">
        <v>2846</v>
      </c>
      <c r="C621" s="14" t="s">
        <v>4</v>
      </c>
      <c r="D621" s="32">
        <v>10.37</v>
      </c>
      <c r="E621" s="38"/>
    </row>
    <row r="622" spans="1:5" outlineLevel="1" x14ac:dyDescent="0.2">
      <c r="A622" s="31">
        <v>8038000</v>
      </c>
      <c r="B622" s="13" t="s">
        <v>2847</v>
      </c>
      <c r="C622" s="14" t="s">
        <v>4</v>
      </c>
      <c r="D622" s="32">
        <v>59.23</v>
      </c>
      <c r="E622" s="38"/>
    </row>
    <row r="623" spans="1:5" x14ac:dyDescent="0.2">
      <c r="A623" s="31">
        <v>8039000</v>
      </c>
      <c r="B623" s="13" t="s">
        <v>2848</v>
      </c>
      <c r="C623" s="14" t="s">
        <v>4</v>
      </c>
      <c r="D623" s="32">
        <v>33.880000000000003</v>
      </c>
      <c r="E623" s="38"/>
    </row>
    <row r="624" spans="1:5" outlineLevel="1" x14ac:dyDescent="0.2">
      <c r="A624" s="31">
        <v>8040000</v>
      </c>
      <c r="B624" s="13" t="s">
        <v>2849</v>
      </c>
      <c r="C624" s="14" t="s">
        <v>4</v>
      </c>
      <c r="D624" s="32">
        <v>24.63</v>
      </c>
      <c r="E624" s="38"/>
    </row>
    <row r="625" spans="1:5" outlineLevel="1" x14ac:dyDescent="0.2">
      <c r="A625" s="31">
        <v>8041000</v>
      </c>
      <c r="B625" s="13" t="s">
        <v>2850</v>
      </c>
      <c r="C625" s="14" t="s">
        <v>4</v>
      </c>
      <c r="D625" s="32">
        <v>79.55</v>
      </c>
      <c r="E625" s="38"/>
    </row>
    <row r="626" spans="1:5" x14ac:dyDescent="0.2">
      <c r="A626" s="31">
        <v>8042000</v>
      </c>
      <c r="B626" s="13" t="s">
        <v>2851</v>
      </c>
      <c r="C626" s="14" t="s">
        <v>4</v>
      </c>
      <c r="D626" s="32">
        <v>214.58</v>
      </c>
      <c r="E626" s="38"/>
    </row>
    <row r="627" spans="1:5" outlineLevel="1" x14ac:dyDescent="0.2">
      <c r="A627" s="31">
        <v>8043000</v>
      </c>
      <c r="B627" s="13" t="s">
        <v>2852</v>
      </c>
      <c r="C627" s="14" t="s">
        <v>5</v>
      </c>
      <c r="D627" s="32">
        <v>51.03</v>
      </c>
      <c r="E627" s="38"/>
    </row>
    <row r="628" spans="1:5" outlineLevel="1" x14ac:dyDescent="0.2">
      <c r="A628" s="31">
        <v>8044000</v>
      </c>
      <c r="B628" s="13" t="s">
        <v>2853</v>
      </c>
      <c r="C628" s="14" t="s">
        <v>5</v>
      </c>
      <c r="D628" s="32">
        <v>99.97</v>
      </c>
      <c r="E628" s="38"/>
    </row>
    <row r="629" spans="1:5" x14ac:dyDescent="0.2">
      <c r="A629" s="31">
        <v>8045000</v>
      </c>
      <c r="B629" s="13" t="s">
        <v>2854</v>
      </c>
      <c r="C629" s="14" t="s">
        <v>27</v>
      </c>
      <c r="D629" s="32">
        <v>58.78</v>
      </c>
      <c r="E629" s="38"/>
    </row>
    <row r="630" spans="1:5" outlineLevel="1" x14ac:dyDescent="0.2">
      <c r="A630" s="31">
        <v>8046000</v>
      </c>
      <c r="B630" s="13" t="s">
        <v>2855</v>
      </c>
      <c r="C630" s="14" t="s">
        <v>27</v>
      </c>
      <c r="D630" s="32">
        <v>162.34</v>
      </c>
      <c r="E630" s="38"/>
    </row>
    <row r="631" spans="1:5" outlineLevel="1" x14ac:dyDescent="0.2">
      <c r="A631" s="31">
        <v>8048000</v>
      </c>
      <c r="B631" s="13" t="s">
        <v>2856</v>
      </c>
      <c r="C631" s="14" t="s">
        <v>8</v>
      </c>
      <c r="D631" s="32" t="s">
        <v>8</v>
      </c>
    </row>
    <row r="632" spans="1:5" x14ac:dyDescent="0.2">
      <c r="A632" s="31">
        <v>8048001</v>
      </c>
      <c r="B632" s="13" t="s">
        <v>2857</v>
      </c>
      <c r="C632" s="14" t="s">
        <v>5</v>
      </c>
      <c r="D632" s="32">
        <v>1100.58</v>
      </c>
      <c r="E632" s="38"/>
    </row>
    <row r="633" spans="1:5" outlineLevel="1" x14ac:dyDescent="0.2">
      <c r="A633" s="31">
        <v>8048002</v>
      </c>
      <c r="B633" s="13" t="s">
        <v>2858</v>
      </c>
      <c r="C633" s="14" t="s">
        <v>4</v>
      </c>
      <c r="D633" s="32">
        <v>77.09</v>
      </c>
      <c r="E633" s="38"/>
    </row>
    <row r="634" spans="1:5" outlineLevel="1" x14ac:dyDescent="0.2">
      <c r="A634" s="31">
        <v>8049000</v>
      </c>
      <c r="B634" s="13" t="s">
        <v>28</v>
      </c>
      <c r="C634" s="14" t="s">
        <v>21</v>
      </c>
      <c r="D634" s="32">
        <v>211.34</v>
      </c>
      <c r="E634" s="38"/>
    </row>
    <row r="635" spans="1:5" outlineLevel="1" x14ac:dyDescent="0.2">
      <c r="A635" s="31">
        <v>8050000</v>
      </c>
      <c r="B635" s="13" t="s">
        <v>2859</v>
      </c>
      <c r="C635" s="14" t="s">
        <v>21</v>
      </c>
      <c r="D635" s="32">
        <v>80.3</v>
      </c>
      <c r="E635" s="38"/>
    </row>
    <row r="636" spans="1:5" x14ac:dyDescent="0.2">
      <c r="A636" s="31">
        <v>8051000</v>
      </c>
      <c r="B636" s="13" t="s">
        <v>2860</v>
      </c>
      <c r="C636" s="14" t="s">
        <v>21</v>
      </c>
      <c r="D636" s="32">
        <v>422.69</v>
      </c>
      <c r="E636" s="38"/>
    </row>
    <row r="637" spans="1:5" outlineLevel="1" x14ac:dyDescent="0.2">
      <c r="A637" s="31">
        <v>8053000</v>
      </c>
      <c r="B637" s="13" t="s">
        <v>2861</v>
      </c>
      <c r="C637" s="14" t="s">
        <v>6</v>
      </c>
      <c r="D637" s="32">
        <v>193.15</v>
      </c>
      <c r="E637" s="38"/>
    </row>
    <row r="638" spans="1:5" outlineLevel="1" x14ac:dyDescent="0.2">
      <c r="A638" s="31">
        <v>8054000</v>
      </c>
      <c r="B638" s="13" t="s">
        <v>2862</v>
      </c>
      <c r="C638" s="14" t="s">
        <v>6</v>
      </c>
      <c r="D638" s="32">
        <v>230.7</v>
      </c>
      <c r="E638" s="38"/>
    </row>
    <row r="639" spans="1:5" outlineLevel="1" x14ac:dyDescent="0.2">
      <c r="A639" s="31">
        <v>8055000</v>
      </c>
      <c r="B639" s="13" t="s">
        <v>2863</v>
      </c>
      <c r="C639" s="14" t="s">
        <v>6</v>
      </c>
      <c r="D639" s="32">
        <v>618.94000000000005</v>
      </c>
      <c r="E639" s="38"/>
    </row>
    <row r="640" spans="1:5" outlineLevel="1" x14ac:dyDescent="0.2">
      <c r="A640" s="31">
        <v>8056000</v>
      </c>
      <c r="B640" s="13" t="s">
        <v>2864</v>
      </c>
      <c r="C640" s="14" t="s">
        <v>6</v>
      </c>
      <c r="D640" s="32">
        <v>754.68</v>
      </c>
      <c r="E640" s="38"/>
    </row>
    <row r="641" spans="1:5" ht="22.5" outlineLevel="1" x14ac:dyDescent="0.2">
      <c r="A641" s="31">
        <v>8057000</v>
      </c>
      <c r="B641" s="13" t="s">
        <v>2865</v>
      </c>
      <c r="C641" s="14" t="s">
        <v>5</v>
      </c>
      <c r="D641" s="32">
        <v>570.33000000000004</v>
      </c>
      <c r="E641" s="38"/>
    </row>
    <row r="642" spans="1:5" ht="22.5" outlineLevel="1" x14ac:dyDescent="0.2">
      <c r="A642" s="31">
        <v>8058000</v>
      </c>
      <c r="B642" s="13" t="s">
        <v>2866</v>
      </c>
      <c r="C642" s="14" t="s">
        <v>5</v>
      </c>
      <c r="D642" s="32">
        <v>960</v>
      </c>
      <c r="E642" s="38"/>
    </row>
    <row r="643" spans="1:5" ht="22.5" outlineLevel="1" x14ac:dyDescent="0.2">
      <c r="A643" s="31">
        <v>8062000</v>
      </c>
      <c r="B643" s="13" t="s">
        <v>2867</v>
      </c>
      <c r="C643" s="14" t="s">
        <v>24</v>
      </c>
      <c r="D643" s="32">
        <v>30.49</v>
      </c>
      <c r="E643" s="38"/>
    </row>
    <row r="644" spans="1:5" ht="22.5" x14ac:dyDescent="0.2">
      <c r="A644" s="31">
        <v>8063000</v>
      </c>
      <c r="B644" s="13" t="s">
        <v>2868</v>
      </c>
      <c r="C644" s="14" t="s">
        <v>24</v>
      </c>
      <c r="D644" s="32">
        <v>28.56</v>
      </c>
      <c r="E644" s="38"/>
    </row>
    <row r="645" spans="1:5" ht="22.5" outlineLevel="1" x14ac:dyDescent="0.2">
      <c r="A645" s="31">
        <v>8064000</v>
      </c>
      <c r="B645" s="13" t="s">
        <v>2869</v>
      </c>
      <c r="C645" s="14" t="s">
        <v>24</v>
      </c>
      <c r="D645" s="32">
        <v>26.92</v>
      </c>
      <c r="E645" s="38"/>
    </row>
    <row r="646" spans="1:5" outlineLevel="1" x14ac:dyDescent="0.2">
      <c r="A646" s="31">
        <v>8065000</v>
      </c>
      <c r="B646" s="13" t="s">
        <v>3604</v>
      </c>
      <c r="C646" s="14" t="s">
        <v>6</v>
      </c>
      <c r="D646" s="32">
        <v>366.45</v>
      </c>
      <c r="E646" s="38"/>
    </row>
    <row r="647" spans="1:5" x14ac:dyDescent="0.2">
      <c r="A647" s="31">
        <v>8066000</v>
      </c>
      <c r="B647" s="13" t="s">
        <v>3605</v>
      </c>
      <c r="C647" s="14" t="s">
        <v>6</v>
      </c>
      <c r="D647" s="32">
        <v>526.98</v>
      </c>
      <c r="E647" s="38"/>
    </row>
    <row r="648" spans="1:5" outlineLevel="1" x14ac:dyDescent="0.2">
      <c r="A648" s="31">
        <v>8067000</v>
      </c>
      <c r="B648" s="13" t="s">
        <v>3606</v>
      </c>
      <c r="C648" s="14" t="s">
        <v>6</v>
      </c>
      <c r="D648" s="32">
        <v>977.27</v>
      </c>
      <c r="E648" s="38"/>
    </row>
    <row r="649" spans="1:5" outlineLevel="1" x14ac:dyDescent="0.2">
      <c r="A649" s="31">
        <v>8068000</v>
      </c>
      <c r="B649" s="13" t="s">
        <v>2870</v>
      </c>
      <c r="C649" s="14" t="s">
        <v>5</v>
      </c>
      <c r="D649" s="32">
        <v>91.53</v>
      </c>
      <c r="E649" s="38"/>
    </row>
    <row r="650" spans="1:5" x14ac:dyDescent="0.2">
      <c r="A650" s="31">
        <v>8070000</v>
      </c>
      <c r="B650" s="13" t="s">
        <v>2871</v>
      </c>
      <c r="C650" s="14" t="s">
        <v>4</v>
      </c>
      <c r="D650" s="32">
        <v>100.09</v>
      </c>
      <c r="E650" s="38"/>
    </row>
    <row r="651" spans="1:5" ht="22.5" outlineLevel="1" x14ac:dyDescent="0.2">
      <c r="A651" s="31">
        <v>8071000</v>
      </c>
      <c r="B651" s="13" t="s">
        <v>3607</v>
      </c>
      <c r="C651" s="14" t="s">
        <v>5</v>
      </c>
      <c r="D651" s="32">
        <v>1159.42</v>
      </c>
      <c r="E651" s="38"/>
    </row>
    <row r="652" spans="1:5" ht="22.5" outlineLevel="1" x14ac:dyDescent="0.2">
      <c r="A652" s="31">
        <v>8072000</v>
      </c>
      <c r="B652" s="13" t="s">
        <v>3608</v>
      </c>
      <c r="C652" s="14" t="s">
        <v>5</v>
      </c>
      <c r="D652" s="32">
        <v>1448.35</v>
      </c>
      <c r="E652" s="38"/>
    </row>
    <row r="653" spans="1:5" ht="22.5" outlineLevel="1" x14ac:dyDescent="0.2">
      <c r="A653" s="31">
        <v>8073000</v>
      </c>
      <c r="B653" s="13" t="s">
        <v>2872</v>
      </c>
      <c r="C653" s="14" t="s">
        <v>24</v>
      </c>
      <c r="D653" s="32">
        <v>26.36</v>
      </c>
      <c r="E653" s="38"/>
    </row>
    <row r="654" spans="1:5" ht="22.5" x14ac:dyDescent="0.2">
      <c r="A654" s="31">
        <v>8076000</v>
      </c>
      <c r="B654" s="13" t="s">
        <v>3609</v>
      </c>
      <c r="C654" s="14" t="s">
        <v>5</v>
      </c>
      <c r="D654" s="32">
        <v>38.03</v>
      </c>
      <c r="E654" s="38"/>
    </row>
    <row r="655" spans="1:5" ht="22.5" outlineLevel="1" x14ac:dyDescent="0.2">
      <c r="A655" s="31">
        <v>8077000</v>
      </c>
      <c r="B655" s="13" t="s">
        <v>3610</v>
      </c>
      <c r="C655" s="14" t="s">
        <v>5</v>
      </c>
      <c r="D655" s="32">
        <v>164</v>
      </c>
      <c r="E655" s="38"/>
    </row>
    <row r="656" spans="1:5" ht="22.5" outlineLevel="1" x14ac:dyDescent="0.2">
      <c r="A656" s="31">
        <v>8078000</v>
      </c>
      <c r="B656" s="13" t="s">
        <v>3611</v>
      </c>
      <c r="C656" s="14" t="s">
        <v>5</v>
      </c>
      <c r="D656" s="32">
        <v>1081.0999999999999</v>
      </c>
      <c r="E656" s="38"/>
    </row>
    <row r="657" spans="1:5" outlineLevel="1" x14ac:dyDescent="0.2">
      <c r="A657" s="31">
        <v>8079000</v>
      </c>
      <c r="B657" s="13" t="s">
        <v>3612</v>
      </c>
      <c r="C657" s="14" t="s">
        <v>6</v>
      </c>
      <c r="D657" s="32">
        <v>1742.23</v>
      </c>
      <c r="E657" s="38"/>
    </row>
    <row r="658" spans="1:5" ht="22.5" x14ac:dyDescent="0.2">
      <c r="A658" s="31">
        <v>8080000</v>
      </c>
      <c r="B658" s="13" t="s">
        <v>2873</v>
      </c>
      <c r="C658" s="14" t="s">
        <v>21</v>
      </c>
      <c r="D658" s="32">
        <v>19.5</v>
      </c>
      <c r="E658" s="38"/>
    </row>
    <row r="659" spans="1:5" outlineLevel="1" x14ac:dyDescent="0.2">
      <c r="A659" s="31">
        <v>8086000</v>
      </c>
      <c r="B659" s="13" t="s">
        <v>2874</v>
      </c>
      <c r="C659" s="14" t="s">
        <v>22</v>
      </c>
      <c r="D659" s="32">
        <v>1.68</v>
      </c>
      <c r="E659" s="38"/>
    </row>
    <row r="660" spans="1:5" ht="22.5" outlineLevel="1" x14ac:dyDescent="0.2">
      <c r="A660" s="31">
        <v>8087000</v>
      </c>
      <c r="B660" s="13" t="s">
        <v>2875</v>
      </c>
      <c r="C660" s="14" t="s">
        <v>21</v>
      </c>
      <c r="D660" s="32">
        <v>32.22</v>
      </c>
      <c r="E660" s="38"/>
    </row>
    <row r="661" spans="1:5" outlineLevel="1" x14ac:dyDescent="0.2">
      <c r="A661" s="31">
        <v>8104001</v>
      </c>
      <c r="B661" s="13" t="s">
        <v>2876</v>
      </c>
      <c r="C661" s="14" t="s">
        <v>6</v>
      </c>
      <c r="D661" s="32">
        <v>974.28</v>
      </c>
      <c r="E661" s="38"/>
    </row>
    <row r="662" spans="1:5" x14ac:dyDescent="0.2">
      <c r="A662" s="31">
        <v>8104002</v>
      </c>
      <c r="B662" s="13" t="s">
        <v>3613</v>
      </c>
      <c r="C662" s="14" t="s">
        <v>6</v>
      </c>
      <c r="D662" s="32">
        <v>1544</v>
      </c>
      <c r="E662" s="38"/>
    </row>
    <row r="663" spans="1:5" outlineLevel="1" x14ac:dyDescent="0.2">
      <c r="A663" s="31">
        <v>8104003</v>
      </c>
      <c r="B663" s="13" t="s">
        <v>2877</v>
      </c>
      <c r="C663" s="14" t="s">
        <v>6</v>
      </c>
      <c r="D663" s="32">
        <v>1947.2</v>
      </c>
      <c r="E663" s="38"/>
    </row>
    <row r="664" spans="1:5" outlineLevel="1" x14ac:dyDescent="0.2">
      <c r="A664" s="31">
        <v>8104004</v>
      </c>
      <c r="B664" s="13" t="s">
        <v>2878</v>
      </c>
      <c r="C664" s="14" t="s">
        <v>6</v>
      </c>
      <c r="D664" s="32">
        <v>3008.77</v>
      </c>
      <c r="E664" s="38"/>
    </row>
    <row r="665" spans="1:5" outlineLevel="1" x14ac:dyDescent="0.2">
      <c r="A665" s="31">
        <v>8104009</v>
      </c>
      <c r="B665" s="13" t="s">
        <v>3614</v>
      </c>
      <c r="C665" s="14" t="s">
        <v>6</v>
      </c>
      <c r="D665" s="32">
        <v>171.32</v>
      </c>
      <c r="E665" s="38"/>
    </row>
    <row r="666" spans="1:5" x14ac:dyDescent="0.2">
      <c r="A666" s="31">
        <v>8104010</v>
      </c>
      <c r="B666" s="13" t="s">
        <v>3615</v>
      </c>
      <c r="C666" s="14" t="s">
        <v>6</v>
      </c>
      <c r="D666" s="32">
        <v>179.02</v>
      </c>
      <c r="E666" s="38"/>
    </row>
    <row r="667" spans="1:5" outlineLevel="1" x14ac:dyDescent="0.2">
      <c r="A667" s="31">
        <v>8104011</v>
      </c>
      <c r="B667" s="13" t="s">
        <v>2879</v>
      </c>
      <c r="C667" s="14" t="s">
        <v>6</v>
      </c>
      <c r="D667" s="32">
        <v>262.66000000000003</v>
      </c>
      <c r="E667" s="38"/>
    </row>
    <row r="668" spans="1:5" x14ac:dyDescent="0.2">
      <c r="A668" s="31">
        <v>8104012</v>
      </c>
      <c r="B668" s="13" t="s">
        <v>3616</v>
      </c>
      <c r="C668" s="14" t="s">
        <v>6</v>
      </c>
      <c r="D668" s="32">
        <v>266.56</v>
      </c>
      <c r="E668" s="38"/>
    </row>
    <row r="669" spans="1:5" outlineLevel="1" x14ac:dyDescent="0.2">
      <c r="A669" s="27">
        <v>9000000</v>
      </c>
      <c r="B669" s="28" t="s">
        <v>2880</v>
      </c>
      <c r="C669" s="29"/>
      <c r="D669" s="30"/>
    </row>
    <row r="670" spans="1:5" ht="33.75" x14ac:dyDescent="0.2">
      <c r="A670" s="31">
        <v>9001000</v>
      </c>
      <c r="B670" s="13" t="s">
        <v>2881</v>
      </c>
      <c r="C670" s="14" t="s">
        <v>4</v>
      </c>
      <c r="D670" s="32">
        <v>15.32</v>
      </c>
      <c r="E670" s="38"/>
    </row>
    <row r="671" spans="1:5" ht="33.75" outlineLevel="1" x14ac:dyDescent="0.2">
      <c r="A671" s="31">
        <v>9002000</v>
      </c>
      <c r="B671" s="13" t="s">
        <v>2882</v>
      </c>
      <c r="C671" s="14" t="s">
        <v>4</v>
      </c>
      <c r="D671" s="32">
        <v>16.25</v>
      </c>
      <c r="E671" s="38"/>
    </row>
    <row r="672" spans="1:5" ht="33.75" x14ac:dyDescent="0.2">
      <c r="A672" s="31">
        <v>9003000</v>
      </c>
      <c r="B672" s="13" t="s">
        <v>2883</v>
      </c>
      <c r="C672" s="14" t="s">
        <v>4</v>
      </c>
      <c r="D672" s="32">
        <v>19.63</v>
      </c>
      <c r="E672" s="38"/>
    </row>
    <row r="673" spans="1:5" ht="33.75" outlineLevel="1" x14ac:dyDescent="0.2">
      <c r="A673" s="31">
        <v>9004000</v>
      </c>
      <c r="B673" s="13" t="s">
        <v>2884</v>
      </c>
      <c r="C673" s="14" t="s">
        <v>4</v>
      </c>
      <c r="D673" s="32">
        <v>21.23</v>
      </c>
      <c r="E673" s="38"/>
    </row>
    <row r="674" spans="1:5" x14ac:dyDescent="0.2">
      <c r="A674" s="27">
        <v>10000000</v>
      </c>
      <c r="B674" s="28" t="s">
        <v>2885</v>
      </c>
      <c r="C674" s="29"/>
      <c r="D674" s="30"/>
    </row>
    <row r="675" spans="1:5" outlineLevel="1" x14ac:dyDescent="0.2">
      <c r="A675" s="31">
        <v>10001000</v>
      </c>
      <c r="B675" s="13" t="s">
        <v>2886</v>
      </c>
      <c r="C675" s="14" t="s">
        <v>8</v>
      </c>
      <c r="D675" s="32" t="s">
        <v>8</v>
      </c>
    </row>
    <row r="676" spans="1:5" x14ac:dyDescent="0.2">
      <c r="A676" s="31">
        <v>10001001</v>
      </c>
      <c r="B676" s="13" t="s">
        <v>29</v>
      </c>
      <c r="C676" s="14" t="s">
        <v>2887</v>
      </c>
      <c r="D676" s="32">
        <v>10.57</v>
      </c>
      <c r="E676" s="38"/>
    </row>
    <row r="677" spans="1:5" outlineLevel="1" x14ac:dyDescent="0.2">
      <c r="A677" s="31">
        <v>10001002</v>
      </c>
      <c r="B677" s="13" t="s">
        <v>30</v>
      </c>
      <c r="C677" s="14" t="s">
        <v>21</v>
      </c>
      <c r="D677" s="32">
        <v>4.0999999999999996</v>
      </c>
      <c r="E677" s="38"/>
    </row>
    <row r="678" spans="1:5" ht="22.5" x14ac:dyDescent="0.2">
      <c r="A678" s="31">
        <v>10002000</v>
      </c>
      <c r="B678" s="13" t="s">
        <v>2888</v>
      </c>
      <c r="C678" s="14" t="s">
        <v>4</v>
      </c>
      <c r="D678" s="32">
        <v>10.44</v>
      </c>
      <c r="E678" s="38"/>
    </row>
    <row r="679" spans="1:5" ht="22.5" outlineLevel="1" x14ac:dyDescent="0.2">
      <c r="A679" s="31">
        <v>10003000</v>
      </c>
      <c r="B679" s="13" t="s">
        <v>3617</v>
      </c>
      <c r="C679" s="14" t="s">
        <v>4</v>
      </c>
      <c r="D679" s="32">
        <v>42.89</v>
      </c>
      <c r="E679" s="38"/>
    </row>
    <row r="680" spans="1:5" ht="22.5" x14ac:dyDescent="0.2">
      <c r="A680" s="31">
        <v>10004000</v>
      </c>
      <c r="B680" s="13" t="s">
        <v>2379</v>
      </c>
      <c r="C680" s="14" t="s">
        <v>4</v>
      </c>
      <c r="D680" s="32">
        <v>88.91</v>
      </c>
      <c r="E680" s="38"/>
    </row>
    <row r="681" spans="1:5" outlineLevel="1" x14ac:dyDescent="0.2">
      <c r="A681" s="31">
        <v>10005000</v>
      </c>
      <c r="B681" s="13" t="s">
        <v>2889</v>
      </c>
      <c r="C681" s="14" t="s">
        <v>4</v>
      </c>
      <c r="D681" s="32">
        <v>136.35</v>
      </c>
      <c r="E681" s="38"/>
    </row>
    <row r="682" spans="1:5" ht="22.5" x14ac:dyDescent="0.2">
      <c r="A682" s="31">
        <v>10006000</v>
      </c>
      <c r="B682" s="13" t="s">
        <v>2890</v>
      </c>
      <c r="C682" s="14" t="s">
        <v>4</v>
      </c>
      <c r="D682" s="32">
        <v>51.76</v>
      </c>
      <c r="E682" s="38"/>
    </row>
    <row r="683" spans="1:5" ht="22.5" outlineLevel="1" x14ac:dyDescent="0.2">
      <c r="A683" s="31">
        <v>10007000</v>
      </c>
      <c r="B683" s="13" t="s">
        <v>2891</v>
      </c>
      <c r="C683" s="14" t="s">
        <v>8</v>
      </c>
      <c r="D683" s="32" t="s">
        <v>8</v>
      </c>
    </row>
    <row r="684" spans="1:5" ht="22.5" outlineLevel="1" x14ac:dyDescent="0.2">
      <c r="A684" s="31">
        <v>10007002</v>
      </c>
      <c r="B684" s="13" t="s">
        <v>2892</v>
      </c>
      <c r="C684" s="14" t="s">
        <v>21</v>
      </c>
      <c r="D684" s="32">
        <v>979.75</v>
      </c>
      <c r="E684" s="38"/>
    </row>
    <row r="685" spans="1:5" ht="22.5" x14ac:dyDescent="0.2">
      <c r="A685" s="31">
        <v>10007003</v>
      </c>
      <c r="B685" s="13" t="s">
        <v>2893</v>
      </c>
      <c r="C685" s="14" t="s">
        <v>21</v>
      </c>
      <c r="D685" s="32">
        <v>1000.23</v>
      </c>
      <c r="E685" s="38"/>
    </row>
    <row r="686" spans="1:5" ht="22.5" outlineLevel="1" x14ac:dyDescent="0.2">
      <c r="A686" s="31">
        <v>10007004</v>
      </c>
      <c r="B686" s="13" t="s">
        <v>2894</v>
      </c>
      <c r="C686" s="14" t="s">
        <v>21</v>
      </c>
      <c r="D686" s="32">
        <v>1029.1199999999999</v>
      </c>
      <c r="E686" s="38"/>
    </row>
    <row r="687" spans="1:5" outlineLevel="1" x14ac:dyDescent="0.2">
      <c r="A687" s="31">
        <v>10008000</v>
      </c>
      <c r="B687" s="13" t="s">
        <v>2895</v>
      </c>
      <c r="C687" s="14" t="s">
        <v>8</v>
      </c>
      <c r="D687" s="32" t="s">
        <v>8</v>
      </c>
    </row>
    <row r="688" spans="1:5" x14ac:dyDescent="0.2">
      <c r="A688" s="31">
        <v>10008001</v>
      </c>
      <c r="B688" s="13" t="s">
        <v>2896</v>
      </c>
      <c r="C688" s="14" t="s">
        <v>21</v>
      </c>
      <c r="D688" s="32">
        <v>3826.05</v>
      </c>
      <c r="E688" s="38"/>
    </row>
    <row r="689" spans="1:5" outlineLevel="1" x14ac:dyDescent="0.2">
      <c r="A689" s="31">
        <v>10008002</v>
      </c>
      <c r="B689" s="13" t="s">
        <v>2897</v>
      </c>
      <c r="C689" s="14" t="s">
        <v>21</v>
      </c>
      <c r="D689" s="32">
        <v>3772.38</v>
      </c>
      <c r="E689" s="38"/>
    </row>
    <row r="690" spans="1:5" ht="22.5" outlineLevel="1" x14ac:dyDescent="0.2">
      <c r="A690" s="31">
        <v>10009000</v>
      </c>
      <c r="B690" s="13" t="s">
        <v>2898</v>
      </c>
      <c r="C690" s="14" t="s">
        <v>5</v>
      </c>
      <c r="D690" s="32">
        <v>15.78</v>
      </c>
      <c r="E690" s="38"/>
    </row>
    <row r="691" spans="1:5" ht="22.5" outlineLevel="1" x14ac:dyDescent="0.2">
      <c r="A691" s="31">
        <v>10010000</v>
      </c>
      <c r="B691" s="13" t="s">
        <v>2899</v>
      </c>
      <c r="C691" s="14" t="s">
        <v>6</v>
      </c>
      <c r="D691" s="32">
        <v>9.1</v>
      </c>
      <c r="E691" s="38"/>
    </row>
    <row r="692" spans="1:5" outlineLevel="1" x14ac:dyDescent="0.2">
      <c r="A692" s="31">
        <v>10011000</v>
      </c>
      <c r="B692" s="13" t="s">
        <v>2900</v>
      </c>
      <c r="C692" s="14" t="s">
        <v>24</v>
      </c>
      <c r="D692" s="32">
        <v>192.71</v>
      </c>
      <c r="E692" s="38"/>
    </row>
    <row r="693" spans="1:5" ht="22.5" outlineLevel="1" x14ac:dyDescent="0.2">
      <c r="A693" s="31">
        <v>10012000</v>
      </c>
      <c r="B693" s="13" t="s">
        <v>2901</v>
      </c>
      <c r="C693" s="14" t="s">
        <v>31</v>
      </c>
      <c r="D693" s="32">
        <v>1.34</v>
      </c>
      <c r="E693" s="38"/>
    </row>
    <row r="694" spans="1:5" ht="22.5" x14ac:dyDescent="0.2">
      <c r="A694" s="31">
        <v>10013000</v>
      </c>
      <c r="B694" s="13" t="s">
        <v>2902</v>
      </c>
      <c r="C694" s="14" t="s">
        <v>24</v>
      </c>
      <c r="D694" s="32">
        <v>175.7</v>
      </c>
      <c r="E694" s="38"/>
    </row>
    <row r="695" spans="1:5" outlineLevel="1" x14ac:dyDescent="0.2">
      <c r="A695" s="31">
        <v>10015000</v>
      </c>
      <c r="B695" s="13" t="s">
        <v>2903</v>
      </c>
      <c r="C695" s="14" t="s">
        <v>4</v>
      </c>
      <c r="D695" s="32">
        <v>2.16</v>
      </c>
      <c r="E695" s="38"/>
    </row>
    <row r="696" spans="1:5" outlineLevel="1" x14ac:dyDescent="0.2">
      <c r="A696" s="31">
        <v>10016000</v>
      </c>
      <c r="B696" s="13" t="s">
        <v>2904</v>
      </c>
      <c r="C696" s="14" t="s">
        <v>8</v>
      </c>
      <c r="D696" s="32" t="s">
        <v>8</v>
      </c>
    </row>
    <row r="697" spans="1:5" outlineLevel="1" x14ac:dyDescent="0.2">
      <c r="A697" s="31">
        <v>10016001</v>
      </c>
      <c r="B697" s="13" t="s">
        <v>2905</v>
      </c>
      <c r="C697" s="14" t="s">
        <v>4</v>
      </c>
      <c r="D697" s="32">
        <v>63.39</v>
      </c>
      <c r="E697" s="38"/>
    </row>
    <row r="698" spans="1:5" outlineLevel="1" x14ac:dyDescent="0.2">
      <c r="A698" s="31">
        <v>10016002</v>
      </c>
      <c r="B698" s="13" t="s">
        <v>2906</v>
      </c>
      <c r="C698" s="14" t="s">
        <v>5</v>
      </c>
      <c r="D698" s="32">
        <v>16.61</v>
      </c>
      <c r="E698" s="38"/>
    </row>
    <row r="699" spans="1:5" outlineLevel="1" x14ac:dyDescent="0.2">
      <c r="A699" s="31">
        <v>10016003</v>
      </c>
      <c r="B699" s="13" t="s">
        <v>2008</v>
      </c>
      <c r="C699" s="14" t="s">
        <v>4</v>
      </c>
      <c r="D699" s="32">
        <v>402.24</v>
      </c>
      <c r="E699" s="38"/>
    </row>
    <row r="700" spans="1:5" outlineLevel="1" x14ac:dyDescent="0.2">
      <c r="A700" s="31">
        <v>10017000</v>
      </c>
      <c r="B700" s="13" t="s">
        <v>2907</v>
      </c>
      <c r="C700" s="14" t="s">
        <v>4</v>
      </c>
      <c r="D700" s="32">
        <v>0.44</v>
      </c>
      <c r="E700" s="38"/>
    </row>
    <row r="701" spans="1:5" x14ac:dyDescent="0.2">
      <c r="A701" s="31">
        <v>10018000</v>
      </c>
      <c r="B701" s="13" t="s">
        <v>2908</v>
      </c>
      <c r="C701" s="14" t="s">
        <v>4</v>
      </c>
      <c r="D701" s="32">
        <v>4.21</v>
      </c>
      <c r="E701" s="38"/>
    </row>
    <row r="702" spans="1:5" outlineLevel="1" x14ac:dyDescent="0.2">
      <c r="A702" s="31">
        <v>10019000</v>
      </c>
      <c r="B702" s="13" t="s">
        <v>2909</v>
      </c>
      <c r="C702" s="14" t="s">
        <v>4</v>
      </c>
      <c r="D702" s="32">
        <v>9.52</v>
      </c>
      <c r="E702" s="38"/>
    </row>
    <row r="703" spans="1:5" ht="22.5" outlineLevel="1" x14ac:dyDescent="0.2">
      <c r="A703" s="31">
        <v>10020000</v>
      </c>
      <c r="B703" s="13" t="s">
        <v>2910</v>
      </c>
      <c r="C703" s="14" t="s">
        <v>24</v>
      </c>
      <c r="D703" s="32">
        <v>96.5</v>
      </c>
      <c r="E703" s="38"/>
    </row>
    <row r="704" spans="1:5" ht="22.5" outlineLevel="1" x14ac:dyDescent="0.2">
      <c r="A704" s="31">
        <v>10021000</v>
      </c>
      <c r="B704" s="13" t="s">
        <v>2911</v>
      </c>
      <c r="C704" s="14" t="s">
        <v>4</v>
      </c>
      <c r="D704" s="32">
        <v>116.37</v>
      </c>
      <c r="E704" s="38"/>
    </row>
    <row r="705" spans="1:5" ht="22.5" outlineLevel="1" x14ac:dyDescent="0.2">
      <c r="A705" s="31">
        <v>10022000</v>
      </c>
      <c r="B705" s="13" t="s">
        <v>2912</v>
      </c>
      <c r="C705" s="14" t="s">
        <v>4</v>
      </c>
      <c r="D705" s="32">
        <v>16.440000000000001</v>
      </c>
      <c r="E705" s="38"/>
    </row>
    <row r="706" spans="1:5" outlineLevel="1" x14ac:dyDescent="0.2">
      <c r="A706" s="31">
        <v>10023000</v>
      </c>
      <c r="B706" s="13" t="s">
        <v>32</v>
      </c>
      <c r="C706" s="14" t="s">
        <v>4</v>
      </c>
      <c r="D706" s="32">
        <v>16.98</v>
      </c>
      <c r="E706" s="38"/>
    </row>
    <row r="707" spans="1:5" x14ac:dyDescent="0.2">
      <c r="A707" s="31">
        <v>10024000</v>
      </c>
      <c r="B707" s="13" t="s">
        <v>2913</v>
      </c>
      <c r="C707" s="14" t="s">
        <v>8</v>
      </c>
      <c r="D707" s="32" t="s">
        <v>8</v>
      </c>
    </row>
    <row r="708" spans="1:5" outlineLevel="1" x14ac:dyDescent="0.2">
      <c r="A708" s="31">
        <v>10024001</v>
      </c>
      <c r="B708" s="13" t="s">
        <v>2914</v>
      </c>
      <c r="C708" s="14" t="s">
        <v>2915</v>
      </c>
      <c r="D708" s="32">
        <v>0.89</v>
      </c>
      <c r="E708" s="38"/>
    </row>
    <row r="709" spans="1:5" outlineLevel="1" x14ac:dyDescent="0.2">
      <c r="A709" s="31">
        <v>10024002</v>
      </c>
      <c r="B709" s="13" t="s">
        <v>2916</v>
      </c>
      <c r="C709" s="14" t="s">
        <v>2915</v>
      </c>
      <c r="D709" s="32">
        <v>1.1200000000000001</v>
      </c>
      <c r="E709" s="38"/>
    </row>
    <row r="710" spans="1:5" outlineLevel="1" x14ac:dyDescent="0.2">
      <c r="A710" s="31">
        <v>10024003</v>
      </c>
      <c r="B710" s="13" t="s">
        <v>2917</v>
      </c>
      <c r="C710" s="14" t="s">
        <v>2915</v>
      </c>
      <c r="D710" s="32">
        <v>1.45</v>
      </c>
      <c r="E710" s="38"/>
    </row>
    <row r="711" spans="1:5" outlineLevel="1" x14ac:dyDescent="0.2">
      <c r="A711" s="31">
        <v>10024004</v>
      </c>
      <c r="B711" s="13" t="s">
        <v>2918</v>
      </c>
      <c r="C711" s="14" t="s">
        <v>2915</v>
      </c>
      <c r="D711" s="32">
        <v>4.09</v>
      </c>
      <c r="E711" s="38"/>
    </row>
    <row r="712" spans="1:5" outlineLevel="1" x14ac:dyDescent="0.2">
      <c r="A712" s="31">
        <v>10024005</v>
      </c>
      <c r="B712" s="13" t="s">
        <v>2919</v>
      </c>
      <c r="C712" s="14" t="s">
        <v>2915</v>
      </c>
      <c r="D712" s="32">
        <v>4.54</v>
      </c>
      <c r="E712" s="38"/>
    </row>
    <row r="713" spans="1:5" outlineLevel="1" x14ac:dyDescent="0.2">
      <c r="A713" s="31">
        <v>10024006</v>
      </c>
      <c r="B713" s="13" t="s">
        <v>2920</v>
      </c>
      <c r="C713" s="14" t="s">
        <v>2915</v>
      </c>
      <c r="D713" s="32">
        <v>4.68</v>
      </c>
      <c r="E713" s="38"/>
    </row>
    <row r="714" spans="1:5" outlineLevel="1" x14ac:dyDescent="0.2">
      <c r="A714" s="31">
        <v>10024007</v>
      </c>
      <c r="B714" s="13" t="s">
        <v>2921</v>
      </c>
      <c r="C714" s="14" t="s">
        <v>2915</v>
      </c>
      <c r="D714" s="32">
        <v>5</v>
      </c>
      <c r="E714" s="38"/>
    </row>
    <row r="715" spans="1:5" outlineLevel="1" x14ac:dyDescent="0.2">
      <c r="A715" s="31">
        <v>10024008</v>
      </c>
      <c r="B715" s="13" t="s">
        <v>2922</v>
      </c>
      <c r="C715" s="14" t="s">
        <v>2915</v>
      </c>
      <c r="D715" s="32">
        <v>4.09</v>
      </c>
      <c r="E715" s="38"/>
    </row>
    <row r="716" spans="1:5" outlineLevel="1" x14ac:dyDescent="0.2">
      <c r="A716" s="31">
        <v>10024101</v>
      </c>
      <c r="B716" s="13" t="s">
        <v>2923</v>
      </c>
      <c r="C716" s="14" t="s">
        <v>2915</v>
      </c>
      <c r="D716" s="32">
        <v>3.81</v>
      </c>
      <c r="E716" s="38"/>
    </row>
    <row r="717" spans="1:5" x14ac:dyDescent="0.2">
      <c r="A717" s="31">
        <v>10025001</v>
      </c>
      <c r="B717" s="13" t="s">
        <v>2924</v>
      </c>
      <c r="C717" s="14" t="s">
        <v>4</v>
      </c>
      <c r="D717" s="32">
        <v>81.099999999999994</v>
      </c>
      <c r="E717" s="38"/>
    </row>
    <row r="718" spans="1:5" ht="22.5" outlineLevel="1" x14ac:dyDescent="0.2">
      <c r="A718" s="31">
        <v>10025003</v>
      </c>
      <c r="B718" s="13" t="s">
        <v>2122</v>
      </c>
      <c r="C718" s="14" t="s">
        <v>4</v>
      </c>
      <c r="D718" s="32">
        <v>42.82</v>
      </c>
      <c r="E718" s="38"/>
    </row>
    <row r="719" spans="1:5" ht="22.5" outlineLevel="1" x14ac:dyDescent="0.2">
      <c r="A719" s="31">
        <v>10102001</v>
      </c>
      <c r="B719" s="13" t="s">
        <v>3618</v>
      </c>
      <c r="C719" s="14" t="s">
        <v>2915</v>
      </c>
      <c r="D719" s="32">
        <v>1.03</v>
      </c>
      <c r="E719" s="38"/>
    </row>
    <row r="720" spans="1:5" ht="22.5" x14ac:dyDescent="0.2">
      <c r="A720" s="31">
        <v>10102002</v>
      </c>
      <c r="B720" s="13" t="s">
        <v>3619</v>
      </c>
      <c r="C720" s="14" t="s">
        <v>2915</v>
      </c>
      <c r="D720" s="32">
        <v>1.04</v>
      </c>
      <c r="E720" s="38"/>
    </row>
    <row r="721" spans="1:5" ht="22.5" outlineLevel="1" x14ac:dyDescent="0.2">
      <c r="A721" s="31">
        <v>10103001</v>
      </c>
      <c r="B721" s="13" t="s">
        <v>3620</v>
      </c>
      <c r="C721" s="14" t="s">
        <v>4</v>
      </c>
      <c r="D721" s="32">
        <v>33.119999999999997</v>
      </c>
      <c r="E721" s="38"/>
    </row>
    <row r="722" spans="1:5" outlineLevel="1" x14ac:dyDescent="0.2">
      <c r="A722" s="31">
        <v>10105001</v>
      </c>
      <c r="B722" s="13" t="s">
        <v>2925</v>
      </c>
      <c r="C722" s="14" t="s">
        <v>4</v>
      </c>
      <c r="D722" s="32">
        <v>178.42</v>
      </c>
      <c r="E722" s="38"/>
    </row>
    <row r="723" spans="1:5" ht="22.5" x14ac:dyDescent="0.2">
      <c r="A723" s="31">
        <v>10106001</v>
      </c>
      <c r="B723" s="13" t="s">
        <v>2926</v>
      </c>
      <c r="C723" s="14" t="s">
        <v>21</v>
      </c>
      <c r="D723" s="32">
        <v>9246.02</v>
      </c>
      <c r="E723" s="38"/>
    </row>
    <row r="724" spans="1:5" outlineLevel="1" x14ac:dyDescent="0.2">
      <c r="A724" s="31">
        <v>10107001</v>
      </c>
      <c r="B724" s="13" t="s">
        <v>3621</v>
      </c>
      <c r="C724" s="14" t="s">
        <v>4</v>
      </c>
      <c r="D724" s="32">
        <v>1.83</v>
      </c>
      <c r="E724" s="38"/>
    </row>
    <row r="725" spans="1:5" outlineLevel="1" x14ac:dyDescent="0.2">
      <c r="A725" s="31">
        <v>10108001</v>
      </c>
      <c r="B725" s="13" t="s">
        <v>2927</v>
      </c>
      <c r="C725" s="14" t="s">
        <v>4</v>
      </c>
      <c r="D725" s="32">
        <v>3.01</v>
      </c>
      <c r="E725" s="38"/>
    </row>
    <row r="726" spans="1:5" x14ac:dyDescent="0.2">
      <c r="A726" s="31">
        <v>10109001</v>
      </c>
      <c r="B726" s="13" t="s">
        <v>2928</v>
      </c>
      <c r="C726" s="14" t="s">
        <v>4</v>
      </c>
      <c r="D726" s="32">
        <v>4.3899999999999997</v>
      </c>
      <c r="E726" s="38"/>
    </row>
    <row r="727" spans="1:5" ht="22.5" outlineLevel="1" x14ac:dyDescent="0.2">
      <c r="A727" s="31">
        <v>10111001</v>
      </c>
      <c r="B727" s="13" t="s">
        <v>2929</v>
      </c>
      <c r="C727" s="14" t="s">
        <v>4</v>
      </c>
      <c r="D727" s="32">
        <v>387.33</v>
      </c>
      <c r="E727" s="38"/>
    </row>
    <row r="728" spans="1:5" outlineLevel="1" x14ac:dyDescent="0.2">
      <c r="A728" s="31">
        <v>10116001</v>
      </c>
      <c r="B728" s="13" t="s">
        <v>2930</v>
      </c>
      <c r="C728" s="14" t="s">
        <v>4</v>
      </c>
      <c r="D728" s="32">
        <v>20.079999999999998</v>
      </c>
      <c r="E728" s="38"/>
    </row>
    <row r="729" spans="1:5" outlineLevel="1" x14ac:dyDescent="0.2">
      <c r="A729" s="31">
        <v>10116002</v>
      </c>
      <c r="B729" s="13" t="s">
        <v>2931</v>
      </c>
      <c r="C729" s="14" t="s">
        <v>4</v>
      </c>
      <c r="D729" s="32">
        <v>21.38</v>
      </c>
      <c r="E729" s="38"/>
    </row>
    <row r="730" spans="1:5" ht="22.5" outlineLevel="1" x14ac:dyDescent="0.2">
      <c r="A730" s="31">
        <v>10117003</v>
      </c>
      <c r="B730" s="13" t="s">
        <v>3622</v>
      </c>
      <c r="C730" s="14" t="s">
        <v>3623</v>
      </c>
      <c r="D730" s="32">
        <v>20469.939999999999</v>
      </c>
      <c r="E730" s="38"/>
    </row>
    <row r="731" spans="1:5" outlineLevel="1" x14ac:dyDescent="0.2">
      <c r="A731" s="31">
        <v>10117004</v>
      </c>
      <c r="B731" s="13" t="s">
        <v>3624</v>
      </c>
      <c r="C731" s="14" t="s">
        <v>3623</v>
      </c>
      <c r="D731" s="32">
        <v>18549.060000000001</v>
      </c>
      <c r="E731" s="38"/>
    </row>
    <row r="732" spans="1:5" ht="22.5" outlineLevel="1" x14ac:dyDescent="0.2">
      <c r="A732" s="31">
        <v>10117005</v>
      </c>
      <c r="B732" s="13" t="s">
        <v>3625</v>
      </c>
      <c r="C732" s="14" t="s">
        <v>3623</v>
      </c>
      <c r="D732" s="32">
        <v>7304.93</v>
      </c>
      <c r="E732" s="38"/>
    </row>
    <row r="733" spans="1:5" ht="22.5" x14ac:dyDescent="0.2">
      <c r="A733" s="31">
        <v>10118002</v>
      </c>
      <c r="B733" s="13" t="s">
        <v>3626</v>
      </c>
      <c r="C733" s="14" t="s">
        <v>5</v>
      </c>
      <c r="D733" s="32">
        <v>76.739999999999995</v>
      </c>
      <c r="E733" s="38"/>
    </row>
    <row r="734" spans="1:5" ht="22.5" outlineLevel="1" x14ac:dyDescent="0.2">
      <c r="A734" s="31">
        <v>10118004</v>
      </c>
      <c r="B734" s="13" t="s">
        <v>3627</v>
      </c>
      <c r="C734" s="14" t="s">
        <v>5</v>
      </c>
      <c r="D734" s="32">
        <v>137.04</v>
      </c>
      <c r="E734" s="38"/>
    </row>
    <row r="735" spans="1:5" ht="22.5" outlineLevel="1" x14ac:dyDescent="0.2">
      <c r="A735" s="31">
        <v>10118006</v>
      </c>
      <c r="B735" s="13" t="s">
        <v>3628</v>
      </c>
      <c r="C735" s="14" t="s">
        <v>5</v>
      </c>
      <c r="D735" s="32">
        <v>190.09</v>
      </c>
      <c r="E735" s="38"/>
    </row>
    <row r="736" spans="1:5" ht="21.75" outlineLevel="1" x14ac:dyDescent="0.2">
      <c r="A736" s="33">
        <v>11000000</v>
      </c>
      <c r="B736" s="34" t="s">
        <v>2932</v>
      </c>
      <c r="C736" s="35"/>
      <c r="D736" s="30"/>
    </row>
    <row r="737" spans="1:5" outlineLevel="1" x14ac:dyDescent="0.2">
      <c r="A737" s="31">
        <v>11002000</v>
      </c>
      <c r="B737" s="13" t="s">
        <v>2933</v>
      </c>
      <c r="C737" s="14" t="s">
        <v>7</v>
      </c>
      <c r="D737" s="32">
        <v>222.16</v>
      </c>
      <c r="E737" s="38"/>
    </row>
    <row r="738" spans="1:5" outlineLevel="1" x14ac:dyDescent="0.2">
      <c r="A738" s="31">
        <v>11003000</v>
      </c>
      <c r="B738" s="13" t="s">
        <v>2934</v>
      </c>
      <c r="C738" s="14" t="s">
        <v>7</v>
      </c>
      <c r="D738" s="32">
        <v>208.76</v>
      </c>
      <c r="E738" s="38"/>
    </row>
    <row r="739" spans="1:5" outlineLevel="1" x14ac:dyDescent="0.2">
      <c r="A739" s="31">
        <v>11004000</v>
      </c>
      <c r="B739" s="13" t="s">
        <v>2935</v>
      </c>
      <c r="C739" s="14" t="s">
        <v>7</v>
      </c>
      <c r="D739" s="32">
        <v>230.45</v>
      </c>
      <c r="E739" s="38"/>
    </row>
    <row r="740" spans="1:5" x14ac:dyDescent="0.2">
      <c r="A740" s="31">
        <v>11005000</v>
      </c>
      <c r="B740" s="13" t="s">
        <v>2936</v>
      </c>
      <c r="C740" s="14" t="s">
        <v>7</v>
      </c>
      <c r="D740" s="32">
        <v>217.7</v>
      </c>
      <c r="E740" s="38"/>
    </row>
    <row r="741" spans="1:5" outlineLevel="1" x14ac:dyDescent="0.2">
      <c r="A741" s="31">
        <v>11006000</v>
      </c>
      <c r="B741" s="13" t="s">
        <v>2937</v>
      </c>
      <c r="C741" s="14" t="s">
        <v>7</v>
      </c>
      <c r="D741" s="32">
        <v>447.76</v>
      </c>
      <c r="E741" s="38"/>
    </row>
    <row r="742" spans="1:5" outlineLevel="1" x14ac:dyDescent="0.2">
      <c r="A742" s="31">
        <v>11007000</v>
      </c>
      <c r="B742" s="13" t="s">
        <v>2938</v>
      </c>
      <c r="C742" s="14" t="s">
        <v>7</v>
      </c>
      <c r="D742" s="32">
        <v>97.44</v>
      </c>
      <c r="E742" s="38"/>
    </row>
    <row r="743" spans="1:5" outlineLevel="1" x14ac:dyDescent="0.2">
      <c r="A743" s="31">
        <v>11008000</v>
      </c>
      <c r="B743" s="13" t="s">
        <v>2939</v>
      </c>
      <c r="C743" s="14" t="s">
        <v>7</v>
      </c>
      <c r="D743" s="32">
        <v>52.09</v>
      </c>
      <c r="E743" s="38"/>
    </row>
    <row r="744" spans="1:5" outlineLevel="1" x14ac:dyDescent="0.2">
      <c r="A744" s="31">
        <v>11009000</v>
      </c>
      <c r="B744" s="13" t="s">
        <v>2940</v>
      </c>
      <c r="C744" s="14" t="s">
        <v>7</v>
      </c>
      <c r="D744" s="32">
        <v>344.36</v>
      </c>
      <c r="E744" s="38"/>
    </row>
    <row r="745" spans="1:5" outlineLevel="1" x14ac:dyDescent="0.2">
      <c r="A745" s="31">
        <v>11010000</v>
      </c>
      <c r="B745" s="13" t="s">
        <v>2941</v>
      </c>
      <c r="C745" s="14" t="s">
        <v>7</v>
      </c>
      <c r="D745" s="32">
        <v>330.79</v>
      </c>
      <c r="E745" s="38"/>
    </row>
    <row r="746" spans="1:5" x14ac:dyDescent="0.2">
      <c r="A746" s="31">
        <v>11011000</v>
      </c>
      <c r="B746" s="13" t="s">
        <v>2942</v>
      </c>
      <c r="C746" s="14" t="s">
        <v>7</v>
      </c>
      <c r="D746" s="32">
        <v>305.97000000000003</v>
      </c>
      <c r="E746" s="38"/>
    </row>
    <row r="747" spans="1:5" outlineLevel="1" x14ac:dyDescent="0.2">
      <c r="A747" s="31">
        <v>11014000</v>
      </c>
      <c r="B747" s="13" t="s">
        <v>2943</v>
      </c>
      <c r="C747" s="14" t="s">
        <v>7</v>
      </c>
      <c r="D747" s="32">
        <v>172.28</v>
      </c>
      <c r="E747" s="38"/>
    </row>
    <row r="748" spans="1:5" outlineLevel="1" x14ac:dyDescent="0.2">
      <c r="A748" s="31">
        <v>11015000</v>
      </c>
      <c r="B748" s="13" t="s">
        <v>2944</v>
      </c>
      <c r="C748" s="14" t="s">
        <v>7</v>
      </c>
      <c r="D748" s="32">
        <v>129.44</v>
      </c>
      <c r="E748" s="38"/>
    </row>
    <row r="749" spans="1:5" outlineLevel="1" x14ac:dyDescent="0.2">
      <c r="A749" s="31">
        <v>11017000</v>
      </c>
      <c r="B749" s="13" t="s">
        <v>2945</v>
      </c>
      <c r="C749" s="14" t="s">
        <v>7</v>
      </c>
      <c r="D749" s="32">
        <v>309.91000000000003</v>
      </c>
      <c r="E749" s="38"/>
    </row>
    <row r="750" spans="1:5" outlineLevel="1" x14ac:dyDescent="0.2">
      <c r="A750" s="31">
        <v>11018000</v>
      </c>
      <c r="B750" s="13" t="s">
        <v>2946</v>
      </c>
      <c r="C750" s="14" t="s">
        <v>7</v>
      </c>
      <c r="D750" s="32">
        <v>164.81</v>
      </c>
      <c r="E750" s="38"/>
    </row>
    <row r="751" spans="1:5" x14ac:dyDescent="0.2">
      <c r="A751" s="31">
        <v>11019000</v>
      </c>
      <c r="B751" s="13" t="s">
        <v>2947</v>
      </c>
      <c r="C751" s="14" t="s">
        <v>7</v>
      </c>
      <c r="D751" s="32">
        <v>303.08999999999997</v>
      </c>
      <c r="E751" s="38"/>
    </row>
    <row r="752" spans="1:5" outlineLevel="1" x14ac:dyDescent="0.2">
      <c r="A752" s="31">
        <v>11020000</v>
      </c>
      <c r="B752" s="13" t="s">
        <v>2948</v>
      </c>
      <c r="C752" s="14" t="s">
        <v>7</v>
      </c>
      <c r="D752" s="32">
        <v>429.16</v>
      </c>
      <c r="E752" s="38"/>
    </row>
    <row r="753" spans="1:5" outlineLevel="1" x14ac:dyDescent="0.2">
      <c r="A753" s="31">
        <v>11022000</v>
      </c>
      <c r="B753" s="13" t="s">
        <v>2949</v>
      </c>
      <c r="C753" s="14" t="s">
        <v>7</v>
      </c>
      <c r="D753" s="32">
        <v>95.66</v>
      </c>
      <c r="E753" s="38"/>
    </row>
    <row r="754" spans="1:5" outlineLevel="1" x14ac:dyDescent="0.2">
      <c r="A754" s="31">
        <v>11023000</v>
      </c>
      <c r="B754" s="13" t="s">
        <v>2950</v>
      </c>
      <c r="C754" s="14" t="s">
        <v>7</v>
      </c>
      <c r="D754" s="32">
        <v>314.91000000000003</v>
      </c>
      <c r="E754" s="38"/>
    </row>
    <row r="755" spans="1:5" outlineLevel="1" x14ac:dyDescent="0.2">
      <c r="A755" s="31">
        <v>11024000</v>
      </c>
      <c r="B755" s="13" t="s">
        <v>2951</v>
      </c>
      <c r="C755" s="14" t="s">
        <v>7</v>
      </c>
      <c r="D755" s="32">
        <v>33.130000000000003</v>
      </c>
      <c r="E755" s="38"/>
    </row>
    <row r="756" spans="1:5" x14ac:dyDescent="0.2">
      <c r="A756" s="31">
        <v>11025000</v>
      </c>
      <c r="B756" s="13" t="s">
        <v>2952</v>
      </c>
      <c r="C756" s="14" t="s">
        <v>7</v>
      </c>
      <c r="D756" s="32">
        <v>273.68</v>
      </c>
      <c r="E756" s="38"/>
    </row>
    <row r="757" spans="1:5" outlineLevel="1" x14ac:dyDescent="0.2">
      <c r="A757" s="31">
        <v>11027000</v>
      </c>
      <c r="B757" s="13" t="s">
        <v>2953</v>
      </c>
      <c r="C757" s="14" t="s">
        <v>7</v>
      </c>
      <c r="D757" s="32">
        <v>132.59</v>
      </c>
      <c r="E757" s="38"/>
    </row>
    <row r="758" spans="1:5" outlineLevel="1" x14ac:dyDescent="0.2">
      <c r="A758" s="31">
        <v>11028000</v>
      </c>
      <c r="B758" s="13" t="s">
        <v>2954</v>
      </c>
      <c r="C758" s="14" t="s">
        <v>7</v>
      </c>
      <c r="D758" s="32">
        <v>505.37</v>
      </c>
      <c r="E758" s="38"/>
    </row>
    <row r="759" spans="1:5" ht="21.75" outlineLevel="1" x14ac:dyDescent="0.2">
      <c r="A759" s="27">
        <v>12000000</v>
      </c>
      <c r="B759" s="28" t="s">
        <v>2955</v>
      </c>
      <c r="C759" s="29"/>
      <c r="D759" s="30"/>
    </row>
    <row r="760" spans="1:5" outlineLevel="1" x14ac:dyDescent="0.2">
      <c r="A760" s="31">
        <v>12002000</v>
      </c>
      <c r="B760" s="13" t="s">
        <v>2956</v>
      </c>
      <c r="C760" s="14" t="s">
        <v>7</v>
      </c>
      <c r="D760" s="32">
        <v>30.18</v>
      </c>
      <c r="E760" s="38"/>
    </row>
    <row r="761" spans="1:5" x14ac:dyDescent="0.2">
      <c r="A761" s="31">
        <v>12003000</v>
      </c>
      <c r="B761" s="13" t="s">
        <v>2957</v>
      </c>
      <c r="C761" s="14" t="s">
        <v>7</v>
      </c>
      <c r="D761" s="32">
        <v>30.49</v>
      </c>
      <c r="E761" s="38"/>
    </row>
    <row r="762" spans="1:5" outlineLevel="1" x14ac:dyDescent="0.2">
      <c r="A762" s="31">
        <v>12004000</v>
      </c>
      <c r="B762" s="13" t="s">
        <v>2958</v>
      </c>
      <c r="C762" s="14" t="s">
        <v>7</v>
      </c>
      <c r="D762" s="32">
        <v>31.15</v>
      </c>
      <c r="E762" s="38"/>
    </row>
    <row r="763" spans="1:5" outlineLevel="1" x14ac:dyDescent="0.2">
      <c r="A763" s="31">
        <v>12005000</v>
      </c>
      <c r="B763" s="13" t="s">
        <v>2959</v>
      </c>
      <c r="C763" s="14" t="s">
        <v>7</v>
      </c>
      <c r="D763" s="32">
        <v>29.75</v>
      </c>
      <c r="E763" s="38"/>
    </row>
    <row r="764" spans="1:5" outlineLevel="1" x14ac:dyDescent="0.2">
      <c r="A764" s="31">
        <v>12006000</v>
      </c>
      <c r="B764" s="13" t="s">
        <v>2960</v>
      </c>
      <c r="C764" s="14" t="s">
        <v>7</v>
      </c>
      <c r="D764" s="32">
        <v>30.65</v>
      </c>
      <c r="E764" s="38"/>
    </row>
    <row r="765" spans="1:5" outlineLevel="1" x14ac:dyDescent="0.2">
      <c r="A765" s="31">
        <v>12007000</v>
      </c>
      <c r="B765" s="13" t="s">
        <v>2961</v>
      </c>
      <c r="C765" s="14" t="s">
        <v>7</v>
      </c>
      <c r="D765" s="32">
        <v>30.72</v>
      </c>
      <c r="E765" s="38"/>
    </row>
    <row r="766" spans="1:5" outlineLevel="1" x14ac:dyDescent="0.2">
      <c r="A766" s="31">
        <v>12008000</v>
      </c>
      <c r="B766" s="13" t="s">
        <v>2962</v>
      </c>
      <c r="C766" s="14" t="s">
        <v>7</v>
      </c>
      <c r="D766" s="32">
        <v>36.78</v>
      </c>
      <c r="E766" s="38"/>
    </row>
    <row r="767" spans="1:5" outlineLevel="1" x14ac:dyDescent="0.2">
      <c r="A767" s="31">
        <v>12009000</v>
      </c>
      <c r="B767" s="13" t="s">
        <v>2963</v>
      </c>
      <c r="C767" s="14" t="s">
        <v>7</v>
      </c>
      <c r="D767" s="32">
        <v>40.69</v>
      </c>
      <c r="E767" s="38"/>
    </row>
    <row r="768" spans="1:5" outlineLevel="1" x14ac:dyDescent="0.2">
      <c r="A768" s="31">
        <v>12010000</v>
      </c>
      <c r="B768" s="13" t="s">
        <v>2964</v>
      </c>
      <c r="C768" s="14" t="s">
        <v>7</v>
      </c>
      <c r="D768" s="32">
        <v>29.54</v>
      </c>
      <c r="E768" s="38"/>
    </row>
    <row r="769" spans="1:5" x14ac:dyDescent="0.2">
      <c r="A769" s="31">
        <v>12011000</v>
      </c>
      <c r="B769" s="13" t="s">
        <v>2965</v>
      </c>
      <c r="C769" s="14" t="s">
        <v>7</v>
      </c>
      <c r="D769" s="32">
        <v>23.81</v>
      </c>
      <c r="E769" s="38"/>
    </row>
    <row r="770" spans="1:5" outlineLevel="1" x14ac:dyDescent="0.2">
      <c r="A770" s="31">
        <v>12012000</v>
      </c>
      <c r="B770" s="13" t="s">
        <v>2966</v>
      </c>
      <c r="C770" s="14" t="s">
        <v>7</v>
      </c>
      <c r="D770" s="32">
        <v>67.27</v>
      </c>
      <c r="E770" s="38"/>
    </row>
    <row r="771" spans="1:5" outlineLevel="1" x14ac:dyDescent="0.2">
      <c r="A771" s="31">
        <v>12013000</v>
      </c>
      <c r="B771" s="13" t="s">
        <v>2083</v>
      </c>
      <c r="C771" s="14" t="s">
        <v>7</v>
      </c>
      <c r="D771" s="32">
        <v>165.75</v>
      </c>
      <c r="E771" s="38"/>
    </row>
    <row r="772" spans="1:5" outlineLevel="1" x14ac:dyDescent="0.2">
      <c r="A772" s="27">
        <v>13000000</v>
      </c>
      <c r="B772" s="28" t="s">
        <v>2967</v>
      </c>
      <c r="C772" s="29"/>
      <c r="D772" s="30"/>
    </row>
    <row r="773" spans="1:5" outlineLevel="1" x14ac:dyDescent="0.2">
      <c r="A773" s="31">
        <v>13001000</v>
      </c>
      <c r="B773" s="13" t="s">
        <v>2968</v>
      </c>
      <c r="C773" s="14" t="s">
        <v>8</v>
      </c>
      <c r="D773" s="32" t="s">
        <v>8</v>
      </c>
    </row>
    <row r="774" spans="1:5" outlineLevel="1" x14ac:dyDescent="0.2">
      <c r="A774" s="31">
        <v>13001001</v>
      </c>
      <c r="B774" s="13" t="s">
        <v>2969</v>
      </c>
      <c r="C774" s="14" t="s">
        <v>5</v>
      </c>
      <c r="D774" s="32">
        <v>218.82</v>
      </c>
      <c r="E774" s="38"/>
    </row>
    <row r="775" spans="1:5" outlineLevel="1" x14ac:dyDescent="0.2">
      <c r="A775" s="31">
        <v>13001002</v>
      </c>
      <c r="B775" s="13" t="s">
        <v>2970</v>
      </c>
      <c r="C775" s="14" t="s">
        <v>5</v>
      </c>
      <c r="D775" s="32">
        <v>669.97</v>
      </c>
      <c r="E775" s="38"/>
    </row>
    <row r="776" spans="1:5" outlineLevel="1" x14ac:dyDescent="0.2">
      <c r="A776" s="31">
        <v>13001003</v>
      </c>
      <c r="B776" s="13" t="s">
        <v>2971</v>
      </c>
      <c r="C776" s="14" t="s">
        <v>5</v>
      </c>
      <c r="D776" s="32">
        <v>232.97</v>
      </c>
      <c r="E776" s="38"/>
    </row>
    <row r="777" spans="1:5" x14ac:dyDescent="0.2">
      <c r="A777" s="31">
        <v>13001004</v>
      </c>
      <c r="B777" s="13" t="s">
        <v>2972</v>
      </c>
      <c r="C777" s="14" t="s">
        <v>5</v>
      </c>
      <c r="D777" s="32">
        <v>814.95</v>
      </c>
      <c r="E777" s="38"/>
    </row>
    <row r="778" spans="1:5" outlineLevel="1" x14ac:dyDescent="0.2">
      <c r="A778" s="31">
        <v>13001005</v>
      </c>
      <c r="B778" s="13" t="s">
        <v>2973</v>
      </c>
      <c r="C778" s="14" t="s">
        <v>5</v>
      </c>
      <c r="D778" s="32">
        <v>278.02</v>
      </c>
      <c r="E778" s="38"/>
    </row>
    <row r="779" spans="1:5" outlineLevel="1" x14ac:dyDescent="0.2">
      <c r="A779" s="31">
        <v>13001006</v>
      </c>
      <c r="B779" s="13" t="s">
        <v>2974</v>
      </c>
      <c r="C779" s="14" t="s">
        <v>5</v>
      </c>
      <c r="D779" s="32">
        <v>839</v>
      </c>
      <c r="E779" s="38"/>
    </row>
    <row r="780" spans="1:5" outlineLevel="1" x14ac:dyDescent="0.2">
      <c r="A780" s="31">
        <v>13001007</v>
      </c>
      <c r="B780" s="13" t="s">
        <v>2975</v>
      </c>
      <c r="C780" s="14" t="s">
        <v>5</v>
      </c>
      <c r="D780" s="32">
        <v>282.38</v>
      </c>
      <c r="E780" s="38"/>
    </row>
    <row r="781" spans="1:5" outlineLevel="1" x14ac:dyDescent="0.2">
      <c r="A781" s="31">
        <v>13001008</v>
      </c>
      <c r="B781" s="13" t="s">
        <v>2976</v>
      </c>
      <c r="C781" s="14" t="s">
        <v>5</v>
      </c>
      <c r="D781" s="32">
        <v>848.4</v>
      </c>
      <c r="E781" s="38"/>
    </row>
    <row r="782" spans="1:5" outlineLevel="1" x14ac:dyDescent="0.2">
      <c r="A782" s="31">
        <v>13001009</v>
      </c>
      <c r="B782" s="13" t="s">
        <v>2977</v>
      </c>
      <c r="C782" s="14" t="s">
        <v>5</v>
      </c>
      <c r="D782" s="32">
        <v>301.19</v>
      </c>
      <c r="E782" s="38"/>
    </row>
    <row r="783" spans="1:5" outlineLevel="1" x14ac:dyDescent="0.2">
      <c r="A783" s="31">
        <v>13001010</v>
      </c>
      <c r="B783" s="13" t="s">
        <v>2978</v>
      </c>
      <c r="C783" s="14" t="s">
        <v>5</v>
      </c>
      <c r="D783" s="32">
        <v>962.12</v>
      </c>
      <c r="E783" s="38"/>
    </row>
    <row r="784" spans="1:5" outlineLevel="1" x14ac:dyDescent="0.2">
      <c r="A784" s="31">
        <v>13001011</v>
      </c>
      <c r="B784" s="13" t="s">
        <v>2979</v>
      </c>
      <c r="C784" s="14" t="s">
        <v>5</v>
      </c>
      <c r="D784" s="32">
        <v>329.52</v>
      </c>
      <c r="E784" s="38"/>
    </row>
    <row r="785" spans="1:5" x14ac:dyDescent="0.2">
      <c r="A785" s="31">
        <v>13001012</v>
      </c>
      <c r="B785" s="13" t="s">
        <v>2980</v>
      </c>
      <c r="C785" s="14" t="s">
        <v>5</v>
      </c>
      <c r="D785" s="32">
        <v>1069.79</v>
      </c>
      <c r="E785" s="38"/>
    </row>
    <row r="786" spans="1:5" outlineLevel="1" x14ac:dyDescent="0.2">
      <c r="A786" s="31">
        <v>13001013</v>
      </c>
      <c r="B786" s="13" t="s">
        <v>2981</v>
      </c>
      <c r="C786" s="14" t="s">
        <v>5</v>
      </c>
      <c r="D786" s="32">
        <v>395.34</v>
      </c>
      <c r="E786" s="38"/>
    </row>
    <row r="787" spans="1:5" outlineLevel="1" x14ac:dyDescent="0.2">
      <c r="A787" s="31">
        <v>13001014</v>
      </c>
      <c r="B787" s="13" t="s">
        <v>2982</v>
      </c>
      <c r="C787" s="14" t="s">
        <v>5</v>
      </c>
      <c r="D787" s="32">
        <v>1241.24</v>
      </c>
      <c r="E787" s="38"/>
    </row>
    <row r="788" spans="1:5" outlineLevel="1" x14ac:dyDescent="0.2">
      <c r="A788" s="31">
        <v>13001015</v>
      </c>
      <c r="B788" s="13" t="s">
        <v>2983</v>
      </c>
      <c r="C788" s="14" t="s">
        <v>5</v>
      </c>
      <c r="D788" s="32">
        <v>483.35</v>
      </c>
      <c r="E788" s="38"/>
    </row>
    <row r="789" spans="1:5" outlineLevel="1" x14ac:dyDescent="0.2">
      <c r="A789" s="31">
        <v>13001016</v>
      </c>
      <c r="B789" s="13" t="s">
        <v>2984</v>
      </c>
      <c r="C789" s="14" t="s">
        <v>5</v>
      </c>
      <c r="D789" s="32">
        <v>1429.48</v>
      </c>
      <c r="E789" s="38"/>
    </row>
    <row r="790" spans="1:5" ht="22.5" outlineLevel="1" x14ac:dyDescent="0.2">
      <c r="A790" s="31">
        <v>13002000</v>
      </c>
      <c r="B790" s="13" t="s">
        <v>2985</v>
      </c>
      <c r="C790" s="14" t="s">
        <v>8</v>
      </c>
      <c r="D790" s="32" t="s">
        <v>8</v>
      </c>
    </row>
    <row r="791" spans="1:5" ht="22.5" outlineLevel="1" x14ac:dyDescent="0.2">
      <c r="A791" s="31">
        <v>13002001</v>
      </c>
      <c r="B791" s="13" t="s">
        <v>2986</v>
      </c>
      <c r="C791" s="14" t="s">
        <v>24</v>
      </c>
      <c r="D791" s="32">
        <v>0.62</v>
      </c>
      <c r="E791" s="38"/>
    </row>
    <row r="792" spans="1:5" ht="22.5" x14ac:dyDescent="0.2">
      <c r="A792" s="31">
        <v>13002002</v>
      </c>
      <c r="B792" s="13" t="s">
        <v>2987</v>
      </c>
      <c r="C792" s="14" t="s">
        <v>21</v>
      </c>
      <c r="D792" s="32">
        <v>170.48</v>
      </c>
      <c r="E792" s="38"/>
    </row>
    <row r="793" spans="1:5" ht="33.75" outlineLevel="1" x14ac:dyDescent="0.2">
      <c r="A793" s="31">
        <v>13002003</v>
      </c>
      <c r="B793" s="13" t="s">
        <v>2988</v>
      </c>
      <c r="C793" s="14" t="s">
        <v>24</v>
      </c>
      <c r="D793" s="32">
        <v>5.94</v>
      </c>
      <c r="E793" s="38"/>
    </row>
    <row r="794" spans="1:5" ht="33.75" outlineLevel="1" x14ac:dyDescent="0.2">
      <c r="A794" s="31">
        <v>13002004</v>
      </c>
      <c r="B794" s="13" t="s">
        <v>2989</v>
      </c>
      <c r="C794" s="14" t="s">
        <v>24</v>
      </c>
      <c r="D794" s="32">
        <v>6.05</v>
      </c>
      <c r="E794" s="38"/>
    </row>
    <row r="795" spans="1:5" ht="22.5" outlineLevel="1" x14ac:dyDescent="0.2">
      <c r="A795" s="31">
        <v>13002005</v>
      </c>
      <c r="B795" s="13" t="s">
        <v>2990</v>
      </c>
      <c r="C795" s="14" t="s">
        <v>21</v>
      </c>
      <c r="D795" s="32">
        <v>48.97</v>
      </c>
      <c r="E795" s="38"/>
    </row>
    <row r="796" spans="1:5" ht="22.5" outlineLevel="1" x14ac:dyDescent="0.2">
      <c r="A796" s="31">
        <v>13002006</v>
      </c>
      <c r="B796" s="13" t="s">
        <v>2991</v>
      </c>
      <c r="C796" s="14" t="s">
        <v>24</v>
      </c>
      <c r="D796" s="32">
        <v>12.35</v>
      </c>
      <c r="E796" s="38"/>
    </row>
    <row r="797" spans="1:5" ht="21.75" outlineLevel="1" x14ac:dyDescent="0.2">
      <c r="A797" s="27">
        <v>14000000</v>
      </c>
      <c r="B797" s="28" t="s">
        <v>2992</v>
      </c>
      <c r="C797" s="29"/>
      <c r="D797" s="30"/>
    </row>
    <row r="798" spans="1:5" x14ac:dyDescent="0.2">
      <c r="A798" s="31">
        <v>14001000</v>
      </c>
      <c r="B798" s="13" t="s">
        <v>2993</v>
      </c>
      <c r="C798" s="14" t="s">
        <v>8</v>
      </c>
      <c r="D798" s="32" t="s">
        <v>8</v>
      </c>
    </row>
    <row r="799" spans="1:5" outlineLevel="1" x14ac:dyDescent="0.2">
      <c r="A799" s="31">
        <v>14001001</v>
      </c>
      <c r="B799" s="13" t="s">
        <v>2589</v>
      </c>
      <c r="C799" s="14" t="s">
        <v>21</v>
      </c>
      <c r="D799" s="32">
        <v>31.06</v>
      </c>
      <c r="E799" s="38"/>
    </row>
    <row r="800" spans="1:5" ht="45" outlineLevel="1" x14ac:dyDescent="0.2">
      <c r="A800" s="31">
        <v>14001002</v>
      </c>
      <c r="B800" s="13" t="s">
        <v>2994</v>
      </c>
      <c r="C800" s="14" t="s">
        <v>21</v>
      </c>
      <c r="D800" s="32">
        <v>84.01</v>
      </c>
      <c r="E800" s="38"/>
    </row>
    <row r="801" spans="1:5" outlineLevel="1" x14ac:dyDescent="0.2">
      <c r="A801" s="31">
        <v>14001003</v>
      </c>
      <c r="B801" s="13" t="s">
        <v>2995</v>
      </c>
      <c r="C801" s="14" t="s">
        <v>21</v>
      </c>
      <c r="D801" s="32">
        <v>39.82</v>
      </c>
      <c r="E801" s="38"/>
    </row>
    <row r="802" spans="1:5" ht="22.5" x14ac:dyDescent="0.2">
      <c r="A802" s="31">
        <v>14001004</v>
      </c>
      <c r="B802" s="13" t="s">
        <v>2996</v>
      </c>
      <c r="C802" s="14" t="s">
        <v>21</v>
      </c>
      <c r="D802" s="32">
        <v>31.95</v>
      </c>
      <c r="E802" s="38"/>
    </row>
    <row r="803" spans="1:5" ht="22.5" outlineLevel="1" x14ac:dyDescent="0.2">
      <c r="A803" s="31">
        <v>14001005</v>
      </c>
      <c r="B803" s="13" t="s">
        <v>2997</v>
      </c>
      <c r="C803" s="14" t="s">
        <v>21</v>
      </c>
      <c r="D803" s="32">
        <v>31.95</v>
      </c>
      <c r="E803" s="38"/>
    </row>
    <row r="804" spans="1:5" ht="22.5" outlineLevel="1" x14ac:dyDescent="0.2">
      <c r="A804" s="31">
        <v>14001006</v>
      </c>
      <c r="B804" s="13" t="s">
        <v>2998</v>
      </c>
      <c r="C804" s="14" t="s">
        <v>21</v>
      </c>
      <c r="D804" s="32">
        <v>31.95</v>
      </c>
      <c r="E804" s="38"/>
    </row>
    <row r="805" spans="1:5" ht="22.5" outlineLevel="1" x14ac:dyDescent="0.2">
      <c r="A805" s="31">
        <v>14001007</v>
      </c>
      <c r="B805" s="13" t="s">
        <v>2999</v>
      </c>
      <c r="C805" s="14" t="s">
        <v>21</v>
      </c>
      <c r="D805" s="32">
        <v>31.95</v>
      </c>
      <c r="E805" s="38"/>
    </row>
    <row r="806" spans="1:5" ht="22.5" outlineLevel="1" x14ac:dyDescent="0.2">
      <c r="A806" s="31">
        <v>14001008</v>
      </c>
      <c r="B806" s="13" t="s">
        <v>3000</v>
      </c>
      <c r="C806" s="14" t="s">
        <v>21</v>
      </c>
      <c r="D806" s="32">
        <v>31.95</v>
      </c>
      <c r="E806" s="38"/>
    </row>
    <row r="807" spans="1:5" ht="22.5" x14ac:dyDescent="0.2">
      <c r="A807" s="31">
        <v>14001009</v>
      </c>
      <c r="B807" s="13" t="s">
        <v>3001</v>
      </c>
      <c r="C807" s="14" t="s">
        <v>21</v>
      </c>
      <c r="D807" s="32">
        <v>31.95</v>
      </c>
      <c r="E807" s="38"/>
    </row>
    <row r="808" spans="1:5" outlineLevel="1" x14ac:dyDescent="0.2">
      <c r="A808" s="31">
        <v>14001010</v>
      </c>
      <c r="B808" s="13" t="s">
        <v>3002</v>
      </c>
      <c r="C808" s="14" t="s">
        <v>21</v>
      </c>
      <c r="D808" s="32">
        <v>25.88</v>
      </c>
      <c r="E808" s="38"/>
    </row>
    <row r="809" spans="1:5" outlineLevel="1" x14ac:dyDescent="0.2">
      <c r="A809" s="31">
        <v>14001011</v>
      </c>
      <c r="B809" s="13" t="s">
        <v>3003</v>
      </c>
      <c r="C809" s="14" t="s">
        <v>21</v>
      </c>
      <c r="D809" s="32">
        <v>47.63</v>
      </c>
      <c r="E809" s="38"/>
    </row>
    <row r="810" spans="1:5" outlineLevel="1" x14ac:dyDescent="0.2">
      <c r="A810" s="31">
        <v>14002000</v>
      </c>
      <c r="B810" s="13" t="s">
        <v>3004</v>
      </c>
      <c r="C810" s="14" t="s">
        <v>8</v>
      </c>
      <c r="D810" s="32" t="s">
        <v>8</v>
      </c>
    </row>
    <row r="811" spans="1:5" outlineLevel="1" x14ac:dyDescent="0.2">
      <c r="A811" s="31">
        <v>14002001</v>
      </c>
      <c r="B811" s="13" t="s">
        <v>3005</v>
      </c>
      <c r="C811" s="14" t="s">
        <v>21</v>
      </c>
      <c r="D811" s="32">
        <v>165.35</v>
      </c>
      <c r="E811" s="38"/>
    </row>
    <row r="812" spans="1:5" ht="22.5" outlineLevel="1" x14ac:dyDescent="0.2">
      <c r="A812" s="31">
        <v>14002002</v>
      </c>
      <c r="B812" s="13" t="s">
        <v>3006</v>
      </c>
      <c r="C812" s="14" t="s">
        <v>21</v>
      </c>
      <c r="D812" s="32">
        <v>117.43</v>
      </c>
      <c r="E812" s="38"/>
    </row>
    <row r="813" spans="1:5" outlineLevel="1" x14ac:dyDescent="0.2">
      <c r="A813" s="31">
        <v>14002003</v>
      </c>
      <c r="B813" s="13" t="s">
        <v>3007</v>
      </c>
      <c r="C813" s="14" t="s">
        <v>21</v>
      </c>
      <c r="D813" s="32">
        <v>140.08000000000001</v>
      </c>
      <c r="E813" s="38"/>
    </row>
    <row r="814" spans="1:5" ht="22.5" x14ac:dyDescent="0.2">
      <c r="A814" s="31">
        <v>14002004</v>
      </c>
      <c r="B814" s="13" t="s">
        <v>3008</v>
      </c>
      <c r="C814" s="14" t="s">
        <v>21</v>
      </c>
      <c r="D814" s="32">
        <v>41.98</v>
      </c>
      <c r="E814" s="38"/>
    </row>
    <row r="815" spans="1:5" ht="22.5" outlineLevel="1" x14ac:dyDescent="0.2">
      <c r="A815" s="31">
        <v>14002005</v>
      </c>
      <c r="B815" s="13" t="s">
        <v>3009</v>
      </c>
      <c r="C815" s="14" t="s">
        <v>21</v>
      </c>
      <c r="D815" s="32">
        <v>52</v>
      </c>
      <c r="E815" s="38"/>
    </row>
    <row r="816" spans="1:5" ht="22.5" outlineLevel="1" x14ac:dyDescent="0.2">
      <c r="A816" s="31">
        <v>14002006</v>
      </c>
      <c r="B816" s="13" t="s">
        <v>3010</v>
      </c>
      <c r="C816" s="14" t="s">
        <v>21</v>
      </c>
      <c r="D816" s="32">
        <v>62.03</v>
      </c>
      <c r="E816" s="38"/>
    </row>
    <row r="817" spans="1:5" ht="22.5" outlineLevel="1" x14ac:dyDescent="0.2">
      <c r="A817" s="31">
        <v>14002007</v>
      </c>
      <c r="B817" s="13" t="s">
        <v>3011</v>
      </c>
      <c r="C817" s="14" t="s">
        <v>21</v>
      </c>
      <c r="D817" s="32">
        <v>72.06</v>
      </c>
      <c r="E817" s="38"/>
    </row>
    <row r="818" spans="1:5" ht="22.5" outlineLevel="1" x14ac:dyDescent="0.2">
      <c r="A818" s="31">
        <v>14002008</v>
      </c>
      <c r="B818" s="13" t="s">
        <v>3012</v>
      </c>
      <c r="C818" s="14" t="s">
        <v>21</v>
      </c>
      <c r="D818" s="32">
        <v>82.08</v>
      </c>
      <c r="E818" s="38"/>
    </row>
    <row r="819" spans="1:5" ht="22.5" outlineLevel="1" x14ac:dyDescent="0.2">
      <c r="A819" s="31">
        <v>14002009</v>
      </c>
      <c r="B819" s="13" t="s">
        <v>3013</v>
      </c>
      <c r="C819" s="14" t="s">
        <v>21</v>
      </c>
      <c r="D819" s="32">
        <v>92.11</v>
      </c>
      <c r="E819" s="38"/>
    </row>
    <row r="820" spans="1:5" x14ac:dyDescent="0.2">
      <c r="A820" s="31">
        <v>14002010</v>
      </c>
      <c r="B820" s="13" t="s">
        <v>3014</v>
      </c>
      <c r="C820" s="14" t="s">
        <v>21</v>
      </c>
      <c r="D820" s="32">
        <v>126.14</v>
      </c>
      <c r="E820" s="38"/>
    </row>
    <row r="821" spans="1:5" outlineLevel="1" x14ac:dyDescent="0.2">
      <c r="A821" s="31">
        <v>14002011</v>
      </c>
      <c r="B821" s="13" t="s">
        <v>3015</v>
      </c>
      <c r="C821" s="14" t="s">
        <v>21</v>
      </c>
      <c r="D821" s="32">
        <v>147.88999999999999</v>
      </c>
      <c r="E821" s="38"/>
    </row>
    <row r="822" spans="1:5" outlineLevel="1" x14ac:dyDescent="0.2">
      <c r="A822" s="27">
        <v>15000000</v>
      </c>
      <c r="B822" s="28" t="s">
        <v>3016</v>
      </c>
      <c r="C822" s="29"/>
      <c r="D822" s="30"/>
    </row>
    <row r="823" spans="1:5" ht="33.75" outlineLevel="1" x14ac:dyDescent="0.2">
      <c r="A823" s="31">
        <v>15001000</v>
      </c>
      <c r="B823" s="13" t="s">
        <v>3017</v>
      </c>
      <c r="C823" s="14" t="s">
        <v>21</v>
      </c>
      <c r="D823" s="32">
        <v>353.7</v>
      </c>
      <c r="E823" s="38"/>
    </row>
    <row r="824" spans="1:5" outlineLevel="1" x14ac:dyDescent="0.2">
      <c r="A824" s="31">
        <v>15002000</v>
      </c>
      <c r="B824" s="13" t="s">
        <v>3018</v>
      </c>
      <c r="C824" s="14" t="s">
        <v>21</v>
      </c>
      <c r="D824" s="32">
        <v>155.56</v>
      </c>
      <c r="E824" s="38"/>
    </row>
    <row r="825" spans="1:5" ht="22.5" x14ac:dyDescent="0.2">
      <c r="A825" s="31">
        <v>15003000</v>
      </c>
      <c r="B825" s="13" t="s">
        <v>3019</v>
      </c>
      <c r="C825" s="14" t="s">
        <v>5</v>
      </c>
      <c r="D825" s="32">
        <v>106.51</v>
      </c>
      <c r="E825" s="38"/>
    </row>
    <row r="826" spans="1:5" ht="33.75" outlineLevel="1" x14ac:dyDescent="0.2">
      <c r="A826" s="31">
        <v>15004000</v>
      </c>
      <c r="B826" s="13" t="s">
        <v>3020</v>
      </c>
      <c r="C826" s="14" t="s">
        <v>8</v>
      </c>
      <c r="D826" s="32" t="s">
        <v>8</v>
      </c>
    </row>
    <row r="827" spans="1:5" ht="45" outlineLevel="1" x14ac:dyDescent="0.2">
      <c r="A827" s="31">
        <v>15004001</v>
      </c>
      <c r="B827" s="13" t="s">
        <v>3021</v>
      </c>
      <c r="C827" s="14" t="s">
        <v>5</v>
      </c>
      <c r="D827" s="32">
        <v>357.9</v>
      </c>
      <c r="E827" s="38"/>
    </row>
    <row r="828" spans="1:5" ht="45" outlineLevel="1" x14ac:dyDescent="0.2">
      <c r="A828" s="31">
        <v>15004002</v>
      </c>
      <c r="B828" s="13" t="s">
        <v>3022</v>
      </c>
      <c r="C828" s="14" t="s">
        <v>5</v>
      </c>
      <c r="D828" s="32">
        <v>394.01</v>
      </c>
      <c r="E828" s="38"/>
    </row>
    <row r="829" spans="1:5" ht="45" outlineLevel="1" x14ac:dyDescent="0.2">
      <c r="A829" s="31">
        <v>15004003</v>
      </c>
      <c r="B829" s="13" t="s">
        <v>3023</v>
      </c>
      <c r="C829" s="14" t="s">
        <v>5</v>
      </c>
      <c r="D829" s="32">
        <v>429.06</v>
      </c>
      <c r="E829" s="38"/>
    </row>
    <row r="830" spans="1:5" ht="45" outlineLevel="1" x14ac:dyDescent="0.2">
      <c r="A830" s="31">
        <v>15004004</v>
      </c>
      <c r="B830" s="13" t="s">
        <v>3024</v>
      </c>
      <c r="C830" s="14" t="s">
        <v>5</v>
      </c>
      <c r="D830" s="32">
        <v>465.17</v>
      </c>
      <c r="E830" s="38"/>
    </row>
    <row r="831" spans="1:5" ht="45" x14ac:dyDescent="0.2">
      <c r="A831" s="31">
        <v>15004005</v>
      </c>
      <c r="B831" s="13" t="s">
        <v>3025</v>
      </c>
      <c r="C831" s="14" t="s">
        <v>5</v>
      </c>
      <c r="D831" s="32">
        <v>501.28</v>
      </c>
      <c r="E831" s="38"/>
    </row>
    <row r="832" spans="1:5" ht="33.75" x14ac:dyDescent="0.2">
      <c r="A832" s="31">
        <v>15005000</v>
      </c>
      <c r="B832" s="13" t="s">
        <v>3026</v>
      </c>
      <c r="C832" s="14" t="s">
        <v>8</v>
      </c>
      <c r="D832" s="32" t="s">
        <v>8</v>
      </c>
    </row>
    <row r="833" spans="1:5" ht="33.75" x14ac:dyDescent="0.2">
      <c r="A833" s="31">
        <v>15005001</v>
      </c>
      <c r="B833" s="13" t="s">
        <v>3027</v>
      </c>
      <c r="C833" s="14" t="s">
        <v>5</v>
      </c>
      <c r="D833" s="32">
        <v>364.28</v>
      </c>
      <c r="E833" s="38"/>
    </row>
    <row r="834" spans="1:5" ht="33.75" x14ac:dyDescent="0.2">
      <c r="A834" s="31">
        <v>15005002</v>
      </c>
      <c r="B834" s="13" t="s">
        <v>3028</v>
      </c>
      <c r="C834" s="14" t="s">
        <v>5</v>
      </c>
      <c r="D834" s="32">
        <v>401.46</v>
      </c>
      <c r="E834" s="38"/>
    </row>
    <row r="835" spans="1:5" ht="33.75" x14ac:dyDescent="0.2">
      <c r="A835" s="31">
        <v>15005003</v>
      </c>
      <c r="B835" s="13" t="s">
        <v>3029</v>
      </c>
      <c r="C835" s="14" t="s">
        <v>5</v>
      </c>
      <c r="D835" s="32">
        <v>437.56</v>
      </c>
      <c r="E835" s="38"/>
    </row>
    <row r="836" spans="1:5" ht="33.75" x14ac:dyDescent="0.2">
      <c r="A836" s="31">
        <v>15005004</v>
      </c>
      <c r="B836" s="13" t="s">
        <v>3030</v>
      </c>
      <c r="C836" s="14" t="s">
        <v>5</v>
      </c>
      <c r="D836" s="32">
        <v>473.67</v>
      </c>
      <c r="E836" s="38"/>
    </row>
    <row r="837" spans="1:5" ht="22.5" x14ac:dyDescent="0.2">
      <c r="A837" s="31">
        <v>15006000</v>
      </c>
      <c r="B837" s="13" t="s">
        <v>3031</v>
      </c>
      <c r="C837" s="14" t="s">
        <v>8</v>
      </c>
      <c r="D837" s="32" t="s">
        <v>8</v>
      </c>
    </row>
    <row r="838" spans="1:5" ht="22.5" x14ac:dyDescent="0.2">
      <c r="A838" s="31">
        <v>15006001</v>
      </c>
      <c r="B838" s="13" t="s">
        <v>3032</v>
      </c>
      <c r="C838" s="14" t="s">
        <v>5</v>
      </c>
      <c r="D838" s="32">
        <v>6187.79</v>
      </c>
      <c r="E838" s="38"/>
    </row>
    <row r="839" spans="1:5" ht="22.5" x14ac:dyDescent="0.2">
      <c r="A839" s="31">
        <v>15006002</v>
      </c>
      <c r="B839" s="13" t="s">
        <v>3033</v>
      </c>
      <c r="C839" s="14" t="s">
        <v>5</v>
      </c>
      <c r="D839" s="32">
        <v>7066.3</v>
      </c>
      <c r="E839" s="38"/>
    </row>
    <row r="840" spans="1:5" ht="22.5" x14ac:dyDescent="0.2">
      <c r="A840" s="31">
        <v>15006003</v>
      </c>
      <c r="B840" s="13" t="s">
        <v>3034</v>
      </c>
      <c r="C840" s="14" t="s">
        <v>5</v>
      </c>
      <c r="D840" s="32">
        <v>7753.84</v>
      </c>
      <c r="E840" s="38"/>
    </row>
    <row r="841" spans="1:5" ht="22.5" x14ac:dyDescent="0.2">
      <c r="A841" s="31">
        <v>15006004</v>
      </c>
      <c r="B841" s="13" t="s">
        <v>3035</v>
      </c>
      <c r="C841" s="14" t="s">
        <v>5</v>
      </c>
      <c r="D841" s="32">
        <v>8594.16</v>
      </c>
      <c r="E841" s="38"/>
    </row>
    <row r="842" spans="1:5" ht="22.5" x14ac:dyDescent="0.2">
      <c r="A842" s="31">
        <v>15006005</v>
      </c>
      <c r="B842" s="13" t="s">
        <v>3036</v>
      </c>
      <c r="C842" s="14" t="s">
        <v>5</v>
      </c>
      <c r="D842" s="32">
        <v>9319.8799999999992</v>
      </c>
      <c r="E842" s="38"/>
    </row>
    <row r="843" spans="1:5" ht="22.5" x14ac:dyDescent="0.2">
      <c r="A843" s="31">
        <v>15006006</v>
      </c>
      <c r="B843" s="13" t="s">
        <v>3037</v>
      </c>
      <c r="C843" s="14" t="s">
        <v>5</v>
      </c>
      <c r="D843" s="32">
        <v>10160.200000000001</v>
      </c>
      <c r="E843" s="38"/>
    </row>
    <row r="844" spans="1:5" ht="22.5" x14ac:dyDescent="0.2">
      <c r="A844" s="31">
        <v>15006007</v>
      </c>
      <c r="B844" s="13" t="s">
        <v>3038</v>
      </c>
      <c r="C844" s="14" t="s">
        <v>5</v>
      </c>
      <c r="D844" s="32">
        <v>10847.74</v>
      </c>
      <c r="E844" s="38"/>
    </row>
    <row r="845" spans="1:5" ht="22.5" x14ac:dyDescent="0.2">
      <c r="A845" s="31">
        <v>15006008</v>
      </c>
      <c r="B845" s="13" t="s">
        <v>3039</v>
      </c>
      <c r="C845" s="14" t="s">
        <v>5</v>
      </c>
      <c r="D845" s="32">
        <v>11688.05</v>
      </c>
      <c r="E845" s="38"/>
    </row>
    <row r="846" spans="1:5" ht="22.5" x14ac:dyDescent="0.2">
      <c r="A846" s="31">
        <v>15006009</v>
      </c>
      <c r="B846" s="13" t="s">
        <v>3040</v>
      </c>
      <c r="C846" s="14" t="s">
        <v>5</v>
      </c>
      <c r="D846" s="32">
        <v>12413.78</v>
      </c>
      <c r="E846" s="38"/>
    </row>
    <row r="847" spans="1:5" ht="22.5" x14ac:dyDescent="0.2">
      <c r="A847" s="31">
        <v>15006010</v>
      </c>
      <c r="B847" s="13" t="s">
        <v>3041</v>
      </c>
      <c r="C847" s="14" t="s">
        <v>5</v>
      </c>
      <c r="D847" s="32">
        <v>9097.24</v>
      </c>
      <c r="E847" s="38"/>
    </row>
    <row r="848" spans="1:5" ht="22.5" x14ac:dyDescent="0.2">
      <c r="A848" s="31">
        <v>15006011</v>
      </c>
      <c r="B848" s="13" t="s">
        <v>3042</v>
      </c>
      <c r="C848" s="14" t="s">
        <v>5</v>
      </c>
      <c r="D848" s="32">
        <v>10079.74</v>
      </c>
      <c r="E848" s="38"/>
    </row>
    <row r="849" spans="1:5" ht="22.5" x14ac:dyDescent="0.2">
      <c r="A849" s="31">
        <v>15006012</v>
      </c>
      <c r="B849" s="13" t="s">
        <v>3043</v>
      </c>
      <c r="C849" s="14" t="s">
        <v>5</v>
      </c>
      <c r="D849" s="32">
        <v>10916.69</v>
      </c>
      <c r="E849" s="38"/>
    </row>
    <row r="850" spans="1:5" ht="22.5" x14ac:dyDescent="0.2">
      <c r="A850" s="31">
        <v>15006013</v>
      </c>
      <c r="B850" s="13" t="s">
        <v>3044</v>
      </c>
      <c r="C850" s="14" t="s">
        <v>5</v>
      </c>
      <c r="D850" s="32">
        <v>11899.19</v>
      </c>
      <c r="E850" s="38"/>
    </row>
    <row r="851" spans="1:5" ht="22.5" x14ac:dyDescent="0.2">
      <c r="A851" s="31">
        <v>15006014</v>
      </c>
      <c r="B851" s="13" t="s">
        <v>3045</v>
      </c>
      <c r="C851" s="14" t="s">
        <v>5</v>
      </c>
      <c r="D851" s="32">
        <v>12736.13</v>
      </c>
      <c r="E851" s="38"/>
    </row>
    <row r="852" spans="1:5" ht="22.5" x14ac:dyDescent="0.2">
      <c r="A852" s="31">
        <v>15006015</v>
      </c>
      <c r="B852" s="13" t="s">
        <v>3046</v>
      </c>
      <c r="C852" s="14" t="s">
        <v>5</v>
      </c>
      <c r="D852" s="32">
        <v>13718.64</v>
      </c>
      <c r="E852" s="38"/>
    </row>
    <row r="853" spans="1:5" ht="22.5" x14ac:dyDescent="0.2">
      <c r="A853" s="31">
        <v>15006016</v>
      </c>
      <c r="B853" s="13" t="s">
        <v>3047</v>
      </c>
      <c r="C853" s="14" t="s">
        <v>5</v>
      </c>
      <c r="D853" s="32">
        <v>14555.58</v>
      </c>
      <c r="E853" s="38"/>
    </row>
    <row r="854" spans="1:5" ht="22.5" x14ac:dyDescent="0.2">
      <c r="A854" s="31">
        <v>15007000</v>
      </c>
      <c r="B854" s="13" t="s">
        <v>3048</v>
      </c>
      <c r="C854" s="14" t="s">
        <v>8</v>
      </c>
      <c r="D854" s="32" t="s">
        <v>8</v>
      </c>
    </row>
    <row r="855" spans="1:5" ht="22.5" x14ac:dyDescent="0.2">
      <c r="A855" s="31">
        <v>15007001</v>
      </c>
      <c r="B855" s="13" t="s">
        <v>3049</v>
      </c>
      <c r="C855" s="14" t="s">
        <v>5</v>
      </c>
      <c r="D855" s="32">
        <v>4250.7</v>
      </c>
      <c r="E855" s="38"/>
    </row>
    <row r="856" spans="1:5" ht="22.5" x14ac:dyDescent="0.2">
      <c r="A856" s="31">
        <v>15007002</v>
      </c>
      <c r="B856" s="13" t="s">
        <v>3050</v>
      </c>
      <c r="C856" s="14" t="s">
        <v>5</v>
      </c>
      <c r="D856" s="32">
        <v>4854.0200000000004</v>
      </c>
      <c r="E856" s="38"/>
    </row>
    <row r="857" spans="1:5" ht="22.5" x14ac:dyDescent="0.2">
      <c r="A857" s="31">
        <v>15007003</v>
      </c>
      <c r="B857" s="13" t="s">
        <v>3051</v>
      </c>
      <c r="C857" s="14" t="s">
        <v>5</v>
      </c>
      <c r="D857" s="32">
        <v>5347.65</v>
      </c>
      <c r="E857" s="38"/>
    </row>
    <row r="858" spans="1:5" ht="22.5" x14ac:dyDescent="0.2">
      <c r="A858" s="31">
        <v>15007004</v>
      </c>
      <c r="B858" s="13" t="s">
        <v>3052</v>
      </c>
      <c r="C858" s="14" t="s">
        <v>5</v>
      </c>
      <c r="D858" s="32">
        <v>5950.98</v>
      </c>
      <c r="E858" s="38"/>
    </row>
    <row r="859" spans="1:5" ht="22.5" x14ac:dyDescent="0.2">
      <c r="A859" s="31">
        <v>15007005</v>
      </c>
      <c r="B859" s="13" t="s">
        <v>3053</v>
      </c>
      <c r="C859" s="14" t="s">
        <v>5</v>
      </c>
      <c r="D859" s="32">
        <v>6417.18</v>
      </c>
      <c r="E859" s="38"/>
    </row>
    <row r="860" spans="1:5" ht="22.5" x14ac:dyDescent="0.2">
      <c r="A860" s="31">
        <v>15007006</v>
      </c>
      <c r="B860" s="13" t="s">
        <v>3054</v>
      </c>
      <c r="C860" s="14" t="s">
        <v>5</v>
      </c>
      <c r="D860" s="32">
        <v>6965.66</v>
      </c>
      <c r="E860" s="38"/>
    </row>
    <row r="861" spans="1:5" ht="22.5" x14ac:dyDescent="0.2">
      <c r="A861" s="31">
        <v>15007007</v>
      </c>
      <c r="B861" s="13" t="s">
        <v>3055</v>
      </c>
      <c r="C861" s="14" t="s">
        <v>5</v>
      </c>
      <c r="D861" s="32">
        <v>7431.87</v>
      </c>
      <c r="E861" s="38"/>
    </row>
    <row r="862" spans="1:5" ht="22.5" x14ac:dyDescent="0.2">
      <c r="A862" s="31">
        <v>15007008</v>
      </c>
      <c r="B862" s="13" t="s">
        <v>3056</v>
      </c>
      <c r="C862" s="14" t="s">
        <v>5</v>
      </c>
      <c r="D862" s="32">
        <v>8035.19</v>
      </c>
      <c r="E862" s="38"/>
    </row>
    <row r="863" spans="1:5" ht="22.5" x14ac:dyDescent="0.2">
      <c r="A863" s="31">
        <v>15007009</v>
      </c>
      <c r="B863" s="13" t="s">
        <v>3057</v>
      </c>
      <c r="C863" s="14" t="s">
        <v>5</v>
      </c>
      <c r="D863" s="32">
        <v>8528.82</v>
      </c>
      <c r="E863" s="38"/>
    </row>
    <row r="864" spans="1:5" ht="22.5" x14ac:dyDescent="0.2">
      <c r="A864" s="31">
        <v>15007010</v>
      </c>
      <c r="B864" s="13" t="s">
        <v>3058</v>
      </c>
      <c r="C864" s="14" t="s">
        <v>5</v>
      </c>
      <c r="D864" s="32">
        <v>6500.06</v>
      </c>
      <c r="E864" s="38"/>
    </row>
    <row r="865" spans="1:5" ht="22.5" x14ac:dyDescent="0.2">
      <c r="A865" s="31">
        <v>15007011</v>
      </c>
      <c r="B865" s="13" t="s">
        <v>3059</v>
      </c>
      <c r="C865" s="14" t="s">
        <v>5</v>
      </c>
      <c r="D865" s="32">
        <v>7201.32</v>
      </c>
      <c r="E865" s="38"/>
    </row>
    <row r="866" spans="1:5" ht="22.5" x14ac:dyDescent="0.2">
      <c r="A866" s="31">
        <v>15007012</v>
      </c>
      <c r="B866" s="13" t="s">
        <v>3060</v>
      </c>
      <c r="C866" s="14" t="s">
        <v>5</v>
      </c>
      <c r="D866" s="32">
        <v>7794.68</v>
      </c>
      <c r="E866" s="38"/>
    </row>
    <row r="867" spans="1:5" ht="22.5" x14ac:dyDescent="0.2">
      <c r="A867" s="31">
        <v>15007013</v>
      </c>
      <c r="B867" s="13" t="s">
        <v>3061</v>
      </c>
      <c r="C867" s="14" t="s">
        <v>5</v>
      </c>
      <c r="D867" s="32">
        <v>8495.94</v>
      </c>
      <c r="E867" s="38"/>
    </row>
    <row r="868" spans="1:5" ht="22.5" x14ac:dyDescent="0.2">
      <c r="A868" s="31">
        <v>15007014</v>
      </c>
      <c r="B868" s="13" t="s">
        <v>3062</v>
      </c>
      <c r="C868" s="14" t="s">
        <v>5</v>
      </c>
      <c r="D868" s="32">
        <v>9089.2999999999993</v>
      </c>
      <c r="E868" s="38"/>
    </row>
    <row r="869" spans="1:5" ht="22.5" x14ac:dyDescent="0.2">
      <c r="A869" s="31">
        <v>15007015</v>
      </c>
      <c r="B869" s="13" t="s">
        <v>3063</v>
      </c>
      <c r="C869" s="14" t="s">
        <v>5</v>
      </c>
      <c r="D869" s="32">
        <v>9790.56</v>
      </c>
      <c r="E869" s="38"/>
    </row>
    <row r="870" spans="1:5" ht="22.5" x14ac:dyDescent="0.2">
      <c r="A870" s="31">
        <v>15007016</v>
      </c>
      <c r="B870" s="13" t="s">
        <v>3064</v>
      </c>
      <c r="C870" s="14" t="s">
        <v>5</v>
      </c>
      <c r="D870" s="32">
        <v>10383.92</v>
      </c>
      <c r="E870" s="38"/>
    </row>
    <row r="871" spans="1:5" x14ac:dyDescent="0.2">
      <c r="A871" s="31">
        <v>15008000</v>
      </c>
      <c r="B871" s="13" t="s">
        <v>3065</v>
      </c>
      <c r="C871" s="14" t="s">
        <v>24</v>
      </c>
      <c r="D871" s="32">
        <v>16.309999999999999</v>
      </c>
      <c r="E871" s="38"/>
    </row>
    <row r="872" spans="1:5" ht="33.75" x14ac:dyDescent="0.2">
      <c r="A872" s="31">
        <v>15009000</v>
      </c>
      <c r="B872" s="13" t="s">
        <v>3066</v>
      </c>
      <c r="C872" s="14" t="s">
        <v>5</v>
      </c>
      <c r="D872" s="32">
        <v>130.91</v>
      </c>
      <c r="E872" s="38"/>
    </row>
    <row r="873" spans="1:5" ht="33.75" x14ac:dyDescent="0.2">
      <c r="A873" s="31">
        <v>15010000</v>
      </c>
      <c r="B873" s="13" t="s">
        <v>3067</v>
      </c>
      <c r="C873" s="14" t="s">
        <v>4</v>
      </c>
      <c r="D873" s="32">
        <v>47.8</v>
      </c>
      <c r="E873" s="38"/>
    </row>
    <row r="874" spans="1:5" x14ac:dyDescent="0.2">
      <c r="A874" s="31">
        <v>16001001</v>
      </c>
      <c r="B874" s="13" t="s">
        <v>3068</v>
      </c>
      <c r="C874" s="14" t="s">
        <v>6</v>
      </c>
      <c r="D874" s="32">
        <v>26642.41</v>
      </c>
      <c r="E874" s="38"/>
    </row>
    <row r="875" spans="1:5" x14ac:dyDescent="0.2">
      <c r="A875" s="31">
        <v>16001104</v>
      </c>
      <c r="B875" s="13" t="s">
        <v>3081</v>
      </c>
      <c r="C875" s="14" t="s">
        <v>6</v>
      </c>
      <c r="D875" s="32">
        <v>16697.54</v>
      </c>
      <c r="E875" s="38"/>
    </row>
    <row r="876" spans="1:5" ht="33.75" x14ac:dyDescent="0.2">
      <c r="A876" s="31">
        <v>16001105</v>
      </c>
      <c r="B876" s="13" t="s">
        <v>3629</v>
      </c>
      <c r="C876" s="14" t="s">
        <v>6</v>
      </c>
      <c r="D876" s="32">
        <v>187685.57</v>
      </c>
      <c r="E876" s="38"/>
    </row>
    <row r="877" spans="1:5" ht="22.5" x14ac:dyDescent="0.2">
      <c r="A877" s="31">
        <v>16001106</v>
      </c>
      <c r="B877" s="13" t="s">
        <v>3630</v>
      </c>
      <c r="C877" s="14" t="s">
        <v>6</v>
      </c>
      <c r="D877" s="32">
        <v>249677.76</v>
      </c>
      <c r="E877" s="38"/>
    </row>
    <row r="878" spans="1:5" ht="33.75" x14ac:dyDescent="0.2">
      <c r="A878" s="31">
        <v>16001107</v>
      </c>
      <c r="B878" s="13" t="s">
        <v>3631</v>
      </c>
      <c r="C878" s="14" t="s">
        <v>6</v>
      </c>
      <c r="D878" s="32">
        <v>503632.98</v>
      </c>
      <c r="E878" s="38"/>
    </row>
    <row r="879" spans="1:5" ht="33.75" x14ac:dyDescent="0.2">
      <c r="A879" s="31">
        <v>16001108</v>
      </c>
      <c r="B879" s="13" t="s">
        <v>3632</v>
      </c>
      <c r="C879" s="14" t="s">
        <v>6</v>
      </c>
      <c r="D879" s="32">
        <v>760838.01</v>
      </c>
      <c r="E879" s="38"/>
    </row>
    <row r="880" spans="1:5" ht="22.5" x14ac:dyDescent="0.2">
      <c r="A880" s="31">
        <v>16001109</v>
      </c>
      <c r="B880" s="13" t="s">
        <v>3633</v>
      </c>
      <c r="C880" s="14" t="s">
        <v>6</v>
      </c>
      <c r="D880" s="32">
        <v>13027.74</v>
      </c>
      <c r="E880" s="38"/>
    </row>
    <row r="881" spans="1:5" x14ac:dyDescent="0.2">
      <c r="A881" s="31">
        <v>16001110</v>
      </c>
      <c r="B881" s="13" t="s">
        <v>3634</v>
      </c>
      <c r="C881" s="14" t="s">
        <v>6</v>
      </c>
      <c r="D881" s="32">
        <v>9467.33</v>
      </c>
      <c r="E881" s="38"/>
    </row>
    <row r="882" spans="1:5" ht="22.5" x14ac:dyDescent="0.2">
      <c r="A882" s="31">
        <v>16001111</v>
      </c>
      <c r="B882" s="13" t="s">
        <v>3635</v>
      </c>
      <c r="C882" s="14" t="s">
        <v>6</v>
      </c>
      <c r="D882" s="32">
        <v>53839.6</v>
      </c>
      <c r="E882" s="38"/>
    </row>
    <row r="883" spans="1:5" ht="22.5" x14ac:dyDescent="0.2">
      <c r="A883" s="31">
        <v>16001112</v>
      </c>
      <c r="B883" s="13" t="s">
        <v>3636</v>
      </c>
      <c r="C883" s="14" t="s">
        <v>6</v>
      </c>
      <c r="D883" s="32">
        <v>12057.43</v>
      </c>
      <c r="E883" s="38"/>
    </row>
    <row r="884" spans="1:5" x14ac:dyDescent="0.2">
      <c r="A884" s="31">
        <v>16001113</v>
      </c>
      <c r="B884" s="13" t="s">
        <v>3069</v>
      </c>
      <c r="C884" s="14" t="s">
        <v>6</v>
      </c>
      <c r="D884" s="32">
        <v>31676.86</v>
      </c>
      <c r="E884" s="38"/>
    </row>
    <row r="885" spans="1:5" x14ac:dyDescent="0.2">
      <c r="A885" s="31">
        <v>16001114</v>
      </c>
      <c r="B885" s="13" t="s">
        <v>3637</v>
      </c>
      <c r="C885" s="14" t="s">
        <v>6</v>
      </c>
      <c r="D885" s="32">
        <v>80826.67</v>
      </c>
      <c r="E885" s="38"/>
    </row>
    <row r="886" spans="1:5" ht="33.75" x14ac:dyDescent="0.2">
      <c r="A886" s="31">
        <v>16002050</v>
      </c>
      <c r="B886" s="13" t="s">
        <v>3638</v>
      </c>
      <c r="C886" s="14" t="s">
        <v>6</v>
      </c>
      <c r="D886" s="32">
        <v>28196.99</v>
      </c>
      <c r="E886" s="38"/>
    </row>
    <row r="887" spans="1:5" ht="45" x14ac:dyDescent="0.2">
      <c r="A887" s="31">
        <v>16002051</v>
      </c>
      <c r="B887" s="13" t="s">
        <v>3639</v>
      </c>
      <c r="C887" s="14" t="s">
        <v>6</v>
      </c>
      <c r="D887" s="32">
        <v>41856.910000000003</v>
      </c>
      <c r="E887" s="38"/>
    </row>
    <row r="888" spans="1:5" ht="45" x14ac:dyDescent="0.2">
      <c r="A888" s="31">
        <v>16002052</v>
      </c>
      <c r="B888" s="13" t="s">
        <v>3640</v>
      </c>
      <c r="C888" s="14" t="s">
        <v>6</v>
      </c>
      <c r="D888" s="32">
        <v>59885.42</v>
      </c>
      <c r="E888" s="38"/>
    </row>
    <row r="889" spans="1:5" x14ac:dyDescent="0.2">
      <c r="A889" s="31">
        <v>16002053</v>
      </c>
      <c r="B889" s="13" t="s">
        <v>3079</v>
      </c>
      <c r="C889" s="14" t="s">
        <v>6</v>
      </c>
      <c r="D889" s="32">
        <v>24146.26</v>
      </c>
      <c r="E889" s="38"/>
    </row>
    <row r="890" spans="1:5" ht="22.5" x14ac:dyDescent="0.2">
      <c r="A890" s="31">
        <v>16003001</v>
      </c>
      <c r="B890" s="13" t="s">
        <v>3080</v>
      </c>
      <c r="C890" s="14" t="s">
        <v>6</v>
      </c>
      <c r="D890" s="32">
        <v>20936.34</v>
      </c>
      <c r="E890" s="38"/>
    </row>
    <row r="891" spans="1:5" ht="22.5" x14ac:dyDescent="0.2">
      <c r="A891" s="31">
        <v>16003002</v>
      </c>
      <c r="B891" s="13" t="s">
        <v>3641</v>
      </c>
      <c r="C891" s="14" t="s">
        <v>6</v>
      </c>
      <c r="D891" s="32">
        <v>34012.120000000003</v>
      </c>
      <c r="E891" s="38"/>
    </row>
    <row r="892" spans="1:5" ht="22.5" x14ac:dyDescent="0.2">
      <c r="A892" s="31">
        <v>16003003</v>
      </c>
      <c r="B892" s="13" t="s">
        <v>3642</v>
      </c>
      <c r="C892" s="14" t="s">
        <v>6</v>
      </c>
      <c r="D892" s="32">
        <v>30238.37</v>
      </c>
      <c r="E892" s="38"/>
    </row>
    <row r="893" spans="1:5" ht="33.75" x14ac:dyDescent="0.2">
      <c r="A893" s="31">
        <v>16003004</v>
      </c>
      <c r="B893" s="13" t="s">
        <v>3643</v>
      </c>
      <c r="C893" s="14" t="s">
        <v>6</v>
      </c>
      <c r="D893" s="32">
        <v>65581.13</v>
      </c>
      <c r="E893" s="38"/>
    </row>
    <row r="894" spans="1:5" ht="22.5" x14ac:dyDescent="0.2">
      <c r="A894" s="31">
        <v>16003005</v>
      </c>
      <c r="B894" s="13" t="s">
        <v>3644</v>
      </c>
      <c r="C894" s="14" t="s">
        <v>6</v>
      </c>
      <c r="D894" s="32">
        <v>104019.1</v>
      </c>
      <c r="E894" s="38"/>
    </row>
    <row r="895" spans="1:5" ht="22.5" x14ac:dyDescent="0.2">
      <c r="A895" s="31">
        <v>16004001</v>
      </c>
      <c r="B895" s="13" t="s">
        <v>3070</v>
      </c>
      <c r="C895" s="14" t="s">
        <v>6</v>
      </c>
      <c r="D895" s="32">
        <v>9506.36</v>
      </c>
      <c r="E895" s="38"/>
    </row>
    <row r="896" spans="1:5" ht="22.5" x14ac:dyDescent="0.2">
      <c r="A896" s="31">
        <v>16004002</v>
      </c>
      <c r="B896" s="13" t="s">
        <v>3071</v>
      </c>
      <c r="C896" s="14" t="s">
        <v>6</v>
      </c>
      <c r="D896" s="32">
        <v>17129.82</v>
      </c>
      <c r="E896" s="38"/>
    </row>
    <row r="897" spans="1:5" x14ac:dyDescent="0.2">
      <c r="A897" s="31">
        <v>16004003</v>
      </c>
      <c r="B897" s="13" t="s">
        <v>3072</v>
      </c>
      <c r="C897" s="14" t="s">
        <v>6</v>
      </c>
      <c r="D897" s="32">
        <v>17665.849999999999</v>
      </c>
      <c r="E897" s="38"/>
    </row>
    <row r="898" spans="1:5" x14ac:dyDescent="0.2">
      <c r="A898" s="31">
        <v>16004004</v>
      </c>
      <c r="B898" s="13" t="s">
        <v>3073</v>
      </c>
      <c r="C898" s="14" t="s">
        <v>6</v>
      </c>
      <c r="D898" s="32">
        <v>7868.23</v>
      </c>
      <c r="E898" s="38"/>
    </row>
    <row r="899" spans="1:5" ht="22.5" x14ac:dyDescent="0.2">
      <c r="A899" s="31">
        <v>16004005</v>
      </c>
      <c r="B899" s="13" t="s">
        <v>3074</v>
      </c>
      <c r="C899" s="14" t="s">
        <v>6</v>
      </c>
      <c r="D899" s="32">
        <v>17411.740000000002</v>
      </c>
      <c r="E899" s="38"/>
    </row>
    <row r="900" spans="1:5" ht="22.5" x14ac:dyDescent="0.2">
      <c r="A900" s="31">
        <v>16004006</v>
      </c>
      <c r="B900" s="13" t="s">
        <v>3075</v>
      </c>
      <c r="C900" s="14" t="s">
        <v>6</v>
      </c>
      <c r="D900" s="32">
        <v>7855.69</v>
      </c>
      <c r="E900" s="38"/>
    </row>
    <row r="901" spans="1:5" x14ac:dyDescent="0.2">
      <c r="A901" s="31">
        <v>16004007</v>
      </c>
      <c r="B901" s="13" t="s">
        <v>3076</v>
      </c>
      <c r="C901" s="14" t="s">
        <v>6</v>
      </c>
      <c r="D901" s="32">
        <v>16617.990000000002</v>
      </c>
      <c r="E901" s="38"/>
    </row>
    <row r="902" spans="1:5" x14ac:dyDescent="0.2">
      <c r="A902" s="31">
        <v>16004008</v>
      </c>
      <c r="B902" s="13" t="s">
        <v>3077</v>
      </c>
      <c r="C902" s="14" t="s">
        <v>6</v>
      </c>
      <c r="D902" s="32">
        <v>16740.37</v>
      </c>
      <c r="E902" s="38"/>
    </row>
    <row r="903" spans="1:5" x14ac:dyDescent="0.2">
      <c r="A903" s="31">
        <v>16004009</v>
      </c>
      <c r="B903" s="13" t="s">
        <v>3078</v>
      </c>
      <c r="C903" s="14" t="s">
        <v>6</v>
      </c>
      <c r="D903" s="32">
        <v>17480.7</v>
      </c>
      <c r="E903" s="38"/>
    </row>
    <row r="904" spans="1:5" ht="33.75" x14ac:dyDescent="0.2">
      <c r="A904" s="31">
        <v>16005001</v>
      </c>
      <c r="B904" s="13" t="s">
        <v>3645</v>
      </c>
      <c r="C904" s="14" t="s">
        <v>6</v>
      </c>
      <c r="D904" s="32">
        <v>8579.4699999999993</v>
      </c>
      <c r="E904" s="38"/>
    </row>
    <row r="905" spans="1:5" ht="33.75" x14ac:dyDescent="0.2">
      <c r="A905" s="31">
        <v>16005002</v>
      </c>
      <c r="B905" s="13" t="s">
        <v>3646</v>
      </c>
      <c r="C905" s="14" t="s">
        <v>6</v>
      </c>
      <c r="D905" s="32">
        <v>11031.98</v>
      </c>
      <c r="E905" s="38"/>
    </row>
    <row r="906" spans="1:5" ht="22.5" x14ac:dyDescent="0.2">
      <c r="A906" s="31">
        <v>16005003</v>
      </c>
      <c r="B906" s="13" t="s">
        <v>3647</v>
      </c>
      <c r="C906" s="14" t="s">
        <v>6</v>
      </c>
      <c r="D906" s="32">
        <v>13525.71</v>
      </c>
      <c r="E906" s="38"/>
    </row>
    <row r="907" spans="1:5" ht="22.5" x14ac:dyDescent="0.2">
      <c r="A907" s="31">
        <v>16005004</v>
      </c>
      <c r="B907" s="13" t="s">
        <v>3648</v>
      </c>
      <c r="C907" s="14" t="s">
        <v>6</v>
      </c>
      <c r="D907" s="32">
        <v>32085.62</v>
      </c>
      <c r="E907" s="38"/>
    </row>
    <row r="908" spans="1:5" ht="22.5" x14ac:dyDescent="0.2">
      <c r="A908" s="31">
        <v>16005005</v>
      </c>
      <c r="B908" s="13" t="s">
        <v>3649</v>
      </c>
      <c r="C908" s="14" t="s">
        <v>6</v>
      </c>
      <c r="D908" s="32">
        <v>38272.61</v>
      </c>
      <c r="E908" s="38"/>
    </row>
    <row r="909" spans="1:5" ht="22.5" x14ac:dyDescent="0.2">
      <c r="A909" s="31">
        <v>16005006</v>
      </c>
      <c r="B909" s="13" t="s">
        <v>3650</v>
      </c>
      <c r="C909" s="14" t="s">
        <v>6</v>
      </c>
      <c r="D909" s="32">
        <v>55478.21</v>
      </c>
      <c r="E909" s="38"/>
    </row>
    <row r="910" spans="1:5" ht="22.5" x14ac:dyDescent="0.2">
      <c r="A910" s="31">
        <v>16005007</v>
      </c>
      <c r="B910" s="13" t="s">
        <v>3651</v>
      </c>
      <c r="C910" s="14" t="s">
        <v>6</v>
      </c>
      <c r="D910" s="32">
        <v>84889.66</v>
      </c>
      <c r="E910" s="38"/>
    </row>
  </sheetData>
  <mergeCells count="2">
    <mergeCell ref="A1:D1"/>
    <mergeCell ref="C2:D2"/>
  </mergeCells>
  <pageMargins left="0.7" right="0.7" top="0.75" bottom="0.75" header="0" footer="0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823"/>
  <sheetViews>
    <sheetView topLeftCell="A2757" workbookViewId="0">
      <selection activeCell="B2776" sqref="B2776"/>
    </sheetView>
  </sheetViews>
  <sheetFormatPr defaultColWidth="9" defaultRowHeight="12.75" outlineLevelRow="1" x14ac:dyDescent="0.2"/>
  <cols>
    <col min="1" max="1" width="15" customWidth="1"/>
    <col min="2" max="2" width="63.5703125" customWidth="1"/>
    <col min="3" max="3" width="9" customWidth="1"/>
    <col min="4" max="4" width="11.5703125" customWidth="1"/>
    <col min="257" max="257" width="15" customWidth="1"/>
    <col min="258" max="258" width="63.5703125" customWidth="1"/>
    <col min="259" max="259" width="9" customWidth="1"/>
    <col min="260" max="260" width="11.5703125" customWidth="1"/>
    <col min="513" max="513" width="15" customWidth="1"/>
    <col min="514" max="514" width="63.5703125" customWidth="1"/>
    <col min="515" max="515" width="9" customWidth="1"/>
    <col min="516" max="516" width="11.5703125" customWidth="1"/>
    <col min="769" max="769" width="15" customWidth="1"/>
    <col min="770" max="770" width="63.5703125" customWidth="1"/>
    <col min="771" max="771" width="9" customWidth="1"/>
    <col min="772" max="772" width="11.5703125" customWidth="1"/>
    <col min="1025" max="1025" width="15" customWidth="1"/>
    <col min="1026" max="1026" width="63.5703125" customWidth="1"/>
    <col min="1027" max="1027" width="9" customWidth="1"/>
    <col min="1028" max="1028" width="11.5703125" customWidth="1"/>
    <col min="1281" max="1281" width="15" customWidth="1"/>
    <col min="1282" max="1282" width="63.5703125" customWidth="1"/>
    <col min="1283" max="1283" width="9" customWidth="1"/>
    <col min="1284" max="1284" width="11.5703125" customWidth="1"/>
    <col min="1537" max="1537" width="15" customWidth="1"/>
    <col min="1538" max="1538" width="63.5703125" customWidth="1"/>
    <col min="1539" max="1539" width="9" customWidth="1"/>
    <col min="1540" max="1540" width="11.5703125" customWidth="1"/>
    <col min="1793" max="1793" width="15" customWidth="1"/>
    <col min="1794" max="1794" width="63.5703125" customWidth="1"/>
    <col min="1795" max="1795" width="9" customWidth="1"/>
    <col min="1796" max="1796" width="11.5703125" customWidth="1"/>
    <col min="2049" max="2049" width="15" customWidth="1"/>
    <col min="2050" max="2050" width="63.5703125" customWidth="1"/>
    <col min="2051" max="2051" width="9" customWidth="1"/>
    <col min="2052" max="2052" width="11.5703125" customWidth="1"/>
    <col min="2305" max="2305" width="15" customWidth="1"/>
    <col min="2306" max="2306" width="63.5703125" customWidth="1"/>
    <col min="2307" max="2307" width="9" customWidth="1"/>
    <col min="2308" max="2308" width="11.5703125" customWidth="1"/>
    <col min="2561" max="2561" width="15" customWidth="1"/>
    <col min="2562" max="2562" width="63.5703125" customWidth="1"/>
    <col min="2563" max="2563" width="9" customWidth="1"/>
    <col min="2564" max="2564" width="11.5703125" customWidth="1"/>
    <col min="2817" max="2817" width="15" customWidth="1"/>
    <col min="2818" max="2818" width="63.5703125" customWidth="1"/>
    <col min="2819" max="2819" width="9" customWidth="1"/>
    <col min="2820" max="2820" width="11.5703125" customWidth="1"/>
    <col min="3073" max="3073" width="15" customWidth="1"/>
    <col min="3074" max="3074" width="63.5703125" customWidth="1"/>
    <col min="3075" max="3075" width="9" customWidth="1"/>
    <col min="3076" max="3076" width="11.5703125" customWidth="1"/>
    <col min="3329" max="3329" width="15" customWidth="1"/>
    <col min="3330" max="3330" width="63.5703125" customWidth="1"/>
    <col min="3331" max="3331" width="9" customWidth="1"/>
    <col min="3332" max="3332" width="11.5703125" customWidth="1"/>
    <col min="3585" max="3585" width="15" customWidth="1"/>
    <col min="3586" max="3586" width="63.5703125" customWidth="1"/>
    <col min="3587" max="3587" width="9" customWidth="1"/>
    <col min="3588" max="3588" width="11.5703125" customWidth="1"/>
    <col min="3841" max="3841" width="15" customWidth="1"/>
    <col min="3842" max="3842" width="63.5703125" customWidth="1"/>
    <col min="3843" max="3843" width="9" customWidth="1"/>
    <col min="3844" max="3844" width="11.5703125" customWidth="1"/>
    <col min="4097" max="4097" width="15" customWidth="1"/>
    <col min="4098" max="4098" width="63.5703125" customWidth="1"/>
    <col min="4099" max="4099" width="9" customWidth="1"/>
    <col min="4100" max="4100" width="11.5703125" customWidth="1"/>
    <col min="4353" max="4353" width="15" customWidth="1"/>
    <col min="4354" max="4354" width="63.5703125" customWidth="1"/>
    <col min="4355" max="4355" width="9" customWidth="1"/>
    <col min="4356" max="4356" width="11.5703125" customWidth="1"/>
    <col min="4609" max="4609" width="15" customWidth="1"/>
    <col min="4610" max="4610" width="63.5703125" customWidth="1"/>
    <col min="4611" max="4611" width="9" customWidth="1"/>
    <col min="4612" max="4612" width="11.5703125" customWidth="1"/>
    <col min="4865" max="4865" width="15" customWidth="1"/>
    <col min="4866" max="4866" width="63.5703125" customWidth="1"/>
    <col min="4867" max="4867" width="9" customWidth="1"/>
    <col min="4868" max="4868" width="11.5703125" customWidth="1"/>
    <col min="5121" max="5121" width="15" customWidth="1"/>
    <col min="5122" max="5122" width="63.5703125" customWidth="1"/>
    <col min="5123" max="5123" width="9" customWidth="1"/>
    <col min="5124" max="5124" width="11.5703125" customWidth="1"/>
    <col min="5377" max="5377" width="15" customWidth="1"/>
    <col min="5378" max="5378" width="63.5703125" customWidth="1"/>
    <col min="5379" max="5379" width="9" customWidth="1"/>
    <col min="5380" max="5380" width="11.5703125" customWidth="1"/>
    <col min="5633" max="5633" width="15" customWidth="1"/>
    <col min="5634" max="5634" width="63.5703125" customWidth="1"/>
    <col min="5635" max="5635" width="9" customWidth="1"/>
    <col min="5636" max="5636" width="11.5703125" customWidth="1"/>
    <col min="5889" max="5889" width="15" customWidth="1"/>
    <col min="5890" max="5890" width="63.5703125" customWidth="1"/>
    <col min="5891" max="5891" width="9" customWidth="1"/>
    <col min="5892" max="5892" width="11.5703125" customWidth="1"/>
    <col min="6145" max="6145" width="15" customWidth="1"/>
    <col min="6146" max="6146" width="63.5703125" customWidth="1"/>
    <col min="6147" max="6147" width="9" customWidth="1"/>
    <col min="6148" max="6148" width="11.5703125" customWidth="1"/>
    <col min="6401" max="6401" width="15" customWidth="1"/>
    <col min="6402" max="6402" width="63.5703125" customWidth="1"/>
    <col min="6403" max="6403" width="9" customWidth="1"/>
    <col min="6404" max="6404" width="11.5703125" customWidth="1"/>
    <col min="6657" max="6657" width="15" customWidth="1"/>
    <col min="6658" max="6658" width="63.5703125" customWidth="1"/>
    <col min="6659" max="6659" width="9" customWidth="1"/>
    <col min="6660" max="6660" width="11.5703125" customWidth="1"/>
    <col min="6913" max="6913" width="15" customWidth="1"/>
    <col min="6914" max="6914" width="63.5703125" customWidth="1"/>
    <col min="6915" max="6915" width="9" customWidth="1"/>
    <col min="6916" max="6916" width="11.5703125" customWidth="1"/>
    <col min="7169" max="7169" width="15" customWidth="1"/>
    <col min="7170" max="7170" width="63.5703125" customWidth="1"/>
    <col min="7171" max="7171" width="9" customWidth="1"/>
    <col min="7172" max="7172" width="11.5703125" customWidth="1"/>
    <col min="7425" max="7425" width="15" customWidth="1"/>
    <col min="7426" max="7426" width="63.5703125" customWidth="1"/>
    <col min="7427" max="7427" width="9" customWidth="1"/>
    <col min="7428" max="7428" width="11.5703125" customWidth="1"/>
    <col min="7681" max="7681" width="15" customWidth="1"/>
    <col min="7682" max="7682" width="63.5703125" customWidth="1"/>
    <col min="7683" max="7683" width="9" customWidth="1"/>
    <col min="7684" max="7684" width="11.5703125" customWidth="1"/>
    <col min="7937" max="7937" width="15" customWidth="1"/>
    <col min="7938" max="7938" width="63.5703125" customWidth="1"/>
    <col min="7939" max="7939" width="9" customWidth="1"/>
    <col min="7940" max="7940" width="11.5703125" customWidth="1"/>
    <col min="8193" max="8193" width="15" customWidth="1"/>
    <col min="8194" max="8194" width="63.5703125" customWidth="1"/>
    <col min="8195" max="8195" width="9" customWidth="1"/>
    <col min="8196" max="8196" width="11.5703125" customWidth="1"/>
    <col min="8449" max="8449" width="15" customWidth="1"/>
    <col min="8450" max="8450" width="63.5703125" customWidth="1"/>
    <col min="8451" max="8451" width="9" customWidth="1"/>
    <col min="8452" max="8452" width="11.5703125" customWidth="1"/>
    <col min="8705" max="8705" width="15" customWidth="1"/>
    <col min="8706" max="8706" width="63.5703125" customWidth="1"/>
    <col min="8707" max="8707" width="9" customWidth="1"/>
    <col min="8708" max="8708" width="11.5703125" customWidth="1"/>
    <col min="8961" max="8961" width="15" customWidth="1"/>
    <col min="8962" max="8962" width="63.5703125" customWidth="1"/>
    <col min="8963" max="8963" width="9" customWidth="1"/>
    <col min="8964" max="8964" width="11.5703125" customWidth="1"/>
    <col min="9217" max="9217" width="15" customWidth="1"/>
    <col min="9218" max="9218" width="63.5703125" customWidth="1"/>
    <col min="9219" max="9219" width="9" customWidth="1"/>
    <col min="9220" max="9220" width="11.5703125" customWidth="1"/>
    <col min="9473" max="9473" width="15" customWidth="1"/>
    <col min="9474" max="9474" width="63.5703125" customWidth="1"/>
    <col min="9475" max="9475" width="9" customWidth="1"/>
    <col min="9476" max="9476" width="11.5703125" customWidth="1"/>
    <col min="9729" max="9729" width="15" customWidth="1"/>
    <col min="9730" max="9730" width="63.5703125" customWidth="1"/>
    <col min="9731" max="9731" width="9" customWidth="1"/>
    <col min="9732" max="9732" width="11.5703125" customWidth="1"/>
    <col min="9985" max="9985" width="15" customWidth="1"/>
    <col min="9986" max="9986" width="63.5703125" customWidth="1"/>
    <col min="9987" max="9987" width="9" customWidth="1"/>
    <col min="9988" max="9988" width="11.5703125" customWidth="1"/>
    <col min="10241" max="10241" width="15" customWidth="1"/>
    <col min="10242" max="10242" width="63.5703125" customWidth="1"/>
    <col min="10243" max="10243" width="9" customWidth="1"/>
    <col min="10244" max="10244" width="11.5703125" customWidth="1"/>
    <col min="10497" max="10497" width="15" customWidth="1"/>
    <col min="10498" max="10498" width="63.5703125" customWidth="1"/>
    <col min="10499" max="10499" width="9" customWidth="1"/>
    <col min="10500" max="10500" width="11.5703125" customWidth="1"/>
    <col min="10753" max="10753" width="15" customWidth="1"/>
    <col min="10754" max="10754" width="63.5703125" customWidth="1"/>
    <col min="10755" max="10755" width="9" customWidth="1"/>
    <col min="10756" max="10756" width="11.5703125" customWidth="1"/>
    <col min="11009" max="11009" width="15" customWidth="1"/>
    <col min="11010" max="11010" width="63.5703125" customWidth="1"/>
    <col min="11011" max="11011" width="9" customWidth="1"/>
    <col min="11012" max="11012" width="11.5703125" customWidth="1"/>
    <col min="11265" max="11265" width="15" customWidth="1"/>
    <col min="11266" max="11266" width="63.5703125" customWidth="1"/>
    <col min="11267" max="11267" width="9" customWidth="1"/>
    <col min="11268" max="11268" width="11.5703125" customWidth="1"/>
    <col min="11521" max="11521" width="15" customWidth="1"/>
    <col min="11522" max="11522" width="63.5703125" customWidth="1"/>
    <col min="11523" max="11523" width="9" customWidth="1"/>
    <col min="11524" max="11524" width="11.5703125" customWidth="1"/>
    <col min="11777" max="11777" width="15" customWidth="1"/>
    <col min="11778" max="11778" width="63.5703125" customWidth="1"/>
    <col min="11779" max="11779" width="9" customWidth="1"/>
    <col min="11780" max="11780" width="11.5703125" customWidth="1"/>
    <col min="12033" max="12033" width="15" customWidth="1"/>
    <col min="12034" max="12034" width="63.5703125" customWidth="1"/>
    <col min="12035" max="12035" width="9" customWidth="1"/>
    <col min="12036" max="12036" width="11.5703125" customWidth="1"/>
    <col min="12289" max="12289" width="15" customWidth="1"/>
    <col min="12290" max="12290" width="63.5703125" customWidth="1"/>
    <col min="12291" max="12291" width="9" customWidth="1"/>
    <col min="12292" max="12292" width="11.5703125" customWidth="1"/>
    <col min="12545" max="12545" width="15" customWidth="1"/>
    <col min="12546" max="12546" width="63.5703125" customWidth="1"/>
    <col min="12547" max="12547" width="9" customWidth="1"/>
    <col min="12548" max="12548" width="11.5703125" customWidth="1"/>
    <col min="12801" max="12801" width="15" customWidth="1"/>
    <col min="12802" max="12802" width="63.5703125" customWidth="1"/>
    <col min="12803" max="12803" width="9" customWidth="1"/>
    <col min="12804" max="12804" width="11.5703125" customWidth="1"/>
    <col min="13057" max="13057" width="15" customWidth="1"/>
    <col min="13058" max="13058" width="63.5703125" customWidth="1"/>
    <col min="13059" max="13059" width="9" customWidth="1"/>
    <col min="13060" max="13060" width="11.5703125" customWidth="1"/>
    <col min="13313" max="13313" width="15" customWidth="1"/>
    <col min="13314" max="13314" width="63.5703125" customWidth="1"/>
    <col min="13315" max="13315" width="9" customWidth="1"/>
    <col min="13316" max="13316" width="11.5703125" customWidth="1"/>
    <col min="13569" max="13569" width="15" customWidth="1"/>
    <col min="13570" max="13570" width="63.5703125" customWidth="1"/>
    <col min="13571" max="13571" width="9" customWidth="1"/>
    <col min="13572" max="13572" width="11.5703125" customWidth="1"/>
    <col min="13825" max="13825" width="15" customWidth="1"/>
    <col min="13826" max="13826" width="63.5703125" customWidth="1"/>
    <col min="13827" max="13827" width="9" customWidth="1"/>
    <col min="13828" max="13828" width="11.5703125" customWidth="1"/>
    <col min="14081" max="14081" width="15" customWidth="1"/>
    <col min="14082" max="14082" width="63.5703125" customWidth="1"/>
    <col min="14083" max="14083" width="9" customWidth="1"/>
    <col min="14084" max="14084" width="11.5703125" customWidth="1"/>
    <col min="14337" max="14337" width="15" customWidth="1"/>
    <col min="14338" max="14338" width="63.5703125" customWidth="1"/>
    <col min="14339" max="14339" width="9" customWidth="1"/>
    <col min="14340" max="14340" width="11.5703125" customWidth="1"/>
    <col min="14593" max="14593" width="15" customWidth="1"/>
    <col min="14594" max="14594" width="63.5703125" customWidth="1"/>
    <col min="14595" max="14595" width="9" customWidth="1"/>
    <col min="14596" max="14596" width="11.5703125" customWidth="1"/>
    <col min="14849" max="14849" width="15" customWidth="1"/>
    <col min="14850" max="14850" width="63.5703125" customWidth="1"/>
    <col min="14851" max="14851" width="9" customWidth="1"/>
    <col min="14852" max="14852" width="11.5703125" customWidth="1"/>
    <col min="15105" max="15105" width="15" customWidth="1"/>
    <col min="15106" max="15106" width="63.5703125" customWidth="1"/>
    <col min="15107" max="15107" width="9" customWidth="1"/>
    <col min="15108" max="15108" width="11.5703125" customWidth="1"/>
    <col min="15361" max="15361" width="15" customWidth="1"/>
    <col min="15362" max="15362" width="63.5703125" customWidth="1"/>
    <col min="15363" max="15363" width="9" customWidth="1"/>
    <col min="15364" max="15364" width="11.5703125" customWidth="1"/>
    <col min="15617" max="15617" width="15" customWidth="1"/>
    <col min="15618" max="15618" width="63.5703125" customWidth="1"/>
    <col min="15619" max="15619" width="9" customWidth="1"/>
    <col min="15620" max="15620" width="11.5703125" customWidth="1"/>
    <col min="15873" max="15873" width="15" customWidth="1"/>
    <col min="15874" max="15874" width="63.5703125" customWidth="1"/>
    <col min="15875" max="15875" width="9" customWidth="1"/>
    <col min="15876" max="15876" width="11.5703125" customWidth="1"/>
    <col min="16129" max="16129" width="15" customWidth="1"/>
    <col min="16130" max="16130" width="63.5703125" customWidth="1"/>
    <col min="16131" max="16131" width="9" customWidth="1"/>
    <col min="16132" max="16132" width="11.5703125" customWidth="1"/>
  </cols>
  <sheetData>
    <row r="1" spans="1:5" ht="54.75" customHeight="1" x14ac:dyDescent="0.2">
      <c r="A1" s="257" t="s">
        <v>3083</v>
      </c>
      <c r="B1" s="257"/>
      <c r="C1" s="257"/>
      <c r="D1" s="257"/>
    </row>
    <row r="2" spans="1:5" ht="22.5" customHeight="1" x14ac:dyDescent="0.2">
      <c r="A2" s="36" t="s">
        <v>3084</v>
      </c>
      <c r="B2" s="37"/>
      <c r="C2" s="258" t="s">
        <v>3085</v>
      </c>
      <c r="D2" s="258"/>
    </row>
    <row r="3" spans="1:5" ht="25.5" x14ac:dyDescent="0.2">
      <c r="A3" s="20" t="s">
        <v>0</v>
      </c>
      <c r="B3" s="21" t="s">
        <v>1</v>
      </c>
      <c r="C3" s="22" t="s">
        <v>2</v>
      </c>
      <c r="D3" s="23" t="s">
        <v>3</v>
      </c>
    </row>
    <row r="4" spans="1:5" x14ac:dyDescent="0.2">
      <c r="A4" s="16">
        <v>1000000</v>
      </c>
      <c r="B4" s="17" t="s">
        <v>33</v>
      </c>
      <c r="C4" s="18"/>
      <c r="D4" s="19"/>
    </row>
    <row r="5" spans="1:5" x14ac:dyDescent="0.2">
      <c r="A5" s="12">
        <v>1001000</v>
      </c>
      <c r="B5" s="13" t="s">
        <v>34</v>
      </c>
      <c r="C5" s="14" t="s">
        <v>8</v>
      </c>
      <c r="D5" s="15" t="s">
        <v>8</v>
      </c>
    </row>
    <row r="6" spans="1:5" ht="22.5" outlineLevel="1" x14ac:dyDescent="0.2">
      <c r="A6" s="12">
        <v>1001001</v>
      </c>
      <c r="B6" s="13" t="s">
        <v>1720</v>
      </c>
      <c r="C6" s="14" t="s">
        <v>4</v>
      </c>
      <c r="D6" s="15">
        <v>1.76</v>
      </c>
      <c r="E6" s="38"/>
    </row>
    <row r="7" spans="1:5" ht="22.5" outlineLevel="1" x14ac:dyDescent="0.2">
      <c r="A7" s="12">
        <v>1001002</v>
      </c>
      <c r="B7" s="13" t="s">
        <v>35</v>
      </c>
      <c r="C7" s="14" t="s">
        <v>6</v>
      </c>
      <c r="D7" s="15">
        <v>57.61</v>
      </c>
      <c r="E7" s="38"/>
    </row>
    <row r="8" spans="1:5" x14ac:dyDescent="0.2">
      <c r="A8" s="12">
        <v>1001003</v>
      </c>
      <c r="B8" s="13" t="s">
        <v>36</v>
      </c>
      <c r="C8" s="14" t="s">
        <v>6</v>
      </c>
      <c r="D8" s="15">
        <v>160.16</v>
      </c>
      <c r="E8" s="38"/>
    </row>
    <row r="9" spans="1:5" ht="22.5" outlineLevel="1" x14ac:dyDescent="0.2">
      <c r="A9" s="12">
        <v>1001004</v>
      </c>
      <c r="B9" s="13" t="s">
        <v>37</v>
      </c>
      <c r="C9" s="14" t="s">
        <v>6</v>
      </c>
      <c r="D9" s="15">
        <v>190.8</v>
      </c>
      <c r="E9" s="38"/>
    </row>
    <row r="10" spans="1:5" ht="22.5" outlineLevel="1" x14ac:dyDescent="0.2">
      <c r="A10" s="12">
        <v>1001005</v>
      </c>
      <c r="B10" s="13" t="s">
        <v>38</v>
      </c>
      <c r="C10" s="14" t="s">
        <v>21</v>
      </c>
      <c r="D10" s="15">
        <v>12.21</v>
      </c>
      <c r="E10" s="38"/>
    </row>
    <row r="11" spans="1:5" ht="22.5" x14ac:dyDescent="0.2">
      <c r="A11" s="12">
        <v>1001006</v>
      </c>
      <c r="B11" s="13" t="s">
        <v>39</v>
      </c>
      <c r="C11" s="14" t="s">
        <v>21</v>
      </c>
      <c r="D11" s="15">
        <v>54.3</v>
      </c>
      <c r="E11" s="38"/>
    </row>
    <row r="12" spans="1:5" ht="22.5" outlineLevel="1" x14ac:dyDescent="0.2">
      <c r="A12" s="12">
        <v>1001007</v>
      </c>
      <c r="B12" s="13" t="s">
        <v>40</v>
      </c>
      <c r="C12" s="14" t="s">
        <v>21</v>
      </c>
      <c r="D12" s="15">
        <v>163.19</v>
      </c>
      <c r="E12" s="38"/>
    </row>
    <row r="13" spans="1:5" ht="22.5" outlineLevel="1" x14ac:dyDescent="0.2">
      <c r="A13" s="12">
        <v>1001008</v>
      </c>
      <c r="B13" s="13" t="s">
        <v>1721</v>
      </c>
      <c r="C13" s="14" t="s">
        <v>4</v>
      </c>
      <c r="D13" s="15">
        <v>6.47</v>
      </c>
      <c r="E13" s="38"/>
    </row>
    <row r="14" spans="1:5" ht="22.5" x14ac:dyDescent="0.2">
      <c r="A14" s="12">
        <v>1001009</v>
      </c>
      <c r="B14" s="13" t="s">
        <v>41</v>
      </c>
      <c r="C14" s="14" t="s">
        <v>6</v>
      </c>
      <c r="D14" s="15">
        <v>77.67</v>
      </c>
      <c r="E14" s="38"/>
    </row>
    <row r="15" spans="1:5" outlineLevel="1" x14ac:dyDescent="0.2">
      <c r="A15" s="12">
        <v>1001010</v>
      </c>
      <c r="B15" s="13" t="s">
        <v>1722</v>
      </c>
      <c r="C15" s="14" t="s">
        <v>22</v>
      </c>
      <c r="D15" s="15">
        <v>1.7</v>
      </c>
      <c r="E15" s="38"/>
    </row>
    <row r="16" spans="1:5" ht="22.5" outlineLevel="1" x14ac:dyDescent="0.2">
      <c r="A16" s="12">
        <v>1001020</v>
      </c>
      <c r="B16" s="13" t="s">
        <v>1723</v>
      </c>
      <c r="C16" s="14" t="s">
        <v>6</v>
      </c>
      <c r="D16" s="15">
        <v>234.21</v>
      </c>
      <c r="E16" s="38"/>
    </row>
    <row r="17" spans="1:5" ht="22.5" x14ac:dyDescent="0.2">
      <c r="A17" s="12">
        <v>1001021</v>
      </c>
      <c r="B17" s="13" t="s">
        <v>1724</v>
      </c>
      <c r="C17" s="14" t="s">
        <v>6</v>
      </c>
      <c r="D17" s="15">
        <v>585.88</v>
      </c>
      <c r="E17" s="38"/>
    </row>
    <row r="18" spans="1:5" ht="22.5" outlineLevel="1" x14ac:dyDescent="0.2">
      <c r="A18" s="12">
        <v>1001022</v>
      </c>
      <c r="B18" s="13" t="s">
        <v>1725</v>
      </c>
      <c r="C18" s="14" t="s">
        <v>6</v>
      </c>
      <c r="D18" s="15">
        <v>732.35</v>
      </c>
      <c r="E18" s="38"/>
    </row>
    <row r="19" spans="1:5" ht="22.5" outlineLevel="1" x14ac:dyDescent="0.2">
      <c r="A19" s="12">
        <v>1001023</v>
      </c>
      <c r="B19" s="13" t="s">
        <v>1726</v>
      </c>
      <c r="C19" s="14" t="s">
        <v>6</v>
      </c>
      <c r="D19" s="15">
        <v>878.82</v>
      </c>
      <c r="E19" s="38"/>
    </row>
    <row r="20" spans="1:5" x14ac:dyDescent="0.2">
      <c r="A20" s="12">
        <v>1001024</v>
      </c>
      <c r="B20" s="13" t="s">
        <v>1727</v>
      </c>
      <c r="C20" s="14" t="s">
        <v>6</v>
      </c>
      <c r="D20" s="15">
        <v>1025.29</v>
      </c>
      <c r="E20" s="38"/>
    </row>
    <row r="21" spans="1:5" outlineLevel="1" x14ac:dyDescent="0.2">
      <c r="A21" s="12">
        <v>1002000</v>
      </c>
      <c r="B21" s="13" t="s">
        <v>42</v>
      </c>
      <c r="C21" s="14" t="s">
        <v>8</v>
      </c>
      <c r="D21" s="15" t="s">
        <v>8</v>
      </c>
    </row>
    <row r="22" spans="1:5" outlineLevel="1" x14ac:dyDescent="0.2">
      <c r="A22" s="12">
        <v>1002001</v>
      </c>
      <c r="B22" s="13" t="s">
        <v>43</v>
      </c>
      <c r="C22" s="14" t="s">
        <v>21</v>
      </c>
      <c r="D22" s="15">
        <v>51.78</v>
      </c>
      <c r="E22" s="38"/>
    </row>
    <row r="23" spans="1:5" x14ac:dyDescent="0.2">
      <c r="A23" s="12">
        <v>1002002</v>
      </c>
      <c r="B23" s="13" t="s">
        <v>44</v>
      </c>
      <c r="C23" s="14" t="s">
        <v>21</v>
      </c>
      <c r="D23" s="15">
        <v>64.73</v>
      </c>
      <c r="E23" s="38"/>
    </row>
    <row r="24" spans="1:5" outlineLevel="1" x14ac:dyDescent="0.2">
      <c r="A24" s="12">
        <v>1002005</v>
      </c>
      <c r="B24" s="13" t="s">
        <v>2123</v>
      </c>
      <c r="C24" s="14" t="s">
        <v>21</v>
      </c>
      <c r="D24" s="15">
        <v>46.09</v>
      </c>
      <c r="E24" s="38"/>
    </row>
    <row r="25" spans="1:5" ht="22.5" outlineLevel="1" x14ac:dyDescent="0.2">
      <c r="A25" s="12">
        <v>1002010</v>
      </c>
      <c r="B25" s="13" t="s">
        <v>46</v>
      </c>
      <c r="C25" s="14" t="s">
        <v>21</v>
      </c>
      <c r="D25" s="15">
        <v>17.350000000000001</v>
      </c>
      <c r="E25" s="38"/>
    </row>
    <row r="26" spans="1:5" x14ac:dyDescent="0.2">
      <c r="A26" s="12">
        <v>1002011</v>
      </c>
      <c r="B26" s="13" t="s">
        <v>47</v>
      </c>
      <c r="C26" s="14" t="s">
        <v>21</v>
      </c>
      <c r="D26" s="15">
        <v>42.85</v>
      </c>
      <c r="E26" s="38"/>
    </row>
    <row r="27" spans="1:5" outlineLevel="1" x14ac:dyDescent="0.2">
      <c r="A27" s="12">
        <v>1003000</v>
      </c>
      <c r="B27" s="13" t="s">
        <v>48</v>
      </c>
      <c r="C27" s="14" t="s">
        <v>8</v>
      </c>
      <c r="D27" s="15" t="s">
        <v>8</v>
      </c>
    </row>
    <row r="28" spans="1:5" x14ac:dyDescent="0.2">
      <c r="A28" s="12">
        <v>1003001</v>
      </c>
      <c r="B28" s="13" t="s">
        <v>44</v>
      </c>
      <c r="C28" s="14" t="s">
        <v>21</v>
      </c>
      <c r="D28" s="15">
        <v>17.579999999999998</v>
      </c>
      <c r="E28" s="38"/>
    </row>
    <row r="29" spans="1:5" outlineLevel="1" x14ac:dyDescent="0.2">
      <c r="A29" s="12">
        <v>1003002</v>
      </c>
      <c r="B29" s="13" t="s">
        <v>49</v>
      </c>
      <c r="C29" s="14" t="s">
        <v>21</v>
      </c>
      <c r="D29" s="15">
        <v>20.82</v>
      </c>
      <c r="E29" s="38"/>
    </row>
    <row r="30" spans="1:5" ht="22.5" x14ac:dyDescent="0.2">
      <c r="A30" s="12">
        <v>1003003</v>
      </c>
      <c r="B30" s="13" t="s">
        <v>50</v>
      </c>
      <c r="C30" s="14" t="s">
        <v>21</v>
      </c>
      <c r="D30" s="15">
        <v>28.55</v>
      </c>
      <c r="E30" s="38"/>
    </row>
    <row r="31" spans="1:5" ht="22.5" outlineLevel="1" x14ac:dyDescent="0.2">
      <c r="A31" s="12">
        <v>1003005</v>
      </c>
      <c r="B31" s="13" t="s">
        <v>51</v>
      </c>
      <c r="C31" s="14" t="s">
        <v>21</v>
      </c>
      <c r="D31" s="15">
        <v>32.21</v>
      </c>
      <c r="E31" s="38"/>
    </row>
    <row r="32" spans="1:5" x14ac:dyDescent="0.2">
      <c r="A32" s="12">
        <v>1003006</v>
      </c>
      <c r="B32" s="13" t="s">
        <v>45</v>
      </c>
      <c r="C32" s="14" t="s">
        <v>21</v>
      </c>
      <c r="D32" s="15">
        <v>8.02</v>
      </c>
      <c r="E32" s="38"/>
    </row>
    <row r="33" spans="1:5" outlineLevel="1" x14ac:dyDescent="0.2">
      <c r="A33" s="12">
        <v>1003010</v>
      </c>
      <c r="B33" s="13" t="s">
        <v>1728</v>
      </c>
      <c r="C33" s="14" t="s">
        <v>22</v>
      </c>
      <c r="D33" s="15">
        <v>3.03</v>
      </c>
      <c r="E33" s="38"/>
    </row>
    <row r="34" spans="1:5" outlineLevel="1" x14ac:dyDescent="0.2">
      <c r="A34" s="12">
        <v>1004000</v>
      </c>
      <c r="B34" s="13" t="s">
        <v>52</v>
      </c>
      <c r="C34" s="14" t="s">
        <v>8</v>
      </c>
      <c r="D34" s="15" t="s">
        <v>8</v>
      </c>
    </row>
    <row r="35" spans="1:5" x14ac:dyDescent="0.2">
      <c r="A35" s="12">
        <v>1004001</v>
      </c>
      <c r="B35" s="13" t="s">
        <v>2151</v>
      </c>
      <c r="C35" s="14" t="s">
        <v>21</v>
      </c>
      <c r="D35" s="15">
        <v>82.59</v>
      </c>
      <c r="E35" s="38"/>
    </row>
    <row r="36" spans="1:5" outlineLevel="1" x14ac:dyDescent="0.2">
      <c r="A36" s="12">
        <v>1004002</v>
      </c>
      <c r="B36" s="13" t="s">
        <v>3086</v>
      </c>
      <c r="C36" s="14" t="s">
        <v>21</v>
      </c>
      <c r="D36" s="15">
        <v>90.62</v>
      </c>
      <c r="E36" s="38"/>
    </row>
    <row r="37" spans="1:5" outlineLevel="1" x14ac:dyDescent="0.2">
      <c r="A37" s="12">
        <v>1004005</v>
      </c>
      <c r="B37" s="13" t="s">
        <v>53</v>
      </c>
      <c r="C37" s="14" t="s">
        <v>4</v>
      </c>
      <c r="D37" s="15">
        <v>135.07</v>
      </c>
      <c r="E37" s="38"/>
    </row>
    <row r="38" spans="1:5" outlineLevel="1" x14ac:dyDescent="0.2">
      <c r="A38" s="12">
        <v>1004006</v>
      </c>
      <c r="B38" s="13" t="s">
        <v>54</v>
      </c>
      <c r="C38" s="14" t="s">
        <v>4</v>
      </c>
      <c r="D38" s="15">
        <v>77.900000000000006</v>
      </c>
      <c r="E38" s="38"/>
    </row>
    <row r="39" spans="1:5" x14ac:dyDescent="0.2">
      <c r="A39" s="12">
        <v>1004010</v>
      </c>
      <c r="B39" s="13" t="s">
        <v>55</v>
      </c>
      <c r="C39" s="14" t="s">
        <v>4</v>
      </c>
      <c r="D39" s="15">
        <v>6.47</v>
      </c>
      <c r="E39" s="38"/>
    </row>
    <row r="40" spans="1:5" outlineLevel="1" x14ac:dyDescent="0.2">
      <c r="A40" s="12">
        <v>1004014</v>
      </c>
      <c r="B40" s="13" t="s">
        <v>56</v>
      </c>
      <c r="C40" s="14" t="s">
        <v>21</v>
      </c>
      <c r="D40" s="15">
        <v>152.04</v>
      </c>
      <c r="E40" s="38"/>
    </row>
    <row r="41" spans="1:5" outlineLevel="1" x14ac:dyDescent="0.2">
      <c r="A41" s="12">
        <v>1004015</v>
      </c>
      <c r="B41" s="13" t="s">
        <v>57</v>
      </c>
      <c r="C41" s="14" t="s">
        <v>21</v>
      </c>
      <c r="D41" s="15">
        <v>237.75</v>
      </c>
      <c r="E41" s="38"/>
    </row>
    <row r="42" spans="1:5" outlineLevel="1" x14ac:dyDescent="0.2">
      <c r="A42" s="12">
        <v>1004016</v>
      </c>
      <c r="B42" s="13" t="s">
        <v>2152</v>
      </c>
      <c r="C42" s="14" t="s">
        <v>21</v>
      </c>
      <c r="D42" s="15">
        <v>555.14</v>
      </c>
      <c r="E42" s="38"/>
    </row>
    <row r="43" spans="1:5" x14ac:dyDescent="0.2">
      <c r="A43" s="12">
        <v>1004017</v>
      </c>
      <c r="B43" s="13" t="s">
        <v>2153</v>
      </c>
      <c r="C43" s="14" t="s">
        <v>21</v>
      </c>
      <c r="D43" s="15">
        <v>486.15</v>
      </c>
      <c r="E43" s="38"/>
    </row>
    <row r="44" spans="1:5" ht="33.75" outlineLevel="1" x14ac:dyDescent="0.2">
      <c r="A44" s="12">
        <v>1004020</v>
      </c>
      <c r="B44" s="13" t="s">
        <v>3087</v>
      </c>
      <c r="C44" s="14" t="s">
        <v>5</v>
      </c>
      <c r="D44" s="15">
        <v>17.5</v>
      </c>
      <c r="E44" s="38"/>
    </row>
    <row r="45" spans="1:5" ht="33.75" outlineLevel="1" x14ac:dyDescent="0.2">
      <c r="A45" s="12">
        <v>1004021</v>
      </c>
      <c r="B45" s="13" t="s">
        <v>3088</v>
      </c>
      <c r="C45" s="14" t="s">
        <v>5</v>
      </c>
      <c r="D45" s="15">
        <v>18.27</v>
      </c>
      <c r="E45" s="38"/>
    </row>
    <row r="46" spans="1:5" ht="33.75" outlineLevel="1" x14ac:dyDescent="0.2">
      <c r="A46" s="12">
        <v>1004022</v>
      </c>
      <c r="B46" s="13" t="s">
        <v>3089</v>
      </c>
      <c r="C46" s="14" t="s">
        <v>5</v>
      </c>
      <c r="D46" s="15">
        <v>21.17</v>
      </c>
      <c r="E46" s="38"/>
    </row>
    <row r="47" spans="1:5" ht="33.75" x14ac:dyDescent="0.2">
      <c r="A47" s="12">
        <v>1004023</v>
      </c>
      <c r="B47" s="13" t="s">
        <v>3090</v>
      </c>
      <c r="C47" s="14" t="s">
        <v>5</v>
      </c>
      <c r="D47" s="15">
        <v>32.28</v>
      </c>
      <c r="E47" s="38"/>
    </row>
    <row r="48" spans="1:5" outlineLevel="1" x14ac:dyDescent="0.2">
      <c r="A48" s="12">
        <v>1004026</v>
      </c>
      <c r="B48" s="13" t="s">
        <v>58</v>
      </c>
      <c r="C48" s="14" t="s">
        <v>5</v>
      </c>
      <c r="D48" s="15">
        <v>88.25</v>
      </c>
      <c r="E48" s="38"/>
    </row>
    <row r="49" spans="1:5" outlineLevel="1" x14ac:dyDescent="0.2">
      <c r="A49" s="12">
        <v>1004027</v>
      </c>
      <c r="B49" s="13" t="s">
        <v>59</v>
      </c>
      <c r="C49" s="14" t="s">
        <v>5</v>
      </c>
      <c r="D49" s="15">
        <v>114.67</v>
      </c>
      <c r="E49" s="38"/>
    </row>
    <row r="50" spans="1:5" outlineLevel="1" x14ac:dyDescent="0.2">
      <c r="A50" s="12">
        <v>1004030</v>
      </c>
      <c r="B50" s="13" t="s">
        <v>60</v>
      </c>
      <c r="C50" s="14" t="s">
        <v>5</v>
      </c>
      <c r="D50" s="15">
        <v>76.63</v>
      </c>
      <c r="E50" s="38"/>
    </row>
    <row r="51" spans="1:5" x14ac:dyDescent="0.2">
      <c r="A51" s="12">
        <v>1004031</v>
      </c>
      <c r="B51" s="13" t="s">
        <v>61</v>
      </c>
      <c r="C51" s="14" t="s">
        <v>5</v>
      </c>
      <c r="D51" s="15">
        <v>108.28</v>
      </c>
      <c r="E51" s="38"/>
    </row>
    <row r="52" spans="1:5" outlineLevel="1" x14ac:dyDescent="0.2">
      <c r="A52" s="12">
        <v>1004032</v>
      </c>
      <c r="B52" s="13" t="s">
        <v>62</v>
      </c>
      <c r="C52" s="14" t="s">
        <v>5</v>
      </c>
      <c r="D52" s="15">
        <v>144.57</v>
      </c>
      <c r="E52" s="38"/>
    </row>
    <row r="53" spans="1:5" x14ac:dyDescent="0.2">
      <c r="A53" s="12">
        <v>1004033</v>
      </c>
      <c r="B53" s="13" t="s">
        <v>63</v>
      </c>
      <c r="C53" s="14" t="s">
        <v>5</v>
      </c>
      <c r="D53" s="15">
        <v>188.29</v>
      </c>
      <c r="E53" s="38"/>
    </row>
    <row r="54" spans="1:5" outlineLevel="1" x14ac:dyDescent="0.2">
      <c r="A54" s="12">
        <v>1004035</v>
      </c>
      <c r="B54" s="13" t="s">
        <v>64</v>
      </c>
      <c r="C54" s="14" t="s">
        <v>5</v>
      </c>
      <c r="D54" s="15">
        <v>418.89</v>
      </c>
      <c r="E54" s="38"/>
    </row>
    <row r="55" spans="1:5" x14ac:dyDescent="0.2">
      <c r="A55" s="12">
        <v>1004037</v>
      </c>
      <c r="B55" s="13" t="s">
        <v>65</v>
      </c>
      <c r="C55" s="14" t="s">
        <v>5</v>
      </c>
      <c r="D55" s="15">
        <v>567.07000000000005</v>
      </c>
      <c r="E55" s="38"/>
    </row>
    <row r="56" spans="1:5" outlineLevel="1" x14ac:dyDescent="0.2">
      <c r="A56" s="12">
        <v>1004039</v>
      </c>
      <c r="B56" s="13" t="s">
        <v>66</v>
      </c>
      <c r="C56" s="14" t="s">
        <v>5</v>
      </c>
      <c r="D56" s="15">
        <v>876.41</v>
      </c>
      <c r="E56" s="38"/>
    </row>
    <row r="57" spans="1:5" x14ac:dyDescent="0.2">
      <c r="A57" s="12">
        <v>1004048</v>
      </c>
      <c r="B57" s="13" t="s">
        <v>3091</v>
      </c>
      <c r="C57" s="14" t="s">
        <v>21</v>
      </c>
      <c r="D57" s="15">
        <v>69.91</v>
      </c>
      <c r="E57" s="38"/>
    </row>
    <row r="58" spans="1:5" outlineLevel="1" x14ac:dyDescent="0.2">
      <c r="A58" s="12">
        <v>1004049</v>
      </c>
      <c r="B58" s="13" t="s">
        <v>3092</v>
      </c>
      <c r="C58" s="14" t="s">
        <v>21</v>
      </c>
      <c r="D58" s="15">
        <v>587.02</v>
      </c>
      <c r="E58" s="38"/>
    </row>
    <row r="59" spans="1:5" ht="22.5" outlineLevel="1" x14ac:dyDescent="0.2">
      <c r="A59" s="12">
        <v>1004050</v>
      </c>
      <c r="B59" s="13" t="s">
        <v>3093</v>
      </c>
      <c r="C59" s="14" t="s">
        <v>4</v>
      </c>
      <c r="D59" s="15">
        <v>307.63</v>
      </c>
      <c r="E59" s="38"/>
    </row>
    <row r="60" spans="1:5" ht="22.5" x14ac:dyDescent="0.2">
      <c r="A60" s="12">
        <v>1004051</v>
      </c>
      <c r="B60" s="13" t="s">
        <v>3094</v>
      </c>
      <c r="C60" s="14" t="s">
        <v>4</v>
      </c>
      <c r="D60" s="15">
        <v>434.92</v>
      </c>
      <c r="E60" s="38"/>
    </row>
    <row r="61" spans="1:5" outlineLevel="1" x14ac:dyDescent="0.2">
      <c r="A61" s="12">
        <v>1004052</v>
      </c>
      <c r="B61" s="13" t="s">
        <v>3095</v>
      </c>
      <c r="C61" s="14" t="s">
        <v>4</v>
      </c>
      <c r="D61" s="15">
        <v>273.06</v>
      </c>
      <c r="E61" s="38"/>
    </row>
    <row r="62" spans="1:5" outlineLevel="1" x14ac:dyDescent="0.2">
      <c r="A62" s="12">
        <v>1004070</v>
      </c>
      <c r="B62" s="13" t="s">
        <v>2154</v>
      </c>
      <c r="C62" s="14" t="s">
        <v>21</v>
      </c>
      <c r="D62" s="15">
        <v>250.69</v>
      </c>
      <c r="E62" s="38"/>
    </row>
    <row r="63" spans="1:5" x14ac:dyDescent="0.2">
      <c r="A63" s="12">
        <v>1004071</v>
      </c>
      <c r="B63" s="13" t="s">
        <v>2155</v>
      </c>
      <c r="C63" s="14" t="s">
        <v>21</v>
      </c>
      <c r="D63" s="15">
        <v>288.3</v>
      </c>
      <c r="E63" s="38"/>
    </row>
    <row r="64" spans="1:5" outlineLevel="1" x14ac:dyDescent="0.2">
      <c r="A64" s="12">
        <v>1004075</v>
      </c>
      <c r="B64" s="13" t="s">
        <v>2156</v>
      </c>
      <c r="C64" s="14" t="s">
        <v>4</v>
      </c>
      <c r="D64" s="15">
        <v>11.24</v>
      </c>
      <c r="E64" s="38"/>
    </row>
    <row r="65" spans="1:5" ht="22.5" x14ac:dyDescent="0.2">
      <c r="A65" s="12">
        <v>1004076</v>
      </c>
      <c r="B65" s="13" t="s">
        <v>2157</v>
      </c>
      <c r="C65" s="14" t="s">
        <v>4</v>
      </c>
      <c r="D65" s="15">
        <v>36.76</v>
      </c>
      <c r="E65" s="38"/>
    </row>
    <row r="66" spans="1:5" ht="33.75" outlineLevel="1" x14ac:dyDescent="0.2">
      <c r="A66" s="12">
        <v>1004077</v>
      </c>
      <c r="B66" s="13" t="s">
        <v>2158</v>
      </c>
      <c r="C66" s="14" t="s">
        <v>4</v>
      </c>
      <c r="D66" s="15">
        <v>21.85</v>
      </c>
      <c r="E66" s="38"/>
    </row>
    <row r="67" spans="1:5" ht="33.75" outlineLevel="1" x14ac:dyDescent="0.2">
      <c r="A67" s="12">
        <v>1004078</v>
      </c>
      <c r="B67" s="13" t="s">
        <v>3096</v>
      </c>
      <c r="C67" s="14" t="s">
        <v>4</v>
      </c>
      <c r="D67" s="15">
        <v>38.07</v>
      </c>
      <c r="E67" s="38"/>
    </row>
    <row r="68" spans="1:5" outlineLevel="1" x14ac:dyDescent="0.2">
      <c r="A68" s="12">
        <v>1004080</v>
      </c>
      <c r="B68" s="13" t="s">
        <v>2159</v>
      </c>
      <c r="C68" s="14" t="s">
        <v>21</v>
      </c>
      <c r="D68" s="15">
        <v>17.2</v>
      </c>
      <c r="E68" s="38"/>
    </row>
    <row r="69" spans="1:5" outlineLevel="1" x14ac:dyDescent="0.2">
      <c r="A69" s="12">
        <v>1005000</v>
      </c>
      <c r="B69" s="13" t="s">
        <v>67</v>
      </c>
      <c r="C69" s="14" t="s">
        <v>8</v>
      </c>
      <c r="D69" s="15" t="s">
        <v>8</v>
      </c>
    </row>
    <row r="70" spans="1:5" outlineLevel="1" x14ac:dyDescent="0.2">
      <c r="A70" s="12">
        <v>1005001</v>
      </c>
      <c r="B70" s="13" t="s">
        <v>68</v>
      </c>
      <c r="C70" s="14" t="s">
        <v>4</v>
      </c>
      <c r="D70" s="15">
        <v>89.08</v>
      </c>
      <c r="E70" s="38"/>
    </row>
    <row r="71" spans="1:5" outlineLevel="1" x14ac:dyDescent="0.2">
      <c r="A71" s="12">
        <v>1005002</v>
      </c>
      <c r="B71" s="13" t="s">
        <v>69</v>
      </c>
      <c r="C71" s="14" t="s">
        <v>4</v>
      </c>
      <c r="D71" s="15">
        <v>98.67</v>
      </c>
      <c r="E71" s="38"/>
    </row>
    <row r="72" spans="1:5" ht="22.5" x14ac:dyDescent="0.2">
      <c r="A72" s="12">
        <v>1005005</v>
      </c>
      <c r="B72" s="13" t="s">
        <v>1729</v>
      </c>
      <c r="C72" s="14" t="s">
        <v>4</v>
      </c>
      <c r="D72" s="15">
        <v>172.3</v>
      </c>
      <c r="E72" s="38"/>
    </row>
    <row r="73" spans="1:5" outlineLevel="1" x14ac:dyDescent="0.2">
      <c r="A73" s="12">
        <v>1005006</v>
      </c>
      <c r="B73" s="13" t="s">
        <v>1730</v>
      </c>
      <c r="C73" s="14" t="s">
        <v>4</v>
      </c>
      <c r="D73" s="15">
        <v>291.99</v>
      </c>
      <c r="E73" s="38"/>
    </row>
    <row r="74" spans="1:5" outlineLevel="1" x14ac:dyDescent="0.2">
      <c r="A74" s="12">
        <v>1005007</v>
      </c>
      <c r="B74" s="13" t="s">
        <v>1731</v>
      </c>
      <c r="C74" s="14" t="s">
        <v>4</v>
      </c>
      <c r="D74" s="15">
        <v>286.83</v>
      </c>
      <c r="E74" s="38"/>
    </row>
    <row r="75" spans="1:5" outlineLevel="1" x14ac:dyDescent="0.2">
      <c r="A75" s="12">
        <v>1005040</v>
      </c>
      <c r="B75" s="13" t="s">
        <v>70</v>
      </c>
      <c r="C75" s="14" t="s">
        <v>4</v>
      </c>
      <c r="D75" s="15">
        <v>33.229999999999997</v>
      </c>
      <c r="E75" s="38"/>
    </row>
    <row r="76" spans="1:5" x14ac:dyDescent="0.2">
      <c r="A76" s="16">
        <v>2000000</v>
      </c>
      <c r="B76" s="17" t="s">
        <v>71</v>
      </c>
      <c r="C76" s="18"/>
      <c r="D76" s="19"/>
    </row>
    <row r="77" spans="1:5" outlineLevel="1" x14ac:dyDescent="0.2">
      <c r="A77" s="12">
        <v>2001000</v>
      </c>
      <c r="B77" s="13" t="s">
        <v>72</v>
      </c>
      <c r="C77" s="14" t="s">
        <v>8</v>
      </c>
      <c r="D77" s="15" t="s">
        <v>8</v>
      </c>
    </row>
    <row r="78" spans="1:5" outlineLevel="1" x14ac:dyDescent="0.2">
      <c r="A78" s="12">
        <v>2001001</v>
      </c>
      <c r="B78" s="13" t="s">
        <v>73</v>
      </c>
      <c r="C78" s="14" t="s">
        <v>5</v>
      </c>
      <c r="D78" s="15">
        <v>64.069999999999993</v>
      </c>
      <c r="E78" s="38"/>
    </row>
    <row r="79" spans="1:5" outlineLevel="1" x14ac:dyDescent="0.2">
      <c r="A79" s="12">
        <v>2001002</v>
      </c>
      <c r="B79" s="13" t="s">
        <v>74</v>
      </c>
      <c r="C79" s="14" t="s">
        <v>5</v>
      </c>
      <c r="D79" s="15">
        <v>97.05</v>
      </c>
      <c r="E79" s="38"/>
    </row>
    <row r="80" spans="1:5" x14ac:dyDescent="0.2">
      <c r="A80" s="12">
        <v>2001003</v>
      </c>
      <c r="B80" s="13" t="s">
        <v>75</v>
      </c>
      <c r="C80" s="14" t="s">
        <v>5</v>
      </c>
      <c r="D80" s="15">
        <v>144.35</v>
      </c>
      <c r="E80" s="38"/>
    </row>
    <row r="81" spans="1:5" outlineLevel="1" x14ac:dyDescent="0.2">
      <c r="A81" s="12">
        <v>2001005</v>
      </c>
      <c r="B81" s="13" t="s">
        <v>76</v>
      </c>
      <c r="C81" s="14" t="s">
        <v>5</v>
      </c>
      <c r="D81" s="15">
        <v>67.27</v>
      </c>
      <c r="E81" s="38"/>
    </row>
    <row r="82" spans="1:5" outlineLevel="1" x14ac:dyDescent="0.2">
      <c r="A82" s="12">
        <v>2001006</v>
      </c>
      <c r="B82" s="13" t="s">
        <v>77</v>
      </c>
      <c r="C82" s="14" t="s">
        <v>5</v>
      </c>
      <c r="D82" s="15">
        <v>87.93</v>
      </c>
      <c r="E82" s="38"/>
    </row>
    <row r="83" spans="1:5" outlineLevel="1" x14ac:dyDescent="0.2">
      <c r="A83" s="12">
        <v>2001007</v>
      </c>
      <c r="B83" s="13" t="s">
        <v>78</v>
      </c>
      <c r="C83" s="14" t="s">
        <v>5</v>
      </c>
      <c r="D83" s="15">
        <v>110.18</v>
      </c>
      <c r="E83" s="38"/>
    </row>
    <row r="84" spans="1:5" outlineLevel="1" x14ac:dyDescent="0.2">
      <c r="A84" s="12">
        <v>2001008</v>
      </c>
      <c r="B84" s="13" t="s">
        <v>79</v>
      </c>
      <c r="C84" s="14" t="s">
        <v>5</v>
      </c>
      <c r="D84" s="15">
        <v>141.57</v>
      </c>
      <c r="E84" s="38"/>
    </row>
    <row r="85" spans="1:5" outlineLevel="1" x14ac:dyDescent="0.2">
      <c r="A85" s="12">
        <v>2001020</v>
      </c>
      <c r="B85" s="13" t="s">
        <v>80</v>
      </c>
      <c r="C85" s="14" t="s">
        <v>21</v>
      </c>
      <c r="D85" s="15">
        <v>623.35</v>
      </c>
      <c r="E85" s="38"/>
    </row>
    <row r="86" spans="1:5" outlineLevel="1" x14ac:dyDescent="0.2">
      <c r="A86" s="12">
        <v>2001034</v>
      </c>
      <c r="B86" s="13" t="s">
        <v>81</v>
      </c>
      <c r="C86" s="14" t="s">
        <v>21</v>
      </c>
      <c r="D86" s="15">
        <v>837.77</v>
      </c>
      <c r="E86" s="38"/>
    </row>
    <row r="87" spans="1:5" x14ac:dyDescent="0.2">
      <c r="A87" s="12">
        <v>2001043</v>
      </c>
      <c r="B87" s="13" t="s">
        <v>82</v>
      </c>
      <c r="C87" s="14" t="s">
        <v>6</v>
      </c>
      <c r="D87" s="15">
        <v>41.14</v>
      </c>
      <c r="E87" s="38"/>
    </row>
    <row r="88" spans="1:5" outlineLevel="1" x14ac:dyDescent="0.2">
      <c r="A88" s="12">
        <v>2001044</v>
      </c>
      <c r="B88" s="13" t="s">
        <v>83</v>
      </c>
      <c r="C88" s="14" t="s">
        <v>6</v>
      </c>
      <c r="D88" s="15">
        <v>46.41</v>
      </c>
      <c r="E88" s="38"/>
    </row>
    <row r="89" spans="1:5" x14ac:dyDescent="0.2">
      <c r="A89" s="12">
        <v>2001045</v>
      </c>
      <c r="B89" s="13" t="s">
        <v>84</v>
      </c>
      <c r="C89" s="14" t="s">
        <v>6</v>
      </c>
      <c r="D89" s="15">
        <v>54.07</v>
      </c>
      <c r="E89" s="38"/>
    </row>
    <row r="90" spans="1:5" outlineLevel="1" x14ac:dyDescent="0.2">
      <c r="A90" s="12">
        <v>2001046</v>
      </c>
      <c r="B90" s="13" t="s">
        <v>85</v>
      </c>
      <c r="C90" s="14" t="s">
        <v>6</v>
      </c>
      <c r="D90" s="15">
        <v>65.28</v>
      </c>
      <c r="E90" s="38"/>
    </row>
    <row r="91" spans="1:5" x14ac:dyDescent="0.2">
      <c r="A91" s="12">
        <v>2001047</v>
      </c>
      <c r="B91" s="13" t="s">
        <v>86</v>
      </c>
      <c r="C91" s="14" t="s">
        <v>6</v>
      </c>
      <c r="D91" s="15">
        <v>73.53</v>
      </c>
      <c r="E91" s="38"/>
    </row>
    <row r="92" spans="1:5" outlineLevel="1" x14ac:dyDescent="0.2">
      <c r="A92" s="12">
        <v>2001048</v>
      </c>
      <c r="B92" s="13" t="s">
        <v>2124</v>
      </c>
      <c r="C92" s="14" t="s">
        <v>6</v>
      </c>
      <c r="D92" s="15">
        <v>74.55</v>
      </c>
      <c r="E92" s="38"/>
    </row>
    <row r="93" spans="1:5" x14ac:dyDescent="0.2">
      <c r="A93" s="12">
        <v>2001051</v>
      </c>
      <c r="B93" s="13" t="s">
        <v>87</v>
      </c>
      <c r="C93" s="14" t="s">
        <v>5</v>
      </c>
      <c r="D93" s="15">
        <v>45.9</v>
      </c>
      <c r="E93" s="38"/>
    </row>
    <row r="94" spans="1:5" outlineLevel="1" x14ac:dyDescent="0.2">
      <c r="A94" s="12">
        <v>2001052</v>
      </c>
      <c r="B94" s="13" t="s">
        <v>88</v>
      </c>
      <c r="C94" s="14" t="s">
        <v>5</v>
      </c>
      <c r="D94" s="15">
        <v>59.91</v>
      </c>
      <c r="E94" s="38"/>
    </row>
    <row r="95" spans="1:5" outlineLevel="1" x14ac:dyDescent="0.2">
      <c r="A95" s="12">
        <v>2001053</v>
      </c>
      <c r="B95" s="13" t="s">
        <v>89</v>
      </c>
      <c r="C95" s="14" t="s">
        <v>5</v>
      </c>
      <c r="D95" s="15">
        <v>76.16</v>
      </c>
      <c r="E95" s="38"/>
    </row>
    <row r="96" spans="1:5" outlineLevel="1" x14ac:dyDescent="0.2">
      <c r="A96" s="12">
        <v>2001055</v>
      </c>
      <c r="B96" s="13" t="s">
        <v>90</v>
      </c>
      <c r="C96" s="14" t="s">
        <v>5</v>
      </c>
      <c r="D96" s="15">
        <v>102.09</v>
      </c>
      <c r="E96" s="38"/>
    </row>
    <row r="97" spans="1:5" outlineLevel="1" x14ac:dyDescent="0.2">
      <c r="A97" s="12">
        <v>2001056</v>
      </c>
      <c r="B97" s="13" t="s">
        <v>91</v>
      </c>
      <c r="C97" s="14" t="s">
        <v>5</v>
      </c>
      <c r="D97" s="15">
        <v>348.33</v>
      </c>
      <c r="E97" s="38"/>
    </row>
    <row r="98" spans="1:5" outlineLevel="1" x14ac:dyDescent="0.2">
      <c r="A98" s="12">
        <v>2001060</v>
      </c>
      <c r="B98" s="13" t="s">
        <v>92</v>
      </c>
      <c r="C98" s="14" t="s">
        <v>5</v>
      </c>
      <c r="D98" s="15">
        <v>399.45</v>
      </c>
      <c r="E98" s="38"/>
    </row>
    <row r="99" spans="1:5" outlineLevel="1" x14ac:dyDescent="0.2">
      <c r="A99" s="12">
        <v>2001061</v>
      </c>
      <c r="B99" s="13" t="s">
        <v>93</v>
      </c>
      <c r="C99" s="14" t="s">
        <v>5</v>
      </c>
      <c r="D99" s="15">
        <v>451.35</v>
      </c>
      <c r="E99" s="38"/>
    </row>
    <row r="100" spans="1:5" x14ac:dyDescent="0.2">
      <c r="A100" s="12">
        <v>2001062</v>
      </c>
      <c r="B100" s="13" t="s">
        <v>94</v>
      </c>
      <c r="C100" s="14" t="s">
        <v>5</v>
      </c>
      <c r="D100" s="15">
        <v>515.94000000000005</v>
      </c>
      <c r="E100" s="38"/>
    </row>
    <row r="101" spans="1:5" outlineLevel="1" x14ac:dyDescent="0.2">
      <c r="A101" s="12">
        <v>2001063</v>
      </c>
      <c r="B101" s="13" t="s">
        <v>95</v>
      </c>
      <c r="C101" s="14" t="s">
        <v>5</v>
      </c>
      <c r="D101" s="15">
        <v>644.21</v>
      </c>
      <c r="E101" s="38"/>
    </row>
    <row r="102" spans="1:5" ht="22.5" outlineLevel="1" x14ac:dyDescent="0.2">
      <c r="A102" s="12">
        <v>2001070</v>
      </c>
      <c r="B102" s="13" t="s">
        <v>25</v>
      </c>
      <c r="C102" s="14" t="s">
        <v>5</v>
      </c>
      <c r="D102" s="15">
        <v>380.77</v>
      </c>
      <c r="E102" s="38"/>
    </row>
    <row r="103" spans="1:5" ht="22.5" outlineLevel="1" x14ac:dyDescent="0.2">
      <c r="A103" s="12">
        <v>2001071</v>
      </c>
      <c r="B103" s="13" t="s">
        <v>26</v>
      </c>
      <c r="C103" s="14" t="s">
        <v>5</v>
      </c>
      <c r="D103" s="15">
        <v>545.83000000000004</v>
      </c>
      <c r="E103" s="38"/>
    </row>
    <row r="104" spans="1:5" outlineLevel="1" x14ac:dyDescent="0.2">
      <c r="A104" s="12">
        <v>2001072</v>
      </c>
      <c r="B104" s="13" t="s">
        <v>96</v>
      </c>
      <c r="C104" s="14" t="s">
        <v>5</v>
      </c>
      <c r="D104" s="15">
        <v>2199.65</v>
      </c>
      <c r="E104" s="38"/>
    </row>
    <row r="105" spans="1:5" outlineLevel="1" x14ac:dyDescent="0.2">
      <c r="A105" s="12">
        <v>2001073</v>
      </c>
      <c r="B105" s="13" t="s">
        <v>97</v>
      </c>
      <c r="C105" s="14" t="s">
        <v>6</v>
      </c>
      <c r="D105" s="15">
        <v>193.15</v>
      </c>
      <c r="E105" s="38"/>
    </row>
    <row r="106" spans="1:5" outlineLevel="1" x14ac:dyDescent="0.2">
      <c r="A106" s="12">
        <v>2001074</v>
      </c>
      <c r="B106" s="13" t="s">
        <v>98</v>
      </c>
      <c r="C106" s="14" t="s">
        <v>6</v>
      </c>
      <c r="D106" s="15">
        <v>230.7</v>
      </c>
      <c r="E106" s="38"/>
    </row>
    <row r="107" spans="1:5" x14ac:dyDescent="0.2">
      <c r="A107" s="12">
        <v>2001075</v>
      </c>
      <c r="B107" s="13" t="s">
        <v>99</v>
      </c>
      <c r="C107" s="14" t="s">
        <v>6</v>
      </c>
      <c r="D107" s="15">
        <v>234.36</v>
      </c>
      <c r="E107" s="38"/>
    </row>
    <row r="108" spans="1:5" outlineLevel="1" x14ac:dyDescent="0.2">
      <c r="A108" s="12">
        <v>2001076</v>
      </c>
      <c r="B108" s="13" t="s">
        <v>100</v>
      </c>
      <c r="C108" s="14" t="s">
        <v>6</v>
      </c>
      <c r="D108" s="15">
        <v>618.94000000000005</v>
      </c>
      <c r="E108" s="38"/>
    </row>
    <row r="109" spans="1:5" x14ac:dyDescent="0.2">
      <c r="A109" s="12">
        <v>2001077</v>
      </c>
      <c r="B109" s="13" t="s">
        <v>101</v>
      </c>
      <c r="C109" s="14" t="s">
        <v>6</v>
      </c>
      <c r="D109" s="15">
        <v>754.68</v>
      </c>
      <c r="E109" s="38"/>
    </row>
    <row r="110" spans="1:5" outlineLevel="1" x14ac:dyDescent="0.2">
      <c r="A110" s="12">
        <v>2001078</v>
      </c>
      <c r="B110" s="13" t="s">
        <v>102</v>
      </c>
      <c r="C110" s="14" t="s">
        <v>6</v>
      </c>
      <c r="D110" s="15">
        <v>863.38</v>
      </c>
      <c r="E110" s="38"/>
    </row>
    <row r="111" spans="1:5" outlineLevel="1" x14ac:dyDescent="0.2">
      <c r="A111" s="12">
        <v>2001080</v>
      </c>
      <c r="B111" s="13" t="s">
        <v>103</v>
      </c>
      <c r="C111" s="14" t="s">
        <v>5</v>
      </c>
      <c r="D111" s="15">
        <v>71.52</v>
      </c>
      <c r="E111" s="38"/>
    </row>
    <row r="112" spans="1:5" x14ac:dyDescent="0.2">
      <c r="A112" s="12">
        <v>2001081</v>
      </c>
      <c r="B112" s="13" t="s">
        <v>104</v>
      </c>
      <c r="C112" s="14" t="s">
        <v>5</v>
      </c>
      <c r="D112" s="15">
        <v>94.66</v>
      </c>
      <c r="E112" s="38"/>
    </row>
    <row r="113" spans="1:5" outlineLevel="1" x14ac:dyDescent="0.2">
      <c r="A113" s="12">
        <v>2001082</v>
      </c>
      <c r="B113" s="13" t="s">
        <v>105</v>
      </c>
      <c r="C113" s="14" t="s">
        <v>5</v>
      </c>
      <c r="D113" s="15">
        <v>119.97</v>
      </c>
      <c r="E113" s="38"/>
    </row>
    <row r="114" spans="1:5" outlineLevel="1" x14ac:dyDescent="0.2">
      <c r="A114" s="12">
        <v>2001083</v>
      </c>
      <c r="B114" s="13" t="s">
        <v>106</v>
      </c>
      <c r="C114" s="14" t="s">
        <v>5</v>
      </c>
      <c r="D114" s="15">
        <v>153.88</v>
      </c>
      <c r="E114" s="38"/>
    </row>
    <row r="115" spans="1:5" x14ac:dyDescent="0.2">
      <c r="A115" s="12">
        <v>2001084</v>
      </c>
      <c r="B115" s="13" t="s">
        <v>107</v>
      </c>
      <c r="C115" s="14" t="s">
        <v>5</v>
      </c>
      <c r="D115" s="15">
        <v>211.41</v>
      </c>
      <c r="E115" s="38"/>
    </row>
    <row r="116" spans="1:5" outlineLevel="1" x14ac:dyDescent="0.2">
      <c r="A116" s="12">
        <v>2001085</v>
      </c>
      <c r="B116" s="13" t="s">
        <v>108</v>
      </c>
      <c r="C116" s="14" t="s">
        <v>5</v>
      </c>
      <c r="D116" s="15">
        <v>278.3</v>
      </c>
      <c r="E116" s="38"/>
    </row>
    <row r="117" spans="1:5" ht="22.5" outlineLevel="1" x14ac:dyDescent="0.2">
      <c r="A117" s="12">
        <v>2001090</v>
      </c>
      <c r="B117" s="13" t="s">
        <v>109</v>
      </c>
      <c r="C117" s="14" t="s">
        <v>5</v>
      </c>
      <c r="D117" s="15">
        <v>41.95</v>
      </c>
      <c r="E117" s="38"/>
    </row>
    <row r="118" spans="1:5" ht="22.5" outlineLevel="1" x14ac:dyDescent="0.2">
      <c r="A118" s="12">
        <v>2001091</v>
      </c>
      <c r="B118" s="13" t="s">
        <v>110</v>
      </c>
      <c r="C118" s="14" t="s">
        <v>5</v>
      </c>
      <c r="D118" s="15">
        <v>52.54</v>
      </c>
      <c r="E118" s="38"/>
    </row>
    <row r="119" spans="1:5" ht="22.5" x14ac:dyDescent="0.2">
      <c r="A119" s="12">
        <v>2001092</v>
      </c>
      <c r="B119" s="13" t="s">
        <v>111</v>
      </c>
      <c r="C119" s="14" t="s">
        <v>5</v>
      </c>
      <c r="D119" s="15">
        <v>62.74</v>
      </c>
      <c r="E119" s="38"/>
    </row>
    <row r="120" spans="1:5" ht="22.5" outlineLevel="1" x14ac:dyDescent="0.2">
      <c r="A120" s="12">
        <v>2001093</v>
      </c>
      <c r="B120" s="13" t="s">
        <v>112</v>
      </c>
      <c r="C120" s="14" t="s">
        <v>5</v>
      </c>
      <c r="D120" s="15">
        <v>73.040000000000006</v>
      </c>
      <c r="E120" s="38"/>
    </row>
    <row r="121" spans="1:5" ht="22.5" outlineLevel="1" x14ac:dyDescent="0.2">
      <c r="A121" s="12">
        <v>2001094</v>
      </c>
      <c r="B121" s="13" t="s">
        <v>113</v>
      </c>
      <c r="C121" s="14" t="s">
        <v>5</v>
      </c>
      <c r="D121" s="15">
        <v>85.57</v>
      </c>
      <c r="E121" s="38"/>
    </row>
    <row r="122" spans="1:5" ht="22.5" outlineLevel="1" x14ac:dyDescent="0.2">
      <c r="A122" s="12">
        <v>2001095</v>
      </c>
      <c r="B122" s="13" t="s">
        <v>114</v>
      </c>
      <c r="C122" s="14" t="s">
        <v>5</v>
      </c>
      <c r="D122" s="15">
        <v>96.68</v>
      </c>
      <c r="E122" s="38"/>
    </row>
    <row r="123" spans="1:5" x14ac:dyDescent="0.2">
      <c r="A123" s="12">
        <v>2002000</v>
      </c>
      <c r="B123" s="13" t="s">
        <v>115</v>
      </c>
      <c r="C123" s="14" t="s">
        <v>8</v>
      </c>
      <c r="D123" s="15" t="s">
        <v>8</v>
      </c>
    </row>
    <row r="124" spans="1:5" outlineLevel="1" x14ac:dyDescent="0.2">
      <c r="A124" s="12">
        <v>2002001</v>
      </c>
      <c r="B124" s="13" t="s">
        <v>116</v>
      </c>
      <c r="C124" s="14" t="s">
        <v>21</v>
      </c>
      <c r="D124" s="15">
        <v>82.59</v>
      </c>
      <c r="E124" s="38"/>
    </row>
    <row r="125" spans="1:5" outlineLevel="1" x14ac:dyDescent="0.2">
      <c r="A125" s="12">
        <v>2002002</v>
      </c>
      <c r="B125" s="13" t="s">
        <v>117</v>
      </c>
      <c r="C125" s="14" t="s">
        <v>21</v>
      </c>
      <c r="D125" s="15">
        <v>90.62</v>
      </c>
      <c r="E125" s="38"/>
    </row>
    <row r="126" spans="1:5" outlineLevel="1" x14ac:dyDescent="0.2">
      <c r="A126" s="12">
        <v>2002005</v>
      </c>
      <c r="B126" s="13" t="s">
        <v>118</v>
      </c>
      <c r="C126" s="14" t="s">
        <v>4</v>
      </c>
      <c r="D126" s="15">
        <v>135.09</v>
      </c>
      <c r="E126" s="38"/>
    </row>
    <row r="127" spans="1:5" x14ac:dyDescent="0.2">
      <c r="A127" s="12">
        <v>2002006</v>
      </c>
      <c r="B127" s="13" t="s">
        <v>119</v>
      </c>
      <c r="C127" s="14" t="s">
        <v>4</v>
      </c>
      <c r="D127" s="15">
        <v>77.900000000000006</v>
      </c>
      <c r="E127" s="38"/>
    </row>
    <row r="128" spans="1:5" outlineLevel="1" x14ac:dyDescent="0.2">
      <c r="A128" s="12">
        <v>2002010</v>
      </c>
      <c r="B128" s="13" t="s">
        <v>55</v>
      </c>
      <c r="C128" s="14" t="s">
        <v>4</v>
      </c>
      <c r="D128" s="15">
        <v>6.47</v>
      </c>
      <c r="E128" s="38"/>
    </row>
    <row r="129" spans="1:5" outlineLevel="1" x14ac:dyDescent="0.2">
      <c r="A129" s="12">
        <v>2002011</v>
      </c>
      <c r="B129" s="13" t="s">
        <v>120</v>
      </c>
      <c r="C129" s="14" t="s">
        <v>4</v>
      </c>
      <c r="D129" s="15">
        <v>4.3600000000000003</v>
      </c>
      <c r="E129" s="38"/>
    </row>
    <row r="130" spans="1:5" outlineLevel="1" x14ac:dyDescent="0.2">
      <c r="A130" s="12">
        <v>2002015</v>
      </c>
      <c r="B130" s="13" t="s">
        <v>57</v>
      </c>
      <c r="C130" s="14" t="s">
        <v>21</v>
      </c>
      <c r="D130" s="15">
        <v>237.75</v>
      </c>
      <c r="E130" s="38"/>
    </row>
    <row r="131" spans="1:5" x14ac:dyDescent="0.2">
      <c r="A131" s="12">
        <v>2002016</v>
      </c>
      <c r="B131" s="13" t="s">
        <v>121</v>
      </c>
      <c r="C131" s="14" t="s">
        <v>21</v>
      </c>
      <c r="D131" s="15">
        <v>555.14</v>
      </c>
      <c r="E131" s="38"/>
    </row>
    <row r="132" spans="1:5" outlineLevel="1" x14ac:dyDescent="0.2">
      <c r="A132" s="12">
        <v>2002017</v>
      </c>
      <c r="B132" s="13" t="s">
        <v>122</v>
      </c>
      <c r="C132" s="14" t="s">
        <v>21</v>
      </c>
      <c r="D132" s="15">
        <v>486.15</v>
      </c>
      <c r="E132" s="38"/>
    </row>
    <row r="133" spans="1:5" outlineLevel="1" x14ac:dyDescent="0.2">
      <c r="A133" s="12">
        <v>2003000</v>
      </c>
      <c r="B133" s="13" t="s">
        <v>123</v>
      </c>
      <c r="C133" s="14" t="s">
        <v>8</v>
      </c>
      <c r="D133" s="15" t="s">
        <v>8</v>
      </c>
    </row>
    <row r="134" spans="1:5" outlineLevel="1" x14ac:dyDescent="0.2">
      <c r="A134" s="12">
        <v>2003001</v>
      </c>
      <c r="B134" s="13" t="s">
        <v>124</v>
      </c>
      <c r="C134" s="14" t="s">
        <v>4</v>
      </c>
      <c r="D134" s="15">
        <v>89.88</v>
      </c>
      <c r="E134" s="38"/>
    </row>
    <row r="135" spans="1:5" x14ac:dyDescent="0.2">
      <c r="A135" s="12">
        <v>2003004</v>
      </c>
      <c r="B135" s="13" t="s">
        <v>125</v>
      </c>
      <c r="C135" s="14" t="s">
        <v>4</v>
      </c>
      <c r="D135" s="15">
        <v>108.42</v>
      </c>
      <c r="E135" s="38"/>
    </row>
    <row r="136" spans="1:5" outlineLevel="1" x14ac:dyDescent="0.2">
      <c r="A136" s="12">
        <v>2004000</v>
      </c>
      <c r="B136" s="13" t="s">
        <v>126</v>
      </c>
      <c r="C136" s="14" t="s">
        <v>8</v>
      </c>
      <c r="D136" s="15" t="s">
        <v>8</v>
      </c>
    </row>
    <row r="137" spans="1:5" outlineLevel="1" x14ac:dyDescent="0.2">
      <c r="A137" s="12">
        <v>2004004</v>
      </c>
      <c r="B137" s="13" t="s">
        <v>127</v>
      </c>
      <c r="C137" s="14" t="s">
        <v>24</v>
      </c>
      <c r="D137" s="15">
        <v>10.220000000000001</v>
      </c>
      <c r="E137" s="38"/>
    </row>
    <row r="138" spans="1:5" outlineLevel="1" x14ac:dyDescent="0.2">
      <c r="A138" s="12">
        <v>2004007</v>
      </c>
      <c r="B138" s="13" t="s">
        <v>128</v>
      </c>
      <c r="C138" s="14" t="s">
        <v>24</v>
      </c>
      <c r="D138" s="15">
        <v>10.62</v>
      </c>
      <c r="E138" s="38"/>
    </row>
    <row r="139" spans="1:5" x14ac:dyDescent="0.2">
      <c r="A139" s="12">
        <v>2004009</v>
      </c>
      <c r="B139" s="13" t="s">
        <v>129</v>
      </c>
      <c r="C139" s="14" t="s">
        <v>24</v>
      </c>
      <c r="D139" s="15">
        <v>10.23</v>
      </c>
      <c r="E139" s="38"/>
    </row>
    <row r="140" spans="1:5" outlineLevel="1" x14ac:dyDescent="0.2">
      <c r="A140" s="12">
        <v>2005000</v>
      </c>
      <c r="B140" s="13" t="s">
        <v>130</v>
      </c>
      <c r="C140" s="14" t="s">
        <v>8</v>
      </c>
      <c r="D140" s="15" t="s">
        <v>8</v>
      </c>
    </row>
    <row r="141" spans="1:5" outlineLevel="1" x14ac:dyDescent="0.2">
      <c r="A141" s="12">
        <v>2005005</v>
      </c>
      <c r="B141" s="13" t="s">
        <v>131</v>
      </c>
      <c r="C141" s="14" t="s">
        <v>21</v>
      </c>
      <c r="D141" s="15">
        <v>629.79999999999995</v>
      </c>
      <c r="E141" s="38"/>
    </row>
    <row r="142" spans="1:5" outlineLevel="1" x14ac:dyDescent="0.2">
      <c r="A142" s="12">
        <v>2005006</v>
      </c>
      <c r="B142" s="13" t="s">
        <v>132</v>
      </c>
      <c r="C142" s="14" t="s">
        <v>21</v>
      </c>
      <c r="D142" s="15">
        <v>646.67999999999995</v>
      </c>
      <c r="E142" s="38"/>
    </row>
    <row r="143" spans="1:5" x14ac:dyDescent="0.2">
      <c r="A143" s="12">
        <v>2005008</v>
      </c>
      <c r="B143" s="13" t="s">
        <v>133</v>
      </c>
      <c r="C143" s="14" t="s">
        <v>21</v>
      </c>
      <c r="D143" s="15">
        <v>497.15</v>
      </c>
      <c r="E143" s="38"/>
    </row>
    <row r="144" spans="1:5" outlineLevel="1" x14ac:dyDescent="0.2">
      <c r="A144" s="12">
        <v>2005009</v>
      </c>
      <c r="B144" s="13" t="s">
        <v>134</v>
      </c>
      <c r="C144" s="14" t="s">
        <v>21</v>
      </c>
      <c r="D144" s="15">
        <v>519.45000000000005</v>
      </c>
      <c r="E144" s="38"/>
    </row>
    <row r="145" spans="1:5" outlineLevel="1" x14ac:dyDescent="0.2">
      <c r="A145" s="12">
        <v>2005010</v>
      </c>
      <c r="B145" s="13" t="s">
        <v>135</v>
      </c>
      <c r="C145" s="14" t="s">
        <v>21</v>
      </c>
      <c r="D145" s="15">
        <v>542.41999999999996</v>
      </c>
      <c r="E145" s="38"/>
    </row>
    <row r="146" spans="1:5" outlineLevel="1" x14ac:dyDescent="0.2">
      <c r="A146" s="12">
        <v>2005011</v>
      </c>
      <c r="B146" s="13" t="s">
        <v>136</v>
      </c>
      <c r="C146" s="14" t="s">
        <v>21</v>
      </c>
      <c r="D146" s="15">
        <v>566.49</v>
      </c>
      <c r="E146" s="38"/>
    </row>
    <row r="147" spans="1:5" x14ac:dyDescent="0.2">
      <c r="A147" s="12">
        <v>2006000</v>
      </c>
      <c r="B147" s="13" t="s">
        <v>137</v>
      </c>
      <c r="C147" s="14" t="s">
        <v>8</v>
      </c>
      <c r="D147" s="15" t="s">
        <v>8</v>
      </c>
    </row>
    <row r="148" spans="1:5" outlineLevel="1" x14ac:dyDescent="0.2">
      <c r="A148" s="12">
        <v>2006001</v>
      </c>
      <c r="B148" s="13" t="s">
        <v>138</v>
      </c>
      <c r="C148" s="14" t="s">
        <v>21</v>
      </c>
      <c r="D148" s="15">
        <v>1145.28</v>
      </c>
      <c r="E148" s="38"/>
    </row>
    <row r="149" spans="1:5" ht="22.5" outlineLevel="1" x14ac:dyDescent="0.2">
      <c r="A149" s="12">
        <v>2006002</v>
      </c>
      <c r="B149" s="13" t="s">
        <v>2160</v>
      </c>
      <c r="C149" s="14" t="s">
        <v>4</v>
      </c>
      <c r="D149" s="15">
        <v>161.87</v>
      </c>
      <c r="E149" s="38"/>
    </row>
    <row r="150" spans="1:5" ht="22.5" outlineLevel="1" x14ac:dyDescent="0.2">
      <c r="A150" s="12">
        <v>2006005</v>
      </c>
      <c r="B150" s="13" t="s">
        <v>139</v>
      </c>
      <c r="C150" s="14" t="s">
        <v>4</v>
      </c>
      <c r="D150" s="15">
        <v>129.63999999999999</v>
      </c>
      <c r="E150" s="38"/>
    </row>
    <row r="151" spans="1:5" outlineLevel="1" x14ac:dyDescent="0.2">
      <c r="A151" s="12">
        <v>2006010</v>
      </c>
      <c r="B151" s="13" t="s">
        <v>140</v>
      </c>
      <c r="C151" s="14" t="s">
        <v>21</v>
      </c>
      <c r="D151" s="15">
        <v>29.52</v>
      </c>
      <c r="E151" s="38"/>
    </row>
    <row r="152" spans="1:5" x14ac:dyDescent="0.2">
      <c r="A152" s="12">
        <v>2050000</v>
      </c>
      <c r="B152" s="13" t="s">
        <v>141</v>
      </c>
      <c r="C152" s="14" t="s">
        <v>8</v>
      </c>
      <c r="D152" s="15" t="s">
        <v>8</v>
      </c>
    </row>
    <row r="153" spans="1:5" outlineLevel="1" x14ac:dyDescent="0.2">
      <c r="A153" s="12">
        <v>2050001</v>
      </c>
      <c r="B153" s="13" t="s">
        <v>142</v>
      </c>
      <c r="C153" s="14" t="s">
        <v>21</v>
      </c>
      <c r="D153" s="15">
        <v>87.31</v>
      </c>
      <c r="E153" s="38"/>
    </row>
    <row r="154" spans="1:5" outlineLevel="1" x14ac:dyDescent="0.2">
      <c r="A154" s="12">
        <v>2050003</v>
      </c>
      <c r="B154" s="13" t="s">
        <v>143</v>
      </c>
      <c r="C154" s="14" t="s">
        <v>21</v>
      </c>
      <c r="D154" s="15">
        <v>284.81</v>
      </c>
      <c r="E154" s="38"/>
    </row>
    <row r="155" spans="1:5" outlineLevel="1" x14ac:dyDescent="0.2">
      <c r="A155" s="12">
        <v>2050004</v>
      </c>
      <c r="B155" s="13" t="s">
        <v>144</v>
      </c>
      <c r="C155" s="14" t="s">
        <v>21</v>
      </c>
      <c r="D155" s="15">
        <v>517.83000000000004</v>
      </c>
      <c r="E155" s="38"/>
    </row>
    <row r="156" spans="1:5" outlineLevel="1" x14ac:dyDescent="0.2">
      <c r="A156" s="12">
        <v>2050005</v>
      </c>
      <c r="B156" s="13" t="s">
        <v>145</v>
      </c>
      <c r="C156" s="14" t="s">
        <v>21</v>
      </c>
      <c r="D156" s="15">
        <v>111.16</v>
      </c>
      <c r="E156" s="38"/>
    </row>
    <row r="157" spans="1:5" outlineLevel="1" x14ac:dyDescent="0.2">
      <c r="A157" s="12">
        <v>2050006</v>
      </c>
      <c r="B157" s="13" t="s">
        <v>146</v>
      </c>
      <c r="C157" s="14" t="s">
        <v>21</v>
      </c>
      <c r="D157" s="15">
        <v>439.01</v>
      </c>
      <c r="E157" s="38"/>
    </row>
    <row r="158" spans="1:5" x14ac:dyDescent="0.2">
      <c r="A158" s="12">
        <v>2090000</v>
      </c>
      <c r="B158" s="13" t="s">
        <v>147</v>
      </c>
      <c r="C158" s="14" t="s">
        <v>8</v>
      </c>
      <c r="D158" s="15" t="s">
        <v>8</v>
      </c>
    </row>
    <row r="159" spans="1:5" outlineLevel="1" x14ac:dyDescent="0.2">
      <c r="A159" s="12">
        <v>2090040</v>
      </c>
      <c r="B159" s="13" t="s">
        <v>148</v>
      </c>
      <c r="C159" s="14" t="s">
        <v>6</v>
      </c>
      <c r="D159" s="15">
        <v>14.61</v>
      </c>
      <c r="E159" s="38"/>
    </row>
    <row r="160" spans="1:5" outlineLevel="1" x14ac:dyDescent="0.2">
      <c r="A160" s="16">
        <v>3000000</v>
      </c>
      <c r="B160" s="17" t="s">
        <v>149</v>
      </c>
      <c r="C160" s="18"/>
      <c r="D160" s="19"/>
    </row>
    <row r="161" spans="1:5" outlineLevel="1" x14ac:dyDescent="0.2">
      <c r="A161" s="12">
        <v>3001000</v>
      </c>
      <c r="B161" s="13" t="s">
        <v>150</v>
      </c>
      <c r="C161" s="14" t="s">
        <v>8</v>
      </c>
      <c r="D161" s="15" t="s">
        <v>8</v>
      </c>
    </row>
    <row r="162" spans="1:5" outlineLevel="1" x14ac:dyDescent="0.2">
      <c r="A162" s="12">
        <v>3001001</v>
      </c>
      <c r="B162" s="13" t="s">
        <v>151</v>
      </c>
      <c r="C162" s="14" t="s">
        <v>4</v>
      </c>
      <c r="D162" s="15">
        <v>99.64</v>
      </c>
      <c r="E162" s="38"/>
    </row>
    <row r="163" spans="1:5" outlineLevel="1" x14ac:dyDescent="0.2">
      <c r="A163" s="12">
        <v>3001004</v>
      </c>
      <c r="B163" s="13" t="s">
        <v>125</v>
      </c>
      <c r="C163" s="14" t="s">
        <v>4</v>
      </c>
      <c r="D163" s="15">
        <v>108.42</v>
      </c>
      <c r="E163" s="38"/>
    </row>
    <row r="164" spans="1:5" x14ac:dyDescent="0.2">
      <c r="A164" s="12">
        <v>3001011</v>
      </c>
      <c r="B164" s="13" t="s">
        <v>152</v>
      </c>
      <c r="C164" s="14" t="s">
        <v>4</v>
      </c>
      <c r="D164" s="15">
        <v>143.49</v>
      </c>
      <c r="E164" s="38"/>
    </row>
    <row r="165" spans="1:5" outlineLevel="1" x14ac:dyDescent="0.2">
      <c r="A165" s="12">
        <v>3001013</v>
      </c>
      <c r="B165" s="13" t="s">
        <v>153</v>
      </c>
      <c r="C165" s="14" t="s">
        <v>4</v>
      </c>
      <c r="D165" s="15">
        <v>149.28</v>
      </c>
      <c r="E165" s="38"/>
    </row>
    <row r="166" spans="1:5" outlineLevel="1" x14ac:dyDescent="0.2">
      <c r="A166" s="12">
        <v>3001014</v>
      </c>
      <c r="B166" s="13" t="s">
        <v>154</v>
      </c>
      <c r="C166" s="14" t="s">
        <v>4</v>
      </c>
      <c r="D166" s="15">
        <v>115.98</v>
      </c>
      <c r="E166" s="38"/>
    </row>
    <row r="167" spans="1:5" outlineLevel="1" x14ac:dyDescent="0.2">
      <c r="A167" s="12">
        <v>3001015</v>
      </c>
      <c r="B167" s="13" t="s">
        <v>155</v>
      </c>
      <c r="C167" s="14" t="s">
        <v>4</v>
      </c>
      <c r="D167" s="15">
        <v>117.35</v>
      </c>
      <c r="E167" s="38"/>
    </row>
    <row r="168" spans="1:5" outlineLevel="1" x14ac:dyDescent="0.2">
      <c r="A168" s="12">
        <v>3001016</v>
      </c>
      <c r="B168" s="13" t="s">
        <v>156</v>
      </c>
      <c r="C168" s="14" t="s">
        <v>4</v>
      </c>
      <c r="D168" s="15">
        <v>119.02</v>
      </c>
      <c r="E168" s="38"/>
    </row>
    <row r="169" spans="1:5" outlineLevel="1" x14ac:dyDescent="0.2">
      <c r="A169" s="12">
        <v>3001017</v>
      </c>
      <c r="B169" s="13" t="s">
        <v>157</v>
      </c>
      <c r="C169" s="14" t="s">
        <v>4</v>
      </c>
      <c r="D169" s="15">
        <v>120.62</v>
      </c>
      <c r="E169" s="38"/>
    </row>
    <row r="170" spans="1:5" x14ac:dyDescent="0.2">
      <c r="A170" s="12">
        <v>3001020</v>
      </c>
      <c r="B170" s="13" t="s">
        <v>158</v>
      </c>
      <c r="C170" s="14" t="s">
        <v>5</v>
      </c>
      <c r="D170" s="15">
        <v>167.5</v>
      </c>
      <c r="E170" s="38"/>
    </row>
    <row r="171" spans="1:5" outlineLevel="1" x14ac:dyDescent="0.2">
      <c r="A171" s="12">
        <v>3001030</v>
      </c>
      <c r="B171" s="13" t="s">
        <v>159</v>
      </c>
      <c r="C171" s="14" t="s">
        <v>21</v>
      </c>
      <c r="D171" s="15">
        <v>46.33</v>
      </c>
      <c r="E171" s="38"/>
    </row>
    <row r="172" spans="1:5" outlineLevel="1" x14ac:dyDescent="0.2">
      <c r="A172" s="12">
        <v>3002000</v>
      </c>
      <c r="B172" s="13" t="s">
        <v>160</v>
      </c>
      <c r="C172" s="14" t="s">
        <v>8</v>
      </c>
      <c r="D172" s="15" t="s">
        <v>8</v>
      </c>
    </row>
    <row r="173" spans="1:5" outlineLevel="1" x14ac:dyDescent="0.2">
      <c r="A173" s="12">
        <v>3002004</v>
      </c>
      <c r="B173" s="13" t="s">
        <v>127</v>
      </c>
      <c r="C173" s="14" t="s">
        <v>24</v>
      </c>
      <c r="D173" s="15">
        <v>10.220000000000001</v>
      </c>
      <c r="E173" s="38"/>
    </row>
    <row r="174" spans="1:5" outlineLevel="1" x14ac:dyDescent="0.2">
      <c r="A174" s="12">
        <v>3002007</v>
      </c>
      <c r="B174" s="13" t="s">
        <v>128</v>
      </c>
      <c r="C174" s="14" t="s">
        <v>24</v>
      </c>
      <c r="D174" s="15">
        <v>10.62</v>
      </c>
      <c r="E174" s="38"/>
    </row>
    <row r="175" spans="1:5" outlineLevel="1" x14ac:dyDescent="0.2">
      <c r="A175" s="12">
        <v>3002009</v>
      </c>
      <c r="B175" s="13" t="s">
        <v>129</v>
      </c>
      <c r="C175" s="14" t="s">
        <v>24</v>
      </c>
      <c r="D175" s="15">
        <v>10.23</v>
      </c>
      <c r="E175" s="38"/>
    </row>
    <row r="176" spans="1:5" x14ac:dyDescent="0.2">
      <c r="A176" s="12">
        <v>3003000</v>
      </c>
      <c r="B176" s="13" t="s">
        <v>161</v>
      </c>
      <c r="C176" s="14" t="s">
        <v>8</v>
      </c>
      <c r="D176" s="15" t="s">
        <v>8</v>
      </c>
    </row>
    <row r="177" spans="1:5" outlineLevel="1" x14ac:dyDescent="0.2">
      <c r="A177" s="12">
        <v>3003005</v>
      </c>
      <c r="B177" s="13" t="s">
        <v>162</v>
      </c>
      <c r="C177" s="14" t="s">
        <v>21</v>
      </c>
      <c r="D177" s="15">
        <v>629.79999999999995</v>
      </c>
      <c r="E177" s="38"/>
    </row>
    <row r="178" spans="1:5" outlineLevel="1" x14ac:dyDescent="0.2">
      <c r="A178" s="12">
        <v>3003007</v>
      </c>
      <c r="B178" s="13" t="s">
        <v>163</v>
      </c>
      <c r="C178" s="14" t="s">
        <v>21</v>
      </c>
      <c r="D178" s="15">
        <v>646.67999999999995</v>
      </c>
      <c r="E178" s="38"/>
    </row>
    <row r="179" spans="1:5" outlineLevel="1" x14ac:dyDescent="0.2">
      <c r="A179" s="12">
        <v>3003008</v>
      </c>
      <c r="B179" s="13" t="s">
        <v>164</v>
      </c>
      <c r="C179" s="14" t="s">
        <v>21</v>
      </c>
      <c r="D179" s="15">
        <v>664.81</v>
      </c>
      <c r="E179" s="38"/>
    </row>
    <row r="180" spans="1:5" outlineLevel="1" x14ac:dyDescent="0.2">
      <c r="A180" s="12">
        <v>3003009</v>
      </c>
      <c r="B180" s="13" t="s">
        <v>165</v>
      </c>
      <c r="C180" s="14" t="s">
        <v>21</v>
      </c>
      <c r="D180" s="15">
        <v>497.15</v>
      </c>
      <c r="E180" s="38"/>
    </row>
    <row r="181" spans="1:5" outlineLevel="1" x14ac:dyDescent="0.2">
      <c r="A181" s="12">
        <v>3003015</v>
      </c>
      <c r="B181" s="13" t="s">
        <v>166</v>
      </c>
      <c r="C181" s="14" t="s">
        <v>21</v>
      </c>
      <c r="D181" s="15">
        <v>519.45000000000005</v>
      </c>
      <c r="E181" s="38"/>
    </row>
    <row r="182" spans="1:5" x14ac:dyDescent="0.2">
      <c r="A182" s="12">
        <v>3003016</v>
      </c>
      <c r="B182" s="13" t="s">
        <v>167</v>
      </c>
      <c r="C182" s="14" t="s">
        <v>21</v>
      </c>
      <c r="D182" s="15">
        <v>509.7</v>
      </c>
      <c r="E182" s="38"/>
    </row>
    <row r="183" spans="1:5" outlineLevel="1" x14ac:dyDescent="0.2">
      <c r="A183" s="12">
        <v>3003017</v>
      </c>
      <c r="B183" s="13" t="s">
        <v>168</v>
      </c>
      <c r="C183" s="14" t="s">
        <v>21</v>
      </c>
      <c r="D183" s="15">
        <v>542.41999999999996</v>
      </c>
      <c r="E183" s="38"/>
    </row>
    <row r="184" spans="1:5" outlineLevel="1" x14ac:dyDescent="0.2">
      <c r="A184" s="12">
        <v>3003018</v>
      </c>
      <c r="B184" s="13" t="s">
        <v>169</v>
      </c>
      <c r="C184" s="14" t="s">
        <v>21</v>
      </c>
      <c r="D184" s="15">
        <v>530.37</v>
      </c>
      <c r="E184" s="38"/>
    </row>
    <row r="185" spans="1:5" outlineLevel="1" x14ac:dyDescent="0.2">
      <c r="A185" s="12">
        <v>3003019</v>
      </c>
      <c r="B185" s="13" t="s">
        <v>170</v>
      </c>
      <c r="C185" s="14" t="s">
        <v>21</v>
      </c>
      <c r="D185" s="15">
        <v>535.9</v>
      </c>
      <c r="E185" s="38"/>
    </row>
    <row r="186" spans="1:5" outlineLevel="1" x14ac:dyDescent="0.2">
      <c r="A186" s="12">
        <v>3003020</v>
      </c>
      <c r="B186" s="13" t="s">
        <v>171</v>
      </c>
      <c r="C186" s="14" t="s">
        <v>21</v>
      </c>
      <c r="D186" s="15">
        <v>566.49</v>
      </c>
      <c r="E186" s="38"/>
    </row>
    <row r="187" spans="1:5" outlineLevel="1" x14ac:dyDescent="0.2">
      <c r="A187" s="12">
        <v>3003021</v>
      </c>
      <c r="B187" s="13" t="s">
        <v>172</v>
      </c>
      <c r="C187" s="14" t="s">
        <v>21</v>
      </c>
      <c r="D187" s="15">
        <v>554.53</v>
      </c>
      <c r="E187" s="38"/>
    </row>
    <row r="188" spans="1:5" x14ac:dyDescent="0.2">
      <c r="A188" s="12">
        <v>3003022</v>
      </c>
      <c r="B188" s="13" t="s">
        <v>173</v>
      </c>
      <c r="C188" s="14" t="s">
        <v>21</v>
      </c>
      <c r="D188" s="15">
        <v>591.72</v>
      </c>
      <c r="E188" s="38"/>
    </row>
    <row r="189" spans="1:5" outlineLevel="1" x14ac:dyDescent="0.2">
      <c r="A189" s="12">
        <v>3003023</v>
      </c>
      <c r="B189" s="13" t="s">
        <v>174</v>
      </c>
      <c r="C189" s="14" t="s">
        <v>21</v>
      </c>
      <c r="D189" s="15">
        <v>579.85</v>
      </c>
      <c r="E189" s="38"/>
    </row>
    <row r="190" spans="1:5" x14ac:dyDescent="0.2">
      <c r="A190" s="12">
        <v>3003024</v>
      </c>
      <c r="B190" s="13" t="s">
        <v>175</v>
      </c>
      <c r="C190" s="14" t="s">
        <v>21</v>
      </c>
      <c r="D190" s="15">
        <v>618.16</v>
      </c>
      <c r="E190" s="38"/>
    </row>
    <row r="191" spans="1:5" outlineLevel="1" x14ac:dyDescent="0.2">
      <c r="A191" s="12">
        <v>3003025</v>
      </c>
      <c r="B191" s="13" t="s">
        <v>176</v>
      </c>
      <c r="C191" s="14" t="s">
        <v>21</v>
      </c>
      <c r="D191" s="15">
        <v>609.26</v>
      </c>
      <c r="E191" s="38"/>
    </row>
    <row r="192" spans="1:5" outlineLevel="1" x14ac:dyDescent="0.2">
      <c r="A192" s="12">
        <v>3003030</v>
      </c>
      <c r="B192" s="13" t="s">
        <v>177</v>
      </c>
      <c r="C192" s="14" t="s">
        <v>21</v>
      </c>
      <c r="D192" s="15">
        <v>61.85</v>
      </c>
      <c r="E192" s="38"/>
    </row>
    <row r="193" spans="1:5" ht="22.5" outlineLevel="1" x14ac:dyDescent="0.2">
      <c r="A193" s="12">
        <v>3003102</v>
      </c>
      <c r="B193" s="13" t="s">
        <v>3097</v>
      </c>
      <c r="C193" s="14" t="s">
        <v>24</v>
      </c>
      <c r="D193" s="15">
        <v>55.35</v>
      </c>
      <c r="E193" s="38"/>
    </row>
    <row r="194" spans="1:5" ht="22.5" x14ac:dyDescent="0.2">
      <c r="A194" s="12">
        <v>3003103</v>
      </c>
      <c r="B194" s="13" t="s">
        <v>3098</v>
      </c>
      <c r="C194" s="14" t="s">
        <v>24</v>
      </c>
      <c r="D194" s="15">
        <v>54.4</v>
      </c>
      <c r="E194" s="38"/>
    </row>
    <row r="195" spans="1:5" outlineLevel="1" x14ac:dyDescent="0.2">
      <c r="A195" s="12">
        <v>3004000</v>
      </c>
      <c r="B195" s="13" t="s">
        <v>178</v>
      </c>
      <c r="C195" s="14" t="s">
        <v>8</v>
      </c>
      <c r="D195" s="15" t="s">
        <v>8</v>
      </c>
    </row>
    <row r="196" spans="1:5" outlineLevel="1" x14ac:dyDescent="0.2">
      <c r="A196" s="12">
        <v>3004019</v>
      </c>
      <c r="B196" s="13" t="s">
        <v>179</v>
      </c>
      <c r="C196" s="14" t="s">
        <v>4</v>
      </c>
      <c r="D196" s="15">
        <v>152.19999999999999</v>
      </c>
      <c r="E196" s="38"/>
    </row>
    <row r="197" spans="1:5" outlineLevel="1" x14ac:dyDescent="0.2">
      <c r="A197" s="12">
        <v>3004020</v>
      </c>
      <c r="B197" s="13" t="s">
        <v>180</v>
      </c>
      <c r="C197" s="14" t="s">
        <v>4</v>
      </c>
      <c r="D197" s="15">
        <v>161.55000000000001</v>
      </c>
      <c r="E197" s="38"/>
    </row>
    <row r="198" spans="1:5" outlineLevel="1" x14ac:dyDescent="0.2">
      <c r="A198" s="12">
        <v>3004021</v>
      </c>
      <c r="B198" s="13" t="s">
        <v>181</v>
      </c>
      <c r="C198" s="14" t="s">
        <v>4</v>
      </c>
      <c r="D198" s="15">
        <v>182.33</v>
      </c>
      <c r="E198" s="38"/>
    </row>
    <row r="199" spans="1:5" outlineLevel="1" x14ac:dyDescent="0.2">
      <c r="A199" s="12">
        <v>3004022</v>
      </c>
      <c r="B199" s="13" t="s">
        <v>182</v>
      </c>
      <c r="C199" s="14" t="s">
        <v>4</v>
      </c>
      <c r="D199" s="15">
        <v>208.59</v>
      </c>
      <c r="E199" s="38"/>
    </row>
    <row r="200" spans="1:5" x14ac:dyDescent="0.2">
      <c r="A200" s="12">
        <v>3004023</v>
      </c>
      <c r="B200" s="13" t="s">
        <v>183</v>
      </c>
      <c r="C200" s="14" t="s">
        <v>4</v>
      </c>
      <c r="D200" s="15">
        <v>230.81</v>
      </c>
      <c r="E200" s="38"/>
    </row>
    <row r="201" spans="1:5" outlineLevel="1" x14ac:dyDescent="0.2">
      <c r="A201" s="12">
        <v>3004024</v>
      </c>
      <c r="B201" s="13" t="s">
        <v>184</v>
      </c>
      <c r="C201" s="14" t="s">
        <v>4</v>
      </c>
      <c r="D201" s="15">
        <v>284.54000000000002</v>
      </c>
      <c r="E201" s="38"/>
    </row>
    <row r="202" spans="1:5" outlineLevel="1" x14ac:dyDescent="0.2">
      <c r="A202" s="12">
        <v>3040000</v>
      </c>
      <c r="B202" s="13" t="s">
        <v>185</v>
      </c>
      <c r="C202" s="14" t="s">
        <v>8</v>
      </c>
      <c r="D202" s="15" t="s">
        <v>8</v>
      </c>
    </row>
    <row r="203" spans="1:5" outlineLevel="1" x14ac:dyDescent="0.2">
      <c r="A203" s="12">
        <v>3040002</v>
      </c>
      <c r="B203" s="13" t="s">
        <v>2125</v>
      </c>
      <c r="C203" s="14" t="s">
        <v>4</v>
      </c>
      <c r="D203" s="15">
        <v>189.41</v>
      </c>
      <c r="E203" s="38"/>
    </row>
    <row r="204" spans="1:5" outlineLevel="1" x14ac:dyDescent="0.2">
      <c r="A204" s="12">
        <v>3040005</v>
      </c>
      <c r="B204" s="13" t="s">
        <v>1732</v>
      </c>
      <c r="C204" s="14" t="s">
        <v>4</v>
      </c>
      <c r="D204" s="15">
        <v>4.54</v>
      </c>
      <c r="E204" s="38"/>
    </row>
    <row r="205" spans="1:5" outlineLevel="1" x14ac:dyDescent="0.2">
      <c r="A205" s="12">
        <v>3040010</v>
      </c>
      <c r="B205" s="13" t="s">
        <v>186</v>
      </c>
      <c r="C205" s="14" t="s">
        <v>4</v>
      </c>
      <c r="D205" s="15">
        <v>138.16999999999999</v>
      </c>
      <c r="E205" s="38"/>
    </row>
    <row r="206" spans="1:5" ht="22.5" x14ac:dyDescent="0.2">
      <c r="A206" s="12">
        <v>3040015</v>
      </c>
      <c r="B206" s="13" t="s">
        <v>187</v>
      </c>
      <c r="C206" s="14" t="s">
        <v>5</v>
      </c>
      <c r="D206" s="15">
        <v>35.909999999999997</v>
      </c>
      <c r="E206" s="38"/>
    </row>
    <row r="207" spans="1:5" outlineLevel="1" x14ac:dyDescent="0.2">
      <c r="A207" s="12">
        <v>3040018</v>
      </c>
      <c r="B207" s="13" t="s">
        <v>188</v>
      </c>
      <c r="C207" s="14" t="s">
        <v>4</v>
      </c>
      <c r="D207" s="15">
        <v>34.96</v>
      </c>
      <c r="E207" s="38"/>
    </row>
    <row r="208" spans="1:5" ht="22.5" outlineLevel="1" x14ac:dyDescent="0.2">
      <c r="A208" s="12">
        <v>3040022</v>
      </c>
      <c r="B208" s="13" t="s">
        <v>189</v>
      </c>
      <c r="C208" s="14" t="s">
        <v>5</v>
      </c>
      <c r="D208" s="15">
        <v>7.25</v>
      </c>
      <c r="E208" s="38"/>
    </row>
    <row r="209" spans="1:5" outlineLevel="1" x14ac:dyDescent="0.2">
      <c r="A209" s="12">
        <v>3040024</v>
      </c>
      <c r="B209" s="13" t="s">
        <v>1733</v>
      </c>
      <c r="C209" s="14" t="s">
        <v>4</v>
      </c>
      <c r="D209" s="15">
        <v>10.25</v>
      </c>
      <c r="E209" s="38"/>
    </row>
    <row r="210" spans="1:5" outlineLevel="1" x14ac:dyDescent="0.2">
      <c r="A210" s="12">
        <v>3040025</v>
      </c>
      <c r="B210" s="13" t="s">
        <v>1734</v>
      </c>
      <c r="C210" s="14" t="s">
        <v>4</v>
      </c>
      <c r="D210" s="15">
        <v>22.08</v>
      </c>
      <c r="E210" s="38"/>
    </row>
    <row r="211" spans="1:5" outlineLevel="1" x14ac:dyDescent="0.2">
      <c r="A211" s="12">
        <v>3040026</v>
      </c>
      <c r="B211" s="13" t="s">
        <v>1735</v>
      </c>
      <c r="C211" s="14" t="s">
        <v>4</v>
      </c>
      <c r="D211" s="15">
        <v>8.0500000000000007</v>
      </c>
      <c r="E211" s="38"/>
    </row>
    <row r="212" spans="1:5" outlineLevel="1" x14ac:dyDescent="0.2">
      <c r="A212" s="12">
        <v>3040050</v>
      </c>
      <c r="B212" s="13" t="s">
        <v>190</v>
      </c>
      <c r="C212" s="14" t="s">
        <v>4</v>
      </c>
      <c r="D212" s="15">
        <v>7.81</v>
      </c>
      <c r="E212" s="38"/>
    </row>
    <row r="213" spans="1:5" outlineLevel="1" x14ac:dyDescent="0.2">
      <c r="A213" s="12">
        <v>3040051</v>
      </c>
      <c r="B213" s="13" t="s">
        <v>191</v>
      </c>
      <c r="C213" s="14" t="s">
        <v>4</v>
      </c>
      <c r="D213" s="15">
        <v>7.81</v>
      </c>
      <c r="E213" s="38"/>
    </row>
    <row r="214" spans="1:5" outlineLevel="1" x14ac:dyDescent="0.2">
      <c r="A214" s="12">
        <v>3040060</v>
      </c>
      <c r="B214" s="13" t="s">
        <v>192</v>
      </c>
      <c r="C214" s="14" t="s">
        <v>4</v>
      </c>
      <c r="D214" s="15">
        <v>159.72999999999999</v>
      </c>
      <c r="E214" s="38"/>
    </row>
    <row r="215" spans="1:5" outlineLevel="1" x14ac:dyDescent="0.2">
      <c r="A215" s="12">
        <v>3040070</v>
      </c>
      <c r="B215" s="13" t="s">
        <v>193</v>
      </c>
      <c r="C215" s="14" t="s">
        <v>6</v>
      </c>
      <c r="D215" s="15">
        <v>14.28</v>
      </c>
      <c r="E215" s="38"/>
    </row>
    <row r="216" spans="1:5" x14ac:dyDescent="0.2">
      <c r="A216" s="12">
        <v>3050000</v>
      </c>
      <c r="B216" s="13" t="s">
        <v>141</v>
      </c>
      <c r="C216" s="14" t="s">
        <v>8</v>
      </c>
      <c r="D216" s="15" t="s">
        <v>8</v>
      </c>
    </row>
    <row r="217" spans="1:5" outlineLevel="1" x14ac:dyDescent="0.2">
      <c r="A217" s="12">
        <v>3050001</v>
      </c>
      <c r="B217" s="13" t="s">
        <v>145</v>
      </c>
      <c r="C217" s="14" t="s">
        <v>21</v>
      </c>
      <c r="D217" s="15">
        <v>111.16</v>
      </c>
      <c r="E217" s="38"/>
    </row>
    <row r="218" spans="1:5" outlineLevel="1" x14ac:dyDescent="0.2">
      <c r="A218" s="12">
        <v>3050002</v>
      </c>
      <c r="B218" s="13" t="s">
        <v>146</v>
      </c>
      <c r="C218" s="14" t="s">
        <v>21</v>
      </c>
      <c r="D218" s="15">
        <v>439.01</v>
      </c>
      <c r="E218" s="38"/>
    </row>
    <row r="219" spans="1:5" x14ac:dyDescent="0.2">
      <c r="A219" s="12">
        <v>3050003</v>
      </c>
      <c r="B219" s="13" t="s">
        <v>143</v>
      </c>
      <c r="C219" s="14" t="s">
        <v>21</v>
      </c>
      <c r="D219" s="15">
        <v>284.81</v>
      </c>
      <c r="E219" s="38"/>
    </row>
    <row r="220" spans="1:5" outlineLevel="1" x14ac:dyDescent="0.2">
      <c r="A220" s="12">
        <v>3050004</v>
      </c>
      <c r="B220" s="13" t="s">
        <v>144</v>
      </c>
      <c r="C220" s="14" t="s">
        <v>21</v>
      </c>
      <c r="D220" s="15">
        <v>517.83000000000004</v>
      </c>
      <c r="E220" s="38"/>
    </row>
    <row r="221" spans="1:5" ht="22.5" outlineLevel="1" x14ac:dyDescent="0.2">
      <c r="A221" s="12">
        <v>3050005</v>
      </c>
      <c r="B221" s="13" t="s">
        <v>194</v>
      </c>
      <c r="C221" s="14" t="s">
        <v>4</v>
      </c>
      <c r="D221" s="15">
        <v>45.31</v>
      </c>
      <c r="E221" s="38"/>
    </row>
    <row r="222" spans="1:5" ht="22.5" x14ac:dyDescent="0.2">
      <c r="A222" s="12">
        <v>3050006</v>
      </c>
      <c r="B222" s="13" t="s">
        <v>195</v>
      </c>
      <c r="C222" s="14" t="s">
        <v>4</v>
      </c>
      <c r="D222" s="15">
        <v>64.73</v>
      </c>
      <c r="E222" s="38"/>
    </row>
    <row r="223" spans="1:5" outlineLevel="1" x14ac:dyDescent="0.2">
      <c r="A223" s="12">
        <v>3060000</v>
      </c>
      <c r="B223" s="13" t="s">
        <v>196</v>
      </c>
      <c r="C223" s="14" t="s">
        <v>8</v>
      </c>
      <c r="D223" s="15" t="s">
        <v>8</v>
      </c>
    </row>
    <row r="224" spans="1:5" ht="22.5" outlineLevel="1" x14ac:dyDescent="0.2">
      <c r="A224" s="12">
        <v>3060001</v>
      </c>
      <c r="B224" s="13" t="s">
        <v>197</v>
      </c>
      <c r="C224" s="14" t="s">
        <v>24</v>
      </c>
      <c r="D224" s="15">
        <v>29.26</v>
      </c>
      <c r="E224" s="38"/>
    </row>
    <row r="225" spans="1:5" ht="22.5" x14ac:dyDescent="0.2">
      <c r="A225" s="12">
        <v>3060002</v>
      </c>
      <c r="B225" s="13" t="s">
        <v>198</v>
      </c>
      <c r="C225" s="14" t="s">
        <v>24</v>
      </c>
      <c r="D225" s="15">
        <v>29.42</v>
      </c>
      <c r="E225" s="38"/>
    </row>
    <row r="226" spans="1:5" ht="22.5" outlineLevel="1" x14ac:dyDescent="0.2">
      <c r="A226" s="12">
        <v>3101001</v>
      </c>
      <c r="B226" s="13" t="s">
        <v>3099</v>
      </c>
      <c r="C226" s="14" t="s">
        <v>4</v>
      </c>
      <c r="D226" s="15">
        <v>334.31</v>
      </c>
      <c r="E226" s="38"/>
    </row>
    <row r="227" spans="1:5" x14ac:dyDescent="0.2">
      <c r="A227" s="12">
        <v>3102002</v>
      </c>
      <c r="B227" s="13" t="s">
        <v>3100</v>
      </c>
      <c r="C227" s="14" t="s">
        <v>21</v>
      </c>
      <c r="D227" s="15">
        <v>5047.57</v>
      </c>
      <c r="E227" s="38"/>
    </row>
    <row r="228" spans="1:5" outlineLevel="1" x14ac:dyDescent="0.2">
      <c r="A228" s="16">
        <v>4000000</v>
      </c>
      <c r="B228" s="17" t="s">
        <v>199</v>
      </c>
      <c r="C228" s="18"/>
      <c r="D228" s="19"/>
    </row>
    <row r="229" spans="1:5" outlineLevel="1" x14ac:dyDescent="0.2">
      <c r="A229" s="12">
        <v>4001000</v>
      </c>
      <c r="B229" s="13" t="s">
        <v>200</v>
      </c>
      <c r="C229" s="14" t="s">
        <v>8</v>
      </c>
      <c r="D229" s="15" t="s">
        <v>8</v>
      </c>
    </row>
    <row r="230" spans="1:5" x14ac:dyDescent="0.2">
      <c r="A230" s="12">
        <v>4001001</v>
      </c>
      <c r="B230" s="13" t="s">
        <v>3101</v>
      </c>
      <c r="C230" s="14" t="s">
        <v>4</v>
      </c>
      <c r="D230" s="15">
        <v>87.32</v>
      </c>
      <c r="E230" s="38"/>
    </row>
    <row r="231" spans="1:5" outlineLevel="1" x14ac:dyDescent="0.2">
      <c r="A231" s="12">
        <v>4001002</v>
      </c>
      <c r="B231" s="13" t="s">
        <v>2161</v>
      </c>
      <c r="C231" s="14" t="s">
        <v>4</v>
      </c>
      <c r="D231" s="15">
        <v>162.11000000000001</v>
      </c>
      <c r="E231" s="38"/>
    </row>
    <row r="232" spans="1:5" outlineLevel="1" x14ac:dyDescent="0.2">
      <c r="A232" s="12">
        <v>4001004</v>
      </c>
      <c r="B232" s="13" t="s">
        <v>2162</v>
      </c>
      <c r="C232" s="14" t="s">
        <v>4</v>
      </c>
      <c r="D232" s="15">
        <v>384.89</v>
      </c>
      <c r="E232" s="38"/>
    </row>
    <row r="233" spans="1:5" x14ac:dyDescent="0.2">
      <c r="A233" s="12">
        <v>4001011</v>
      </c>
      <c r="B233" s="13" t="s">
        <v>3102</v>
      </c>
      <c r="C233" s="14" t="s">
        <v>4</v>
      </c>
      <c r="D233" s="15">
        <v>162.11000000000001</v>
      </c>
      <c r="E233" s="38"/>
    </row>
    <row r="234" spans="1:5" outlineLevel="1" x14ac:dyDescent="0.2">
      <c r="A234" s="12">
        <v>4001012</v>
      </c>
      <c r="B234" s="13" t="s">
        <v>2163</v>
      </c>
      <c r="C234" s="14" t="s">
        <v>4</v>
      </c>
      <c r="D234" s="15">
        <v>280.49</v>
      </c>
      <c r="E234" s="38"/>
    </row>
    <row r="235" spans="1:5" outlineLevel="1" x14ac:dyDescent="0.2">
      <c r="A235" s="12">
        <v>4001015</v>
      </c>
      <c r="B235" s="13" t="s">
        <v>2164</v>
      </c>
      <c r="C235" s="14" t="s">
        <v>4</v>
      </c>
      <c r="D235" s="15">
        <v>99.39</v>
      </c>
      <c r="E235" s="38"/>
    </row>
    <row r="236" spans="1:5" x14ac:dyDescent="0.2">
      <c r="A236" s="12">
        <v>4001016</v>
      </c>
      <c r="B236" s="13" t="s">
        <v>2165</v>
      </c>
      <c r="C236" s="14" t="s">
        <v>4</v>
      </c>
      <c r="D236" s="15">
        <v>176.26</v>
      </c>
      <c r="E236" s="38"/>
    </row>
    <row r="237" spans="1:5" outlineLevel="1" x14ac:dyDescent="0.2">
      <c r="A237" s="12">
        <v>4001020</v>
      </c>
      <c r="B237" s="13" t="s">
        <v>2166</v>
      </c>
      <c r="C237" s="14" t="s">
        <v>4</v>
      </c>
      <c r="D237" s="15">
        <v>262.27</v>
      </c>
      <c r="E237" s="38"/>
    </row>
    <row r="238" spans="1:5" outlineLevel="1" x14ac:dyDescent="0.2">
      <c r="A238" s="12">
        <v>4001021</v>
      </c>
      <c r="B238" s="13" t="s">
        <v>2167</v>
      </c>
      <c r="C238" s="14" t="s">
        <v>4</v>
      </c>
      <c r="D238" s="15">
        <v>433.13</v>
      </c>
      <c r="E238" s="38"/>
    </row>
    <row r="239" spans="1:5" outlineLevel="1" x14ac:dyDescent="0.2">
      <c r="A239" s="12">
        <v>4001022</v>
      </c>
      <c r="B239" s="13" t="s">
        <v>2168</v>
      </c>
      <c r="C239" s="14" t="s">
        <v>4</v>
      </c>
      <c r="D239" s="15">
        <v>786.95</v>
      </c>
      <c r="E239" s="38"/>
    </row>
    <row r="240" spans="1:5" outlineLevel="1" x14ac:dyDescent="0.2">
      <c r="A240" s="12">
        <v>4001025</v>
      </c>
      <c r="B240" s="13" t="s">
        <v>2169</v>
      </c>
      <c r="C240" s="14" t="s">
        <v>4</v>
      </c>
      <c r="D240" s="15">
        <v>984.77</v>
      </c>
      <c r="E240" s="38"/>
    </row>
    <row r="241" spans="1:5" outlineLevel="1" x14ac:dyDescent="0.2">
      <c r="A241" s="12">
        <v>4001026</v>
      </c>
      <c r="B241" s="13" t="s">
        <v>2170</v>
      </c>
      <c r="C241" s="14" t="s">
        <v>4</v>
      </c>
      <c r="D241" s="15">
        <v>1205.67</v>
      </c>
      <c r="E241" s="38"/>
    </row>
    <row r="242" spans="1:5" x14ac:dyDescent="0.2">
      <c r="A242" s="12">
        <v>4001027</v>
      </c>
      <c r="B242" s="13" t="s">
        <v>2171</v>
      </c>
      <c r="C242" s="14" t="s">
        <v>4</v>
      </c>
      <c r="D242" s="15">
        <v>1213.67</v>
      </c>
      <c r="E242" s="38"/>
    </row>
    <row r="243" spans="1:5" ht="22.5" outlineLevel="1" x14ac:dyDescent="0.2">
      <c r="A243" s="12">
        <v>4001031</v>
      </c>
      <c r="B243" s="13" t="s">
        <v>3103</v>
      </c>
      <c r="C243" s="14" t="s">
        <v>4</v>
      </c>
      <c r="D243" s="15">
        <v>127.7</v>
      </c>
      <c r="E243" s="38"/>
    </row>
    <row r="244" spans="1:5" ht="22.5" outlineLevel="1" x14ac:dyDescent="0.2">
      <c r="A244" s="12">
        <v>4001032</v>
      </c>
      <c r="B244" s="13" t="s">
        <v>3104</v>
      </c>
      <c r="C244" s="14" t="s">
        <v>4</v>
      </c>
      <c r="D244" s="15">
        <v>133.99</v>
      </c>
      <c r="E244" s="38"/>
    </row>
    <row r="245" spans="1:5" ht="22.5" outlineLevel="1" x14ac:dyDescent="0.2">
      <c r="A245" s="12">
        <v>4001033</v>
      </c>
      <c r="B245" s="13" t="s">
        <v>3105</v>
      </c>
      <c r="C245" s="14" t="s">
        <v>4</v>
      </c>
      <c r="D245" s="15">
        <v>139.36000000000001</v>
      </c>
      <c r="E245" s="38"/>
    </row>
    <row r="246" spans="1:5" ht="22.5" outlineLevel="1" x14ac:dyDescent="0.2">
      <c r="A246" s="12">
        <v>4001034</v>
      </c>
      <c r="B246" s="13" t="s">
        <v>3106</v>
      </c>
      <c r="C246" s="14" t="s">
        <v>4</v>
      </c>
      <c r="D246" s="15">
        <v>144.19999999999999</v>
      </c>
      <c r="E246" s="38"/>
    </row>
    <row r="247" spans="1:5" ht="22.5" outlineLevel="1" x14ac:dyDescent="0.2">
      <c r="A247" s="12">
        <v>4001035</v>
      </c>
      <c r="B247" s="13" t="s">
        <v>3107</v>
      </c>
      <c r="C247" s="14" t="s">
        <v>4</v>
      </c>
      <c r="D247" s="15">
        <v>155.07</v>
      </c>
      <c r="E247" s="38"/>
    </row>
    <row r="248" spans="1:5" ht="22.5" x14ac:dyDescent="0.2">
      <c r="A248" s="12">
        <v>4001036</v>
      </c>
      <c r="B248" s="13" t="s">
        <v>3108</v>
      </c>
      <c r="C248" s="14" t="s">
        <v>4</v>
      </c>
      <c r="D248" s="15">
        <v>160.05000000000001</v>
      </c>
      <c r="E248" s="38"/>
    </row>
    <row r="249" spans="1:5" ht="22.5" outlineLevel="1" x14ac:dyDescent="0.2">
      <c r="A249" s="12">
        <v>4001037</v>
      </c>
      <c r="B249" s="13" t="s">
        <v>3109</v>
      </c>
      <c r="C249" s="14" t="s">
        <v>4</v>
      </c>
      <c r="D249" s="15">
        <v>168.17</v>
      </c>
      <c r="E249" s="38"/>
    </row>
    <row r="250" spans="1:5" ht="22.5" outlineLevel="1" x14ac:dyDescent="0.2">
      <c r="A250" s="12">
        <v>4001038</v>
      </c>
      <c r="B250" s="13" t="s">
        <v>3110</v>
      </c>
      <c r="C250" s="14" t="s">
        <v>4</v>
      </c>
      <c r="D250" s="15">
        <v>175.9</v>
      </c>
      <c r="E250" s="38"/>
    </row>
    <row r="251" spans="1:5" outlineLevel="1" x14ac:dyDescent="0.2">
      <c r="A251" s="12">
        <v>4001040</v>
      </c>
      <c r="B251" s="13" t="s">
        <v>3111</v>
      </c>
      <c r="C251" s="14" t="s">
        <v>4</v>
      </c>
      <c r="D251" s="15">
        <v>87.7</v>
      </c>
      <c r="E251" s="38"/>
    </row>
    <row r="252" spans="1:5" outlineLevel="1" x14ac:dyDescent="0.2">
      <c r="A252" s="12">
        <v>4001041</v>
      </c>
      <c r="B252" s="13" t="s">
        <v>3112</v>
      </c>
      <c r="C252" s="14" t="s">
        <v>4</v>
      </c>
      <c r="D252" s="15">
        <v>103.58</v>
      </c>
      <c r="E252" s="38"/>
    </row>
    <row r="253" spans="1:5" outlineLevel="1" x14ac:dyDescent="0.2">
      <c r="A253" s="12">
        <v>4001042</v>
      </c>
      <c r="B253" s="13" t="s">
        <v>3113</v>
      </c>
      <c r="C253" s="14" t="s">
        <v>4</v>
      </c>
      <c r="D253" s="15">
        <v>125.35</v>
      </c>
      <c r="E253" s="38"/>
    </row>
    <row r="254" spans="1:5" x14ac:dyDescent="0.2">
      <c r="A254" s="12">
        <v>4001044</v>
      </c>
      <c r="B254" s="13" t="s">
        <v>2174</v>
      </c>
      <c r="C254" s="14" t="s">
        <v>4</v>
      </c>
      <c r="D254" s="15">
        <v>182.41</v>
      </c>
      <c r="E254" s="38"/>
    </row>
    <row r="255" spans="1:5" outlineLevel="1" x14ac:dyDescent="0.2">
      <c r="A255" s="12">
        <v>4001045</v>
      </c>
      <c r="B255" s="13" t="s">
        <v>2175</v>
      </c>
      <c r="C255" s="14" t="s">
        <v>4</v>
      </c>
      <c r="D255" s="15">
        <v>217.76</v>
      </c>
      <c r="E255" s="38"/>
    </row>
    <row r="256" spans="1:5" outlineLevel="1" x14ac:dyDescent="0.2">
      <c r="A256" s="12">
        <v>4001050</v>
      </c>
      <c r="B256" s="13" t="s">
        <v>3114</v>
      </c>
      <c r="C256" s="14" t="s">
        <v>4</v>
      </c>
      <c r="D256" s="15">
        <v>99.21</v>
      </c>
      <c r="E256" s="38"/>
    </row>
    <row r="257" spans="1:5" outlineLevel="1" x14ac:dyDescent="0.2">
      <c r="A257" s="12">
        <v>4001051</v>
      </c>
      <c r="B257" s="13" t="s">
        <v>3115</v>
      </c>
      <c r="C257" s="14" t="s">
        <v>4</v>
      </c>
      <c r="D257" s="15">
        <v>116.33</v>
      </c>
      <c r="E257" s="38"/>
    </row>
    <row r="258" spans="1:5" outlineLevel="1" x14ac:dyDescent="0.2">
      <c r="A258" s="12">
        <v>4001052</v>
      </c>
      <c r="B258" s="13" t="s">
        <v>3116</v>
      </c>
      <c r="C258" s="14" t="s">
        <v>4</v>
      </c>
      <c r="D258" s="15">
        <v>138.69</v>
      </c>
      <c r="E258" s="38"/>
    </row>
    <row r="259" spans="1:5" ht="22.5" outlineLevel="1" x14ac:dyDescent="0.2">
      <c r="A259" s="12">
        <v>4001060</v>
      </c>
      <c r="B259" s="13" t="s">
        <v>3117</v>
      </c>
      <c r="C259" s="14" t="s">
        <v>4</v>
      </c>
      <c r="D259" s="15">
        <v>122.59</v>
      </c>
      <c r="E259" s="38"/>
    </row>
    <row r="260" spans="1:5" ht="22.5" x14ac:dyDescent="0.2">
      <c r="A260" s="12">
        <v>4001061</v>
      </c>
      <c r="B260" s="13" t="s">
        <v>3118</v>
      </c>
      <c r="C260" s="14" t="s">
        <v>4</v>
      </c>
      <c r="D260" s="15">
        <v>140.80000000000001</v>
      </c>
      <c r="E260" s="38"/>
    </row>
    <row r="261" spans="1:5" ht="22.5" outlineLevel="1" x14ac:dyDescent="0.2">
      <c r="A261" s="12">
        <v>4001062</v>
      </c>
      <c r="B261" s="13" t="s">
        <v>3119</v>
      </c>
      <c r="C261" s="14" t="s">
        <v>4</v>
      </c>
      <c r="D261" s="15">
        <v>126.91</v>
      </c>
      <c r="E261" s="38"/>
    </row>
    <row r="262" spans="1:5" ht="22.5" outlineLevel="1" x14ac:dyDescent="0.2">
      <c r="A262" s="12">
        <v>4001063</v>
      </c>
      <c r="B262" s="13" t="s">
        <v>3120</v>
      </c>
      <c r="C262" s="14" t="s">
        <v>4</v>
      </c>
      <c r="D262" s="15">
        <v>144.01</v>
      </c>
      <c r="E262" s="38"/>
    </row>
    <row r="263" spans="1:5" outlineLevel="1" x14ac:dyDescent="0.2">
      <c r="A263" s="12">
        <v>4001070</v>
      </c>
      <c r="B263" s="13" t="s">
        <v>3121</v>
      </c>
      <c r="C263" s="14" t="s">
        <v>4</v>
      </c>
      <c r="D263" s="15">
        <v>130.69999999999999</v>
      </c>
      <c r="E263" s="38"/>
    </row>
    <row r="264" spans="1:5" outlineLevel="1" x14ac:dyDescent="0.2">
      <c r="A264" s="12">
        <v>4001071</v>
      </c>
      <c r="B264" s="13" t="s">
        <v>3122</v>
      </c>
      <c r="C264" s="14" t="s">
        <v>4</v>
      </c>
      <c r="D264" s="15">
        <v>146.18</v>
      </c>
      <c r="E264" s="38"/>
    </row>
    <row r="265" spans="1:5" outlineLevel="1" x14ac:dyDescent="0.2">
      <c r="A265" s="12">
        <v>4001080</v>
      </c>
      <c r="B265" s="13" t="s">
        <v>2176</v>
      </c>
      <c r="C265" s="14" t="s">
        <v>4</v>
      </c>
      <c r="D265" s="15">
        <v>6.97</v>
      </c>
      <c r="E265" s="38"/>
    </row>
    <row r="266" spans="1:5" ht="22.5" x14ac:dyDescent="0.2">
      <c r="A266" s="12">
        <v>4001095</v>
      </c>
      <c r="B266" s="13" t="s">
        <v>2177</v>
      </c>
      <c r="C266" s="14" t="s">
        <v>24</v>
      </c>
      <c r="D266" s="15">
        <v>10.220000000000001</v>
      </c>
      <c r="E266" s="38"/>
    </row>
    <row r="267" spans="1:5" ht="22.5" outlineLevel="1" x14ac:dyDescent="0.2">
      <c r="A267" s="12">
        <v>4001096</v>
      </c>
      <c r="B267" s="13" t="s">
        <v>2178</v>
      </c>
      <c r="C267" s="14" t="s">
        <v>24</v>
      </c>
      <c r="D267" s="15">
        <v>10.62</v>
      </c>
      <c r="E267" s="38"/>
    </row>
    <row r="268" spans="1:5" outlineLevel="1" x14ac:dyDescent="0.2">
      <c r="A268" s="12">
        <v>4001097</v>
      </c>
      <c r="B268" s="13" t="s">
        <v>2179</v>
      </c>
      <c r="C268" s="14" t="s">
        <v>21</v>
      </c>
      <c r="D268" s="15">
        <v>812.97</v>
      </c>
      <c r="E268" s="38"/>
    </row>
    <row r="269" spans="1:5" outlineLevel="1" x14ac:dyDescent="0.2">
      <c r="A269" s="12">
        <v>4001098</v>
      </c>
      <c r="B269" s="13" t="s">
        <v>2180</v>
      </c>
      <c r="C269" s="14" t="s">
        <v>21</v>
      </c>
      <c r="D269" s="15">
        <v>1940.29</v>
      </c>
      <c r="E269" s="38"/>
    </row>
    <row r="270" spans="1:5" ht="22.5" outlineLevel="1" x14ac:dyDescent="0.2">
      <c r="A270" s="12">
        <v>4001102</v>
      </c>
      <c r="B270" s="13" t="s">
        <v>2181</v>
      </c>
      <c r="C270" s="14" t="s">
        <v>5</v>
      </c>
      <c r="D270" s="15">
        <v>9.07</v>
      </c>
      <c r="E270" s="38"/>
    </row>
    <row r="271" spans="1:5" outlineLevel="1" x14ac:dyDescent="0.2">
      <c r="A271" s="12">
        <v>4002000</v>
      </c>
      <c r="B271" s="13" t="s">
        <v>201</v>
      </c>
      <c r="C271" s="14" t="s">
        <v>8</v>
      </c>
      <c r="D271" s="15" t="s">
        <v>8</v>
      </c>
    </row>
    <row r="272" spans="1:5" outlineLevel="1" x14ac:dyDescent="0.2">
      <c r="A272" s="12">
        <v>4002004</v>
      </c>
      <c r="B272" s="13" t="s">
        <v>2182</v>
      </c>
      <c r="C272" s="14" t="s">
        <v>4</v>
      </c>
      <c r="D272" s="15">
        <v>180.58</v>
      </c>
      <c r="E272" s="38"/>
    </row>
    <row r="273" spans="1:5" ht="22.5" x14ac:dyDescent="0.2">
      <c r="A273" s="12">
        <v>4002005</v>
      </c>
      <c r="B273" s="13" t="s">
        <v>3123</v>
      </c>
      <c r="C273" s="14" t="s">
        <v>4</v>
      </c>
      <c r="D273" s="15">
        <v>315.92</v>
      </c>
      <c r="E273" s="38"/>
    </row>
    <row r="274" spans="1:5" ht="22.5" outlineLevel="1" x14ac:dyDescent="0.2">
      <c r="A274" s="12">
        <v>4002006</v>
      </c>
      <c r="B274" s="13" t="s">
        <v>2183</v>
      </c>
      <c r="C274" s="14" t="s">
        <v>4</v>
      </c>
      <c r="D274" s="15">
        <v>237.56</v>
      </c>
      <c r="E274" s="38"/>
    </row>
    <row r="275" spans="1:5" outlineLevel="1" x14ac:dyDescent="0.2">
      <c r="A275" s="12">
        <v>4003000</v>
      </c>
      <c r="B275" s="13" t="s">
        <v>202</v>
      </c>
      <c r="C275" s="14" t="s">
        <v>8</v>
      </c>
      <c r="D275" s="15" t="s">
        <v>8</v>
      </c>
    </row>
    <row r="276" spans="1:5" outlineLevel="1" x14ac:dyDescent="0.2">
      <c r="A276" s="12">
        <v>4003030</v>
      </c>
      <c r="B276" s="13" t="s">
        <v>2184</v>
      </c>
      <c r="C276" s="14" t="s">
        <v>4</v>
      </c>
      <c r="D276" s="15">
        <v>386.99</v>
      </c>
      <c r="E276" s="38"/>
    </row>
    <row r="277" spans="1:5" outlineLevel="1" x14ac:dyDescent="0.2">
      <c r="A277" s="12">
        <v>4003031</v>
      </c>
      <c r="B277" s="13" t="s">
        <v>2185</v>
      </c>
      <c r="C277" s="14" t="s">
        <v>4</v>
      </c>
      <c r="D277" s="15">
        <v>462.78</v>
      </c>
      <c r="E277" s="38"/>
    </row>
    <row r="278" spans="1:5" outlineLevel="1" x14ac:dyDescent="0.2">
      <c r="A278" s="12">
        <v>4003032</v>
      </c>
      <c r="B278" s="13" t="s">
        <v>2186</v>
      </c>
      <c r="C278" s="14" t="s">
        <v>4</v>
      </c>
      <c r="D278" s="15">
        <v>448.82</v>
      </c>
      <c r="E278" s="38"/>
    </row>
    <row r="279" spans="1:5" outlineLevel="1" x14ac:dyDescent="0.2">
      <c r="A279" s="12">
        <v>4003035</v>
      </c>
      <c r="B279" s="13" t="s">
        <v>203</v>
      </c>
      <c r="C279" s="14" t="s">
        <v>4</v>
      </c>
      <c r="D279" s="15">
        <v>938.16</v>
      </c>
      <c r="E279" s="38"/>
    </row>
    <row r="280" spans="1:5" ht="22.5" x14ac:dyDescent="0.2">
      <c r="A280" s="12">
        <v>4003051</v>
      </c>
      <c r="B280" s="13" t="s">
        <v>3124</v>
      </c>
      <c r="C280" s="14" t="s">
        <v>4</v>
      </c>
      <c r="D280" s="15">
        <v>170.02</v>
      </c>
      <c r="E280" s="38"/>
    </row>
    <row r="281" spans="1:5" ht="22.5" outlineLevel="1" x14ac:dyDescent="0.2">
      <c r="A281" s="12">
        <v>4003052</v>
      </c>
      <c r="B281" s="13" t="s">
        <v>3125</v>
      </c>
      <c r="C281" s="14" t="s">
        <v>4</v>
      </c>
      <c r="D281" s="15">
        <v>162.07</v>
      </c>
      <c r="E281" s="38"/>
    </row>
    <row r="282" spans="1:5" ht="22.5" outlineLevel="1" x14ac:dyDescent="0.2">
      <c r="A282" s="12">
        <v>4003053</v>
      </c>
      <c r="B282" s="13" t="s">
        <v>3126</v>
      </c>
      <c r="C282" s="14" t="s">
        <v>4</v>
      </c>
      <c r="D282" s="15">
        <v>231.75</v>
      </c>
      <c r="E282" s="38"/>
    </row>
    <row r="283" spans="1:5" ht="22.5" outlineLevel="1" x14ac:dyDescent="0.2">
      <c r="A283" s="12">
        <v>4003054</v>
      </c>
      <c r="B283" s="13" t="s">
        <v>3127</v>
      </c>
      <c r="C283" s="14" t="s">
        <v>4</v>
      </c>
      <c r="D283" s="15">
        <v>192.43</v>
      </c>
      <c r="E283" s="38"/>
    </row>
    <row r="284" spans="1:5" ht="22.5" outlineLevel="1" x14ac:dyDescent="0.2">
      <c r="A284" s="12">
        <v>4003055</v>
      </c>
      <c r="B284" s="13" t="s">
        <v>3128</v>
      </c>
      <c r="C284" s="14" t="s">
        <v>4</v>
      </c>
      <c r="D284" s="15">
        <v>336.64</v>
      </c>
      <c r="E284" s="38"/>
    </row>
    <row r="285" spans="1:5" ht="22.5" outlineLevel="1" x14ac:dyDescent="0.2">
      <c r="A285" s="12">
        <v>4003056</v>
      </c>
      <c r="B285" s="13" t="s">
        <v>3129</v>
      </c>
      <c r="C285" s="14" t="s">
        <v>4</v>
      </c>
      <c r="D285" s="15">
        <v>203.54</v>
      </c>
      <c r="E285" s="38"/>
    </row>
    <row r="286" spans="1:5" ht="22.5" outlineLevel="1" x14ac:dyDescent="0.2">
      <c r="A286" s="12">
        <v>4003057</v>
      </c>
      <c r="B286" s="13" t="s">
        <v>3130</v>
      </c>
      <c r="C286" s="14" t="s">
        <v>4</v>
      </c>
      <c r="D286" s="15">
        <v>239.05</v>
      </c>
      <c r="E286" s="38"/>
    </row>
    <row r="287" spans="1:5" ht="22.5" x14ac:dyDescent="0.2">
      <c r="A287" s="12">
        <v>4003058</v>
      </c>
      <c r="B287" s="13" t="s">
        <v>3131</v>
      </c>
      <c r="C287" s="14" t="s">
        <v>4</v>
      </c>
      <c r="D287" s="15">
        <v>259.36</v>
      </c>
      <c r="E287" s="38"/>
    </row>
    <row r="288" spans="1:5" ht="22.5" outlineLevel="1" x14ac:dyDescent="0.2">
      <c r="A288" s="12">
        <v>4003059</v>
      </c>
      <c r="B288" s="13" t="s">
        <v>3132</v>
      </c>
      <c r="C288" s="14" t="s">
        <v>4</v>
      </c>
      <c r="D288" s="15">
        <v>370.77</v>
      </c>
      <c r="E288" s="38"/>
    </row>
    <row r="289" spans="1:5" ht="22.5" outlineLevel="1" x14ac:dyDescent="0.2">
      <c r="A289" s="12">
        <v>4003070</v>
      </c>
      <c r="B289" s="13" t="s">
        <v>2187</v>
      </c>
      <c r="C289" s="14" t="s">
        <v>4</v>
      </c>
      <c r="D289" s="15">
        <v>187.62</v>
      </c>
      <c r="E289" s="38"/>
    </row>
    <row r="290" spans="1:5" ht="22.5" outlineLevel="1" x14ac:dyDescent="0.2">
      <c r="A290" s="12">
        <v>4003071</v>
      </c>
      <c r="B290" s="13" t="s">
        <v>2188</v>
      </c>
      <c r="C290" s="14" t="s">
        <v>4</v>
      </c>
      <c r="D290" s="15">
        <v>136.36000000000001</v>
      </c>
      <c r="E290" s="38"/>
    </row>
    <row r="291" spans="1:5" ht="22.5" outlineLevel="1" x14ac:dyDescent="0.2">
      <c r="A291" s="12">
        <v>4003073</v>
      </c>
      <c r="B291" s="13" t="s">
        <v>2189</v>
      </c>
      <c r="C291" s="14" t="s">
        <v>4</v>
      </c>
      <c r="D291" s="15">
        <v>146.84</v>
      </c>
      <c r="E291" s="38"/>
    </row>
    <row r="292" spans="1:5" outlineLevel="1" x14ac:dyDescent="0.2">
      <c r="A292" s="12">
        <v>4003074</v>
      </c>
      <c r="B292" s="13" t="s">
        <v>2190</v>
      </c>
      <c r="C292" s="14" t="s">
        <v>4</v>
      </c>
      <c r="D292" s="15">
        <v>44.9</v>
      </c>
      <c r="E292" s="38"/>
    </row>
    <row r="293" spans="1:5" outlineLevel="1" x14ac:dyDescent="0.2">
      <c r="A293" s="12">
        <v>4003075</v>
      </c>
      <c r="B293" s="13" t="s">
        <v>2191</v>
      </c>
      <c r="C293" s="14" t="s">
        <v>4</v>
      </c>
      <c r="D293" s="15">
        <v>35.159999999999997</v>
      </c>
      <c r="E293" s="38"/>
    </row>
    <row r="294" spans="1:5" x14ac:dyDescent="0.2">
      <c r="A294" s="12">
        <v>4050000</v>
      </c>
      <c r="B294" s="13" t="s">
        <v>141</v>
      </c>
      <c r="C294" s="14" t="s">
        <v>8</v>
      </c>
      <c r="D294" s="15" t="s">
        <v>8</v>
      </c>
    </row>
    <row r="295" spans="1:5" ht="22.5" outlineLevel="1" x14ac:dyDescent="0.2">
      <c r="A295" s="12">
        <v>4050001</v>
      </c>
      <c r="B295" s="13" t="s">
        <v>204</v>
      </c>
      <c r="C295" s="14" t="s">
        <v>21</v>
      </c>
      <c r="D295" s="15">
        <v>103.57</v>
      </c>
      <c r="E295" s="38"/>
    </row>
    <row r="296" spans="1:5" outlineLevel="1" x14ac:dyDescent="0.2">
      <c r="A296" s="12">
        <v>4050004</v>
      </c>
      <c r="B296" s="13" t="s">
        <v>205</v>
      </c>
      <c r="C296" s="14" t="s">
        <v>21</v>
      </c>
      <c r="D296" s="15">
        <v>57.22</v>
      </c>
      <c r="E296" s="38"/>
    </row>
    <row r="297" spans="1:5" outlineLevel="1" x14ac:dyDescent="0.2">
      <c r="A297" s="12">
        <v>4050007</v>
      </c>
      <c r="B297" s="13" t="s">
        <v>206</v>
      </c>
      <c r="C297" s="14" t="s">
        <v>21</v>
      </c>
      <c r="D297" s="15">
        <v>64.73</v>
      </c>
      <c r="E297" s="38"/>
    </row>
    <row r="298" spans="1:5" outlineLevel="1" x14ac:dyDescent="0.2">
      <c r="A298" s="12">
        <v>4050009</v>
      </c>
      <c r="B298" s="13" t="s">
        <v>207</v>
      </c>
      <c r="C298" s="14" t="s">
        <v>21</v>
      </c>
      <c r="D298" s="15">
        <v>336.59</v>
      </c>
      <c r="E298" s="38"/>
    </row>
    <row r="299" spans="1:5" outlineLevel="1" x14ac:dyDescent="0.2">
      <c r="A299" s="12">
        <v>4050010</v>
      </c>
      <c r="B299" s="13" t="s">
        <v>208</v>
      </c>
      <c r="C299" s="14" t="s">
        <v>4</v>
      </c>
      <c r="D299" s="15">
        <v>12.95</v>
      </c>
      <c r="E299" s="38"/>
    </row>
    <row r="300" spans="1:5" ht="22.5" x14ac:dyDescent="0.2">
      <c r="A300" s="12">
        <v>4050015</v>
      </c>
      <c r="B300" s="13" t="s">
        <v>209</v>
      </c>
      <c r="C300" s="14" t="s">
        <v>4</v>
      </c>
      <c r="D300" s="15">
        <v>10.36</v>
      </c>
      <c r="E300" s="38"/>
    </row>
    <row r="301" spans="1:5" outlineLevel="1" x14ac:dyDescent="0.2">
      <c r="A301" s="12">
        <v>4060000</v>
      </c>
      <c r="B301" s="13" t="s">
        <v>210</v>
      </c>
      <c r="C301" s="14" t="s">
        <v>8</v>
      </c>
      <c r="D301" s="15" t="s">
        <v>8</v>
      </c>
    </row>
    <row r="302" spans="1:5" outlineLevel="1" x14ac:dyDescent="0.2">
      <c r="A302" s="12">
        <v>4060005</v>
      </c>
      <c r="B302" s="13" t="s">
        <v>211</v>
      </c>
      <c r="C302" s="14" t="s">
        <v>21</v>
      </c>
      <c r="D302" s="15">
        <v>168.29</v>
      </c>
      <c r="E302" s="38"/>
    </row>
    <row r="303" spans="1:5" outlineLevel="1" x14ac:dyDescent="0.2">
      <c r="A303" s="12">
        <v>4060007</v>
      </c>
      <c r="B303" s="13" t="s">
        <v>212</v>
      </c>
      <c r="C303" s="14" t="s">
        <v>4</v>
      </c>
      <c r="D303" s="15">
        <v>25.89</v>
      </c>
      <c r="E303" s="38"/>
    </row>
    <row r="304" spans="1:5" outlineLevel="1" x14ac:dyDescent="0.2">
      <c r="A304" s="12">
        <v>4060010</v>
      </c>
      <c r="B304" s="13" t="s">
        <v>213</v>
      </c>
      <c r="C304" s="14" t="s">
        <v>4</v>
      </c>
      <c r="D304" s="15">
        <v>25.89</v>
      </c>
      <c r="E304" s="38"/>
    </row>
    <row r="305" spans="1:5" ht="22.5" outlineLevel="1" x14ac:dyDescent="0.2">
      <c r="A305" s="12">
        <v>4060015</v>
      </c>
      <c r="B305" s="13" t="s">
        <v>214</v>
      </c>
      <c r="C305" s="14" t="s">
        <v>4</v>
      </c>
      <c r="D305" s="15">
        <v>13.26</v>
      </c>
      <c r="E305" s="38"/>
    </row>
    <row r="306" spans="1:5" x14ac:dyDescent="0.2">
      <c r="A306" s="12">
        <v>4060016</v>
      </c>
      <c r="B306" s="13" t="s">
        <v>215</v>
      </c>
      <c r="C306" s="14" t="s">
        <v>4</v>
      </c>
      <c r="D306" s="15">
        <v>26.52</v>
      </c>
      <c r="E306" s="38"/>
    </row>
    <row r="307" spans="1:5" ht="22.5" outlineLevel="1" x14ac:dyDescent="0.2">
      <c r="A307" s="12">
        <v>4060019</v>
      </c>
      <c r="B307" s="13" t="s">
        <v>216</v>
      </c>
      <c r="C307" s="14" t="s">
        <v>4</v>
      </c>
      <c r="D307" s="15">
        <v>39.78</v>
      </c>
      <c r="E307" s="38"/>
    </row>
    <row r="308" spans="1:5" outlineLevel="1" x14ac:dyDescent="0.2">
      <c r="A308" s="12">
        <v>4070000</v>
      </c>
      <c r="B308" s="13" t="s">
        <v>217</v>
      </c>
      <c r="C308" s="14" t="s">
        <v>8</v>
      </c>
      <c r="D308" s="15" t="s">
        <v>8</v>
      </c>
    </row>
    <row r="309" spans="1:5" outlineLevel="1" x14ac:dyDescent="0.2">
      <c r="A309" s="12">
        <v>4070010</v>
      </c>
      <c r="B309" s="13" t="s">
        <v>218</v>
      </c>
      <c r="C309" s="14" t="s">
        <v>4</v>
      </c>
      <c r="D309" s="15">
        <v>80.3</v>
      </c>
      <c r="E309" s="38"/>
    </row>
    <row r="310" spans="1:5" ht="22.5" outlineLevel="1" x14ac:dyDescent="0.2">
      <c r="A310" s="12">
        <v>4070015</v>
      </c>
      <c r="B310" s="13" t="s">
        <v>219</v>
      </c>
      <c r="C310" s="14" t="s">
        <v>4</v>
      </c>
      <c r="D310" s="15">
        <v>24.45</v>
      </c>
      <c r="E310" s="38"/>
    </row>
    <row r="311" spans="1:5" ht="22.5" outlineLevel="1" x14ac:dyDescent="0.2">
      <c r="A311" s="12">
        <v>4070016</v>
      </c>
      <c r="B311" s="13" t="s">
        <v>3133</v>
      </c>
      <c r="C311" s="14" t="s">
        <v>4</v>
      </c>
      <c r="D311" s="15">
        <v>49.32</v>
      </c>
      <c r="E311" s="38"/>
    </row>
    <row r="312" spans="1:5" ht="22.5" x14ac:dyDescent="0.2">
      <c r="A312" s="12">
        <v>4070019</v>
      </c>
      <c r="B312" s="13" t="s">
        <v>220</v>
      </c>
      <c r="C312" s="14" t="s">
        <v>4</v>
      </c>
      <c r="D312" s="15">
        <v>70.849999999999994</v>
      </c>
      <c r="E312" s="38"/>
    </row>
    <row r="313" spans="1:5" outlineLevel="1" x14ac:dyDescent="0.2">
      <c r="A313" s="16">
        <v>5000000</v>
      </c>
      <c r="B313" s="17" t="s">
        <v>221</v>
      </c>
      <c r="C313" s="18"/>
      <c r="D313" s="19"/>
    </row>
    <row r="314" spans="1:5" outlineLevel="1" x14ac:dyDescent="0.2">
      <c r="A314" s="12">
        <v>5001000</v>
      </c>
      <c r="B314" s="13" t="s">
        <v>222</v>
      </c>
      <c r="C314" s="14" t="s">
        <v>8</v>
      </c>
      <c r="D314" s="15" t="s">
        <v>8</v>
      </c>
    </row>
    <row r="315" spans="1:5" ht="22.5" outlineLevel="1" x14ac:dyDescent="0.2">
      <c r="A315" s="12">
        <v>5001001</v>
      </c>
      <c r="B315" s="13" t="s">
        <v>3134</v>
      </c>
      <c r="C315" s="14" t="s">
        <v>4</v>
      </c>
      <c r="D315" s="15">
        <v>67.94</v>
      </c>
      <c r="E315" s="38"/>
    </row>
    <row r="316" spans="1:5" ht="22.5" outlineLevel="1" x14ac:dyDescent="0.2">
      <c r="A316" s="12">
        <v>5001003</v>
      </c>
      <c r="B316" s="13" t="s">
        <v>3135</v>
      </c>
      <c r="C316" s="14" t="s">
        <v>4</v>
      </c>
      <c r="D316" s="15">
        <v>68.72</v>
      </c>
      <c r="E316" s="38"/>
    </row>
    <row r="317" spans="1:5" ht="22.5" outlineLevel="1" x14ac:dyDescent="0.2">
      <c r="A317" s="12">
        <v>5001030</v>
      </c>
      <c r="B317" s="13" t="s">
        <v>223</v>
      </c>
      <c r="C317" s="14" t="s">
        <v>4</v>
      </c>
      <c r="D317" s="15">
        <v>72.2</v>
      </c>
      <c r="E317" s="38"/>
    </row>
    <row r="318" spans="1:5" ht="22.5" x14ac:dyDescent="0.2">
      <c r="A318" s="12">
        <v>5001040</v>
      </c>
      <c r="B318" s="13" t="s">
        <v>224</v>
      </c>
      <c r="C318" s="14" t="s">
        <v>4</v>
      </c>
      <c r="D318" s="15">
        <v>50.23</v>
      </c>
      <c r="E318" s="38"/>
    </row>
    <row r="319" spans="1:5" ht="22.5" outlineLevel="1" x14ac:dyDescent="0.2">
      <c r="A319" s="12">
        <v>5001043</v>
      </c>
      <c r="B319" s="13" t="s">
        <v>2192</v>
      </c>
      <c r="C319" s="14" t="s">
        <v>4</v>
      </c>
      <c r="D319" s="15">
        <v>18.37</v>
      </c>
      <c r="E319" s="38"/>
    </row>
    <row r="320" spans="1:5" ht="22.5" outlineLevel="1" x14ac:dyDescent="0.2">
      <c r="A320" s="12">
        <v>5001047</v>
      </c>
      <c r="B320" s="13" t="s">
        <v>225</v>
      </c>
      <c r="C320" s="14" t="s">
        <v>4</v>
      </c>
      <c r="D320" s="15">
        <v>47.03</v>
      </c>
      <c r="E320" s="38"/>
    </row>
    <row r="321" spans="1:5" x14ac:dyDescent="0.2">
      <c r="A321" s="12">
        <v>5002000</v>
      </c>
      <c r="B321" s="13" t="s">
        <v>226</v>
      </c>
      <c r="C321" s="14" t="s">
        <v>8</v>
      </c>
      <c r="D321" s="15" t="s">
        <v>8</v>
      </c>
    </row>
    <row r="322" spans="1:5" ht="22.5" outlineLevel="1" x14ac:dyDescent="0.2">
      <c r="A322" s="12">
        <v>5002002</v>
      </c>
      <c r="B322" s="13" t="s">
        <v>3136</v>
      </c>
      <c r="C322" s="14" t="s">
        <v>4</v>
      </c>
      <c r="D322" s="15">
        <v>141.93</v>
      </c>
      <c r="E322" s="38"/>
    </row>
    <row r="323" spans="1:5" outlineLevel="1" x14ac:dyDescent="0.2">
      <c r="A323" s="12">
        <v>5002030</v>
      </c>
      <c r="B323" s="13" t="s">
        <v>227</v>
      </c>
      <c r="C323" s="14" t="s">
        <v>4</v>
      </c>
      <c r="D323" s="15">
        <v>82.81</v>
      </c>
      <c r="E323" s="38"/>
    </row>
    <row r="324" spans="1:5" ht="22.5" outlineLevel="1" x14ac:dyDescent="0.2">
      <c r="A324" s="12">
        <v>5002043</v>
      </c>
      <c r="B324" s="13" t="s">
        <v>228</v>
      </c>
      <c r="C324" s="14" t="s">
        <v>4</v>
      </c>
      <c r="D324" s="15">
        <v>18.37</v>
      </c>
      <c r="E324" s="38"/>
    </row>
    <row r="325" spans="1:5" ht="22.5" x14ac:dyDescent="0.2">
      <c r="A325" s="12">
        <v>5002044</v>
      </c>
      <c r="B325" s="13" t="s">
        <v>2193</v>
      </c>
      <c r="C325" s="14" t="s">
        <v>4</v>
      </c>
      <c r="D325" s="15">
        <v>212.43</v>
      </c>
      <c r="E325" s="38"/>
    </row>
    <row r="326" spans="1:5" outlineLevel="1" x14ac:dyDescent="0.2">
      <c r="A326" s="12">
        <v>5003000</v>
      </c>
      <c r="B326" s="13" t="s">
        <v>229</v>
      </c>
      <c r="C326" s="14" t="s">
        <v>8</v>
      </c>
      <c r="D326" s="15" t="s">
        <v>8</v>
      </c>
    </row>
    <row r="327" spans="1:5" ht="22.5" x14ac:dyDescent="0.2">
      <c r="A327" s="12">
        <v>5003002</v>
      </c>
      <c r="B327" s="13" t="s">
        <v>3137</v>
      </c>
      <c r="C327" s="14" t="s">
        <v>4</v>
      </c>
      <c r="D327" s="15">
        <v>141.93</v>
      </c>
      <c r="E327" s="38"/>
    </row>
    <row r="328" spans="1:5" ht="22.5" outlineLevel="1" x14ac:dyDescent="0.2">
      <c r="A328" s="12">
        <v>5003008</v>
      </c>
      <c r="B328" s="13" t="s">
        <v>230</v>
      </c>
      <c r="C328" s="14" t="s">
        <v>4</v>
      </c>
      <c r="D328" s="15">
        <v>148.68</v>
      </c>
      <c r="E328" s="38"/>
    </row>
    <row r="329" spans="1:5" ht="22.5" x14ac:dyDescent="0.2">
      <c r="A329" s="12">
        <v>5003009</v>
      </c>
      <c r="B329" s="13" t="s">
        <v>231</v>
      </c>
      <c r="C329" s="14" t="s">
        <v>4</v>
      </c>
      <c r="D329" s="15">
        <v>146.24</v>
      </c>
      <c r="E329" s="38"/>
    </row>
    <row r="330" spans="1:5" outlineLevel="1" x14ac:dyDescent="0.2">
      <c r="A330" s="12">
        <v>5003011</v>
      </c>
      <c r="B330" s="13" t="s">
        <v>232</v>
      </c>
      <c r="C330" s="14" t="s">
        <v>4</v>
      </c>
      <c r="D330" s="15">
        <v>163.83000000000001</v>
      </c>
      <c r="E330" s="38"/>
    </row>
    <row r="331" spans="1:5" ht="22.5" x14ac:dyDescent="0.2">
      <c r="A331" s="12">
        <v>5003012</v>
      </c>
      <c r="B331" s="13" t="s">
        <v>3138</v>
      </c>
      <c r="C331" s="14" t="s">
        <v>4</v>
      </c>
      <c r="D331" s="15">
        <v>121.74</v>
      </c>
      <c r="E331" s="38"/>
    </row>
    <row r="332" spans="1:5" ht="22.5" outlineLevel="1" x14ac:dyDescent="0.2">
      <c r="A332" s="12">
        <v>5003013</v>
      </c>
      <c r="B332" s="13" t="s">
        <v>3139</v>
      </c>
      <c r="C332" s="14" t="s">
        <v>4</v>
      </c>
      <c r="D332" s="15">
        <v>155.71</v>
      </c>
      <c r="E332" s="38"/>
    </row>
    <row r="333" spans="1:5" ht="33.75" x14ac:dyDescent="0.2">
      <c r="A333" s="12">
        <v>5003017</v>
      </c>
      <c r="B333" s="13" t="s">
        <v>3140</v>
      </c>
      <c r="C333" s="14" t="s">
        <v>4</v>
      </c>
      <c r="D333" s="15">
        <v>149.96</v>
      </c>
      <c r="E333" s="38"/>
    </row>
    <row r="334" spans="1:5" ht="22.5" outlineLevel="1" x14ac:dyDescent="0.2">
      <c r="A334" s="12">
        <v>5003040</v>
      </c>
      <c r="B334" s="13" t="s">
        <v>224</v>
      </c>
      <c r="C334" s="14" t="s">
        <v>4</v>
      </c>
      <c r="D334" s="15">
        <v>50.23</v>
      </c>
      <c r="E334" s="38"/>
    </row>
    <row r="335" spans="1:5" ht="22.5" x14ac:dyDescent="0.2">
      <c r="A335" s="12">
        <v>5003043</v>
      </c>
      <c r="B335" s="13" t="s">
        <v>3141</v>
      </c>
      <c r="C335" s="14" t="s">
        <v>4</v>
      </c>
      <c r="D335" s="15">
        <v>18.37</v>
      </c>
      <c r="E335" s="38"/>
    </row>
    <row r="336" spans="1:5" ht="22.5" outlineLevel="1" x14ac:dyDescent="0.2">
      <c r="A336" s="12">
        <v>5003047</v>
      </c>
      <c r="B336" s="13" t="s">
        <v>225</v>
      </c>
      <c r="C336" s="14" t="s">
        <v>4</v>
      </c>
      <c r="D336" s="15">
        <v>47.03</v>
      </c>
      <c r="E336" s="38"/>
    </row>
    <row r="337" spans="1:5" outlineLevel="1" x14ac:dyDescent="0.2">
      <c r="A337" s="12">
        <v>5003054</v>
      </c>
      <c r="B337" s="13" t="s">
        <v>233</v>
      </c>
      <c r="C337" s="14" t="s">
        <v>21</v>
      </c>
      <c r="D337" s="15">
        <v>727.36</v>
      </c>
      <c r="E337" s="38"/>
    </row>
    <row r="338" spans="1:5" x14ac:dyDescent="0.2">
      <c r="A338" s="12">
        <v>5003055</v>
      </c>
      <c r="B338" s="13" t="s">
        <v>234</v>
      </c>
      <c r="C338" s="14" t="s">
        <v>4</v>
      </c>
      <c r="D338" s="15">
        <v>90.34</v>
      </c>
      <c r="E338" s="38"/>
    </row>
    <row r="339" spans="1:5" outlineLevel="1" x14ac:dyDescent="0.2">
      <c r="A339" s="12">
        <v>5003073</v>
      </c>
      <c r="B339" s="13" t="s">
        <v>235</v>
      </c>
      <c r="C339" s="14" t="s">
        <v>4</v>
      </c>
      <c r="D339" s="15">
        <v>46.38</v>
      </c>
      <c r="E339" s="38"/>
    </row>
    <row r="340" spans="1:5" outlineLevel="1" x14ac:dyDescent="0.2">
      <c r="A340" s="12">
        <v>5004000</v>
      </c>
      <c r="B340" s="13" t="s">
        <v>236</v>
      </c>
      <c r="C340" s="14" t="s">
        <v>8</v>
      </c>
      <c r="D340" s="15" t="s">
        <v>8</v>
      </c>
    </row>
    <row r="341" spans="1:5" outlineLevel="1" x14ac:dyDescent="0.2">
      <c r="A341" s="12">
        <v>5004010</v>
      </c>
      <c r="B341" s="13" t="s">
        <v>237</v>
      </c>
      <c r="C341" s="14" t="s">
        <v>27</v>
      </c>
      <c r="D341" s="15">
        <v>86.82</v>
      </c>
      <c r="E341" s="38"/>
    </row>
    <row r="342" spans="1:5" outlineLevel="1" x14ac:dyDescent="0.2">
      <c r="A342" s="12">
        <v>5004030</v>
      </c>
      <c r="B342" s="13" t="s">
        <v>238</v>
      </c>
      <c r="C342" s="14" t="s">
        <v>27</v>
      </c>
      <c r="D342" s="15">
        <v>165.05</v>
      </c>
      <c r="E342" s="38"/>
    </row>
    <row r="343" spans="1:5" ht="22.5" outlineLevel="1" x14ac:dyDescent="0.2">
      <c r="A343" s="12">
        <v>5004050</v>
      </c>
      <c r="B343" s="13" t="s">
        <v>239</v>
      </c>
      <c r="C343" s="14" t="s">
        <v>5</v>
      </c>
      <c r="D343" s="15">
        <v>570.33000000000004</v>
      </c>
      <c r="E343" s="38"/>
    </row>
    <row r="344" spans="1:5" x14ac:dyDescent="0.2">
      <c r="A344" s="12">
        <v>5050000</v>
      </c>
      <c r="B344" s="13" t="s">
        <v>141</v>
      </c>
      <c r="C344" s="14" t="s">
        <v>8</v>
      </c>
      <c r="D344" s="15" t="s">
        <v>8</v>
      </c>
    </row>
    <row r="345" spans="1:5" outlineLevel="1" x14ac:dyDescent="0.2">
      <c r="A345" s="12">
        <v>5050001</v>
      </c>
      <c r="B345" s="13" t="s">
        <v>240</v>
      </c>
      <c r="C345" s="14" t="s">
        <v>4</v>
      </c>
      <c r="D345" s="15">
        <v>12.95</v>
      </c>
      <c r="E345" s="38"/>
    </row>
    <row r="346" spans="1:5" outlineLevel="1" x14ac:dyDescent="0.2">
      <c r="A346" s="12">
        <v>5050002</v>
      </c>
      <c r="B346" s="13" t="s">
        <v>241</v>
      </c>
      <c r="C346" s="14" t="s">
        <v>4</v>
      </c>
      <c r="D346" s="15">
        <v>5.18</v>
      </c>
      <c r="E346" s="38"/>
    </row>
    <row r="347" spans="1:5" outlineLevel="1" x14ac:dyDescent="0.2">
      <c r="A347" s="12">
        <v>5050005</v>
      </c>
      <c r="B347" s="13" t="s">
        <v>242</v>
      </c>
      <c r="C347" s="14" t="s">
        <v>4</v>
      </c>
      <c r="D347" s="15">
        <v>2.59</v>
      </c>
      <c r="E347" s="38"/>
    </row>
    <row r="348" spans="1:5" ht="22.5" outlineLevel="1" x14ac:dyDescent="0.2">
      <c r="A348" s="12">
        <v>5050010</v>
      </c>
      <c r="B348" s="13" t="s">
        <v>243</v>
      </c>
      <c r="C348" s="14" t="s">
        <v>4</v>
      </c>
      <c r="D348" s="15">
        <v>7.77</v>
      </c>
      <c r="E348" s="38"/>
    </row>
    <row r="349" spans="1:5" ht="22.5" outlineLevel="1" x14ac:dyDescent="0.2">
      <c r="A349" s="12">
        <v>5050012</v>
      </c>
      <c r="B349" s="13" t="s">
        <v>244</v>
      </c>
      <c r="C349" s="14" t="s">
        <v>4</v>
      </c>
      <c r="D349" s="15">
        <v>15.53</v>
      </c>
      <c r="E349" s="38"/>
    </row>
    <row r="350" spans="1:5" ht="22.5" x14ac:dyDescent="0.2">
      <c r="A350" s="12">
        <v>5050015</v>
      </c>
      <c r="B350" s="13" t="s">
        <v>245</v>
      </c>
      <c r="C350" s="14" t="s">
        <v>4</v>
      </c>
      <c r="D350" s="15">
        <v>12.95</v>
      </c>
      <c r="E350" s="38"/>
    </row>
    <row r="351" spans="1:5" outlineLevel="1" x14ac:dyDescent="0.2">
      <c r="A351" s="12">
        <v>5060000</v>
      </c>
      <c r="B351" s="13" t="s">
        <v>210</v>
      </c>
      <c r="C351" s="14" t="s">
        <v>8</v>
      </c>
      <c r="D351" s="15" t="s">
        <v>8</v>
      </c>
    </row>
    <row r="352" spans="1:5" outlineLevel="1" x14ac:dyDescent="0.2">
      <c r="A352" s="12">
        <v>5060005</v>
      </c>
      <c r="B352" s="13" t="s">
        <v>246</v>
      </c>
      <c r="C352" s="14" t="s">
        <v>4</v>
      </c>
      <c r="D352" s="15">
        <v>7.77</v>
      </c>
      <c r="E352" s="38"/>
    </row>
    <row r="353" spans="1:5" outlineLevel="1" x14ac:dyDescent="0.2">
      <c r="A353" s="12">
        <v>5060006</v>
      </c>
      <c r="B353" s="13" t="s">
        <v>247</v>
      </c>
      <c r="C353" s="14" t="s">
        <v>21</v>
      </c>
      <c r="D353" s="15">
        <v>51.78</v>
      </c>
      <c r="E353" s="38"/>
    </row>
    <row r="354" spans="1:5" outlineLevel="1" x14ac:dyDescent="0.2">
      <c r="A354" s="12">
        <v>5070000</v>
      </c>
      <c r="B354" s="13" t="s">
        <v>210</v>
      </c>
      <c r="C354" s="14" t="s">
        <v>8</v>
      </c>
      <c r="D354" s="15" t="s">
        <v>8</v>
      </c>
    </row>
    <row r="355" spans="1:5" outlineLevel="1" x14ac:dyDescent="0.2">
      <c r="A355" s="12">
        <v>5070006</v>
      </c>
      <c r="B355" s="13" t="s">
        <v>248</v>
      </c>
      <c r="C355" s="14" t="s">
        <v>21</v>
      </c>
      <c r="D355" s="15">
        <v>116.51</v>
      </c>
      <c r="E355" s="38"/>
    </row>
    <row r="356" spans="1:5" x14ac:dyDescent="0.2">
      <c r="A356" s="12">
        <v>5080000</v>
      </c>
      <c r="B356" s="13" t="s">
        <v>249</v>
      </c>
      <c r="C356" s="14" t="s">
        <v>8</v>
      </c>
      <c r="D356" s="15" t="s">
        <v>8</v>
      </c>
    </row>
    <row r="357" spans="1:5" outlineLevel="1" x14ac:dyDescent="0.2">
      <c r="A357" s="12">
        <v>5090000</v>
      </c>
      <c r="B357" s="13" t="s">
        <v>250</v>
      </c>
      <c r="C357" s="14" t="s">
        <v>8</v>
      </c>
      <c r="D357" s="15" t="s">
        <v>8</v>
      </c>
    </row>
    <row r="358" spans="1:5" outlineLevel="1" x14ac:dyDescent="0.2">
      <c r="A358" s="16">
        <v>6000000</v>
      </c>
      <c r="B358" s="17" t="s">
        <v>257</v>
      </c>
      <c r="C358" s="18"/>
      <c r="D358" s="19"/>
    </row>
    <row r="359" spans="1:5" outlineLevel="1" x14ac:dyDescent="0.2">
      <c r="A359" s="12">
        <v>6001000</v>
      </c>
      <c r="B359" s="13" t="s">
        <v>258</v>
      </c>
      <c r="C359" s="14" t="s">
        <v>8</v>
      </c>
      <c r="D359" s="15" t="s">
        <v>8</v>
      </c>
    </row>
    <row r="360" spans="1:5" ht="22.5" outlineLevel="1" x14ac:dyDescent="0.2">
      <c r="A360" s="12">
        <v>6001010</v>
      </c>
      <c r="B360" s="13" t="s">
        <v>2113</v>
      </c>
      <c r="C360" s="14" t="s">
        <v>4</v>
      </c>
      <c r="D360" s="15">
        <v>70.760000000000005</v>
      </c>
      <c r="E360" s="38"/>
    </row>
    <row r="361" spans="1:5" ht="22.5" outlineLevel="1" x14ac:dyDescent="0.2">
      <c r="A361" s="12">
        <v>6001013</v>
      </c>
      <c r="B361" s="13" t="s">
        <v>2114</v>
      </c>
      <c r="C361" s="14" t="s">
        <v>4</v>
      </c>
      <c r="D361" s="15">
        <v>249.83</v>
      </c>
      <c r="E361" s="38"/>
    </row>
    <row r="362" spans="1:5" ht="22.5" x14ac:dyDescent="0.2">
      <c r="A362" s="12">
        <v>6001015</v>
      </c>
      <c r="B362" s="13" t="s">
        <v>2115</v>
      </c>
      <c r="C362" s="14" t="s">
        <v>4</v>
      </c>
      <c r="D362" s="15">
        <v>161.43</v>
      </c>
      <c r="E362" s="38"/>
    </row>
    <row r="363" spans="1:5" ht="22.5" outlineLevel="1" x14ac:dyDescent="0.2">
      <c r="A363" s="12">
        <v>6001016</v>
      </c>
      <c r="B363" s="13" t="s">
        <v>2116</v>
      </c>
      <c r="C363" s="14" t="s">
        <v>4</v>
      </c>
      <c r="D363" s="15">
        <v>177.58</v>
      </c>
      <c r="E363" s="38"/>
    </row>
    <row r="364" spans="1:5" ht="22.5" outlineLevel="1" x14ac:dyDescent="0.2">
      <c r="A364" s="12">
        <v>6001017</v>
      </c>
      <c r="B364" s="13" t="s">
        <v>2117</v>
      </c>
      <c r="C364" s="14" t="s">
        <v>4</v>
      </c>
      <c r="D364" s="15">
        <v>209.66</v>
      </c>
      <c r="E364" s="38"/>
    </row>
    <row r="365" spans="1:5" ht="22.5" outlineLevel="1" x14ac:dyDescent="0.2">
      <c r="A365" s="12">
        <v>6001018</v>
      </c>
      <c r="B365" s="13" t="s">
        <v>2118</v>
      </c>
      <c r="C365" s="14" t="s">
        <v>4</v>
      </c>
      <c r="D365" s="15">
        <v>249.19</v>
      </c>
      <c r="E365" s="38"/>
    </row>
    <row r="366" spans="1:5" outlineLevel="1" x14ac:dyDescent="0.2">
      <c r="A366" s="12">
        <v>6001030</v>
      </c>
      <c r="B366" s="13" t="s">
        <v>259</v>
      </c>
      <c r="C366" s="14" t="s">
        <v>24</v>
      </c>
      <c r="D366" s="15">
        <v>15.51</v>
      </c>
      <c r="E366" s="38"/>
    </row>
    <row r="367" spans="1:5" outlineLevel="1" x14ac:dyDescent="0.2">
      <c r="A367" s="12">
        <v>6001031</v>
      </c>
      <c r="B367" s="13" t="s">
        <v>260</v>
      </c>
      <c r="C367" s="14" t="s">
        <v>24</v>
      </c>
      <c r="D367" s="15">
        <v>3.62</v>
      </c>
      <c r="E367" s="38"/>
    </row>
    <row r="368" spans="1:5" x14ac:dyDescent="0.2">
      <c r="A368" s="12">
        <v>6002000</v>
      </c>
      <c r="B368" s="13" t="s">
        <v>261</v>
      </c>
      <c r="C368" s="14" t="s">
        <v>8</v>
      </c>
      <c r="D368" s="15" t="s">
        <v>8</v>
      </c>
    </row>
    <row r="369" spans="1:5" outlineLevel="1" x14ac:dyDescent="0.2">
      <c r="A369" s="12">
        <v>6002003</v>
      </c>
      <c r="B369" s="13" t="s">
        <v>262</v>
      </c>
      <c r="C369" s="14" t="s">
        <v>4</v>
      </c>
      <c r="D369" s="15">
        <v>182.84</v>
      </c>
      <c r="E369" s="38"/>
    </row>
    <row r="370" spans="1:5" outlineLevel="1" x14ac:dyDescent="0.2">
      <c r="A370" s="12">
        <v>6002004</v>
      </c>
      <c r="B370" s="13" t="s">
        <v>263</v>
      </c>
      <c r="C370" s="14" t="s">
        <v>4</v>
      </c>
      <c r="D370" s="15">
        <v>171.85</v>
      </c>
      <c r="E370" s="38"/>
    </row>
    <row r="371" spans="1:5" outlineLevel="1" x14ac:dyDescent="0.2">
      <c r="A371" s="12">
        <v>6002005</v>
      </c>
      <c r="B371" s="13" t="s">
        <v>264</v>
      </c>
      <c r="C371" s="14" t="s">
        <v>4</v>
      </c>
      <c r="D371" s="15">
        <v>108.59</v>
      </c>
      <c r="E371" s="38"/>
    </row>
    <row r="372" spans="1:5" outlineLevel="1" x14ac:dyDescent="0.2">
      <c r="A372" s="12">
        <v>6002021</v>
      </c>
      <c r="B372" s="13" t="s">
        <v>2194</v>
      </c>
      <c r="C372" s="14" t="s">
        <v>4</v>
      </c>
      <c r="D372" s="15">
        <v>43.78</v>
      </c>
      <c r="E372" s="38"/>
    </row>
    <row r="373" spans="1:5" outlineLevel="1" x14ac:dyDescent="0.2">
      <c r="A373" s="12">
        <v>6002022</v>
      </c>
      <c r="B373" s="13" t="s">
        <v>2195</v>
      </c>
      <c r="C373" s="14" t="s">
        <v>4</v>
      </c>
      <c r="D373" s="15">
        <v>67.25</v>
      </c>
      <c r="E373" s="38"/>
    </row>
    <row r="374" spans="1:5" ht="22.5" outlineLevel="1" x14ac:dyDescent="0.2">
      <c r="A374" s="12">
        <v>6002023</v>
      </c>
      <c r="B374" s="13" t="s">
        <v>265</v>
      </c>
      <c r="C374" s="14" t="s">
        <v>4</v>
      </c>
      <c r="D374" s="15">
        <v>159.61000000000001</v>
      </c>
      <c r="E374" s="38"/>
    </row>
    <row r="375" spans="1:5" ht="22.5" outlineLevel="1" x14ac:dyDescent="0.2">
      <c r="A375" s="12">
        <v>6002025</v>
      </c>
      <c r="B375" s="13" t="s">
        <v>266</v>
      </c>
      <c r="C375" s="14" t="s">
        <v>4</v>
      </c>
      <c r="D375" s="15">
        <v>146.47999999999999</v>
      </c>
      <c r="E375" s="38"/>
    </row>
    <row r="376" spans="1:5" ht="33.75" x14ac:dyDescent="0.2">
      <c r="A376" s="12">
        <v>6002043</v>
      </c>
      <c r="B376" s="13" t="s">
        <v>267</v>
      </c>
      <c r="C376" s="14" t="s">
        <v>4</v>
      </c>
      <c r="D376" s="15">
        <v>316.95</v>
      </c>
      <c r="E376" s="38"/>
    </row>
    <row r="377" spans="1:5" ht="22.5" outlineLevel="1" x14ac:dyDescent="0.2">
      <c r="A377" s="12">
        <v>6002044</v>
      </c>
      <c r="B377" s="13" t="s">
        <v>268</v>
      </c>
      <c r="C377" s="14" t="s">
        <v>4</v>
      </c>
      <c r="D377" s="15">
        <v>84.44</v>
      </c>
      <c r="E377" s="38"/>
    </row>
    <row r="378" spans="1:5" ht="22.5" outlineLevel="1" x14ac:dyDescent="0.2">
      <c r="A378" s="12">
        <v>6002045</v>
      </c>
      <c r="B378" s="13" t="s">
        <v>269</v>
      </c>
      <c r="C378" s="14" t="s">
        <v>4</v>
      </c>
      <c r="D378" s="15">
        <v>88.73</v>
      </c>
      <c r="E378" s="38"/>
    </row>
    <row r="379" spans="1:5" ht="22.5" outlineLevel="1" x14ac:dyDescent="0.2">
      <c r="A379" s="12">
        <v>6002046</v>
      </c>
      <c r="B379" s="13" t="s">
        <v>270</v>
      </c>
      <c r="C379" s="14" t="s">
        <v>4</v>
      </c>
      <c r="D379" s="15">
        <v>196.17</v>
      </c>
      <c r="E379" s="38"/>
    </row>
    <row r="380" spans="1:5" ht="22.5" outlineLevel="1" x14ac:dyDescent="0.2">
      <c r="A380" s="12">
        <v>6002047</v>
      </c>
      <c r="B380" s="13" t="s">
        <v>271</v>
      </c>
      <c r="C380" s="14" t="s">
        <v>4</v>
      </c>
      <c r="D380" s="15">
        <v>104.9</v>
      </c>
      <c r="E380" s="38"/>
    </row>
    <row r="381" spans="1:5" ht="22.5" outlineLevel="1" x14ac:dyDescent="0.2">
      <c r="A381" s="12">
        <v>6002048</v>
      </c>
      <c r="B381" s="13" t="s">
        <v>272</v>
      </c>
      <c r="C381" s="14" t="s">
        <v>4</v>
      </c>
      <c r="D381" s="15">
        <v>74.349999999999994</v>
      </c>
      <c r="E381" s="38"/>
    </row>
    <row r="382" spans="1:5" ht="22.5" outlineLevel="1" x14ac:dyDescent="0.2">
      <c r="A382" s="12">
        <v>6002049</v>
      </c>
      <c r="B382" s="13" t="s">
        <v>273</v>
      </c>
      <c r="C382" s="14" t="s">
        <v>4</v>
      </c>
      <c r="D382" s="15">
        <v>215.2</v>
      </c>
      <c r="E382" s="38"/>
    </row>
    <row r="383" spans="1:5" ht="22.5" outlineLevel="1" x14ac:dyDescent="0.2">
      <c r="A383" s="12">
        <v>6002050</v>
      </c>
      <c r="B383" s="13" t="s">
        <v>274</v>
      </c>
      <c r="C383" s="14" t="s">
        <v>4</v>
      </c>
      <c r="D383" s="15">
        <v>601.33000000000004</v>
      </c>
      <c r="E383" s="38"/>
    </row>
    <row r="384" spans="1:5" ht="22.5" x14ac:dyDescent="0.2">
      <c r="A384" s="12">
        <v>6002051</v>
      </c>
      <c r="B384" s="13" t="s">
        <v>275</v>
      </c>
      <c r="C384" s="14" t="s">
        <v>5</v>
      </c>
      <c r="D384" s="15">
        <v>41.65</v>
      </c>
      <c r="E384" s="38"/>
    </row>
    <row r="385" spans="1:5" ht="22.5" outlineLevel="1" x14ac:dyDescent="0.2">
      <c r="A385" s="12">
        <v>6002055</v>
      </c>
      <c r="B385" s="13" t="s">
        <v>2196</v>
      </c>
      <c r="C385" s="14" t="s">
        <v>5</v>
      </c>
      <c r="D385" s="15">
        <v>82.64</v>
      </c>
      <c r="E385" s="38"/>
    </row>
    <row r="386" spans="1:5" ht="22.5" outlineLevel="1" x14ac:dyDescent="0.2">
      <c r="A386" s="12">
        <v>6002056</v>
      </c>
      <c r="B386" s="13" t="s">
        <v>2197</v>
      </c>
      <c r="C386" s="14" t="s">
        <v>5</v>
      </c>
      <c r="D386" s="15">
        <v>106.5</v>
      </c>
      <c r="E386" s="38"/>
    </row>
    <row r="387" spans="1:5" ht="22.5" outlineLevel="1" x14ac:dyDescent="0.2">
      <c r="A387" s="12">
        <v>6002057</v>
      </c>
      <c r="B387" s="13" t="s">
        <v>2198</v>
      </c>
      <c r="C387" s="14" t="s">
        <v>5</v>
      </c>
      <c r="D387" s="15">
        <v>466.83</v>
      </c>
      <c r="E387" s="38"/>
    </row>
    <row r="388" spans="1:5" outlineLevel="1" x14ac:dyDescent="0.2">
      <c r="A388" s="12">
        <v>6002090</v>
      </c>
      <c r="B388" s="13" t="s">
        <v>2199</v>
      </c>
      <c r="C388" s="14" t="s">
        <v>5</v>
      </c>
      <c r="D388" s="15">
        <v>122.26</v>
      </c>
      <c r="E388" s="38"/>
    </row>
    <row r="389" spans="1:5" outlineLevel="1" x14ac:dyDescent="0.2">
      <c r="A389" s="12">
        <v>6002091</v>
      </c>
      <c r="B389" s="13" t="s">
        <v>2200</v>
      </c>
      <c r="C389" s="14" t="s">
        <v>5</v>
      </c>
      <c r="D389" s="15">
        <v>123.06</v>
      </c>
      <c r="E389" s="38"/>
    </row>
    <row r="390" spans="1:5" outlineLevel="1" x14ac:dyDescent="0.2">
      <c r="A390" s="12">
        <v>6002092</v>
      </c>
      <c r="B390" s="13" t="s">
        <v>2201</v>
      </c>
      <c r="C390" s="14" t="s">
        <v>5</v>
      </c>
      <c r="D390" s="15">
        <v>120.78</v>
      </c>
      <c r="E390" s="38"/>
    </row>
    <row r="391" spans="1:5" outlineLevel="1" x14ac:dyDescent="0.2">
      <c r="A391" s="12">
        <v>6002093</v>
      </c>
      <c r="B391" s="13" t="s">
        <v>2202</v>
      </c>
      <c r="C391" s="14" t="s">
        <v>5</v>
      </c>
      <c r="D391" s="15">
        <v>122.03</v>
      </c>
      <c r="E391" s="38"/>
    </row>
    <row r="392" spans="1:5" ht="22.5" x14ac:dyDescent="0.2">
      <c r="A392" s="12">
        <v>6002094</v>
      </c>
      <c r="B392" s="13" t="s">
        <v>2203</v>
      </c>
      <c r="C392" s="14" t="s">
        <v>5</v>
      </c>
      <c r="D392" s="15">
        <v>82.6</v>
      </c>
      <c r="E392" s="38"/>
    </row>
    <row r="393" spans="1:5" ht="22.5" outlineLevel="1" x14ac:dyDescent="0.2">
      <c r="A393" s="12">
        <v>6002095</v>
      </c>
      <c r="B393" s="13" t="s">
        <v>3142</v>
      </c>
      <c r="C393" s="14" t="s">
        <v>5</v>
      </c>
      <c r="D393" s="15">
        <v>73.040000000000006</v>
      </c>
      <c r="E393" s="38"/>
    </row>
    <row r="394" spans="1:5" ht="22.5" outlineLevel="1" x14ac:dyDescent="0.2">
      <c r="A394" s="12">
        <v>6002096</v>
      </c>
      <c r="B394" s="13" t="s">
        <v>2204</v>
      </c>
      <c r="C394" s="14" t="s">
        <v>5</v>
      </c>
      <c r="D394" s="15">
        <v>97.51</v>
      </c>
      <c r="E394" s="38"/>
    </row>
    <row r="395" spans="1:5" ht="22.5" outlineLevel="1" x14ac:dyDescent="0.2">
      <c r="A395" s="12">
        <v>6002097</v>
      </c>
      <c r="B395" s="13" t="s">
        <v>2205</v>
      </c>
      <c r="C395" s="14" t="s">
        <v>5</v>
      </c>
      <c r="D395" s="15">
        <v>93.23</v>
      </c>
      <c r="E395" s="38"/>
    </row>
    <row r="396" spans="1:5" outlineLevel="1" x14ac:dyDescent="0.2">
      <c r="A396" s="12">
        <v>6002099</v>
      </c>
      <c r="B396" s="13" t="s">
        <v>1736</v>
      </c>
      <c r="C396" s="14" t="s">
        <v>4</v>
      </c>
      <c r="D396" s="15">
        <v>14.03</v>
      </c>
      <c r="E396" s="38"/>
    </row>
    <row r="397" spans="1:5" outlineLevel="1" x14ac:dyDescent="0.2">
      <c r="A397" s="12">
        <v>6003000</v>
      </c>
      <c r="B397" s="13" t="s">
        <v>276</v>
      </c>
      <c r="C397" s="14" t="s">
        <v>8</v>
      </c>
      <c r="D397" s="15" t="s">
        <v>8</v>
      </c>
    </row>
    <row r="398" spans="1:5" outlineLevel="1" x14ac:dyDescent="0.2">
      <c r="A398" s="12">
        <v>6003098</v>
      </c>
      <c r="B398" s="13" t="s">
        <v>3143</v>
      </c>
      <c r="C398" s="14" t="s">
        <v>4</v>
      </c>
      <c r="D398" s="15">
        <v>915.04</v>
      </c>
      <c r="E398" s="38"/>
    </row>
    <row r="399" spans="1:5" outlineLevel="1" x14ac:dyDescent="0.2">
      <c r="A399" s="12">
        <v>6050000</v>
      </c>
      <c r="B399" s="13" t="s">
        <v>141</v>
      </c>
      <c r="C399" s="14" t="s">
        <v>8</v>
      </c>
      <c r="D399" s="15" t="s">
        <v>8</v>
      </c>
    </row>
    <row r="400" spans="1:5" x14ac:dyDescent="0.2">
      <c r="A400" s="12">
        <v>6050020</v>
      </c>
      <c r="B400" s="13" t="s">
        <v>277</v>
      </c>
      <c r="C400" s="14" t="s">
        <v>4</v>
      </c>
      <c r="D400" s="15">
        <v>15.53</v>
      </c>
      <c r="E400" s="38"/>
    </row>
    <row r="401" spans="1:5" ht="22.5" outlineLevel="1" x14ac:dyDescent="0.2">
      <c r="A401" s="12">
        <v>6050025</v>
      </c>
      <c r="B401" s="13" t="s">
        <v>278</v>
      </c>
      <c r="C401" s="14" t="s">
        <v>4</v>
      </c>
      <c r="D401" s="15">
        <v>6.47</v>
      </c>
      <c r="E401" s="38"/>
    </row>
    <row r="402" spans="1:5" outlineLevel="1" x14ac:dyDescent="0.2">
      <c r="A402" s="12">
        <v>6060000</v>
      </c>
      <c r="B402" s="13" t="s">
        <v>210</v>
      </c>
      <c r="C402" s="14" t="s">
        <v>8</v>
      </c>
      <c r="D402" s="15" t="s">
        <v>8</v>
      </c>
    </row>
    <row r="403" spans="1:5" ht="22.5" outlineLevel="1" x14ac:dyDescent="0.2">
      <c r="A403" s="12">
        <v>6060003</v>
      </c>
      <c r="B403" s="13" t="s">
        <v>279</v>
      </c>
      <c r="C403" s="14" t="s">
        <v>4</v>
      </c>
      <c r="D403" s="15">
        <v>17.71</v>
      </c>
      <c r="E403" s="38"/>
    </row>
    <row r="404" spans="1:5" ht="22.5" x14ac:dyDescent="0.2">
      <c r="A404" s="12">
        <v>6060004</v>
      </c>
      <c r="B404" s="13" t="s">
        <v>280</v>
      </c>
      <c r="C404" s="14" t="s">
        <v>4</v>
      </c>
      <c r="D404" s="15">
        <v>11.81</v>
      </c>
      <c r="E404" s="38"/>
    </row>
    <row r="405" spans="1:5" ht="22.5" outlineLevel="1" x14ac:dyDescent="0.2">
      <c r="A405" s="12">
        <v>6060005</v>
      </c>
      <c r="B405" s="13" t="s">
        <v>281</v>
      </c>
      <c r="C405" s="14" t="s">
        <v>4</v>
      </c>
      <c r="D405" s="15">
        <v>29.52</v>
      </c>
      <c r="E405" s="38"/>
    </row>
    <row r="406" spans="1:5" ht="22.5" outlineLevel="1" x14ac:dyDescent="0.2">
      <c r="A406" s="12">
        <v>6060006</v>
      </c>
      <c r="B406" s="13" t="s">
        <v>282</v>
      </c>
      <c r="C406" s="14" t="s">
        <v>4</v>
      </c>
      <c r="D406" s="15">
        <v>23.62</v>
      </c>
      <c r="E406" s="38"/>
    </row>
    <row r="407" spans="1:5" outlineLevel="1" x14ac:dyDescent="0.2">
      <c r="A407" s="12">
        <v>6060008</v>
      </c>
      <c r="B407" s="13" t="s">
        <v>283</v>
      </c>
      <c r="C407" s="14" t="s">
        <v>24</v>
      </c>
      <c r="D407" s="15">
        <v>2.5299999999999998</v>
      </c>
      <c r="E407" s="38"/>
    </row>
    <row r="408" spans="1:5" x14ac:dyDescent="0.2">
      <c r="A408" s="12">
        <v>6060010</v>
      </c>
      <c r="B408" s="13" t="s">
        <v>284</v>
      </c>
      <c r="C408" s="14" t="s">
        <v>5</v>
      </c>
      <c r="D408" s="15">
        <v>0.59</v>
      </c>
      <c r="E408" s="38"/>
    </row>
    <row r="409" spans="1:5" outlineLevel="1" x14ac:dyDescent="0.2">
      <c r="A409" s="12">
        <v>6060011</v>
      </c>
      <c r="B409" s="13" t="s">
        <v>285</v>
      </c>
      <c r="C409" s="14" t="s">
        <v>5</v>
      </c>
      <c r="D409" s="15">
        <v>3.54</v>
      </c>
      <c r="E409" s="38"/>
    </row>
    <row r="410" spans="1:5" outlineLevel="1" x14ac:dyDescent="0.2">
      <c r="A410" s="12">
        <v>6060012</v>
      </c>
      <c r="B410" s="13" t="s">
        <v>286</v>
      </c>
      <c r="C410" s="14" t="s">
        <v>5</v>
      </c>
      <c r="D410" s="15">
        <v>5.9</v>
      </c>
      <c r="E410" s="38"/>
    </row>
    <row r="411" spans="1:5" outlineLevel="1" x14ac:dyDescent="0.2">
      <c r="A411" s="12">
        <v>6060015</v>
      </c>
      <c r="B411" s="13" t="s">
        <v>287</v>
      </c>
      <c r="C411" s="14" t="s">
        <v>6</v>
      </c>
      <c r="D411" s="15">
        <v>8.86</v>
      </c>
      <c r="E411" s="38"/>
    </row>
    <row r="412" spans="1:5" x14ac:dyDescent="0.2">
      <c r="A412" s="12">
        <v>6060020</v>
      </c>
      <c r="B412" s="13" t="s">
        <v>288</v>
      </c>
      <c r="C412" s="14" t="s">
        <v>4</v>
      </c>
      <c r="D412" s="15">
        <v>12.95</v>
      </c>
      <c r="E412" s="38"/>
    </row>
    <row r="413" spans="1:5" outlineLevel="1" x14ac:dyDescent="0.2">
      <c r="A413" s="12">
        <v>6060021</v>
      </c>
      <c r="B413" s="13" t="s">
        <v>289</v>
      </c>
      <c r="C413" s="14" t="s">
        <v>4</v>
      </c>
      <c r="D413" s="15">
        <v>23.3</v>
      </c>
      <c r="E413" s="38"/>
    </row>
    <row r="414" spans="1:5" x14ac:dyDescent="0.2">
      <c r="A414" s="12">
        <v>6060022</v>
      </c>
      <c r="B414" s="13" t="s">
        <v>290</v>
      </c>
      <c r="C414" s="14" t="s">
        <v>4</v>
      </c>
      <c r="D414" s="15">
        <v>18.12</v>
      </c>
      <c r="E414" s="38"/>
    </row>
    <row r="415" spans="1:5" ht="22.5" outlineLevel="1" x14ac:dyDescent="0.2">
      <c r="A415" s="12">
        <v>6060025</v>
      </c>
      <c r="B415" s="13" t="s">
        <v>291</v>
      </c>
      <c r="C415" s="14" t="s">
        <v>4</v>
      </c>
      <c r="D415" s="15">
        <v>9.06</v>
      </c>
      <c r="E415" s="38"/>
    </row>
    <row r="416" spans="1:5" ht="22.5" x14ac:dyDescent="0.2">
      <c r="A416" s="12">
        <v>6060028</v>
      </c>
      <c r="B416" s="13" t="s">
        <v>292</v>
      </c>
      <c r="C416" s="14" t="s">
        <v>4</v>
      </c>
      <c r="D416" s="15">
        <v>7.77</v>
      </c>
      <c r="E416" s="38"/>
    </row>
    <row r="417" spans="1:5" ht="22.5" outlineLevel="1" x14ac:dyDescent="0.2">
      <c r="A417" s="12">
        <v>6060029</v>
      </c>
      <c r="B417" s="13" t="s">
        <v>293</v>
      </c>
      <c r="C417" s="14" t="s">
        <v>4</v>
      </c>
      <c r="D417" s="15">
        <v>7.77</v>
      </c>
      <c r="E417" s="38"/>
    </row>
    <row r="418" spans="1:5" ht="22.5" x14ac:dyDescent="0.2">
      <c r="A418" s="12">
        <v>6060040</v>
      </c>
      <c r="B418" s="13" t="s">
        <v>294</v>
      </c>
      <c r="C418" s="14" t="s">
        <v>5</v>
      </c>
      <c r="D418" s="15">
        <v>7.77</v>
      </c>
      <c r="E418" s="38"/>
    </row>
    <row r="419" spans="1:5" ht="22.5" outlineLevel="1" x14ac:dyDescent="0.2">
      <c r="A419" s="12">
        <v>6060090</v>
      </c>
      <c r="B419" s="13" t="s">
        <v>295</v>
      </c>
      <c r="C419" s="14" t="s">
        <v>5</v>
      </c>
      <c r="D419" s="15">
        <v>5.18</v>
      </c>
      <c r="E419" s="38"/>
    </row>
    <row r="420" spans="1:5" x14ac:dyDescent="0.2">
      <c r="A420" s="12">
        <v>6070000</v>
      </c>
      <c r="B420" s="13" t="s">
        <v>217</v>
      </c>
      <c r="C420" s="14" t="s">
        <v>8</v>
      </c>
      <c r="D420" s="15" t="s">
        <v>8</v>
      </c>
    </row>
    <row r="421" spans="1:5" outlineLevel="1" x14ac:dyDescent="0.2">
      <c r="A421" s="12">
        <v>6070010</v>
      </c>
      <c r="B421" s="13" t="s">
        <v>296</v>
      </c>
      <c r="C421" s="14" t="s">
        <v>5</v>
      </c>
      <c r="D421" s="15">
        <v>2.96</v>
      </c>
      <c r="E421" s="38"/>
    </row>
    <row r="422" spans="1:5" x14ac:dyDescent="0.2">
      <c r="A422" s="12">
        <v>6070011</v>
      </c>
      <c r="B422" s="13" t="s">
        <v>297</v>
      </c>
      <c r="C422" s="14" t="s">
        <v>5</v>
      </c>
      <c r="D422" s="15">
        <v>8.9600000000000009</v>
      </c>
      <c r="E422" s="38"/>
    </row>
    <row r="423" spans="1:5" outlineLevel="1" x14ac:dyDescent="0.2">
      <c r="A423" s="12">
        <v>6070012</v>
      </c>
      <c r="B423" s="13" t="s">
        <v>298</v>
      </c>
      <c r="C423" s="14" t="s">
        <v>5</v>
      </c>
      <c r="D423" s="15">
        <v>23.88</v>
      </c>
      <c r="E423" s="38"/>
    </row>
    <row r="424" spans="1:5" x14ac:dyDescent="0.2">
      <c r="A424" s="12">
        <v>6070015</v>
      </c>
      <c r="B424" s="13" t="s">
        <v>299</v>
      </c>
      <c r="C424" s="14" t="s">
        <v>6</v>
      </c>
      <c r="D424" s="15">
        <v>17.71</v>
      </c>
      <c r="E424" s="38"/>
    </row>
    <row r="425" spans="1:5" outlineLevel="1" x14ac:dyDescent="0.2">
      <c r="A425" s="12">
        <v>6070020</v>
      </c>
      <c r="B425" s="13" t="s">
        <v>300</v>
      </c>
      <c r="C425" s="14" t="s">
        <v>4</v>
      </c>
      <c r="D425" s="15">
        <v>41.95</v>
      </c>
      <c r="E425" s="38"/>
    </row>
    <row r="426" spans="1:5" outlineLevel="1" x14ac:dyDescent="0.2">
      <c r="A426" s="12">
        <v>6070021</v>
      </c>
      <c r="B426" s="13" t="s">
        <v>301</v>
      </c>
      <c r="C426" s="14" t="s">
        <v>4</v>
      </c>
      <c r="D426" s="15">
        <v>101.42</v>
      </c>
      <c r="E426" s="38"/>
    </row>
    <row r="427" spans="1:5" outlineLevel="1" x14ac:dyDescent="0.2">
      <c r="A427" s="12">
        <v>6070022</v>
      </c>
      <c r="B427" s="13" t="s">
        <v>302</v>
      </c>
      <c r="C427" s="14" t="s">
        <v>4</v>
      </c>
      <c r="D427" s="15">
        <v>65.16</v>
      </c>
      <c r="E427" s="38"/>
    </row>
    <row r="428" spans="1:5" ht="22.5" outlineLevel="1" x14ac:dyDescent="0.2">
      <c r="A428" s="12">
        <v>6070025</v>
      </c>
      <c r="B428" s="13" t="s">
        <v>303</v>
      </c>
      <c r="C428" s="14" t="s">
        <v>4</v>
      </c>
      <c r="D428" s="15">
        <v>17.489999999999998</v>
      </c>
      <c r="E428" s="38"/>
    </row>
    <row r="429" spans="1:5" ht="22.5" outlineLevel="1" x14ac:dyDescent="0.2">
      <c r="A429" s="12">
        <v>6070028</v>
      </c>
      <c r="B429" s="13" t="s">
        <v>304</v>
      </c>
      <c r="C429" s="14" t="s">
        <v>4</v>
      </c>
      <c r="D429" s="15">
        <v>17.559999999999999</v>
      </c>
      <c r="E429" s="38"/>
    </row>
    <row r="430" spans="1:5" ht="22.5" x14ac:dyDescent="0.2">
      <c r="A430" s="12">
        <v>6070029</v>
      </c>
      <c r="B430" s="13" t="s">
        <v>305</v>
      </c>
      <c r="C430" s="14" t="s">
        <v>4</v>
      </c>
      <c r="D430" s="15">
        <v>17.45</v>
      </c>
      <c r="E430" s="38"/>
    </row>
    <row r="431" spans="1:5" outlineLevel="1" x14ac:dyDescent="0.2">
      <c r="A431" s="12">
        <v>6070040</v>
      </c>
      <c r="B431" s="13" t="s">
        <v>306</v>
      </c>
      <c r="C431" s="14" t="s">
        <v>5</v>
      </c>
      <c r="D431" s="15">
        <v>30.5</v>
      </c>
      <c r="E431" s="38"/>
    </row>
    <row r="432" spans="1:5" ht="22.5" outlineLevel="1" x14ac:dyDescent="0.2">
      <c r="A432" s="12">
        <v>6070090</v>
      </c>
      <c r="B432" s="13" t="s">
        <v>307</v>
      </c>
      <c r="C432" s="14" t="s">
        <v>5</v>
      </c>
      <c r="D432" s="15">
        <v>13.08</v>
      </c>
      <c r="E432" s="38"/>
    </row>
    <row r="433" spans="1:5" outlineLevel="1" x14ac:dyDescent="0.2">
      <c r="A433" s="12">
        <v>6080000</v>
      </c>
      <c r="B433" s="13" t="s">
        <v>249</v>
      </c>
      <c r="C433" s="14" t="s">
        <v>8</v>
      </c>
      <c r="D433" s="15" t="s">
        <v>8</v>
      </c>
    </row>
    <row r="434" spans="1:5" outlineLevel="1" x14ac:dyDescent="0.2">
      <c r="A434" s="12">
        <v>6080001</v>
      </c>
      <c r="B434" s="13" t="s">
        <v>308</v>
      </c>
      <c r="C434" s="14" t="s">
        <v>4</v>
      </c>
      <c r="D434" s="15">
        <v>10.98</v>
      </c>
      <c r="E434" s="38"/>
    </row>
    <row r="435" spans="1:5" outlineLevel="1" x14ac:dyDescent="0.2">
      <c r="A435" s="12">
        <v>6080002</v>
      </c>
      <c r="B435" s="13" t="s">
        <v>309</v>
      </c>
      <c r="C435" s="14" t="s">
        <v>4</v>
      </c>
      <c r="D435" s="15">
        <v>41.95</v>
      </c>
      <c r="E435" s="38"/>
    </row>
    <row r="436" spans="1:5" ht="22.5" x14ac:dyDescent="0.2">
      <c r="A436" s="12">
        <v>6080003</v>
      </c>
      <c r="B436" s="13" t="s">
        <v>310</v>
      </c>
      <c r="C436" s="14" t="s">
        <v>4</v>
      </c>
      <c r="D436" s="15">
        <v>34.81</v>
      </c>
      <c r="E436" s="38"/>
    </row>
    <row r="437" spans="1:5" outlineLevel="1" x14ac:dyDescent="0.2">
      <c r="A437" s="12">
        <v>6080010</v>
      </c>
      <c r="B437" s="13" t="s">
        <v>311</v>
      </c>
      <c r="C437" s="14" t="s">
        <v>5</v>
      </c>
      <c r="D437" s="15">
        <v>9.3800000000000008</v>
      </c>
      <c r="E437" s="38"/>
    </row>
    <row r="438" spans="1:5" outlineLevel="1" x14ac:dyDescent="0.2">
      <c r="A438" s="12">
        <v>6080012</v>
      </c>
      <c r="B438" s="13" t="s">
        <v>312</v>
      </c>
      <c r="C438" s="14" t="s">
        <v>5</v>
      </c>
      <c r="D438" s="15">
        <v>25.66</v>
      </c>
      <c r="E438" s="38"/>
    </row>
    <row r="439" spans="1:5" outlineLevel="1" x14ac:dyDescent="0.2">
      <c r="A439" s="12">
        <v>6080016</v>
      </c>
      <c r="B439" s="13" t="s">
        <v>313</v>
      </c>
      <c r="C439" s="14" t="s">
        <v>5</v>
      </c>
      <c r="D439" s="15">
        <v>72.33</v>
      </c>
      <c r="E439" s="38"/>
    </row>
    <row r="440" spans="1:5" ht="22.5" outlineLevel="1" x14ac:dyDescent="0.2">
      <c r="A440" s="12">
        <v>6080047</v>
      </c>
      <c r="B440" s="13" t="s">
        <v>314</v>
      </c>
      <c r="C440" s="14" t="s">
        <v>6</v>
      </c>
      <c r="D440" s="15">
        <v>8.5399999999999991</v>
      </c>
      <c r="E440" s="38"/>
    </row>
    <row r="441" spans="1:5" ht="22.5" outlineLevel="1" x14ac:dyDescent="0.2">
      <c r="A441" s="12">
        <v>6080049</v>
      </c>
      <c r="B441" s="13" t="s">
        <v>315</v>
      </c>
      <c r="C441" s="14" t="s">
        <v>6</v>
      </c>
      <c r="D441" s="15">
        <v>9.42</v>
      </c>
      <c r="E441" s="38"/>
    </row>
    <row r="442" spans="1:5" x14ac:dyDescent="0.2">
      <c r="A442" s="12">
        <v>6080084</v>
      </c>
      <c r="B442" s="13" t="s">
        <v>316</v>
      </c>
      <c r="C442" s="14" t="s">
        <v>6</v>
      </c>
      <c r="D442" s="15">
        <v>18.53</v>
      </c>
      <c r="E442" s="38"/>
    </row>
    <row r="443" spans="1:5" outlineLevel="1" x14ac:dyDescent="0.2">
      <c r="A443" s="16">
        <v>7000000</v>
      </c>
      <c r="B443" s="17" t="s">
        <v>317</v>
      </c>
      <c r="C443" s="18"/>
      <c r="D443" s="19"/>
    </row>
    <row r="444" spans="1:5" outlineLevel="1" x14ac:dyDescent="0.2">
      <c r="A444" s="12">
        <v>7001000</v>
      </c>
      <c r="B444" s="13" t="s">
        <v>318</v>
      </c>
      <c r="C444" s="14" t="s">
        <v>8</v>
      </c>
      <c r="D444" s="15" t="s">
        <v>8</v>
      </c>
    </row>
    <row r="445" spans="1:5" ht="22.5" outlineLevel="1" x14ac:dyDescent="0.2">
      <c r="A445" s="12">
        <v>7001003</v>
      </c>
      <c r="B445" s="13" t="s">
        <v>2206</v>
      </c>
      <c r="C445" s="14" t="s">
        <v>6</v>
      </c>
      <c r="D445" s="15">
        <v>923</v>
      </c>
      <c r="E445" s="38"/>
    </row>
    <row r="446" spans="1:5" ht="22.5" outlineLevel="1" x14ac:dyDescent="0.2">
      <c r="A446" s="12">
        <v>7001004</v>
      </c>
      <c r="B446" s="13" t="s">
        <v>2207</v>
      </c>
      <c r="C446" s="14" t="s">
        <v>6</v>
      </c>
      <c r="D446" s="15">
        <v>942.15</v>
      </c>
      <c r="E446" s="38"/>
    </row>
    <row r="447" spans="1:5" outlineLevel="1" x14ac:dyDescent="0.2">
      <c r="A447" s="12">
        <v>7001005</v>
      </c>
      <c r="B447" s="13" t="s">
        <v>3144</v>
      </c>
      <c r="C447" s="14" t="s">
        <v>6</v>
      </c>
      <c r="D447" s="15">
        <v>591.19000000000005</v>
      </c>
      <c r="E447" s="38"/>
    </row>
    <row r="448" spans="1:5" x14ac:dyDescent="0.2">
      <c r="A448" s="12">
        <v>7001007</v>
      </c>
      <c r="B448" s="13" t="s">
        <v>3145</v>
      </c>
      <c r="C448" s="14" t="s">
        <v>6</v>
      </c>
      <c r="D448" s="15">
        <v>609.63</v>
      </c>
      <c r="E448" s="38"/>
    </row>
    <row r="449" spans="1:5" outlineLevel="1" x14ac:dyDescent="0.2">
      <c r="A449" s="12">
        <v>7001008</v>
      </c>
      <c r="B449" s="13" t="s">
        <v>3146</v>
      </c>
      <c r="C449" s="14" t="s">
        <v>6</v>
      </c>
      <c r="D449" s="15">
        <v>648.09</v>
      </c>
      <c r="E449" s="38"/>
    </row>
    <row r="450" spans="1:5" outlineLevel="1" x14ac:dyDescent="0.2">
      <c r="A450" s="12">
        <v>7001009</v>
      </c>
      <c r="B450" s="13" t="s">
        <v>3147</v>
      </c>
      <c r="C450" s="14" t="s">
        <v>6</v>
      </c>
      <c r="D450" s="15">
        <v>707.76</v>
      </c>
      <c r="E450" s="38"/>
    </row>
    <row r="451" spans="1:5" outlineLevel="1" x14ac:dyDescent="0.2">
      <c r="A451" s="12">
        <v>7001011</v>
      </c>
      <c r="B451" s="13" t="s">
        <v>3148</v>
      </c>
      <c r="C451" s="14" t="s">
        <v>6</v>
      </c>
      <c r="D451" s="15">
        <v>366.69</v>
      </c>
      <c r="E451" s="38"/>
    </row>
    <row r="452" spans="1:5" outlineLevel="1" x14ac:dyDescent="0.2">
      <c r="A452" s="12">
        <v>7001012</v>
      </c>
      <c r="B452" s="13" t="s">
        <v>3149</v>
      </c>
      <c r="C452" s="14" t="s">
        <v>6</v>
      </c>
      <c r="D452" s="15">
        <v>390.18</v>
      </c>
      <c r="E452" s="38"/>
    </row>
    <row r="453" spans="1:5" outlineLevel="1" x14ac:dyDescent="0.2">
      <c r="A453" s="12">
        <v>7001013</v>
      </c>
      <c r="B453" s="13" t="s">
        <v>3150</v>
      </c>
      <c r="C453" s="14" t="s">
        <v>6</v>
      </c>
      <c r="D453" s="15">
        <v>477.82</v>
      </c>
      <c r="E453" s="38"/>
    </row>
    <row r="454" spans="1:5" x14ac:dyDescent="0.2">
      <c r="A454" s="12">
        <v>7001014</v>
      </c>
      <c r="B454" s="13" t="s">
        <v>3151</v>
      </c>
      <c r="C454" s="14" t="s">
        <v>6</v>
      </c>
      <c r="D454" s="15">
        <v>507.15</v>
      </c>
      <c r="E454" s="38"/>
    </row>
    <row r="455" spans="1:5" outlineLevel="1" x14ac:dyDescent="0.2">
      <c r="A455" s="12">
        <v>7001037</v>
      </c>
      <c r="B455" s="13" t="s">
        <v>3152</v>
      </c>
      <c r="C455" s="14" t="s">
        <v>6</v>
      </c>
      <c r="D455" s="15">
        <v>1199.8399999999999</v>
      </c>
      <c r="E455" s="38"/>
    </row>
    <row r="456" spans="1:5" outlineLevel="1" x14ac:dyDescent="0.2">
      <c r="A456" s="12">
        <v>7001038</v>
      </c>
      <c r="B456" s="13" t="s">
        <v>3153</v>
      </c>
      <c r="C456" s="14" t="s">
        <v>6</v>
      </c>
      <c r="D456" s="15">
        <v>1328.03</v>
      </c>
      <c r="E456" s="38"/>
    </row>
    <row r="457" spans="1:5" ht="22.5" outlineLevel="1" x14ac:dyDescent="0.2">
      <c r="A457" s="12">
        <v>7001039</v>
      </c>
      <c r="B457" s="13" t="s">
        <v>3154</v>
      </c>
      <c r="C457" s="14" t="s">
        <v>4</v>
      </c>
      <c r="D457" s="15">
        <v>432.58</v>
      </c>
      <c r="E457" s="38"/>
    </row>
    <row r="458" spans="1:5" ht="22.5" outlineLevel="1" x14ac:dyDescent="0.2">
      <c r="A458" s="12">
        <v>7001045</v>
      </c>
      <c r="B458" s="13" t="s">
        <v>3155</v>
      </c>
      <c r="C458" s="14" t="s">
        <v>6</v>
      </c>
      <c r="D458" s="15">
        <v>871.27</v>
      </c>
      <c r="E458" s="38"/>
    </row>
    <row r="459" spans="1:5" ht="22.5" outlineLevel="1" x14ac:dyDescent="0.2">
      <c r="A459" s="12">
        <v>7001046</v>
      </c>
      <c r="B459" s="13" t="s">
        <v>3156</v>
      </c>
      <c r="C459" s="14" t="s">
        <v>6</v>
      </c>
      <c r="D459" s="15">
        <v>871.27</v>
      </c>
      <c r="E459" s="38"/>
    </row>
    <row r="460" spans="1:5" ht="22.5" x14ac:dyDescent="0.2">
      <c r="A460" s="12">
        <v>7001047</v>
      </c>
      <c r="B460" s="13" t="s">
        <v>3157</v>
      </c>
      <c r="C460" s="14" t="s">
        <v>6</v>
      </c>
      <c r="D460" s="15">
        <v>871.27</v>
      </c>
      <c r="E460" s="38"/>
    </row>
    <row r="461" spans="1:5" ht="22.5" outlineLevel="1" x14ac:dyDescent="0.2">
      <c r="A461" s="12">
        <v>7001048</v>
      </c>
      <c r="B461" s="13" t="s">
        <v>3158</v>
      </c>
      <c r="C461" s="14" t="s">
        <v>6</v>
      </c>
      <c r="D461" s="15">
        <v>972.43</v>
      </c>
      <c r="E461" s="38"/>
    </row>
    <row r="462" spans="1:5" ht="22.5" outlineLevel="1" x14ac:dyDescent="0.2">
      <c r="A462" s="12">
        <v>7001049</v>
      </c>
      <c r="B462" s="13" t="s">
        <v>3159</v>
      </c>
      <c r="C462" s="14" t="s">
        <v>6</v>
      </c>
      <c r="D462" s="15">
        <v>1031.0899999999999</v>
      </c>
      <c r="E462" s="38"/>
    </row>
    <row r="463" spans="1:5" ht="22.5" x14ac:dyDescent="0.2">
      <c r="A463" s="12">
        <v>7001050</v>
      </c>
      <c r="B463" s="13" t="s">
        <v>3160</v>
      </c>
      <c r="C463" s="14" t="s">
        <v>319</v>
      </c>
      <c r="D463" s="15">
        <v>915.85</v>
      </c>
      <c r="E463" s="38"/>
    </row>
    <row r="464" spans="1:5" ht="22.5" outlineLevel="1" x14ac:dyDescent="0.2">
      <c r="A464" s="12">
        <v>7001051</v>
      </c>
      <c r="B464" s="13" t="s">
        <v>3161</v>
      </c>
      <c r="C464" s="14" t="s">
        <v>319</v>
      </c>
      <c r="D464" s="15">
        <v>902.52</v>
      </c>
      <c r="E464" s="38"/>
    </row>
    <row r="465" spans="1:5" outlineLevel="1" x14ac:dyDescent="0.2">
      <c r="A465" s="12">
        <v>7001052</v>
      </c>
      <c r="B465" s="13" t="s">
        <v>3162</v>
      </c>
      <c r="C465" s="14" t="s">
        <v>319</v>
      </c>
      <c r="D465" s="15">
        <v>849.45</v>
      </c>
      <c r="E465" s="38"/>
    </row>
    <row r="466" spans="1:5" x14ac:dyDescent="0.2">
      <c r="A466" s="12">
        <v>7001053</v>
      </c>
      <c r="B466" s="13" t="s">
        <v>3163</v>
      </c>
      <c r="C466" s="14" t="s">
        <v>319</v>
      </c>
      <c r="D466" s="15">
        <v>923.88</v>
      </c>
      <c r="E466" s="38"/>
    </row>
    <row r="467" spans="1:5" ht="22.5" outlineLevel="1" x14ac:dyDescent="0.2">
      <c r="A467" s="12">
        <v>7001054</v>
      </c>
      <c r="B467" s="13" t="s">
        <v>3164</v>
      </c>
      <c r="C467" s="14" t="s">
        <v>319</v>
      </c>
      <c r="D467" s="15">
        <v>949.22</v>
      </c>
      <c r="E467" s="38"/>
    </row>
    <row r="468" spans="1:5" ht="22.5" outlineLevel="1" x14ac:dyDescent="0.2">
      <c r="A468" s="12">
        <v>7001055</v>
      </c>
      <c r="B468" s="13" t="s">
        <v>3165</v>
      </c>
      <c r="C468" s="14" t="s">
        <v>319</v>
      </c>
      <c r="D468" s="15">
        <v>1300.24</v>
      </c>
      <c r="E468" s="38"/>
    </row>
    <row r="469" spans="1:5" x14ac:dyDescent="0.2">
      <c r="A469" s="12">
        <v>7001056</v>
      </c>
      <c r="B469" s="13" t="s">
        <v>3166</v>
      </c>
      <c r="C469" s="14" t="s">
        <v>319</v>
      </c>
      <c r="D469" s="15">
        <v>1537.76</v>
      </c>
      <c r="E469" s="38"/>
    </row>
    <row r="470" spans="1:5" outlineLevel="1" x14ac:dyDescent="0.2">
      <c r="A470" s="12">
        <v>7001057</v>
      </c>
      <c r="B470" s="13" t="s">
        <v>3167</v>
      </c>
      <c r="C470" s="14" t="s">
        <v>5</v>
      </c>
      <c r="D470" s="15">
        <v>82.17</v>
      </c>
      <c r="E470" s="38"/>
    </row>
    <row r="471" spans="1:5" outlineLevel="1" x14ac:dyDescent="0.2">
      <c r="A471" s="12">
        <v>7001075</v>
      </c>
      <c r="B471" s="13" t="s">
        <v>3168</v>
      </c>
      <c r="C471" s="14" t="s">
        <v>6</v>
      </c>
      <c r="D471" s="15">
        <v>300.7</v>
      </c>
      <c r="E471" s="38"/>
    </row>
    <row r="472" spans="1:5" ht="22.5" x14ac:dyDescent="0.2">
      <c r="A472" s="12">
        <v>7001080</v>
      </c>
      <c r="B472" s="13" t="s">
        <v>3169</v>
      </c>
      <c r="C472" s="14" t="s">
        <v>4</v>
      </c>
      <c r="D472" s="15">
        <v>154.13999999999999</v>
      </c>
      <c r="E472" s="38"/>
    </row>
    <row r="473" spans="1:5" outlineLevel="1" x14ac:dyDescent="0.2">
      <c r="A473" s="12">
        <v>7002000</v>
      </c>
      <c r="B473" s="13" t="s">
        <v>320</v>
      </c>
      <c r="C473" s="14" t="s">
        <v>8</v>
      </c>
      <c r="D473" s="15" t="s">
        <v>8</v>
      </c>
    </row>
    <row r="474" spans="1:5" ht="33.75" outlineLevel="1" x14ac:dyDescent="0.2">
      <c r="A474" s="12">
        <v>7002002</v>
      </c>
      <c r="B474" s="13" t="s">
        <v>321</v>
      </c>
      <c r="C474" s="14" t="s">
        <v>6</v>
      </c>
      <c r="D474" s="15">
        <v>293.77999999999997</v>
      </c>
      <c r="E474" s="38"/>
    </row>
    <row r="475" spans="1:5" ht="22.5" x14ac:dyDescent="0.2">
      <c r="A475" s="12">
        <v>7002008</v>
      </c>
      <c r="B475" s="13" t="s">
        <v>322</v>
      </c>
      <c r="C475" s="14" t="s">
        <v>6</v>
      </c>
      <c r="D475" s="15">
        <v>429.73</v>
      </c>
      <c r="E475" s="38"/>
    </row>
    <row r="476" spans="1:5" ht="22.5" outlineLevel="1" x14ac:dyDescent="0.2">
      <c r="A476" s="12">
        <v>7002010</v>
      </c>
      <c r="B476" s="13" t="s">
        <v>323</v>
      </c>
      <c r="C476" s="14" t="s">
        <v>6</v>
      </c>
      <c r="D476" s="15">
        <v>190.81</v>
      </c>
      <c r="E476" s="38"/>
    </row>
    <row r="477" spans="1:5" ht="22.5" outlineLevel="1" x14ac:dyDescent="0.2">
      <c r="A477" s="12">
        <v>7002012</v>
      </c>
      <c r="B477" s="13" t="s">
        <v>324</v>
      </c>
      <c r="C477" s="14" t="s">
        <v>6</v>
      </c>
      <c r="D477" s="15">
        <v>376.53</v>
      </c>
      <c r="E477" s="38"/>
    </row>
    <row r="478" spans="1:5" ht="22.5" x14ac:dyDescent="0.2">
      <c r="A478" s="12">
        <v>7002016</v>
      </c>
      <c r="B478" s="13" t="s">
        <v>2126</v>
      </c>
      <c r="C478" s="14" t="s">
        <v>6</v>
      </c>
      <c r="D478" s="15">
        <v>383.15</v>
      </c>
      <c r="E478" s="38"/>
    </row>
    <row r="479" spans="1:5" ht="33.75" outlineLevel="1" x14ac:dyDescent="0.2">
      <c r="A479" s="12">
        <v>7002031</v>
      </c>
      <c r="B479" s="13" t="s">
        <v>325</v>
      </c>
      <c r="C479" s="14" t="s">
        <v>6</v>
      </c>
      <c r="D479" s="15">
        <v>217.07</v>
      </c>
      <c r="E479" s="38"/>
    </row>
    <row r="480" spans="1:5" x14ac:dyDescent="0.2">
      <c r="A480" s="12">
        <v>7002040</v>
      </c>
      <c r="B480" s="13" t="s">
        <v>326</v>
      </c>
      <c r="C480" s="14" t="s">
        <v>327</v>
      </c>
      <c r="D480" s="15">
        <v>126.49</v>
      </c>
      <c r="E480" s="38"/>
    </row>
    <row r="481" spans="1:5" outlineLevel="1" x14ac:dyDescent="0.2">
      <c r="A481" s="12">
        <v>7002050</v>
      </c>
      <c r="B481" s="13" t="s">
        <v>328</v>
      </c>
      <c r="C481" s="14" t="s">
        <v>6</v>
      </c>
      <c r="D481" s="15">
        <v>209.87</v>
      </c>
      <c r="E481" s="38"/>
    </row>
    <row r="482" spans="1:5" ht="22.5" x14ac:dyDescent="0.2">
      <c r="A482" s="12">
        <v>7002051</v>
      </c>
      <c r="B482" s="13" t="s">
        <v>329</v>
      </c>
      <c r="C482" s="14" t="s">
        <v>6</v>
      </c>
      <c r="D482" s="15">
        <v>294.22000000000003</v>
      </c>
      <c r="E482" s="38"/>
    </row>
    <row r="483" spans="1:5" ht="22.5" outlineLevel="1" x14ac:dyDescent="0.2">
      <c r="A483" s="12">
        <v>7002052</v>
      </c>
      <c r="B483" s="13" t="s">
        <v>2208</v>
      </c>
      <c r="C483" s="14" t="s">
        <v>6</v>
      </c>
      <c r="D483" s="15">
        <v>223.44</v>
      </c>
      <c r="E483" s="38"/>
    </row>
    <row r="484" spans="1:5" outlineLevel="1" x14ac:dyDescent="0.2">
      <c r="A484" s="12">
        <v>7002064</v>
      </c>
      <c r="B484" s="13" t="s">
        <v>330</v>
      </c>
      <c r="C484" s="14" t="s">
        <v>6</v>
      </c>
      <c r="D484" s="15">
        <v>289.29000000000002</v>
      </c>
      <c r="E484" s="38"/>
    </row>
    <row r="485" spans="1:5" outlineLevel="1" x14ac:dyDescent="0.2">
      <c r="A485" s="12">
        <v>7002065</v>
      </c>
      <c r="B485" s="13" t="s">
        <v>331</v>
      </c>
      <c r="C485" s="14" t="s">
        <v>6</v>
      </c>
      <c r="D485" s="15">
        <v>355.41</v>
      </c>
      <c r="E485" s="38"/>
    </row>
    <row r="486" spans="1:5" outlineLevel="1" x14ac:dyDescent="0.2">
      <c r="A486" s="12">
        <v>7002066</v>
      </c>
      <c r="B486" s="13" t="s">
        <v>332</v>
      </c>
      <c r="C486" s="14" t="s">
        <v>6</v>
      </c>
      <c r="D486" s="15">
        <v>588.41</v>
      </c>
      <c r="E486" s="38"/>
    </row>
    <row r="487" spans="1:5" ht="22.5" outlineLevel="1" x14ac:dyDescent="0.2">
      <c r="A487" s="12">
        <v>7002073</v>
      </c>
      <c r="B487" s="13" t="s">
        <v>333</v>
      </c>
      <c r="C487" s="14" t="s">
        <v>6</v>
      </c>
      <c r="D487" s="15">
        <v>34.6</v>
      </c>
      <c r="E487" s="38"/>
    </row>
    <row r="488" spans="1:5" outlineLevel="1" x14ac:dyDescent="0.2">
      <c r="A488" s="12">
        <v>7002080</v>
      </c>
      <c r="B488" s="13" t="s">
        <v>334</v>
      </c>
      <c r="C488" s="14" t="s">
        <v>6</v>
      </c>
      <c r="D488" s="15">
        <v>14.28</v>
      </c>
      <c r="E488" s="38"/>
    </row>
    <row r="489" spans="1:5" x14ac:dyDescent="0.2">
      <c r="A489" s="12">
        <v>7002081</v>
      </c>
      <c r="B489" s="13" t="s">
        <v>335</v>
      </c>
      <c r="C489" s="14" t="s">
        <v>6</v>
      </c>
      <c r="D489" s="15">
        <v>19.14</v>
      </c>
      <c r="E489" s="38"/>
    </row>
    <row r="490" spans="1:5" outlineLevel="1" x14ac:dyDescent="0.2">
      <c r="A490" s="12">
        <v>7002090</v>
      </c>
      <c r="B490" s="13" t="s">
        <v>336</v>
      </c>
      <c r="C490" s="14" t="s">
        <v>6</v>
      </c>
      <c r="D490" s="15">
        <v>1150.3499999999999</v>
      </c>
      <c r="E490" s="38"/>
    </row>
    <row r="491" spans="1:5" outlineLevel="1" x14ac:dyDescent="0.2">
      <c r="A491" s="12">
        <v>7002095</v>
      </c>
      <c r="B491" s="13" t="s">
        <v>337</v>
      </c>
      <c r="C491" s="14" t="s">
        <v>6</v>
      </c>
      <c r="D491" s="15">
        <v>64.55</v>
      </c>
      <c r="E491" s="38"/>
    </row>
    <row r="492" spans="1:5" outlineLevel="1" x14ac:dyDescent="0.2">
      <c r="A492" s="12">
        <v>7003000</v>
      </c>
      <c r="B492" s="13" t="s">
        <v>338</v>
      </c>
      <c r="C492" s="14" t="s">
        <v>8</v>
      </c>
      <c r="D492" s="15" t="s">
        <v>8</v>
      </c>
    </row>
    <row r="493" spans="1:5" ht="22.5" outlineLevel="1" x14ac:dyDescent="0.2">
      <c r="A493" s="12">
        <v>7003001</v>
      </c>
      <c r="B493" s="13" t="s">
        <v>3170</v>
      </c>
      <c r="C493" s="14" t="s">
        <v>6</v>
      </c>
      <c r="D493" s="15">
        <v>1498.11</v>
      </c>
      <c r="E493" s="38"/>
    </row>
    <row r="494" spans="1:5" ht="22.5" outlineLevel="1" x14ac:dyDescent="0.2">
      <c r="A494" s="12">
        <v>7003002</v>
      </c>
      <c r="B494" s="13" t="s">
        <v>3171</v>
      </c>
      <c r="C494" s="14" t="s">
        <v>6</v>
      </c>
      <c r="D494" s="15">
        <v>1601.95</v>
      </c>
      <c r="E494" s="38"/>
    </row>
    <row r="495" spans="1:5" ht="22.5" outlineLevel="1" x14ac:dyDescent="0.2">
      <c r="A495" s="12">
        <v>7003003</v>
      </c>
      <c r="B495" s="13" t="s">
        <v>3172</v>
      </c>
      <c r="C495" s="14" t="s">
        <v>6</v>
      </c>
      <c r="D495" s="15">
        <v>1703.89</v>
      </c>
      <c r="E495" s="38"/>
    </row>
    <row r="496" spans="1:5" ht="22.5" x14ac:dyDescent="0.2">
      <c r="A496" s="12">
        <v>7003004</v>
      </c>
      <c r="B496" s="13" t="s">
        <v>3173</v>
      </c>
      <c r="C496" s="14" t="s">
        <v>6</v>
      </c>
      <c r="D496" s="15">
        <v>1904.06</v>
      </c>
      <c r="E496" s="38"/>
    </row>
    <row r="497" spans="1:5" ht="22.5" outlineLevel="1" x14ac:dyDescent="0.2">
      <c r="A497" s="12">
        <v>7003005</v>
      </c>
      <c r="B497" s="13" t="s">
        <v>3174</v>
      </c>
      <c r="C497" s="14" t="s">
        <v>6</v>
      </c>
      <c r="D497" s="15">
        <v>2063.6999999999998</v>
      </c>
      <c r="E497" s="38"/>
    </row>
    <row r="498" spans="1:5" ht="22.5" x14ac:dyDescent="0.2">
      <c r="A498" s="12">
        <v>7003017</v>
      </c>
      <c r="B498" s="13" t="s">
        <v>3175</v>
      </c>
      <c r="C498" s="14" t="s">
        <v>6</v>
      </c>
      <c r="D498" s="15">
        <v>960.08</v>
      </c>
      <c r="E498" s="38"/>
    </row>
    <row r="499" spans="1:5" ht="22.5" outlineLevel="1" x14ac:dyDescent="0.2">
      <c r="A499" s="12">
        <v>7003018</v>
      </c>
      <c r="B499" s="13" t="s">
        <v>3176</v>
      </c>
      <c r="C499" s="14" t="s">
        <v>6</v>
      </c>
      <c r="D499" s="15">
        <v>1091.42</v>
      </c>
      <c r="E499" s="38"/>
    </row>
    <row r="500" spans="1:5" ht="22.5" x14ac:dyDescent="0.2">
      <c r="A500" s="12">
        <v>7003019</v>
      </c>
      <c r="B500" s="13" t="s">
        <v>3177</v>
      </c>
      <c r="C500" s="14" t="s">
        <v>6</v>
      </c>
      <c r="D500" s="15">
        <v>1166.9000000000001</v>
      </c>
      <c r="E500" s="38"/>
    </row>
    <row r="501" spans="1:5" ht="22.5" outlineLevel="1" x14ac:dyDescent="0.2">
      <c r="A501" s="12">
        <v>7003022</v>
      </c>
      <c r="B501" s="13" t="s">
        <v>3178</v>
      </c>
      <c r="C501" s="14" t="s">
        <v>6</v>
      </c>
      <c r="D501" s="15">
        <v>1320.61</v>
      </c>
      <c r="E501" s="38"/>
    </row>
    <row r="502" spans="1:5" outlineLevel="1" x14ac:dyDescent="0.2">
      <c r="A502" s="12">
        <v>7009000</v>
      </c>
      <c r="B502" s="13" t="s">
        <v>339</v>
      </c>
      <c r="C502" s="14" t="s">
        <v>8</v>
      </c>
      <c r="D502" s="15" t="s">
        <v>8</v>
      </c>
    </row>
    <row r="503" spans="1:5" ht="22.5" x14ac:dyDescent="0.2">
      <c r="A503" s="12">
        <v>7009010</v>
      </c>
      <c r="B503" s="13" t="s">
        <v>340</v>
      </c>
      <c r="C503" s="14" t="s">
        <v>4</v>
      </c>
      <c r="D503" s="15">
        <v>1412.52</v>
      </c>
      <c r="E503" s="38"/>
    </row>
    <row r="504" spans="1:5" outlineLevel="1" x14ac:dyDescent="0.2">
      <c r="A504" s="12">
        <v>7009012</v>
      </c>
      <c r="B504" s="13" t="s">
        <v>341</v>
      </c>
      <c r="C504" s="14" t="s">
        <v>4</v>
      </c>
      <c r="D504" s="15">
        <v>528.6</v>
      </c>
      <c r="E504" s="38"/>
    </row>
    <row r="505" spans="1:5" ht="22.5" outlineLevel="1" x14ac:dyDescent="0.2">
      <c r="A505" s="12">
        <v>7009014</v>
      </c>
      <c r="B505" s="13" t="s">
        <v>342</v>
      </c>
      <c r="C505" s="14" t="s">
        <v>4</v>
      </c>
      <c r="D505" s="15">
        <v>1887.09</v>
      </c>
      <c r="E505" s="38"/>
    </row>
    <row r="506" spans="1:5" outlineLevel="1" x14ac:dyDescent="0.2">
      <c r="A506" s="12">
        <v>7009018</v>
      </c>
      <c r="B506" s="13" t="s">
        <v>343</v>
      </c>
      <c r="C506" s="14" t="s">
        <v>4</v>
      </c>
      <c r="D506" s="15">
        <v>130.52000000000001</v>
      </c>
      <c r="E506" s="38"/>
    </row>
    <row r="507" spans="1:5" ht="22.5" x14ac:dyDescent="0.2">
      <c r="A507" s="12">
        <v>7009019</v>
      </c>
      <c r="B507" s="13" t="s">
        <v>344</v>
      </c>
      <c r="C507" s="14" t="s">
        <v>4</v>
      </c>
      <c r="D507" s="15">
        <v>304.76</v>
      </c>
      <c r="E507" s="38"/>
    </row>
    <row r="508" spans="1:5" ht="22.5" outlineLevel="1" x14ac:dyDescent="0.2">
      <c r="A508" s="12">
        <v>7009020</v>
      </c>
      <c r="B508" s="13" t="s">
        <v>345</v>
      </c>
      <c r="C508" s="14" t="s">
        <v>4</v>
      </c>
      <c r="D508" s="15">
        <v>474.57</v>
      </c>
      <c r="E508" s="38"/>
    </row>
    <row r="509" spans="1:5" outlineLevel="1" x14ac:dyDescent="0.2">
      <c r="A509" s="12">
        <v>7009025</v>
      </c>
      <c r="B509" s="13" t="s">
        <v>346</v>
      </c>
      <c r="C509" s="14" t="s">
        <v>4</v>
      </c>
      <c r="D509" s="15">
        <v>113.37</v>
      </c>
      <c r="E509" s="38"/>
    </row>
    <row r="510" spans="1:5" ht="22.5" outlineLevel="1" x14ac:dyDescent="0.2">
      <c r="A510" s="12">
        <v>7009026</v>
      </c>
      <c r="B510" s="13" t="s">
        <v>347</v>
      </c>
      <c r="C510" s="14" t="s">
        <v>4</v>
      </c>
      <c r="D510" s="15">
        <v>287.61</v>
      </c>
      <c r="E510" s="38"/>
    </row>
    <row r="511" spans="1:5" ht="22.5" x14ac:dyDescent="0.2">
      <c r="A511" s="12">
        <v>7009027</v>
      </c>
      <c r="B511" s="13" t="s">
        <v>348</v>
      </c>
      <c r="C511" s="14" t="s">
        <v>4</v>
      </c>
      <c r="D511" s="15">
        <v>457.42</v>
      </c>
      <c r="E511" s="38"/>
    </row>
    <row r="512" spans="1:5" outlineLevel="1" x14ac:dyDescent="0.2">
      <c r="A512" s="12">
        <v>7009030</v>
      </c>
      <c r="B512" s="13" t="s">
        <v>349</v>
      </c>
      <c r="C512" s="14" t="s">
        <v>6</v>
      </c>
      <c r="D512" s="15">
        <v>54.79</v>
      </c>
      <c r="E512" s="38"/>
    </row>
    <row r="513" spans="1:5" ht="22.5" outlineLevel="1" x14ac:dyDescent="0.2">
      <c r="A513" s="12">
        <v>7009031</v>
      </c>
      <c r="B513" s="13" t="s">
        <v>350</v>
      </c>
      <c r="C513" s="14" t="s">
        <v>6</v>
      </c>
      <c r="D513" s="15">
        <v>110.02</v>
      </c>
      <c r="E513" s="38"/>
    </row>
    <row r="514" spans="1:5" ht="22.5" outlineLevel="1" x14ac:dyDescent="0.2">
      <c r="A514" s="12">
        <v>7009032</v>
      </c>
      <c r="B514" s="13" t="s">
        <v>351</v>
      </c>
      <c r="C514" s="14" t="s">
        <v>6</v>
      </c>
      <c r="D514" s="15">
        <v>209.24</v>
      </c>
      <c r="E514" s="38"/>
    </row>
    <row r="515" spans="1:5" outlineLevel="1" x14ac:dyDescent="0.2">
      <c r="A515" s="12">
        <v>7010000</v>
      </c>
      <c r="B515" s="13" t="s">
        <v>339</v>
      </c>
      <c r="C515" s="14" t="s">
        <v>8</v>
      </c>
      <c r="D515" s="15" t="s">
        <v>8</v>
      </c>
    </row>
    <row r="516" spans="1:5" outlineLevel="1" x14ac:dyDescent="0.2">
      <c r="A516" s="12">
        <v>7010013</v>
      </c>
      <c r="B516" s="13" t="s">
        <v>3179</v>
      </c>
      <c r="C516" s="14" t="s">
        <v>6</v>
      </c>
      <c r="D516" s="15">
        <v>2006.77</v>
      </c>
      <c r="E516" s="38"/>
    </row>
    <row r="517" spans="1:5" x14ac:dyDescent="0.2">
      <c r="A517" s="12">
        <v>7010014</v>
      </c>
      <c r="B517" s="13" t="s">
        <v>3180</v>
      </c>
      <c r="C517" s="14" t="s">
        <v>6</v>
      </c>
      <c r="D517" s="15">
        <v>2040.7</v>
      </c>
      <c r="E517" s="38"/>
    </row>
    <row r="518" spans="1:5" outlineLevel="1" x14ac:dyDescent="0.2">
      <c r="A518" s="12">
        <v>7010015</v>
      </c>
      <c r="B518" s="13" t="s">
        <v>3181</v>
      </c>
      <c r="C518" s="14" t="s">
        <v>6</v>
      </c>
      <c r="D518" s="15">
        <v>2313.0100000000002</v>
      </c>
      <c r="E518" s="38"/>
    </row>
    <row r="519" spans="1:5" outlineLevel="1" x14ac:dyDescent="0.2">
      <c r="A519" s="12">
        <v>7010020</v>
      </c>
      <c r="B519" s="13" t="s">
        <v>3182</v>
      </c>
      <c r="C519" s="14" t="s">
        <v>5</v>
      </c>
      <c r="D519" s="15">
        <v>473.12</v>
      </c>
      <c r="E519" s="38"/>
    </row>
    <row r="520" spans="1:5" outlineLevel="1" x14ac:dyDescent="0.2">
      <c r="A520" s="12">
        <v>7020010</v>
      </c>
      <c r="B520" s="13" t="s">
        <v>2209</v>
      </c>
      <c r="C520" s="14" t="s">
        <v>5</v>
      </c>
      <c r="D520" s="15">
        <v>285.47000000000003</v>
      </c>
      <c r="E520" s="38"/>
    </row>
    <row r="521" spans="1:5" outlineLevel="1" x14ac:dyDescent="0.2">
      <c r="A521" s="12">
        <v>7060000</v>
      </c>
      <c r="B521" s="13" t="s">
        <v>210</v>
      </c>
      <c r="C521" s="14" t="s">
        <v>8</v>
      </c>
      <c r="D521" s="15" t="s">
        <v>8</v>
      </c>
    </row>
    <row r="522" spans="1:5" outlineLevel="1" x14ac:dyDescent="0.2">
      <c r="A522" s="12">
        <v>7060001</v>
      </c>
      <c r="B522" s="13" t="s">
        <v>352</v>
      </c>
      <c r="C522" s="14" t="s">
        <v>6</v>
      </c>
      <c r="D522" s="15">
        <v>16.57</v>
      </c>
      <c r="E522" s="38"/>
    </row>
    <row r="523" spans="1:5" x14ac:dyDescent="0.2">
      <c r="A523" s="12">
        <v>7060002</v>
      </c>
      <c r="B523" s="13" t="s">
        <v>353</v>
      </c>
      <c r="C523" s="14" t="s">
        <v>6</v>
      </c>
      <c r="D523" s="15">
        <v>69.61</v>
      </c>
      <c r="E523" s="38"/>
    </row>
    <row r="524" spans="1:5" outlineLevel="1" x14ac:dyDescent="0.2">
      <c r="A524" s="12">
        <v>7060008</v>
      </c>
      <c r="B524" s="13" t="s">
        <v>354</v>
      </c>
      <c r="C524" s="14" t="s">
        <v>5</v>
      </c>
      <c r="D524" s="15">
        <v>2.3199999999999998</v>
      </c>
      <c r="E524" s="38"/>
    </row>
    <row r="525" spans="1:5" outlineLevel="1" x14ac:dyDescent="0.2">
      <c r="A525" s="12">
        <v>7060010</v>
      </c>
      <c r="B525" s="13" t="s">
        <v>355</v>
      </c>
      <c r="C525" s="14" t="s">
        <v>6</v>
      </c>
      <c r="D525" s="15">
        <v>69.61</v>
      </c>
      <c r="E525" s="38"/>
    </row>
    <row r="526" spans="1:5" outlineLevel="1" x14ac:dyDescent="0.2">
      <c r="A526" s="12">
        <v>7060050</v>
      </c>
      <c r="B526" s="13" t="s">
        <v>356</v>
      </c>
      <c r="C526" s="14" t="s">
        <v>6</v>
      </c>
      <c r="D526" s="15">
        <v>16.57</v>
      </c>
      <c r="E526" s="38"/>
    </row>
    <row r="527" spans="1:5" outlineLevel="1" x14ac:dyDescent="0.2">
      <c r="A527" s="12">
        <v>7060051</v>
      </c>
      <c r="B527" s="13" t="s">
        <v>357</v>
      </c>
      <c r="C527" s="14" t="s">
        <v>6</v>
      </c>
      <c r="D527" s="15">
        <v>6.63</v>
      </c>
      <c r="E527" s="38"/>
    </row>
    <row r="528" spans="1:5" x14ac:dyDescent="0.2">
      <c r="A528" s="12">
        <v>7060065</v>
      </c>
      <c r="B528" s="13" t="s">
        <v>358</v>
      </c>
      <c r="C528" s="14" t="s">
        <v>386</v>
      </c>
      <c r="D528" s="15">
        <v>8.9499999999999993</v>
      </c>
      <c r="E528" s="38"/>
    </row>
    <row r="529" spans="1:5" outlineLevel="1" x14ac:dyDescent="0.2">
      <c r="A529" s="12">
        <v>7060066</v>
      </c>
      <c r="B529" s="13" t="s">
        <v>359</v>
      </c>
      <c r="C529" s="14" t="s">
        <v>386</v>
      </c>
      <c r="D529" s="15">
        <v>5.64</v>
      </c>
      <c r="E529" s="38"/>
    </row>
    <row r="530" spans="1:5" outlineLevel="1" x14ac:dyDescent="0.2">
      <c r="A530" s="12">
        <v>7060067</v>
      </c>
      <c r="B530" s="13" t="s">
        <v>360</v>
      </c>
      <c r="C530" s="14" t="s">
        <v>386</v>
      </c>
      <c r="D530" s="15">
        <v>5.64</v>
      </c>
      <c r="E530" s="38"/>
    </row>
    <row r="531" spans="1:5" outlineLevel="1" x14ac:dyDescent="0.2">
      <c r="A531" s="12">
        <v>7060068</v>
      </c>
      <c r="B531" s="13" t="s">
        <v>361</v>
      </c>
      <c r="C531" s="14" t="s">
        <v>6</v>
      </c>
      <c r="D531" s="15">
        <v>4.4800000000000004</v>
      </c>
      <c r="E531" s="38"/>
    </row>
    <row r="532" spans="1:5" outlineLevel="1" x14ac:dyDescent="0.2">
      <c r="A532" s="12">
        <v>7060070</v>
      </c>
      <c r="B532" s="13" t="s">
        <v>362</v>
      </c>
      <c r="C532" s="14" t="s">
        <v>6</v>
      </c>
      <c r="D532" s="15">
        <v>6.63</v>
      </c>
      <c r="E532" s="38"/>
    </row>
    <row r="533" spans="1:5" x14ac:dyDescent="0.2">
      <c r="A533" s="12">
        <v>7070000</v>
      </c>
      <c r="B533" s="13" t="s">
        <v>217</v>
      </c>
      <c r="C533" s="14" t="s">
        <v>8</v>
      </c>
      <c r="D533" s="15" t="s">
        <v>8</v>
      </c>
    </row>
    <row r="534" spans="1:5" outlineLevel="1" x14ac:dyDescent="0.2">
      <c r="A534" s="12">
        <v>7070001</v>
      </c>
      <c r="B534" s="13" t="s">
        <v>363</v>
      </c>
      <c r="C534" s="14" t="s">
        <v>6</v>
      </c>
      <c r="D534" s="15">
        <v>129.88999999999999</v>
      </c>
      <c r="E534" s="38"/>
    </row>
    <row r="535" spans="1:5" outlineLevel="1" x14ac:dyDescent="0.2">
      <c r="A535" s="12">
        <v>7070002</v>
      </c>
      <c r="B535" s="13" t="s">
        <v>364</v>
      </c>
      <c r="C535" s="14" t="s">
        <v>6</v>
      </c>
      <c r="D535" s="15">
        <v>77.5</v>
      </c>
      <c r="E535" s="38"/>
    </row>
    <row r="536" spans="1:5" outlineLevel="1" x14ac:dyDescent="0.2">
      <c r="A536" s="12">
        <v>7070008</v>
      </c>
      <c r="B536" s="13" t="s">
        <v>365</v>
      </c>
      <c r="C536" s="14" t="s">
        <v>5</v>
      </c>
      <c r="D536" s="15">
        <v>2.95</v>
      </c>
      <c r="E536" s="38"/>
    </row>
    <row r="537" spans="1:5" outlineLevel="1" x14ac:dyDescent="0.2">
      <c r="A537" s="12">
        <v>7070010</v>
      </c>
      <c r="B537" s="13" t="s">
        <v>366</v>
      </c>
      <c r="C537" s="14" t="s">
        <v>6</v>
      </c>
      <c r="D537" s="15">
        <v>111.46</v>
      </c>
      <c r="E537" s="38"/>
    </row>
    <row r="538" spans="1:5" x14ac:dyDescent="0.2">
      <c r="A538" s="12">
        <v>7070050</v>
      </c>
      <c r="B538" s="13" t="s">
        <v>367</v>
      </c>
      <c r="C538" s="14" t="s">
        <v>6</v>
      </c>
      <c r="D538" s="15">
        <v>52.71</v>
      </c>
      <c r="E538" s="38"/>
    </row>
    <row r="539" spans="1:5" outlineLevel="1" x14ac:dyDescent="0.2">
      <c r="A539" s="12">
        <v>7070051</v>
      </c>
      <c r="B539" s="13" t="s">
        <v>368</v>
      </c>
      <c r="C539" s="14" t="s">
        <v>6</v>
      </c>
      <c r="D539" s="15">
        <v>26.52</v>
      </c>
      <c r="E539" s="38"/>
    </row>
    <row r="540" spans="1:5" outlineLevel="1" x14ac:dyDescent="0.2">
      <c r="A540" s="12">
        <v>7070065</v>
      </c>
      <c r="B540" s="13" t="s">
        <v>369</v>
      </c>
      <c r="C540" s="14" t="s">
        <v>386</v>
      </c>
      <c r="D540" s="15">
        <v>5.64</v>
      </c>
      <c r="E540" s="38"/>
    </row>
    <row r="541" spans="1:5" outlineLevel="1" x14ac:dyDescent="0.2">
      <c r="A541" s="12">
        <v>7070066</v>
      </c>
      <c r="B541" s="13" t="s">
        <v>370</v>
      </c>
      <c r="C541" s="14" t="s">
        <v>386</v>
      </c>
      <c r="D541" s="15">
        <v>5.64</v>
      </c>
      <c r="E541" s="38"/>
    </row>
    <row r="542" spans="1:5" outlineLevel="1" x14ac:dyDescent="0.2">
      <c r="A542" s="12">
        <v>7070067</v>
      </c>
      <c r="B542" s="13" t="s">
        <v>371</v>
      </c>
      <c r="C542" s="14" t="s">
        <v>386</v>
      </c>
      <c r="D542" s="15">
        <v>5.64</v>
      </c>
      <c r="E542" s="38"/>
    </row>
    <row r="543" spans="1:5" outlineLevel="1" x14ac:dyDescent="0.2">
      <c r="A543" s="12">
        <v>7070068</v>
      </c>
      <c r="B543" s="13" t="s">
        <v>372</v>
      </c>
      <c r="C543" s="14" t="s">
        <v>6</v>
      </c>
      <c r="D543" s="15">
        <v>4.1399999999999997</v>
      </c>
      <c r="E543" s="38"/>
    </row>
    <row r="544" spans="1:5" x14ac:dyDescent="0.2">
      <c r="A544" s="12">
        <v>7070070</v>
      </c>
      <c r="B544" s="13" t="s">
        <v>373</v>
      </c>
      <c r="C544" s="14" t="s">
        <v>6</v>
      </c>
      <c r="D544" s="15">
        <v>5.64</v>
      </c>
      <c r="E544" s="38"/>
    </row>
    <row r="545" spans="1:5" outlineLevel="1" x14ac:dyDescent="0.2">
      <c r="A545" s="12">
        <v>7080000</v>
      </c>
      <c r="B545" s="13" t="s">
        <v>249</v>
      </c>
      <c r="C545" s="14" t="s">
        <v>8</v>
      </c>
      <c r="D545" s="15" t="s">
        <v>8</v>
      </c>
    </row>
    <row r="546" spans="1:5" outlineLevel="1" x14ac:dyDescent="0.2">
      <c r="A546" s="12">
        <v>7080001</v>
      </c>
      <c r="B546" s="13" t="s">
        <v>374</v>
      </c>
      <c r="C546" s="14" t="s">
        <v>5</v>
      </c>
      <c r="D546" s="15">
        <v>14.22</v>
      </c>
      <c r="E546" s="38"/>
    </row>
    <row r="547" spans="1:5" outlineLevel="1" x14ac:dyDescent="0.2">
      <c r="A547" s="12">
        <v>7080002</v>
      </c>
      <c r="B547" s="13" t="s">
        <v>375</v>
      </c>
      <c r="C547" s="14" t="s">
        <v>5</v>
      </c>
      <c r="D547" s="15">
        <v>18.77</v>
      </c>
      <c r="E547" s="38"/>
    </row>
    <row r="548" spans="1:5" outlineLevel="1" x14ac:dyDescent="0.2">
      <c r="A548" s="12">
        <v>7080003</v>
      </c>
      <c r="B548" s="13" t="s">
        <v>376</v>
      </c>
      <c r="C548" s="14" t="s">
        <v>5</v>
      </c>
      <c r="D548" s="15">
        <v>20.09</v>
      </c>
      <c r="E548" s="38"/>
    </row>
    <row r="549" spans="1:5" outlineLevel="1" x14ac:dyDescent="0.2">
      <c r="A549" s="12">
        <v>7080004</v>
      </c>
      <c r="B549" s="13" t="s">
        <v>377</v>
      </c>
      <c r="C549" s="14" t="s">
        <v>5</v>
      </c>
      <c r="D549" s="15">
        <v>36.82</v>
      </c>
      <c r="E549" s="38"/>
    </row>
    <row r="550" spans="1:5" ht="33.75" x14ac:dyDescent="0.2">
      <c r="A550" s="12">
        <v>7080010</v>
      </c>
      <c r="B550" s="13" t="s">
        <v>378</v>
      </c>
      <c r="C550" s="14" t="s">
        <v>6</v>
      </c>
      <c r="D550" s="15">
        <v>292.95999999999998</v>
      </c>
      <c r="E550" s="38"/>
    </row>
    <row r="551" spans="1:5" ht="22.5" outlineLevel="1" x14ac:dyDescent="0.2">
      <c r="A551" s="12">
        <v>7080012</v>
      </c>
      <c r="B551" s="13" t="s">
        <v>379</v>
      </c>
      <c r="C551" s="14" t="s">
        <v>6</v>
      </c>
      <c r="D551" s="15">
        <v>419.13</v>
      </c>
      <c r="E551" s="38"/>
    </row>
    <row r="552" spans="1:5" ht="22.5" outlineLevel="1" x14ac:dyDescent="0.2">
      <c r="A552" s="12">
        <v>7080013</v>
      </c>
      <c r="B552" s="13" t="s">
        <v>380</v>
      </c>
      <c r="C552" s="14" t="s">
        <v>6</v>
      </c>
      <c r="D552" s="15">
        <v>174.57</v>
      </c>
      <c r="E552" s="38"/>
    </row>
    <row r="553" spans="1:5" ht="22.5" outlineLevel="1" x14ac:dyDescent="0.2">
      <c r="A553" s="12">
        <v>7080014</v>
      </c>
      <c r="B553" s="13" t="s">
        <v>381</v>
      </c>
      <c r="C553" s="14" t="s">
        <v>6</v>
      </c>
      <c r="D553" s="15">
        <v>360.29</v>
      </c>
      <c r="E553" s="38"/>
    </row>
    <row r="554" spans="1:5" ht="33.75" outlineLevel="1" x14ac:dyDescent="0.2">
      <c r="A554" s="12">
        <v>7080015</v>
      </c>
      <c r="B554" s="13" t="s">
        <v>382</v>
      </c>
      <c r="C554" s="14" t="s">
        <v>6</v>
      </c>
      <c r="D554" s="15">
        <v>382.33</v>
      </c>
      <c r="E554" s="38"/>
    </row>
    <row r="555" spans="1:5" ht="22.5" x14ac:dyDescent="0.2">
      <c r="A555" s="12">
        <v>7080022</v>
      </c>
      <c r="B555" s="13" t="s">
        <v>383</v>
      </c>
      <c r="C555" s="14" t="s">
        <v>6</v>
      </c>
      <c r="D555" s="15">
        <v>193.3</v>
      </c>
      <c r="E555" s="38"/>
    </row>
    <row r="556" spans="1:5" outlineLevel="1" x14ac:dyDescent="0.2">
      <c r="A556" s="12">
        <v>7080035</v>
      </c>
      <c r="B556" s="13" t="s">
        <v>384</v>
      </c>
      <c r="C556" s="14" t="s">
        <v>6</v>
      </c>
      <c r="D556" s="15">
        <v>246.53</v>
      </c>
      <c r="E556" s="38"/>
    </row>
    <row r="557" spans="1:5" outlineLevel="1" x14ac:dyDescent="0.2">
      <c r="A557" s="12">
        <v>7080036</v>
      </c>
      <c r="B557" s="13" t="s">
        <v>385</v>
      </c>
      <c r="C557" s="14" t="s">
        <v>386</v>
      </c>
      <c r="D557" s="15">
        <v>133.72999999999999</v>
      </c>
      <c r="E557" s="38"/>
    </row>
    <row r="558" spans="1:5" ht="22.5" outlineLevel="1" x14ac:dyDescent="0.2">
      <c r="A558" s="12">
        <v>7080037</v>
      </c>
      <c r="B558" s="13" t="s">
        <v>3183</v>
      </c>
      <c r="C558" s="14" t="s">
        <v>386</v>
      </c>
      <c r="D558" s="15">
        <v>26.99</v>
      </c>
      <c r="E558" s="38"/>
    </row>
    <row r="559" spans="1:5" outlineLevel="1" x14ac:dyDescent="0.2">
      <c r="A559" s="12">
        <v>7080050</v>
      </c>
      <c r="B559" s="13" t="s">
        <v>387</v>
      </c>
      <c r="C559" s="14" t="s">
        <v>6</v>
      </c>
      <c r="D559" s="15">
        <v>32.33</v>
      </c>
      <c r="E559" s="38"/>
    </row>
    <row r="560" spans="1:5" x14ac:dyDescent="0.2">
      <c r="A560" s="16">
        <v>8000000</v>
      </c>
      <c r="B560" s="17" t="s">
        <v>388</v>
      </c>
      <c r="C560" s="18"/>
      <c r="D560" s="19"/>
    </row>
    <row r="561" spans="1:5" outlineLevel="1" x14ac:dyDescent="0.2">
      <c r="A561" s="12">
        <v>8001000</v>
      </c>
      <c r="B561" s="13" t="s">
        <v>389</v>
      </c>
      <c r="C561" s="14" t="s">
        <v>8</v>
      </c>
      <c r="D561" s="15" t="s">
        <v>8</v>
      </c>
    </row>
    <row r="562" spans="1:5" outlineLevel="1" x14ac:dyDescent="0.2">
      <c r="A562" s="12">
        <v>8001001</v>
      </c>
      <c r="B562" s="13" t="s">
        <v>3184</v>
      </c>
      <c r="C562" s="14" t="s">
        <v>4</v>
      </c>
      <c r="D562" s="15">
        <v>1562.62</v>
      </c>
      <c r="E562" s="38"/>
    </row>
    <row r="563" spans="1:5" outlineLevel="1" x14ac:dyDescent="0.2">
      <c r="A563" s="12">
        <v>8001002</v>
      </c>
      <c r="B563" s="13" t="s">
        <v>3185</v>
      </c>
      <c r="C563" s="14" t="s">
        <v>4</v>
      </c>
      <c r="D563" s="15">
        <v>1073.24</v>
      </c>
      <c r="E563" s="38"/>
    </row>
    <row r="564" spans="1:5" ht="22.5" outlineLevel="1" x14ac:dyDescent="0.2">
      <c r="A564" s="12">
        <v>8001004</v>
      </c>
      <c r="B564" s="13" t="s">
        <v>3186</v>
      </c>
      <c r="C564" s="14" t="s">
        <v>4</v>
      </c>
      <c r="D564" s="15">
        <v>1503.98</v>
      </c>
      <c r="E564" s="38"/>
    </row>
    <row r="565" spans="1:5" ht="22.5" x14ac:dyDescent="0.2">
      <c r="A565" s="12">
        <v>8001005</v>
      </c>
      <c r="B565" s="13" t="s">
        <v>3187</v>
      </c>
      <c r="C565" s="14" t="s">
        <v>4</v>
      </c>
      <c r="D565" s="15">
        <v>773.94</v>
      </c>
      <c r="E565" s="38"/>
    </row>
    <row r="566" spans="1:5" outlineLevel="1" x14ac:dyDescent="0.2">
      <c r="A566" s="12">
        <v>8001006</v>
      </c>
      <c r="B566" s="13" t="s">
        <v>3188</v>
      </c>
      <c r="C566" s="14" t="s">
        <v>4</v>
      </c>
      <c r="D566" s="15">
        <v>899.24</v>
      </c>
      <c r="E566" s="38"/>
    </row>
    <row r="567" spans="1:5" ht="22.5" outlineLevel="1" x14ac:dyDescent="0.2">
      <c r="A567" s="12">
        <v>8001010</v>
      </c>
      <c r="B567" s="13" t="s">
        <v>3189</v>
      </c>
      <c r="C567" s="14" t="s">
        <v>6</v>
      </c>
      <c r="D567" s="15">
        <v>3473.15</v>
      </c>
      <c r="E567" s="38"/>
    </row>
    <row r="568" spans="1:5" ht="22.5" outlineLevel="1" x14ac:dyDescent="0.2">
      <c r="A568" s="12">
        <v>8001011</v>
      </c>
      <c r="B568" s="13" t="s">
        <v>2127</v>
      </c>
      <c r="C568" s="14" t="s">
        <v>4</v>
      </c>
      <c r="D568" s="15">
        <v>588.26</v>
      </c>
      <c r="E568" s="38"/>
    </row>
    <row r="569" spans="1:5" outlineLevel="1" x14ac:dyDescent="0.2">
      <c r="A569" s="12">
        <v>8001019</v>
      </c>
      <c r="B569" s="13" t="s">
        <v>3190</v>
      </c>
      <c r="C569" s="14" t="s">
        <v>4</v>
      </c>
      <c r="D569" s="15">
        <v>878.09</v>
      </c>
      <c r="E569" s="38"/>
    </row>
    <row r="570" spans="1:5" x14ac:dyDescent="0.2">
      <c r="A570" s="12">
        <v>8001025</v>
      </c>
      <c r="B570" s="13" t="s">
        <v>3191</v>
      </c>
      <c r="C570" s="14" t="s">
        <v>4</v>
      </c>
      <c r="D570" s="15">
        <v>967.43</v>
      </c>
      <c r="E570" s="38"/>
    </row>
    <row r="571" spans="1:5" outlineLevel="1" x14ac:dyDescent="0.2">
      <c r="A571" s="12">
        <v>8001026</v>
      </c>
      <c r="B571" s="13" t="s">
        <v>3192</v>
      </c>
      <c r="C571" s="14" t="s">
        <v>4</v>
      </c>
      <c r="D571" s="15">
        <v>967.43</v>
      </c>
      <c r="E571" s="38"/>
    </row>
    <row r="572" spans="1:5" outlineLevel="1" x14ac:dyDescent="0.2">
      <c r="A572" s="12">
        <v>8001039</v>
      </c>
      <c r="B572" s="13" t="s">
        <v>3193</v>
      </c>
      <c r="C572" s="14" t="s">
        <v>4</v>
      </c>
      <c r="D572" s="15">
        <v>986.38</v>
      </c>
      <c r="E572" s="38"/>
    </row>
    <row r="573" spans="1:5" outlineLevel="1" x14ac:dyDescent="0.2">
      <c r="A573" s="12">
        <v>8001040</v>
      </c>
      <c r="B573" s="13" t="s">
        <v>3194</v>
      </c>
      <c r="C573" s="14" t="s">
        <v>4</v>
      </c>
      <c r="D573" s="15">
        <v>1042.9000000000001</v>
      </c>
      <c r="E573" s="38"/>
    </row>
    <row r="574" spans="1:5" outlineLevel="1" x14ac:dyDescent="0.2">
      <c r="A574" s="12">
        <v>8001041</v>
      </c>
      <c r="B574" s="13" t="s">
        <v>3195</v>
      </c>
      <c r="C574" s="14" t="s">
        <v>4</v>
      </c>
      <c r="D574" s="15">
        <v>1039.1300000000001</v>
      </c>
      <c r="E574" s="38"/>
    </row>
    <row r="575" spans="1:5" x14ac:dyDescent="0.2">
      <c r="A575" s="12">
        <v>8001045</v>
      </c>
      <c r="B575" s="13" t="s">
        <v>3196</v>
      </c>
      <c r="C575" s="14" t="s">
        <v>4</v>
      </c>
      <c r="D575" s="15">
        <v>817.64</v>
      </c>
      <c r="E575" s="38"/>
    </row>
    <row r="576" spans="1:5" outlineLevel="1" x14ac:dyDescent="0.2">
      <c r="A576" s="12">
        <v>8001050</v>
      </c>
      <c r="B576" s="13" t="s">
        <v>390</v>
      </c>
      <c r="C576" s="14" t="s">
        <v>4</v>
      </c>
      <c r="D576" s="15">
        <v>486.08</v>
      </c>
      <c r="E576" s="38"/>
    </row>
    <row r="577" spans="1:5" ht="22.5" outlineLevel="1" x14ac:dyDescent="0.2">
      <c r="A577" s="12">
        <v>8001051</v>
      </c>
      <c r="B577" s="13" t="s">
        <v>3197</v>
      </c>
      <c r="C577" s="14" t="s">
        <v>4</v>
      </c>
      <c r="D577" s="15">
        <v>313.97000000000003</v>
      </c>
      <c r="E577" s="38"/>
    </row>
    <row r="578" spans="1:5" outlineLevel="1" x14ac:dyDescent="0.2">
      <c r="A578" s="12">
        <v>8001059</v>
      </c>
      <c r="B578" s="13" t="s">
        <v>3198</v>
      </c>
      <c r="C578" s="14" t="s">
        <v>5</v>
      </c>
      <c r="D578" s="15">
        <v>207.79</v>
      </c>
      <c r="E578" s="38"/>
    </row>
    <row r="579" spans="1:5" outlineLevel="1" x14ac:dyDescent="0.2">
      <c r="A579" s="12">
        <v>8001061</v>
      </c>
      <c r="B579" s="13" t="s">
        <v>3199</v>
      </c>
      <c r="C579" s="14" t="s">
        <v>6</v>
      </c>
      <c r="D579" s="15">
        <v>293.5</v>
      </c>
      <c r="E579" s="38"/>
    </row>
    <row r="580" spans="1:5" x14ac:dyDescent="0.2">
      <c r="A580" s="12">
        <v>8001071</v>
      </c>
      <c r="B580" s="13" t="s">
        <v>3200</v>
      </c>
      <c r="C580" s="14" t="s">
        <v>5</v>
      </c>
      <c r="D580" s="15">
        <v>255.48</v>
      </c>
      <c r="E580" s="38"/>
    </row>
    <row r="581" spans="1:5" ht="22.5" outlineLevel="1" x14ac:dyDescent="0.2">
      <c r="A581" s="12">
        <v>8001074</v>
      </c>
      <c r="B581" s="13" t="s">
        <v>3201</v>
      </c>
      <c r="C581" s="14" t="s">
        <v>319</v>
      </c>
      <c r="D581" s="15">
        <v>617.27</v>
      </c>
      <c r="E581" s="38"/>
    </row>
    <row r="582" spans="1:5" ht="22.5" outlineLevel="1" x14ac:dyDescent="0.2">
      <c r="A582" s="12">
        <v>8001075</v>
      </c>
      <c r="B582" s="13" t="s">
        <v>3202</v>
      </c>
      <c r="C582" s="14" t="s">
        <v>319</v>
      </c>
      <c r="D582" s="15">
        <v>749.58</v>
      </c>
      <c r="E582" s="38"/>
    </row>
    <row r="583" spans="1:5" outlineLevel="1" x14ac:dyDescent="0.2">
      <c r="A583" s="12">
        <v>8001080</v>
      </c>
      <c r="B583" s="13" t="s">
        <v>391</v>
      </c>
      <c r="C583" s="14" t="s">
        <v>319</v>
      </c>
      <c r="D583" s="15">
        <v>286.95999999999998</v>
      </c>
      <c r="E583" s="38"/>
    </row>
    <row r="584" spans="1:5" ht="22.5" outlineLevel="1" x14ac:dyDescent="0.2">
      <c r="A584" s="12">
        <v>8001086</v>
      </c>
      <c r="B584" s="13" t="s">
        <v>3203</v>
      </c>
      <c r="C584" s="14" t="s">
        <v>4</v>
      </c>
      <c r="D584" s="15">
        <v>532.41999999999996</v>
      </c>
      <c r="E584" s="38"/>
    </row>
    <row r="585" spans="1:5" outlineLevel="1" x14ac:dyDescent="0.2">
      <c r="A585" s="12">
        <v>8002000</v>
      </c>
      <c r="B585" s="13" t="s">
        <v>392</v>
      </c>
      <c r="C585" s="14" t="s">
        <v>8</v>
      </c>
      <c r="D585" s="15" t="s">
        <v>8</v>
      </c>
    </row>
    <row r="586" spans="1:5" ht="22.5" x14ac:dyDescent="0.2">
      <c r="A586" s="12">
        <v>8002001</v>
      </c>
      <c r="B586" s="13" t="s">
        <v>3204</v>
      </c>
      <c r="C586" s="14" t="s">
        <v>4</v>
      </c>
      <c r="D586" s="15">
        <v>532.41999999999996</v>
      </c>
      <c r="E586" s="38"/>
    </row>
    <row r="587" spans="1:5" ht="22.5" outlineLevel="1" x14ac:dyDescent="0.2">
      <c r="A587" s="12">
        <v>8002003</v>
      </c>
      <c r="B587" s="13" t="s">
        <v>3205</v>
      </c>
      <c r="C587" s="14" t="s">
        <v>4</v>
      </c>
      <c r="D587" s="15">
        <v>613.67999999999995</v>
      </c>
      <c r="E587" s="38"/>
    </row>
    <row r="588" spans="1:5" x14ac:dyDescent="0.2">
      <c r="A588" s="12">
        <v>8002005</v>
      </c>
      <c r="B588" s="13" t="s">
        <v>3206</v>
      </c>
      <c r="C588" s="14" t="s">
        <v>4</v>
      </c>
      <c r="D588" s="15">
        <v>1514.08</v>
      </c>
      <c r="E588" s="38"/>
    </row>
    <row r="589" spans="1:5" outlineLevel="1" x14ac:dyDescent="0.2">
      <c r="A589" s="12">
        <v>8002009</v>
      </c>
      <c r="B589" s="13" t="s">
        <v>3207</v>
      </c>
      <c r="C589" s="14" t="s">
        <v>4</v>
      </c>
      <c r="D589" s="15">
        <v>1057.74</v>
      </c>
      <c r="E589" s="38"/>
    </row>
    <row r="590" spans="1:5" outlineLevel="1" x14ac:dyDescent="0.2">
      <c r="A590" s="12">
        <v>8002013</v>
      </c>
      <c r="B590" s="13" t="s">
        <v>3208</v>
      </c>
      <c r="C590" s="14" t="s">
        <v>4</v>
      </c>
      <c r="D590" s="15">
        <v>959.33</v>
      </c>
      <c r="E590" s="38"/>
    </row>
    <row r="591" spans="1:5" x14ac:dyDescent="0.2">
      <c r="A591" s="12">
        <v>8002017</v>
      </c>
      <c r="B591" s="13" t="s">
        <v>3209</v>
      </c>
      <c r="C591" s="14" t="s">
        <v>4</v>
      </c>
      <c r="D591" s="15">
        <v>913.85</v>
      </c>
      <c r="E591" s="38"/>
    </row>
    <row r="592" spans="1:5" outlineLevel="1" x14ac:dyDescent="0.2">
      <c r="A592" s="12">
        <v>8002037</v>
      </c>
      <c r="B592" s="13" t="s">
        <v>3210</v>
      </c>
      <c r="C592" s="14" t="s">
        <v>4</v>
      </c>
      <c r="D592" s="15">
        <v>1335.63</v>
      </c>
      <c r="E592" s="38"/>
    </row>
    <row r="593" spans="1:5" ht="22.5" x14ac:dyDescent="0.2">
      <c r="A593" s="12">
        <v>8002043</v>
      </c>
      <c r="B593" s="13" t="s">
        <v>3211</v>
      </c>
      <c r="C593" s="14" t="s">
        <v>4</v>
      </c>
      <c r="D593" s="15">
        <v>1106.1500000000001</v>
      </c>
      <c r="E593" s="38"/>
    </row>
    <row r="594" spans="1:5" ht="22.5" outlineLevel="1" x14ac:dyDescent="0.2">
      <c r="A594" s="12">
        <v>8002051</v>
      </c>
      <c r="B594" s="13" t="s">
        <v>3212</v>
      </c>
      <c r="C594" s="14" t="s">
        <v>4</v>
      </c>
      <c r="D594" s="15">
        <v>625.79999999999995</v>
      </c>
      <c r="E594" s="38"/>
    </row>
    <row r="595" spans="1:5" ht="22.5" x14ac:dyDescent="0.2">
      <c r="A595" s="12">
        <v>8002053</v>
      </c>
      <c r="B595" s="13" t="s">
        <v>3213</v>
      </c>
      <c r="C595" s="14" t="s">
        <v>4</v>
      </c>
      <c r="D595" s="15">
        <v>938.26</v>
      </c>
      <c r="E595" s="38"/>
    </row>
    <row r="596" spans="1:5" outlineLevel="1" x14ac:dyDescent="0.2">
      <c r="A596" s="12">
        <v>8002054</v>
      </c>
      <c r="B596" s="13" t="s">
        <v>3214</v>
      </c>
      <c r="C596" s="14" t="s">
        <v>4</v>
      </c>
      <c r="D596" s="15">
        <v>1457.09</v>
      </c>
      <c r="E596" s="38"/>
    </row>
    <row r="597" spans="1:5" outlineLevel="1" x14ac:dyDescent="0.2">
      <c r="A597" s="12">
        <v>8002058</v>
      </c>
      <c r="B597" s="13" t="s">
        <v>3215</v>
      </c>
      <c r="C597" s="14" t="s">
        <v>4</v>
      </c>
      <c r="D597" s="15">
        <v>1038.1099999999999</v>
      </c>
      <c r="E597" s="38"/>
    </row>
    <row r="598" spans="1:5" outlineLevel="1" x14ac:dyDescent="0.2">
      <c r="A598" s="12">
        <v>8002062</v>
      </c>
      <c r="B598" s="13" t="s">
        <v>3216</v>
      </c>
      <c r="C598" s="14" t="s">
        <v>4</v>
      </c>
      <c r="D598" s="15">
        <v>1678.26</v>
      </c>
      <c r="E598" s="38"/>
    </row>
    <row r="599" spans="1:5" x14ac:dyDescent="0.2">
      <c r="A599" s="12">
        <v>8002066</v>
      </c>
      <c r="B599" s="13" t="s">
        <v>3217</v>
      </c>
      <c r="C599" s="14" t="s">
        <v>4</v>
      </c>
      <c r="D599" s="15">
        <v>1065.46</v>
      </c>
      <c r="E599" s="38"/>
    </row>
    <row r="600" spans="1:5" ht="22.5" outlineLevel="1" x14ac:dyDescent="0.2">
      <c r="A600" s="12">
        <v>8002067</v>
      </c>
      <c r="B600" s="13" t="s">
        <v>3218</v>
      </c>
      <c r="C600" s="14" t="s">
        <v>4</v>
      </c>
      <c r="D600" s="15">
        <v>1074.8599999999999</v>
      </c>
      <c r="E600" s="38"/>
    </row>
    <row r="601" spans="1:5" outlineLevel="1" x14ac:dyDescent="0.2">
      <c r="A601" s="12">
        <v>8002068</v>
      </c>
      <c r="B601" s="13" t="s">
        <v>3219</v>
      </c>
      <c r="C601" s="14" t="s">
        <v>4</v>
      </c>
      <c r="D601" s="15">
        <v>1450.43</v>
      </c>
      <c r="E601" s="38"/>
    </row>
    <row r="602" spans="1:5" outlineLevel="1" x14ac:dyDescent="0.2">
      <c r="A602" s="12">
        <v>8002074</v>
      </c>
      <c r="B602" s="13" t="s">
        <v>3220</v>
      </c>
      <c r="C602" s="14" t="s">
        <v>4</v>
      </c>
      <c r="D602" s="15">
        <v>156.74</v>
      </c>
      <c r="E602" s="38"/>
    </row>
    <row r="603" spans="1:5" x14ac:dyDescent="0.2">
      <c r="A603" s="12">
        <v>8002075</v>
      </c>
      <c r="B603" s="13" t="s">
        <v>3221</v>
      </c>
      <c r="C603" s="14" t="s">
        <v>4</v>
      </c>
      <c r="D603" s="15">
        <v>161.21</v>
      </c>
      <c r="E603" s="38"/>
    </row>
    <row r="604" spans="1:5" ht="22.5" outlineLevel="1" x14ac:dyDescent="0.2">
      <c r="A604" s="12">
        <v>8002076</v>
      </c>
      <c r="B604" s="13" t="s">
        <v>393</v>
      </c>
      <c r="C604" s="14" t="s">
        <v>4</v>
      </c>
      <c r="D604" s="15">
        <v>278.37</v>
      </c>
      <c r="E604" s="38"/>
    </row>
    <row r="605" spans="1:5" ht="22.5" outlineLevel="1" x14ac:dyDescent="0.2">
      <c r="A605" s="12">
        <v>8002080</v>
      </c>
      <c r="B605" s="13" t="s">
        <v>3222</v>
      </c>
      <c r="C605" s="14" t="s">
        <v>4</v>
      </c>
      <c r="D605" s="15">
        <v>275.27</v>
      </c>
      <c r="E605" s="38"/>
    </row>
    <row r="606" spans="1:5" ht="22.5" outlineLevel="1" x14ac:dyDescent="0.2">
      <c r="A606" s="12">
        <v>8002081</v>
      </c>
      <c r="B606" s="13" t="s">
        <v>3223</v>
      </c>
      <c r="C606" s="14" t="s">
        <v>4</v>
      </c>
      <c r="D606" s="15">
        <v>191.71</v>
      </c>
      <c r="E606" s="38"/>
    </row>
    <row r="607" spans="1:5" x14ac:dyDescent="0.2">
      <c r="A607" s="12">
        <v>8003000</v>
      </c>
      <c r="B607" s="13" t="s">
        <v>394</v>
      </c>
      <c r="C607" s="14" t="s">
        <v>8</v>
      </c>
      <c r="D607" s="15" t="s">
        <v>8</v>
      </c>
    </row>
    <row r="608" spans="1:5" ht="22.5" outlineLevel="1" x14ac:dyDescent="0.2">
      <c r="A608" s="12">
        <v>8003001</v>
      </c>
      <c r="B608" s="13" t="s">
        <v>3224</v>
      </c>
      <c r="C608" s="14" t="s">
        <v>4</v>
      </c>
      <c r="D608" s="15">
        <v>967.15</v>
      </c>
      <c r="E608" s="38"/>
    </row>
    <row r="609" spans="1:5" outlineLevel="1" x14ac:dyDescent="0.2">
      <c r="A609" s="12">
        <v>8003005</v>
      </c>
      <c r="B609" s="13" t="s">
        <v>3225</v>
      </c>
      <c r="C609" s="14" t="s">
        <v>4</v>
      </c>
      <c r="D609" s="15">
        <v>489.34</v>
      </c>
      <c r="E609" s="38"/>
    </row>
    <row r="610" spans="1:5" outlineLevel="1" x14ac:dyDescent="0.2">
      <c r="A610" s="12">
        <v>8003006</v>
      </c>
      <c r="B610" s="13" t="s">
        <v>3226</v>
      </c>
      <c r="C610" s="14" t="s">
        <v>4</v>
      </c>
      <c r="D610" s="15">
        <v>459.3</v>
      </c>
      <c r="E610" s="38"/>
    </row>
    <row r="611" spans="1:5" outlineLevel="1" x14ac:dyDescent="0.2">
      <c r="A611" s="12">
        <v>8003011</v>
      </c>
      <c r="B611" s="13" t="s">
        <v>3227</v>
      </c>
      <c r="C611" s="14" t="s">
        <v>4</v>
      </c>
      <c r="D611" s="15">
        <v>1127.49</v>
      </c>
      <c r="E611" s="38"/>
    </row>
    <row r="612" spans="1:5" outlineLevel="1" x14ac:dyDescent="0.2">
      <c r="A612" s="12">
        <v>8003020</v>
      </c>
      <c r="B612" s="13" t="s">
        <v>2128</v>
      </c>
      <c r="C612" s="14" t="s">
        <v>4</v>
      </c>
      <c r="D612" s="15">
        <v>516.15</v>
      </c>
      <c r="E612" s="38"/>
    </row>
    <row r="613" spans="1:5" x14ac:dyDescent="0.2">
      <c r="A613" s="12">
        <v>8060000</v>
      </c>
      <c r="B613" s="13" t="s">
        <v>210</v>
      </c>
      <c r="C613" s="14" t="s">
        <v>8</v>
      </c>
      <c r="D613" s="15" t="s">
        <v>8</v>
      </c>
    </row>
    <row r="614" spans="1:5" outlineLevel="1" x14ac:dyDescent="0.2">
      <c r="A614" s="12">
        <v>8060001</v>
      </c>
      <c r="B614" s="13" t="s">
        <v>395</v>
      </c>
      <c r="C614" s="14" t="s">
        <v>4</v>
      </c>
      <c r="D614" s="15">
        <v>40.61</v>
      </c>
      <c r="E614" s="38"/>
    </row>
    <row r="615" spans="1:5" outlineLevel="1" x14ac:dyDescent="0.2">
      <c r="A615" s="12">
        <v>8060005</v>
      </c>
      <c r="B615" s="13" t="s">
        <v>396</v>
      </c>
      <c r="C615" s="14" t="s">
        <v>6</v>
      </c>
      <c r="D615" s="15">
        <v>69.61</v>
      </c>
      <c r="E615" s="38"/>
    </row>
    <row r="616" spans="1:5" outlineLevel="1" x14ac:dyDescent="0.2">
      <c r="A616" s="12">
        <v>8060020</v>
      </c>
      <c r="B616" s="13" t="s">
        <v>397</v>
      </c>
      <c r="C616" s="14" t="s">
        <v>6</v>
      </c>
      <c r="D616" s="15">
        <v>21.98</v>
      </c>
      <c r="E616" s="38"/>
    </row>
    <row r="617" spans="1:5" outlineLevel="1" x14ac:dyDescent="0.2">
      <c r="A617" s="12">
        <v>8060021</v>
      </c>
      <c r="B617" s="13" t="s">
        <v>398</v>
      </c>
      <c r="C617" s="14" t="s">
        <v>6</v>
      </c>
      <c r="D617" s="15">
        <v>17.579999999999998</v>
      </c>
      <c r="E617" s="38"/>
    </row>
    <row r="618" spans="1:5" outlineLevel="1" x14ac:dyDescent="0.2">
      <c r="A618" s="12">
        <v>8060022</v>
      </c>
      <c r="B618" s="13" t="s">
        <v>399</v>
      </c>
      <c r="C618" s="14" t="s">
        <v>6</v>
      </c>
      <c r="D618" s="15">
        <v>6.15</v>
      </c>
      <c r="E618" s="38"/>
    </row>
    <row r="619" spans="1:5" x14ac:dyDescent="0.2">
      <c r="A619" s="12">
        <v>8070000</v>
      </c>
      <c r="B619" s="13" t="s">
        <v>217</v>
      </c>
      <c r="C619" s="14" t="s">
        <v>8</v>
      </c>
      <c r="D619" s="15" t="s">
        <v>8</v>
      </c>
    </row>
    <row r="620" spans="1:5" ht="22.5" outlineLevel="1" x14ac:dyDescent="0.2">
      <c r="A620" s="12">
        <v>8070001</v>
      </c>
      <c r="B620" s="13" t="s">
        <v>400</v>
      </c>
      <c r="C620" s="14" t="s">
        <v>4</v>
      </c>
      <c r="D620" s="15">
        <v>58.01</v>
      </c>
      <c r="E620" s="38"/>
    </row>
    <row r="621" spans="1:5" outlineLevel="1" x14ac:dyDescent="0.2">
      <c r="A621" s="12">
        <v>8070005</v>
      </c>
      <c r="B621" s="13" t="s">
        <v>401</v>
      </c>
      <c r="C621" s="14" t="s">
        <v>6</v>
      </c>
      <c r="D621" s="15">
        <v>75.41</v>
      </c>
      <c r="E621" s="38"/>
    </row>
    <row r="622" spans="1:5" outlineLevel="1" x14ac:dyDescent="0.2">
      <c r="A622" s="12">
        <v>8070020</v>
      </c>
      <c r="B622" s="13" t="s">
        <v>402</v>
      </c>
      <c r="C622" s="14" t="s">
        <v>5</v>
      </c>
      <c r="D622" s="15">
        <v>52.75</v>
      </c>
      <c r="E622" s="38"/>
    </row>
    <row r="623" spans="1:5" outlineLevel="1" x14ac:dyDescent="0.2">
      <c r="A623" s="12">
        <v>8070021</v>
      </c>
      <c r="B623" s="13" t="s">
        <v>403</v>
      </c>
      <c r="C623" s="14" t="s">
        <v>6</v>
      </c>
      <c r="D623" s="15">
        <v>48.35</v>
      </c>
      <c r="E623" s="38"/>
    </row>
    <row r="624" spans="1:5" outlineLevel="1" x14ac:dyDescent="0.2">
      <c r="A624" s="12">
        <v>8070022</v>
      </c>
      <c r="B624" s="13" t="s">
        <v>404</v>
      </c>
      <c r="C624" s="14" t="s">
        <v>6</v>
      </c>
      <c r="D624" s="15">
        <v>8.7899999999999991</v>
      </c>
      <c r="E624" s="38"/>
    </row>
    <row r="625" spans="1:5" outlineLevel="1" x14ac:dyDescent="0.2">
      <c r="A625" s="12">
        <v>8080000</v>
      </c>
      <c r="B625" s="13" t="s">
        <v>249</v>
      </c>
      <c r="C625" s="14" t="s">
        <v>8</v>
      </c>
      <c r="D625" s="15" t="s">
        <v>8</v>
      </c>
    </row>
    <row r="626" spans="1:5" x14ac:dyDescent="0.2">
      <c r="A626" s="12">
        <v>8080020</v>
      </c>
      <c r="B626" s="13" t="s">
        <v>405</v>
      </c>
      <c r="C626" s="14" t="s">
        <v>5</v>
      </c>
      <c r="D626" s="15">
        <v>58.54</v>
      </c>
      <c r="E626" s="38"/>
    </row>
    <row r="627" spans="1:5" outlineLevel="1" x14ac:dyDescent="0.2">
      <c r="A627" s="12">
        <v>8080021</v>
      </c>
      <c r="B627" s="13" t="s">
        <v>406</v>
      </c>
      <c r="C627" s="14" t="s">
        <v>6</v>
      </c>
      <c r="D627" s="15">
        <v>63.76</v>
      </c>
      <c r="E627" s="38"/>
    </row>
    <row r="628" spans="1:5" outlineLevel="1" x14ac:dyDescent="0.2">
      <c r="A628" s="12">
        <v>8080049</v>
      </c>
      <c r="B628" s="13" t="s">
        <v>407</v>
      </c>
      <c r="C628" s="14" t="s">
        <v>4</v>
      </c>
      <c r="D628" s="15">
        <v>6.23</v>
      </c>
      <c r="E628" s="38"/>
    </row>
    <row r="629" spans="1:5" outlineLevel="1" x14ac:dyDescent="0.2">
      <c r="A629" s="12">
        <v>8080050</v>
      </c>
      <c r="B629" s="13" t="s">
        <v>408</v>
      </c>
      <c r="C629" s="14" t="s">
        <v>24</v>
      </c>
      <c r="D629" s="15">
        <v>14.87</v>
      </c>
      <c r="E629" s="38"/>
    </row>
    <row r="630" spans="1:5" ht="22.5" outlineLevel="1" x14ac:dyDescent="0.2">
      <c r="A630" s="12">
        <v>8080051</v>
      </c>
      <c r="B630" s="13" t="s">
        <v>409</v>
      </c>
      <c r="C630" s="14" t="s">
        <v>24</v>
      </c>
      <c r="D630" s="15">
        <v>98.53</v>
      </c>
      <c r="E630" s="38"/>
    </row>
    <row r="631" spans="1:5" outlineLevel="1" x14ac:dyDescent="0.2">
      <c r="A631" s="12">
        <v>8080060</v>
      </c>
      <c r="B631" s="13" t="s">
        <v>3228</v>
      </c>
      <c r="C631" s="14" t="s">
        <v>6</v>
      </c>
      <c r="D631" s="15">
        <v>35.94</v>
      </c>
      <c r="E631" s="38"/>
    </row>
    <row r="632" spans="1:5" outlineLevel="1" x14ac:dyDescent="0.2">
      <c r="A632" s="16">
        <v>9000000</v>
      </c>
      <c r="B632" s="17" t="s">
        <v>410</v>
      </c>
      <c r="C632" s="18"/>
      <c r="D632" s="19"/>
    </row>
    <row r="633" spans="1:5" x14ac:dyDescent="0.2">
      <c r="A633" s="12">
        <v>9001000</v>
      </c>
      <c r="B633" s="13" t="s">
        <v>411</v>
      </c>
      <c r="C633" s="14" t="s">
        <v>8</v>
      </c>
      <c r="D633" s="15" t="s">
        <v>8</v>
      </c>
    </row>
    <row r="634" spans="1:5" outlineLevel="1" x14ac:dyDescent="0.2">
      <c r="A634" s="12">
        <v>9001053</v>
      </c>
      <c r="B634" s="13" t="s">
        <v>2210</v>
      </c>
      <c r="C634" s="14" t="s">
        <v>6</v>
      </c>
      <c r="D634" s="15">
        <v>4377.66</v>
      </c>
      <c r="E634" s="38"/>
    </row>
    <row r="635" spans="1:5" outlineLevel="1" x14ac:dyDescent="0.2">
      <c r="A635" s="12">
        <v>9001054</v>
      </c>
      <c r="B635" s="13" t="s">
        <v>2211</v>
      </c>
      <c r="C635" s="14" t="s">
        <v>6</v>
      </c>
      <c r="D635" s="15">
        <v>4377.66</v>
      </c>
      <c r="E635" s="38"/>
    </row>
    <row r="636" spans="1:5" outlineLevel="1" x14ac:dyDescent="0.2">
      <c r="A636" s="12">
        <v>9001055</v>
      </c>
      <c r="B636" s="13" t="s">
        <v>2212</v>
      </c>
      <c r="C636" s="14" t="s">
        <v>6</v>
      </c>
      <c r="D636" s="15">
        <v>5152.5200000000004</v>
      </c>
      <c r="E636" s="38"/>
    </row>
    <row r="637" spans="1:5" outlineLevel="1" x14ac:dyDescent="0.2">
      <c r="A637" s="12">
        <v>9001056</v>
      </c>
      <c r="B637" s="13" t="s">
        <v>3229</v>
      </c>
      <c r="C637" s="14" t="s">
        <v>6</v>
      </c>
      <c r="D637" s="15">
        <v>8813.4500000000007</v>
      </c>
      <c r="E637" s="38"/>
    </row>
    <row r="638" spans="1:5" outlineLevel="1" x14ac:dyDescent="0.2">
      <c r="A638" s="12">
        <v>9001057</v>
      </c>
      <c r="B638" s="13" t="s">
        <v>3230</v>
      </c>
      <c r="C638" s="14" t="s">
        <v>6</v>
      </c>
      <c r="D638" s="15">
        <v>10143.61</v>
      </c>
      <c r="E638" s="38"/>
    </row>
    <row r="639" spans="1:5" outlineLevel="1" x14ac:dyDescent="0.2">
      <c r="A639" s="12">
        <v>9001058</v>
      </c>
      <c r="B639" s="13" t="s">
        <v>3231</v>
      </c>
      <c r="C639" s="14" t="s">
        <v>6</v>
      </c>
      <c r="D639" s="15">
        <v>11213.7</v>
      </c>
      <c r="E639" s="38"/>
    </row>
    <row r="640" spans="1:5" outlineLevel="1" x14ac:dyDescent="0.2">
      <c r="A640" s="12">
        <v>9001059</v>
      </c>
      <c r="B640" s="13" t="s">
        <v>3232</v>
      </c>
      <c r="C640" s="14" t="s">
        <v>6</v>
      </c>
      <c r="D640" s="15">
        <v>12945.57</v>
      </c>
      <c r="E640" s="38"/>
    </row>
    <row r="641" spans="1:5" outlineLevel="1" x14ac:dyDescent="0.2">
      <c r="A641" s="12">
        <v>9001060</v>
      </c>
      <c r="B641" s="13" t="s">
        <v>3233</v>
      </c>
      <c r="C641" s="14" t="s">
        <v>6</v>
      </c>
      <c r="D641" s="15">
        <v>13984.77</v>
      </c>
      <c r="E641" s="38"/>
    </row>
    <row r="642" spans="1:5" x14ac:dyDescent="0.2">
      <c r="A642" s="12">
        <v>9001061</v>
      </c>
      <c r="B642" s="13" t="s">
        <v>3234</v>
      </c>
      <c r="C642" s="14" t="s">
        <v>6</v>
      </c>
      <c r="D642" s="15">
        <v>15275.15</v>
      </c>
      <c r="E642" s="38"/>
    </row>
    <row r="643" spans="1:5" outlineLevel="1" x14ac:dyDescent="0.2">
      <c r="A643" s="12">
        <v>9001062</v>
      </c>
      <c r="B643" s="13" t="s">
        <v>3235</v>
      </c>
      <c r="C643" s="14" t="s">
        <v>6</v>
      </c>
      <c r="D643" s="15">
        <v>16822.8</v>
      </c>
      <c r="E643" s="38"/>
    </row>
    <row r="644" spans="1:5" outlineLevel="1" x14ac:dyDescent="0.2">
      <c r="A644" s="12">
        <v>9001090</v>
      </c>
      <c r="B644" s="13" t="s">
        <v>412</v>
      </c>
      <c r="C644" s="14" t="s">
        <v>6</v>
      </c>
      <c r="D644" s="15">
        <v>1620.44</v>
      </c>
      <c r="E644" s="38"/>
    </row>
    <row r="645" spans="1:5" outlineLevel="1" x14ac:dyDescent="0.2">
      <c r="A645" s="12">
        <v>9002000</v>
      </c>
      <c r="B645" s="13" t="s">
        <v>413</v>
      </c>
      <c r="C645" s="14" t="s">
        <v>8</v>
      </c>
      <c r="D645" s="15" t="s">
        <v>8</v>
      </c>
    </row>
    <row r="646" spans="1:5" outlineLevel="1" x14ac:dyDescent="0.2">
      <c r="A646" s="12">
        <v>9002001</v>
      </c>
      <c r="B646" s="13" t="s">
        <v>414</v>
      </c>
      <c r="C646" s="14" t="s">
        <v>5</v>
      </c>
      <c r="D646" s="15">
        <v>23.99</v>
      </c>
      <c r="E646" s="38"/>
    </row>
    <row r="647" spans="1:5" outlineLevel="1" x14ac:dyDescent="0.2">
      <c r="A647" s="12">
        <v>9002002</v>
      </c>
      <c r="B647" s="13" t="s">
        <v>415</v>
      </c>
      <c r="C647" s="14" t="s">
        <v>5</v>
      </c>
      <c r="D647" s="15">
        <v>25.73</v>
      </c>
      <c r="E647" s="38"/>
    </row>
    <row r="648" spans="1:5" outlineLevel="1" x14ac:dyDescent="0.2">
      <c r="A648" s="12">
        <v>9002003</v>
      </c>
      <c r="B648" s="13" t="s">
        <v>416</v>
      </c>
      <c r="C648" s="14" t="s">
        <v>5</v>
      </c>
      <c r="D648" s="15">
        <v>28.53</v>
      </c>
      <c r="E648" s="38"/>
    </row>
    <row r="649" spans="1:5" outlineLevel="1" x14ac:dyDescent="0.2">
      <c r="A649" s="12">
        <v>9002004</v>
      </c>
      <c r="B649" s="13" t="s">
        <v>417</v>
      </c>
      <c r="C649" s="14" t="s">
        <v>5</v>
      </c>
      <c r="D649" s="15">
        <v>43.73</v>
      </c>
      <c r="E649" s="38"/>
    </row>
    <row r="650" spans="1:5" outlineLevel="1" x14ac:dyDescent="0.2">
      <c r="A650" s="12">
        <v>9002005</v>
      </c>
      <c r="B650" s="13" t="s">
        <v>418</v>
      </c>
      <c r="C650" s="14" t="s">
        <v>5</v>
      </c>
      <c r="D650" s="15">
        <v>45.28</v>
      </c>
      <c r="E650" s="38"/>
    </row>
    <row r="651" spans="1:5" x14ac:dyDescent="0.2">
      <c r="A651" s="12">
        <v>9002006</v>
      </c>
      <c r="B651" s="13" t="s">
        <v>419</v>
      </c>
      <c r="C651" s="14" t="s">
        <v>5</v>
      </c>
      <c r="D651" s="15">
        <v>49.85</v>
      </c>
      <c r="E651" s="38"/>
    </row>
    <row r="652" spans="1:5" outlineLevel="1" x14ac:dyDescent="0.2">
      <c r="A652" s="12">
        <v>9002007</v>
      </c>
      <c r="B652" s="13" t="s">
        <v>420</v>
      </c>
      <c r="C652" s="14" t="s">
        <v>5</v>
      </c>
      <c r="D652" s="15">
        <v>76.930000000000007</v>
      </c>
      <c r="E652" s="38"/>
    </row>
    <row r="653" spans="1:5" outlineLevel="1" x14ac:dyDescent="0.2">
      <c r="A653" s="12">
        <v>9002008</v>
      </c>
      <c r="B653" s="13" t="s">
        <v>421</v>
      </c>
      <c r="C653" s="14" t="s">
        <v>5</v>
      </c>
      <c r="D653" s="15">
        <v>88.56</v>
      </c>
      <c r="E653" s="38"/>
    </row>
    <row r="654" spans="1:5" outlineLevel="1" x14ac:dyDescent="0.2">
      <c r="A654" s="12">
        <v>9002009</v>
      </c>
      <c r="B654" s="13" t="s">
        <v>422</v>
      </c>
      <c r="C654" s="14" t="s">
        <v>5</v>
      </c>
      <c r="D654" s="15">
        <v>116.72</v>
      </c>
      <c r="E654" s="38"/>
    </row>
    <row r="655" spans="1:5" outlineLevel="1" x14ac:dyDescent="0.2">
      <c r="A655" s="12">
        <v>9002011</v>
      </c>
      <c r="B655" s="13" t="s">
        <v>423</v>
      </c>
      <c r="C655" s="14" t="s">
        <v>5</v>
      </c>
      <c r="D655" s="15">
        <v>40.4</v>
      </c>
      <c r="E655" s="38"/>
    </row>
    <row r="656" spans="1:5" outlineLevel="1" x14ac:dyDescent="0.2">
      <c r="A656" s="12">
        <v>9002012</v>
      </c>
      <c r="B656" s="13" t="s">
        <v>424</v>
      </c>
      <c r="C656" s="14" t="s">
        <v>5</v>
      </c>
      <c r="D656" s="15">
        <v>42.82</v>
      </c>
      <c r="E656" s="38"/>
    </row>
    <row r="657" spans="1:5" outlineLevel="1" x14ac:dyDescent="0.2">
      <c r="A657" s="12">
        <v>9002013</v>
      </c>
      <c r="B657" s="13" t="s">
        <v>425</v>
      </c>
      <c r="C657" s="14" t="s">
        <v>5</v>
      </c>
      <c r="D657" s="15">
        <v>60.99</v>
      </c>
      <c r="E657" s="38"/>
    </row>
    <row r="658" spans="1:5" outlineLevel="1" x14ac:dyDescent="0.2">
      <c r="A658" s="12">
        <v>9002014</v>
      </c>
      <c r="B658" s="13" t="s">
        <v>426</v>
      </c>
      <c r="C658" s="14" t="s">
        <v>5</v>
      </c>
      <c r="D658" s="15">
        <v>64.34</v>
      </c>
      <c r="E658" s="38"/>
    </row>
    <row r="659" spans="1:5" x14ac:dyDescent="0.2">
      <c r="A659" s="12">
        <v>9002015</v>
      </c>
      <c r="B659" s="13" t="s">
        <v>427</v>
      </c>
      <c r="C659" s="14" t="s">
        <v>5</v>
      </c>
      <c r="D659" s="15">
        <v>78.88</v>
      </c>
      <c r="E659" s="38"/>
    </row>
    <row r="660" spans="1:5" outlineLevel="1" x14ac:dyDescent="0.2">
      <c r="A660" s="12">
        <v>9002016</v>
      </c>
      <c r="B660" s="13" t="s">
        <v>428</v>
      </c>
      <c r="C660" s="14" t="s">
        <v>5</v>
      </c>
      <c r="D660" s="15">
        <v>103.81</v>
      </c>
      <c r="E660" s="38"/>
    </row>
    <row r="661" spans="1:5" outlineLevel="1" x14ac:dyDescent="0.2">
      <c r="A661" s="12">
        <v>9002017</v>
      </c>
      <c r="B661" s="13" t="s">
        <v>429</v>
      </c>
      <c r="C661" s="14" t="s">
        <v>5</v>
      </c>
      <c r="D661" s="15">
        <v>109.57</v>
      </c>
      <c r="E661" s="38"/>
    </row>
    <row r="662" spans="1:5" outlineLevel="1" x14ac:dyDescent="0.2">
      <c r="A662" s="12">
        <v>9002019</v>
      </c>
      <c r="B662" s="13" t="s">
        <v>430</v>
      </c>
      <c r="C662" s="14" t="s">
        <v>5</v>
      </c>
      <c r="D662" s="15">
        <v>129.63</v>
      </c>
      <c r="E662" s="38"/>
    </row>
    <row r="663" spans="1:5" ht="22.5" outlineLevel="1" x14ac:dyDescent="0.2">
      <c r="A663" s="12">
        <v>9002020</v>
      </c>
      <c r="B663" s="13" t="s">
        <v>431</v>
      </c>
      <c r="C663" s="14" t="s">
        <v>5</v>
      </c>
      <c r="D663" s="15">
        <v>31.55</v>
      </c>
      <c r="E663" s="38"/>
    </row>
    <row r="664" spans="1:5" ht="22.5" outlineLevel="1" x14ac:dyDescent="0.2">
      <c r="A664" s="12">
        <v>9002021</v>
      </c>
      <c r="B664" s="13" t="s">
        <v>432</v>
      </c>
      <c r="C664" s="14" t="s">
        <v>5</v>
      </c>
      <c r="D664" s="15">
        <v>33.6</v>
      </c>
      <c r="E664" s="38"/>
    </row>
    <row r="665" spans="1:5" ht="22.5" outlineLevel="1" x14ac:dyDescent="0.2">
      <c r="A665" s="12">
        <v>9002023</v>
      </c>
      <c r="B665" s="13" t="s">
        <v>433</v>
      </c>
      <c r="C665" s="14" t="s">
        <v>5</v>
      </c>
      <c r="D665" s="15">
        <v>67.97</v>
      </c>
      <c r="E665" s="38"/>
    </row>
    <row r="666" spans="1:5" ht="22.5" outlineLevel="1" x14ac:dyDescent="0.2">
      <c r="A666" s="12">
        <v>9002024</v>
      </c>
      <c r="B666" s="13" t="s">
        <v>434</v>
      </c>
      <c r="C666" s="14" t="s">
        <v>5</v>
      </c>
      <c r="D666" s="15">
        <v>49.13</v>
      </c>
      <c r="E666" s="38"/>
    </row>
    <row r="667" spans="1:5" x14ac:dyDescent="0.2">
      <c r="A667" s="12">
        <v>9002025</v>
      </c>
      <c r="B667" s="13" t="s">
        <v>435</v>
      </c>
      <c r="C667" s="14" t="s">
        <v>5</v>
      </c>
      <c r="D667" s="15">
        <v>78.2</v>
      </c>
      <c r="E667" s="38"/>
    </row>
    <row r="668" spans="1:5" ht="22.5" outlineLevel="1" x14ac:dyDescent="0.2">
      <c r="A668" s="12">
        <v>9002026</v>
      </c>
      <c r="B668" s="13" t="s">
        <v>436</v>
      </c>
      <c r="C668" s="14" t="s">
        <v>5</v>
      </c>
      <c r="D668" s="15">
        <v>120.91</v>
      </c>
      <c r="E668" s="38"/>
    </row>
    <row r="669" spans="1:5" outlineLevel="1" x14ac:dyDescent="0.2">
      <c r="A669" s="12">
        <v>9002027</v>
      </c>
      <c r="B669" s="13" t="s">
        <v>437</v>
      </c>
      <c r="C669" s="14" t="s">
        <v>5</v>
      </c>
      <c r="D669" s="15">
        <v>128.22</v>
      </c>
      <c r="E669" s="38"/>
    </row>
    <row r="670" spans="1:5" outlineLevel="1" x14ac:dyDescent="0.2">
      <c r="A670" s="12">
        <v>9002029</v>
      </c>
      <c r="B670" s="13" t="s">
        <v>438</v>
      </c>
      <c r="C670" s="14" t="s">
        <v>5</v>
      </c>
      <c r="D670" s="15">
        <v>149.88</v>
      </c>
      <c r="E670" s="38"/>
    </row>
    <row r="671" spans="1:5" outlineLevel="1" x14ac:dyDescent="0.2">
      <c r="A671" s="12">
        <v>9002051</v>
      </c>
      <c r="B671" s="13" t="s">
        <v>439</v>
      </c>
      <c r="C671" s="14" t="s">
        <v>5</v>
      </c>
      <c r="D671" s="15">
        <v>50.39</v>
      </c>
      <c r="E671" s="38"/>
    </row>
    <row r="672" spans="1:5" outlineLevel="1" x14ac:dyDescent="0.2">
      <c r="A672" s="12">
        <v>9002052</v>
      </c>
      <c r="B672" s="13" t="s">
        <v>440</v>
      </c>
      <c r="C672" s="14" t="s">
        <v>5</v>
      </c>
      <c r="D672" s="15">
        <v>58.55</v>
      </c>
      <c r="E672" s="38"/>
    </row>
    <row r="673" spans="1:5" x14ac:dyDescent="0.2">
      <c r="A673" s="12">
        <v>9002053</v>
      </c>
      <c r="B673" s="13" t="s">
        <v>1737</v>
      </c>
      <c r="C673" s="14" t="s">
        <v>5</v>
      </c>
      <c r="D673" s="15">
        <v>37.06</v>
      </c>
      <c r="E673" s="38"/>
    </row>
    <row r="674" spans="1:5" outlineLevel="1" x14ac:dyDescent="0.2">
      <c r="A674" s="12">
        <v>9002054</v>
      </c>
      <c r="B674" s="13" t="s">
        <v>1738</v>
      </c>
      <c r="C674" s="14" t="s">
        <v>5</v>
      </c>
      <c r="D674" s="15">
        <v>9.84</v>
      </c>
      <c r="E674" s="38"/>
    </row>
    <row r="675" spans="1:5" outlineLevel="1" x14ac:dyDescent="0.2">
      <c r="A675" s="12">
        <v>9002055</v>
      </c>
      <c r="B675" s="13" t="s">
        <v>1739</v>
      </c>
      <c r="C675" s="14" t="s">
        <v>5</v>
      </c>
      <c r="D675" s="15">
        <v>10.24</v>
      </c>
      <c r="E675" s="38"/>
    </row>
    <row r="676" spans="1:5" outlineLevel="1" x14ac:dyDescent="0.2">
      <c r="A676" s="12">
        <v>9002056</v>
      </c>
      <c r="B676" s="13" t="s">
        <v>2213</v>
      </c>
      <c r="C676" s="14" t="s">
        <v>5</v>
      </c>
      <c r="D676" s="15">
        <v>9.9700000000000006</v>
      </c>
      <c r="E676" s="38"/>
    </row>
    <row r="677" spans="1:5" outlineLevel="1" x14ac:dyDescent="0.2">
      <c r="A677" s="12">
        <v>9002061</v>
      </c>
      <c r="B677" s="13" t="s">
        <v>441</v>
      </c>
      <c r="C677" s="14" t="s">
        <v>5</v>
      </c>
      <c r="D677" s="15">
        <v>18.23</v>
      </c>
      <c r="E677" s="38"/>
    </row>
    <row r="678" spans="1:5" outlineLevel="1" x14ac:dyDescent="0.2">
      <c r="A678" s="12">
        <v>9002062</v>
      </c>
      <c r="B678" s="13" t="s">
        <v>442</v>
      </c>
      <c r="C678" s="14" t="s">
        <v>5</v>
      </c>
      <c r="D678" s="15">
        <v>21.27</v>
      </c>
      <c r="E678" s="38"/>
    </row>
    <row r="679" spans="1:5" x14ac:dyDescent="0.2">
      <c r="A679" s="12">
        <v>9002063</v>
      </c>
      <c r="B679" s="13" t="s">
        <v>443</v>
      </c>
      <c r="C679" s="14" t="s">
        <v>5</v>
      </c>
      <c r="D679" s="15">
        <v>30.8</v>
      </c>
      <c r="E679" s="38"/>
    </row>
    <row r="680" spans="1:5" outlineLevel="1" x14ac:dyDescent="0.2">
      <c r="A680" s="12">
        <v>9002070</v>
      </c>
      <c r="B680" s="13" t="s">
        <v>2214</v>
      </c>
      <c r="C680" s="14" t="s">
        <v>5</v>
      </c>
      <c r="D680" s="15">
        <v>7.95</v>
      </c>
      <c r="E680" s="38"/>
    </row>
    <row r="681" spans="1:5" outlineLevel="1" x14ac:dyDescent="0.2">
      <c r="A681" s="12">
        <v>9002071</v>
      </c>
      <c r="B681" s="13" t="s">
        <v>2215</v>
      </c>
      <c r="C681" s="14" t="s">
        <v>5</v>
      </c>
      <c r="D681" s="15">
        <v>10.15</v>
      </c>
      <c r="E681" s="38"/>
    </row>
    <row r="682" spans="1:5" outlineLevel="1" x14ac:dyDescent="0.2">
      <c r="A682" s="12">
        <v>9002098</v>
      </c>
      <c r="B682" s="13" t="s">
        <v>444</v>
      </c>
      <c r="C682" s="14" t="s">
        <v>5</v>
      </c>
      <c r="D682" s="15">
        <v>43.1</v>
      </c>
      <c r="E682" s="38"/>
    </row>
    <row r="683" spans="1:5" ht="22.5" outlineLevel="1" x14ac:dyDescent="0.2">
      <c r="A683" s="12">
        <v>9002099</v>
      </c>
      <c r="B683" s="13" t="s">
        <v>445</v>
      </c>
      <c r="C683" s="14" t="s">
        <v>5</v>
      </c>
      <c r="D683" s="15">
        <v>39.75</v>
      </c>
      <c r="E683" s="38"/>
    </row>
    <row r="684" spans="1:5" x14ac:dyDescent="0.2">
      <c r="A684" s="12">
        <v>9003000</v>
      </c>
      <c r="B684" s="13" t="s">
        <v>446</v>
      </c>
      <c r="C684" s="14" t="s">
        <v>8</v>
      </c>
      <c r="D684" s="15" t="s">
        <v>8</v>
      </c>
    </row>
    <row r="685" spans="1:5" outlineLevel="1" x14ac:dyDescent="0.2">
      <c r="A685" s="12">
        <v>9003003</v>
      </c>
      <c r="B685" s="13" t="s">
        <v>1740</v>
      </c>
      <c r="C685" s="14" t="s">
        <v>5</v>
      </c>
      <c r="D685" s="15">
        <v>3.02</v>
      </c>
      <c r="E685" s="38"/>
    </row>
    <row r="686" spans="1:5" outlineLevel="1" x14ac:dyDescent="0.2">
      <c r="A686" s="12">
        <v>9003004</v>
      </c>
      <c r="B686" s="13" t="s">
        <v>1741</v>
      </c>
      <c r="C686" s="14" t="s">
        <v>5</v>
      </c>
      <c r="D686" s="15">
        <v>3.45</v>
      </c>
      <c r="E686" s="38"/>
    </row>
    <row r="687" spans="1:5" outlineLevel="1" x14ac:dyDescent="0.2">
      <c r="A687" s="12">
        <v>9003005</v>
      </c>
      <c r="B687" s="13" t="s">
        <v>1742</v>
      </c>
      <c r="C687" s="14" t="s">
        <v>5</v>
      </c>
      <c r="D687" s="15">
        <v>4.3</v>
      </c>
      <c r="E687" s="38"/>
    </row>
    <row r="688" spans="1:5" outlineLevel="1" x14ac:dyDescent="0.2">
      <c r="A688" s="12">
        <v>9003006</v>
      </c>
      <c r="B688" s="13" t="s">
        <v>1743</v>
      </c>
      <c r="C688" s="14" t="s">
        <v>5</v>
      </c>
      <c r="D688" s="15">
        <v>7.72</v>
      </c>
      <c r="E688" s="38"/>
    </row>
    <row r="689" spans="1:5" x14ac:dyDescent="0.2">
      <c r="A689" s="12">
        <v>9003007</v>
      </c>
      <c r="B689" s="13" t="s">
        <v>1744</v>
      </c>
      <c r="C689" s="14" t="s">
        <v>5</v>
      </c>
      <c r="D689" s="15">
        <v>10.29</v>
      </c>
      <c r="E689" s="38"/>
    </row>
    <row r="690" spans="1:5" outlineLevel="1" x14ac:dyDescent="0.2">
      <c r="A690" s="12">
        <v>9003008</v>
      </c>
      <c r="B690" s="13" t="s">
        <v>1745</v>
      </c>
      <c r="C690" s="14" t="s">
        <v>5</v>
      </c>
      <c r="D690" s="15">
        <v>14.79</v>
      </c>
      <c r="E690" s="38"/>
    </row>
    <row r="691" spans="1:5" outlineLevel="1" x14ac:dyDescent="0.2">
      <c r="A691" s="12">
        <v>9003009</v>
      </c>
      <c r="B691" s="13" t="s">
        <v>1746</v>
      </c>
      <c r="C691" s="14" t="s">
        <v>5</v>
      </c>
      <c r="D691" s="15">
        <v>21.51</v>
      </c>
      <c r="E691" s="38"/>
    </row>
    <row r="692" spans="1:5" outlineLevel="1" x14ac:dyDescent="0.2">
      <c r="A692" s="12">
        <v>9003010</v>
      </c>
      <c r="B692" s="13" t="s">
        <v>1747</v>
      </c>
      <c r="C692" s="14" t="s">
        <v>5</v>
      </c>
      <c r="D692" s="15">
        <v>30.27</v>
      </c>
      <c r="E692" s="38"/>
    </row>
    <row r="693" spans="1:5" outlineLevel="1" x14ac:dyDescent="0.2">
      <c r="A693" s="12">
        <v>9003011</v>
      </c>
      <c r="B693" s="13" t="s">
        <v>1748</v>
      </c>
      <c r="C693" s="14" t="s">
        <v>5</v>
      </c>
      <c r="D693" s="15">
        <v>43.64</v>
      </c>
      <c r="E693" s="38"/>
    </row>
    <row r="694" spans="1:5" x14ac:dyDescent="0.2">
      <c r="A694" s="12">
        <v>9003012</v>
      </c>
      <c r="B694" s="13" t="s">
        <v>1749</v>
      </c>
      <c r="C694" s="14" t="s">
        <v>5</v>
      </c>
      <c r="D694" s="15">
        <v>63.51</v>
      </c>
      <c r="E694" s="38"/>
    </row>
    <row r="695" spans="1:5" outlineLevel="1" x14ac:dyDescent="0.2">
      <c r="A695" s="12">
        <v>9003013</v>
      </c>
      <c r="B695" s="13" t="s">
        <v>1750</v>
      </c>
      <c r="C695" s="14" t="s">
        <v>5</v>
      </c>
      <c r="D695" s="15">
        <v>84.78</v>
      </c>
      <c r="E695" s="38"/>
    </row>
    <row r="696" spans="1:5" outlineLevel="1" x14ac:dyDescent="0.2">
      <c r="A696" s="12">
        <v>9003014</v>
      </c>
      <c r="B696" s="13" t="s">
        <v>1751</v>
      </c>
      <c r="C696" s="14" t="s">
        <v>5</v>
      </c>
      <c r="D696" s="15">
        <v>108.77</v>
      </c>
      <c r="E696" s="38"/>
    </row>
    <row r="697" spans="1:5" outlineLevel="1" x14ac:dyDescent="0.2">
      <c r="A697" s="12">
        <v>9003015</v>
      </c>
      <c r="B697" s="13" t="s">
        <v>1752</v>
      </c>
      <c r="C697" s="14" t="s">
        <v>5</v>
      </c>
      <c r="D697" s="15">
        <v>134.49</v>
      </c>
      <c r="E697" s="38"/>
    </row>
    <row r="698" spans="1:5" outlineLevel="1" x14ac:dyDescent="0.2">
      <c r="A698" s="12">
        <v>9003016</v>
      </c>
      <c r="B698" s="13" t="s">
        <v>1753</v>
      </c>
      <c r="C698" s="14" t="s">
        <v>5</v>
      </c>
      <c r="D698" s="15">
        <v>168.8</v>
      </c>
      <c r="E698" s="38"/>
    </row>
    <row r="699" spans="1:5" outlineLevel="1" x14ac:dyDescent="0.2">
      <c r="A699" s="12">
        <v>9003017</v>
      </c>
      <c r="B699" s="13" t="s">
        <v>1754</v>
      </c>
      <c r="C699" s="14" t="s">
        <v>5</v>
      </c>
      <c r="D699" s="15">
        <v>202.99</v>
      </c>
      <c r="E699" s="38"/>
    </row>
    <row r="700" spans="1:5" x14ac:dyDescent="0.2">
      <c r="A700" s="12">
        <v>9003018</v>
      </c>
      <c r="B700" s="13" t="s">
        <v>1755</v>
      </c>
      <c r="C700" s="14" t="s">
        <v>5</v>
      </c>
      <c r="D700" s="15">
        <v>255.57</v>
      </c>
      <c r="E700" s="38"/>
    </row>
    <row r="701" spans="1:5" outlineLevel="1" x14ac:dyDescent="0.2">
      <c r="A701" s="12">
        <v>9003019</v>
      </c>
      <c r="B701" s="13" t="s">
        <v>1756</v>
      </c>
      <c r="C701" s="14" t="s">
        <v>5</v>
      </c>
      <c r="D701" s="15">
        <v>356.61</v>
      </c>
      <c r="E701" s="38"/>
    </row>
    <row r="702" spans="1:5" outlineLevel="1" x14ac:dyDescent="0.2">
      <c r="A702" s="12">
        <v>9003020</v>
      </c>
      <c r="B702" s="13" t="s">
        <v>1757</v>
      </c>
      <c r="C702" s="14" t="s">
        <v>5</v>
      </c>
      <c r="D702" s="15">
        <v>3.36</v>
      </c>
      <c r="E702" s="38"/>
    </row>
    <row r="703" spans="1:5" outlineLevel="1" x14ac:dyDescent="0.2">
      <c r="A703" s="12">
        <v>9003021</v>
      </c>
      <c r="B703" s="13" t="s">
        <v>1758</v>
      </c>
      <c r="C703" s="14" t="s">
        <v>5</v>
      </c>
      <c r="D703" s="15">
        <v>4.22</v>
      </c>
      <c r="E703" s="38"/>
    </row>
    <row r="704" spans="1:5" outlineLevel="1" x14ac:dyDescent="0.2">
      <c r="A704" s="12">
        <v>9003022</v>
      </c>
      <c r="B704" s="13" t="s">
        <v>1759</v>
      </c>
      <c r="C704" s="14" t="s">
        <v>5</v>
      </c>
      <c r="D704" s="15">
        <v>5.59</v>
      </c>
      <c r="E704" s="38"/>
    </row>
    <row r="705" spans="1:5" outlineLevel="1" x14ac:dyDescent="0.2">
      <c r="A705" s="12">
        <v>9003023</v>
      </c>
      <c r="B705" s="13" t="s">
        <v>1760</v>
      </c>
      <c r="C705" s="14" t="s">
        <v>5</v>
      </c>
      <c r="D705" s="15">
        <v>9.7799999999999994</v>
      </c>
      <c r="E705" s="38"/>
    </row>
    <row r="706" spans="1:5" x14ac:dyDescent="0.2">
      <c r="A706" s="12">
        <v>9003028</v>
      </c>
      <c r="B706" s="13" t="s">
        <v>1761</v>
      </c>
      <c r="C706" s="14" t="s">
        <v>5</v>
      </c>
      <c r="D706" s="15">
        <v>3</v>
      </c>
      <c r="E706" s="38"/>
    </row>
    <row r="707" spans="1:5" outlineLevel="1" x14ac:dyDescent="0.2">
      <c r="A707" s="12">
        <v>9003029</v>
      </c>
      <c r="B707" s="13" t="s">
        <v>1762</v>
      </c>
      <c r="C707" s="14" t="s">
        <v>5</v>
      </c>
      <c r="D707" s="15">
        <v>3.82</v>
      </c>
      <c r="E707" s="38"/>
    </row>
    <row r="708" spans="1:5" outlineLevel="1" x14ac:dyDescent="0.2">
      <c r="A708" s="12">
        <v>9003030</v>
      </c>
      <c r="B708" s="13" t="s">
        <v>1763</v>
      </c>
      <c r="C708" s="14" t="s">
        <v>5</v>
      </c>
      <c r="D708" s="15">
        <v>6.54</v>
      </c>
      <c r="E708" s="38"/>
    </row>
    <row r="709" spans="1:5" outlineLevel="1" x14ac:dyDescent="0.2">
      <c r="A709" s="12">
        <v>9003031</v>
      </c>
      <c r="B709" s="13" t="s">
        <v>1764</v>
      </c>
      <c r="C709" s="14" t="s">
        <v>5</v>
      </c>
      <c r="D709" s="15">
        <v>8.3800000000000008</v>
      </c>
      <c r="E709" s="38"/>
    </row>
    <row r="710" spans="1:5" outlineLevel="1" x14ac:dyDescent="0.2">
      <c r="A710" s="12">
        <v>9003032</v>
      </c>
      <c r="B710" s="13" t="s">
        <v>1765</v>
      </c>
      <c r="C710" s="14" t="s">
        <v>5</v>
      </c>
      <c r="D710" s="15">
        <v>12.49</v>
      </c>
      <c r="E710" s="38"/>
    </row>
    <row r="711" spans="1:5" outlineLevel="1" x14ac:dyDescent="0.2">
      <c r="A711" s="12">
        <v>9003033</v>
      </c>
      <c r="B711" s="13" t="s">
        <v>1766</v>
      </c>
      <c r="C711" s="14" t="s">
        <v>5</v>
      </c>
      <c r="D711" s="15">
        <v>14.06</v>
      </c>
      <c r="E711" s="38"/>
    </row>
    <row r="712" spans="1:5" x14ac:dyDescent="0.2">
      <c r="A712" s="12">
        <v>9003034</v>
      </c>
      <c r="B712" s="13" t="s">
        <v>1767</v>
      </c>
      <c r="C712" s="14" t="s">
        <v>5</v>
      </c>
      <c r="D712" s="15">
        <v>24.35</v>
      </c>
      <c r="E712" s="38"/>
    </row>
    <row r="713" spans="1:5" outlineLevel="1" x14ac:dyDescent="0.2">
      <c r="A713" s="12">
        <v>9003035</v>
      </c>
      <c r="B713" s="13" t="s">
        <v>1768</v>
      </c>
      <c r="C713" s="14" t="s">
        <v>5</v>
      </c>
      <c r="D713" s="15">
        <v>34.200000000000003</v>
      </c>
      <c r="E713" s="38"/>
    </row>
    <row r="714" spans="1:5" outlineLevel="1" x14ac:dyDescent="0.2">
      <c r="A714" s="12">
        <v>9003036</v>
      </c>
      <c r="B714" s="13" t="s">
        <v>1769</v>
      </c>
      <c r="C714" s="14" t="s">
        <v>5</v>
      </c>
      <c r="D714" s="15">
        <v>48.53</v>
      </c>
      <c r="E714" s="38"/>
    </row>
    <row r="715" spans="1:5" outlineLevel="1" x14ac:dyDescent="0.2">
      <c r="A715" s="12">
        <v>9003037</v>
      </c>
      <c r="B715" s="13" t="s">
        <v>1770</v>
      </c>
      <c r="C715" s="14" t="s">
        <v>5</v>
      </c>
      <c r="D715" s="15">
        <v>66.77</v>
      </c>
      <c r="E715" s="38"/>
    </row>
    <row r="716" spans="1:5" outlineLevel="1" x14ac:dyDescent="0.2">
      <c r="A716" s="12">
        <v>9003038</v>
      </c>
      <c r="B716" s="13" t="s">
        <v>1771</v>
      </c>
      <c r="C716" s="14" t="s">
        <v>5</v>
      </c>
      <c r="D716" s="15">
        <v>85.93</v>
      </c>
      <c r="E716" s="38"/>
    </row>
    <row r="717" spans="1:5" x14ac:dyDescent="0.2">
      <c r="A717" s="12">
        <v>9003039</v>
      </c>
      <c r="B717" s="13" t="s">
        <v>1772</v>
      </c>
      <c r="C717" s="14" t="s">
        <v>5</v>
      </c>
      <c r="D717" s="15">
        <v>105.65</v>
      </c>
      <c r="E717" s="38"/>
    </row>
    <row r="718" spans="1:5" outlineLevel="1" x14ac:dyDescent="0.2">
      <c r="A718" s="12">
        <v>9003040</v>
      </c>
      <c r="B718" s="13" t="s">
        <v>1773</v>
      </c>
      <c r="C718" s="14" t="s">
        <v>5</v>
      </c>
      <c r="D718" s="15">
        <v>131.16</v>
      </c>
      <c r="E718" s="38"/>
    </row>
    <row r="719" spans="1:5" outlineLevel="1" x14ac:dyDescent="0.2">
      <c r="A719" s="12">
        <v>9003041</v>
      </c>
      <c r="B719" s="13" t="s">
        <v>1774</v>
      </c>
      <c r="C719" s="14" t="s">
        <v>5</v>
      </c>
      <c r="D719" s="15">
        <v>157.01</v>
      </c>
      <c r="E719" s="38"/>
    </row>
    <row r="720" spans="1:5" outlineLevel="1" x14ac:dyDescent="0.2">
      <c r="A720" s="12">
        <v>9003042</v>
      </c>
      <c r="B720" s="13" t="s">
        <v>1775</v>
      </c>
      <c r="C720" s="14" t="s">
        <v>5</v>
      </c>
      <c r="D720" s="15">
        <v>201.4</v>
      </c>
      <c r="E720" s="38"/>
    </row>
    <row r="721" spans="1:5" outlineLevel="1" x14ac:dyDescent="0.2">
      <c r="A721" s="12">
        <v>9003043</v>
      </c>
      <c r="B721" s="13" t="s">
        <v>1776</v>
      </c>
      <c r="C721" s="14" t="s">
        <v>5</v>
      </c>
      <c r="D721" s="15">
        <v>317.60000000000002</v>
      </c>
      <c r="E721" s="38"/>
    </row>
    <row r="722" spans="1:5" x14ac:dyDescent="0.2">
      <c r="A722" s="12">
        <v>9003061</v>
      </c>
      <c r="B722" s="13" t="s">
        <v>447</v>
      </c>
      <c r="C722" s="14" t="s">
        <v>5</v>
      </c>
      <c r="D722" s="15">
        <v>3.93</v>
      </c>
      <c r="E722" s="38"/>
    </row>
    <row r="723" spans="1:5" outlineLevel="1" x14ac:dyDescent="0.2">
      <c r="A723" s="12">
        <v>9003062</v>
      </c>
      <c r="B723" s="13" t="s">
        <v>2216</v>
      </c>
      <c r="C723" s="14" t="s">
        <v>5</v>
      </c>
      <c r="D723" s="15">
        <v>36.89</v>
      </c>
      <c r="E723" s="38"/>
    </row>
    <row r="724" spans="1:5" outlineLevel="1" x14ac:dyDescent="0.2">
      <c r="A724" s="12">
        <v>9003070</v>
      </c>
      <c r="B724" s="13" t="s">
        <v>448</v>
      </c>
      <c r="C724" s="14" t="s">
        <v>5</v>
      </c>
      <c r="D724" s="15">
        <v>5.88</v>
      </c>
      <c r="E724" s="38"/>
    </row>
    <row r="725" spans="1:5" outlineLevel="1" x14ac:dyDescent="0.2">
      <c r="A725" s="12">
        <v>9003072</v>
      </c>
      <c r="B725" s="13" t="s">
        <v>449</v>
      </c>
      <c r="C725" s="14" t="s">
        <v>5</v>
      </c>
      <c r="D725" s="15">
        <v>13.09</v>
      </c>
      <c r="E725" s="38"/>
    </row>
    <row r="726" spans="1:5" outlineLevel="1" x14ac:dyDescent="0.2">
      <c r="A726" s="12">
        <v>9003075</v>
      </c>
      <c r="B726" s="13" t="s">
        <v>450</v>
      </c>
      <c r="C726" s="14" t="s">
        <v>5</v>
      </c>
      <c r="D726" s="15">
        <v>7.4</v>
      </c>
      <c r="E726" s="38"/>
    </row>
    <row r="727" spans="1:5" x14ac:dyDescent="0.2">
      <c r="A727" s="12">
        <v>9003076</v>
      </c>
      <c r="B727" s="13" t="s">
        <v>451</v>
      </c>
      <c r="C727" s="14" t="s">
        <v>5</v>
      </c>
      <c r="D727" s="15">
        <v>10.86</v>
      </c>
      <c r="E727" s="38"/>
    </row>
    <row r="728" spans="1:5" outlineLevel="1" x14ac:dyDescent="0.2">
      <c r="A728" s="12">
        <v>9003077</v>
      </c>
      <c r="B728" s="13" t="s">
        <v>3236</v>
      </c>
      <c r="C728" s="14" t="s">
        <v>5</v>
      </c>
      <c r="D728" s="15">
        <v>24.2</v>
      </c>
      <c r="E728" s="38"/>
    </row>
    <row r="729" spans="1:5" outlineLevel="1" x14ac:dyDescent="0.2">
      <c r="A729" s="12">
        <v>9003078</v>
      </c>
      <c r="B729" s="13" t="s">
        <v>3237</v>
      </c>
      <c r="C729" s="14" t="s">
        <v>5</v>
      </c>
      <c r="D729" s="15">
        <v>40.19</v>
      </c>
      <c r="E729" s="38"/>
    </row>
    <row r="730" spans="1:5" outlineLevel="1" x14ac:dyDescent="0.2">
      <c r="A730" s="12">
        <v>9003080</v>
      </c>
      <c r="B730" s="13" t="s">
        <v>452</v>
      </c>
      <c r="C730" s="14" t="s">
        <v>5</v>
      </c>
      <c r="D730" s="15">
        <v>9.6199999999999992</v>
      </c>
      <c r="E730" s="38"/>
    </row>
    <row r="731" spans="1:5" ht="22.5" outlineLevel="1" x14ac:dyDescent="0.2">
      <c r="A731" s="12">
        <v>9003101</v>
      </c>
      <c r="B731" s="13" t="s">
        <v>2217</v>
      </c>
      <c r="C731" s="14" t="s">
        <v>5</v>
      </c>
      <c r="D731" s="15">
        <v>3.82</v>
      </c>
      <c r="E731" s="38"/>
    </row>
    <row r="732" spans="1:5" ht="22.5" x14ac:dyDescent="0.2">
      <c r="A732" s="12">
        <v>9003103</v>
      </c>
      <c r="B732" s="13" t="s">
        <v>2218</v>
      </c>
      <c r="C732" s="14" t="s">
        <v>5</v>
      </c>
      <c r="D732" s="15">
        <v>4.95</v>
      </c>
      <c r="E732" s="38"/>
    </row>
    <row r="733" spans="1:5" ht="22.5" outlineLevel="1" x14ac:dyDescent="0.2">
      <c r="A733" s="12">
        <v>9003105</v>
      </c>
      <c r="B733" s="13" t="s">
        <v>2219</v>
      </c>
      <c r="C733" s="14" t="s">
        <v>5</v>
      </c>
      <c r="D733" s="15">
        <v>9.52</v>
      </c>
      <c r="E733" s="38"/>
    </row>
    <row r="734" spans="1:5" ht="22.5" outlineLevel="1" x14ac:dyDescent="0.2">
      <c r="A734" s="12">
        <v>9003106</v>
      </c>
      <c r="B734" s="13" t="s">
        <v>2220</v>
      </c>
      <c r="C734" s="14" t="s">
        <v>5</v>
      </c>
      <c r="D734" s="15">
        <v>13.31</v>
      </c>
      <c r="E734" s="38"/>
    </row>
    <row r="735" spans="1:5" ht="22.5" outlineLevel="1" x14ac:dyDescent="0.2">
      <c r="A735" s="12">
        <v>9003107</v>
      </c>
      <c r="B735" s="13" t="s">
        <v>2221</v>
      </c>
      <c r="C735" s="14" t="s">
        <v>5</v>
      </c>
      <c r="D735" s="15">
        <v>19.149999999999999</v>
      </c>
      <c r="E735" s="38"/>
    </row>
    <row r="736" spans="1:5" ht="22.5" outlineLevel="1" x14ac:dyDescent="0.2">
      <c r="A736" s="12">
        <v>9003108</v>
      </c>
      <c r="B736" s="13" t="s">
        <v>2222</v>
      </c>
      <c r="C736" s="14" t="s">
        <v>5</v>
      </c>
      <c r="D736" s="15">
        <v>29.06</v>
      </c>
      <c r="E736" s="38"/>
    </row>
    <row r="737" spans="1:5" ht="22.5" x14ac:dyDescent="0.2">
      <c r="A737" s="12">
        <v>9003109</v>
      </c>
      <c r="B737" s="13" t="s">
        <v>2223</v>
      </c>
      <c r="C737" s="14" t="s">
        <v>5</v>
      </c>
      <c r="D737" s="15">
        <v>38.68</v>
      </c>
      <c r="E737" s="38"/>
    </row>
    <row r="738" spans="1:5" ht="22.5" outlineLevel="1" x14ac:dyDescent="0.2">
      <c r="A738" s="12">
        <v>9003110</v>
      </c>
      <c r="B738" s="13" t="s">
        <v>2224</v>
      </c>
      <c r="C738" s="14" t="s">
        <v>5</v>
      </c>
      <c r="D738" s="15">
        <v>53.15</v>
      </c>
      <c r="E738" s="38"/>
    </row>
    <row r="739" spans="1:5" ht="22.5" outlineLevel="1" x14ac:dyDescent="0.2">
      <c r="A739" s="12">
        <v>9003111</v>
      </c>
      <c r="B739" s="13" t="s">
        <v>2225</v>
      </c>
      <c r="C739" s="14" t="s">
        <v>5</v>
      </c>
      <c r="D739" s="15">
        <v>72.39</v>
      </c>
      <c r="E739" s="38"/>
    </row>
    <row r="740" spans="1:5" ht="22.5" outlineLevel="1" x14ac:dyDescent="0.2">
      <c r="A740" s="12">
        <v>9003112</v>
      </c>
      <c r="B740" s="13" t="s">
        <v>2226</v>
      </c>
      <c r="C740" s="14" t="s">
        <v>5</v>
      </c>
      <c r="D740" s="15">
        <v>97.76</v>
      </c>
      <c r="E740" s="38"/>
    </row>
    <row r="741" spans="1:5" ht="22.5" x14ac:dyDescent="0.2">
      <c r="A741" s="12">
        <v>9003113</v>
      </c>
      <c r="B741" s="13" t="s">
        <v>2227</v>
      </c>
      <c r="C741" s="14" t="s">
        <v>5</v>
      </c>
      <c r="D741" s="15">
        <v>122.89</v>
      </c>
      <c r="E741" s="38"/>
    </row>
    <row r="742" spans="1:5" ht="22.5" outlineLevel="1" x14ac:dyDescent="0.2">
      <c r="A742" s="12">
        <v>9003114</v>
      </c>
      <c r="B742" s="13" t="s">
        <v>2228</v>
      </c>
      <c r="C742" s="14" t="s">
        <v>5</v>
      </c>
      <c r="D742" s="15">
        <v>150.85</v>
      </c>
      <c r="E742" s="38"/>
    </row>
    <row r="743" spans="1:5" ht="22.5" outlineLevel="1" x14ac:dyDescent="0.2">
      <c r="A743" s="12">
        <v>9003115</v>
      </c>
      <c r="B743" s="13" t="s">
        <v>2229</v>
      </c>
      <c r="C743" s="14" t="s">
        <v>5</v>
      </c>
      <c r="D743" s="15">
        <v>180.96</v>
      </c>
      <c r="E743" s="38"/>
    </row>
    <row r="744" spans="1:5" ht="22.5" outlineLevel="1" x14ac:dyDescent="0.2">
      <c r="A744" s="12">
        <v>9003116</v>
      </c>
      <c r="B744" s="13" t="s">
        <v>2230</v>
      </c>
      <c r="C744" s="14" t="s">
        <v>5</v>
      </c>
      <c r="D744" s="15">
        <v>235.45</v>
      </c>
      <c r="E744" s="38"/>
    </row>
    <row r="745" spans="1:5" ht="22.5" outlineLevel="1" x14ac:dyDescent="0.2">
      <c r="A745" s="12">
        <v>9003118</v>
      </c>
      <c r="B745" s="13" t="s">
        <v>2231</v>
      </c>
      <c r="C745" s="14" t="s">
        <v>5</v>
      </c>
      <c r="D745" s="15">
        <v>7.18</v>
      </c>
      <c r="E745" s="38"/>
    </row>
    <row r="746" spans="1:5" ht="22.5" x14ac:dyDescent="0.2">
      <c r="A746" s="12">
        <v>9003119</v>
      </c>
      <c r="B746" s="13" t="s">
        <v>2232</v>
      </c>
      <c r="C746" s="14" t="s">
        <v>5</v>
      </c>
      <c r="D746" s="15">
        <v>9.43</v>
      </c>
      <c r="E746" s="38"/>
    </row>
    <row r="747" spans="1:5" ht="22.5" outlineLevel="1" x14ac:dyDescent="0.2">
      <c r="A747" s="12">
        <v>9003120</v>
      </c>
      <c r="B747" s="13" t="s">
        <v>2233</v>
      </c>
      <c r="C747" s="14" t="s">
        <v>5</v>
      </c>
      <c r="D747" s="15">
        <v>9.66</v>
      </c>
      <c r="E747" s="38"/>
    </row>
    <row r="748" spans="1:5" ht="22.5" outlineLevel="1" x14ac:dyDescent="0.2">
      <c r="A748" s="12">
        <v>9003121</v>
      </c>
      <c r="B748" s="13" t="s">
        <v>2234</v>
      </c>
      <c r="C748" s="14" t="s">
        <v>5</v>
      </c>
      <c r="D748" s="15">
        <v>3.82</v>
      </c>
      <c r="E748" s="38"/>
    </row>
    <row r="749" spans="1:5" ht="22.5" outlineLevel="1" x14ac:dyDescent="0.2">
      <c r="A749" s="12">
        <v>9003122</v>
      </c>
      <c r="B749" s="13" t="s">
        <v>2235</v>
      </c>
      <c r="C749" s="14" t="s">
        <v>5</v>
      </c>
      <c r="D749" s="15">
        <v>4.95</v>
      </c>
      <c r="E749" s="38"/>
    </row>
    <row r="750" spans="1:5" ht="22.5" outlineLevel="1" x14ac:dyDescent="0.2">
      <c r="A750" s="12">
        <v>9003123</v>
      </c>
      <c r="B750" s="13" t="s">
        <v>2236</v>
      </c>
      <c r="C750" s="14" t="s">
        <v>5</v>
      </c>
      <c r="D750" s="15">
        <v>6.96</v>
      </c>
      <c r="E750" s="38"/>
    </row>
    <row r="751" spans="1:5" ht="22.5" x14ac:dyDescent="0.2">
      <c r="A751" s="12">
        <v>9003124</v>
      </c>
      <c r="B751" s="13" t="s">
        <v>2237</v>
      </c>
      <c r="C751" s="14" t="s">
        <v>5</v>
      </c>
      <c r="D751" s="15">
        <v>9.18</v>
      </c>
      <c r="E751" s="38"/>
    </row>
    <row r="752" spans="1:5" ht="22.5" outlineLevel="1" x14ac:dyDescent="0.2">
      <c r="A752" s="12">
        <v>9003140</v>
      </c>
      <c r="B752" s="13" t="s">
        <v>3238</v>
      </c>
      <c r="C752" s="14" t="s">
        <v>5</v>
      </c>
      <c r="D752" s="15">
        <v>38.08</v>
      </c>
      <c r="E752" s="38"/>
    </row>
    <row r="753" spans="1:5" outlineLevel="1" x14ac:dyDescent="0.2">
      <c r="A753" s="12">
        <v>9004000</v>
      </c>
      <c r="B753" s="13" t="s">
        <v>453</v>
      </c>
      <c r="C753" s="14" t="s">
        <v>8</v>
      </c>
      <c r="D753" s="15" t="s">
        <v>8</v>
      </c>
    </row>
    <row r="754" spans="1:5" outlineLevel="1" x14ac:dyDescent="0.2">
      <c r="A754" s="12">
        <v>9004002</v>
      </c>
      <c r="B754" s="13" t="s">
        <v>454</v>
      </c>
      <c r="C754" s="14" t="s">
        <v>6</v>
      </c>
      <c r="D754" s="15">
        <v>170.55</v>
      </c>
      <c r="E754" s="38"/>
    </row>
    <row r="755" spans="1:5" outlineLevel="1" x14ac:dyDescent="0.2">
      <c r="A755" s="12">
        <v>9004003</v>
      </c>
      <c r="B755" s="13" t="s">
        <v>455</v>
      </c>
      <c r="C755" s="14" t="s">
        <v>6</v>
      </c>
      <c r="D755" s="15">
        <v>184.67</v>
      </c>
      <c r="E755" s="38"/>
    </row>
    <row r="756" spans="1:5" x14ac:dyDescent="0.2">
      <c r="A756" s="12">
        <v>9004011</v>
      </c>
      <c r="B756" s="13" t="s">
        <v>456</v>
      </c>
      <c r="C756" s="14" t="s">
        <v>6</v>
      </c>
      <c r="D756" s="15">
        <v>296.89</v>
      </c>
      <c r="E756" s="38"/>
    </row>
    <row r="757" spans="1:5" outlineLevel="1" x14ac:dyDescent="0.2">
      <c r="A757" s="12">
        <v>9004030</v>
      </c>
      <c r="B757" s="13" t="s">
        <v>457</v>
      </c>
      <c r="C757" s="14" t="s">
        <v>6</v>
      </c>
      <c r="D757" s="15">
        <v>364.37</v>
      </c>
      <c r="E757" s="38"/>
    </row>
    <row r="758" spans="1:5" outlineLevel="1" x14ac:dyDescent="0.2">
      <c r="A758" s="12">
        <v>9004031</v>
      </c>
      <c r="B758" s="13" t="s">
        <v>458</v>
      </c>
      <c r="C758" s="14" t="s">
        <v>6</v>
      </c>
      <c r="D758" s="15">
        <v>640.27</v>
      </c>
      <c r="E758" s="38"/>
    </row>
    <row r="759" spans="1:5" outlineLevel="1" x14ac:dyDescent="0.2">
      <c r="A759" s="12">
        <v>9004032</v>
      </c>
      <c r="B759" s="13" t="s">
        <v>459</v>
      </c>
      <c r="C759" s="14" t="s">
        <v>6</v>
      </c>
      <c r="D759" s="15">
        <v>1048.32</v>
      </c>
      <c r="E759" s="38"/>
    </row>
    <row r="760" spans="1:5" outlineLevel="1" x14ac:dyDescent="0.2">
      <c r="A760" s="12">
        <v>9004033</v>
      </c>
      <c r="B760" s="13" t="s">
        <v>460</v>
      </c>
      <c r="C760" s="14" t="s">
        <v>6</v>
      </c>
      <c r="D760" s="15">
        <v>1893.87</v>
      </c>
      <c r="E760" s="38"/>
    </row>
    <row r="761" spans="1:5" x14ac:dyDescent="0.2">
      <c r="A761" s="12">
        <v>9004040</v>
      </c>
      <c r="B761" s="13" t="s">
        <v>461</v>
      </c>
      <c r="C761" s="14" t="s">
        <v>6</v>
      </c>
      <c r="D761" s="15">
        <v>365.05</v>
      </c>
      <c r="E761" s="38"/>
    </row>
    <row r="762" spans="1:5" outlineLevel="1" x14ac:dyDescent="0.2">
      <c r="A762" s="12">
        <v>9004041</v>
      </c>
      <c r="B762" s="13" t="s">
        <v>462</v>
      </c>
      <c r="C762" s="14" t="s">
        <v>6</v>
      </c>
      <c r="D762" s="15">
        <v>520.57000000000005</v>
      </c>
      <c r="E762" s="38"/>
    </row>
    <row r="763" spans="1:5" outlineLevel="1" x14ac:dyDescent="0.2">
      <c r="A763" s="12">
        <v>9004042</v>
      </c>
      <c r="B763" s="13" t="s">
        <v>463</v>
      </c>
      <c r="C763" s="14" t="s">
        <v>6</v>
      </c>
      <c r="D763" s="15">
        <v>461.6</v>
      </c>
      <c r="E763" s="38"/>
    </row>
    <row r="764" spans="1:5" outlineLevel="1" x14ac:dyDescent="0.2">
      <c r="A764" s="12">
        <v>9004048</v>
      </c>
      <c r="B764" s="13" t="s">
        <v>464</v>
      </c>
      <c r="C764" s="14" t="s">
        <v>6</v>
      </c>
      <c r="D764" s="15">
        <v>199.77</v>
      </c>
      <c r="E764" s="38"/>
    </row>
    <row r="765" spans="1:5" outlineLevel="1" x14ac:dyDescent="0.2">
      <c r="A765" s="12">
        <v>9004060</v>
      </c>
      <c r="B765" s="13" t="s">
        <v>465</v>
      </c>
      <c r="C765" s="14" t="s">
        <v>6</v>
      </c>
      <c r="D765" s="15">
        <v>66.34</v>
      </c>
      <c r="E765" s="38"/>
    </row>
    <row r="766" spans="1:5" ht="22.5" x14ac:dyDescent="0.2">
      <c r="A766" s="12">
        <v>9004068</v>
      </c>
      <c r="B766" s="13" t="s">
        <v>1777</v>
      </c>
      <c r="C766" s="14" t="s">
        <v>6</v>
      </c>
      <c r="D766" s="15">
        <v>264.68</v>
      </c>
      <c r="E766" s="38"/>
    </row>
    <row r="767" spans="1:5" ht="22.5" outlineLevel="1" x14ac:dyDescent="0.2">
      <c r="A767" s="12">
        <v>9004069</v>
      </c>
      <c r="B767" s="13" t="s">
        <v>1778</v>
      </c>
      <c r="C767" s="14" t="s">
        <v>6</v>
      </c>
      <c r="D767" s="15">
        <v>390.45</v>
      </c>
      <c r="E767" s="38"/>
    </row>
    <row r="768" spans="1:5" ht="22.5" outlineLevel="1" x14ac:dyDescent="0.2">
      <c r="A768" s="12">
        <v>9004070</v>
      </c>
      <c r="B768" s="13" t="s">
        <v>1779</v>
      </c>
      <c r="C768" s="14" t="s">
        <v>6</v>
      </c>
      <c r="D768" s="15">
        <v>279.62</v>
      </c>
      <c r="E768" s="38"/>
    </row>
    <row r="769" spans="1:5" outlineLevel="1" x14ac:dyDescent="0.2">
      <c r="A769" s="12">
        <v>9004072</v>
      </c>
      <c r="B769" s="13" t="s">
        <v>466</v>
      </c>
      <c r="C769" s="14" t="s">
        <v>6</v>
      </c>
      <c r="D769" s="15">
        <v>438.01</v>
      </c>
      <c r="E769" s="38"/>
    </row>
    <row r="770" spans="1:5" outlineLevel="1" x14ac:dyDescent="0.2">
      <c r="A770" s="12">
        <v>9004075</v>
      </c>
      <c r="B770" s="13" t="s">
        <v>467</v>
      </c>
      <c r="C770" s="14" t="s">
        <v>6</v>
      </c>
      <c r="D770" s="15">
        <v>482.97</v>
      </c>
      <c r="E770" s="38"/>
    </row>
    <row r="771" spans="1:5" x14ac:dyDescent="0.2">
      <c r="A771" s="12">
        <v>9004076</v>
      </c>
      <c r="B771" s="13" t="s">
        <v>468</v>
      </c>
      <c r="C771" s="14" t="s">
        <v>6</v>
      </c>
      <c r="D771" s="15">
        <v>605.78</v>
      </c>
      <c r="E771" s="38"/>
    </row>
    <row r="772" spans="1:5" outlineLevel="1" x14ac:dyDescent="0.2">
      <c r="A772" s="12">
        <v>9004077</v>
      </c>
      <c r="B772" s="13" t="s">
        <v>469</v>
      </c>
      <c r="C772" s="14" t="s">
        <v>6</v>
      </c>
      <c r="D772" s="15">
        <v>476.13</v>
      </c>
      <c r="E772" s="38"/>
    </row>
    <row r="773" spans="1:5" x14ac:dyDescent="0.2">
      <c r="A773" s="12">
        <v>9004078</v>
      </c>
      <c r="B773" s="13" t="s">
        <v>470</v>
      </c>
      <c r="C773" s="14" t="s">
        <v>6</v>
      </c>
      <c r="D773" s="15">
        <v>2063.66</v>
      </c>
      <c r="E773" s="38"/>
    </row>
    <row r="774" spans="1:5" outlineLevel="1" x14ac:dyDescent="0.2">
      <c r="A774" s="12">
        <v>9004087</v>
      </c>
      <c r="B774" s="13" t="s">
        <v>471</v>
      </c>
      <c r="C774" s="14" t="s">
        <v>6</v>
      </c>
      <c r="D774" s="15">
        <v>505.81</v>
      </c>
      <c r="E774" s="38"/>
    </row>
    <row r="775" spans="1:5" outlineLevel="1" x14ac:dyDescent="0.2">
      <c r="A775" s="12">
        <v>9004088</v>
      </c>
      <c r="B775" s="13" t="s">
        <v>472</v>
      </c>
      <c r="C775" s="14" t="s">
        <v>6</v>
      </c>
      <c r="D775" s="15">
        <v>483.03</v>
      </c>
      <c r="E775" s="38"/>
    </row>
    <row r="776" spans="1:5" x14ac:dyDescent="0.2">
      <c r="A776" s="12">
        <v>9004089</v>
      </c>
      <c r="B776" s="13" t="s">
        <v>473</v>
      </c>
      <c r="C776" s="14" t="s">
        <v>6</v>
      </c>
      <c r="D776" s="15">
        <v>408.55</v>
      </c>
      <c r="E776" s="38"/>
    </row>
    <row r="777" spans="1:5" ht="22.5" outlineLevel="1" x14ac:dyDescent="0.2">
      <c r="A777" s="12">
        <v>9004090</v>
      </c>
      <c r="B777" s="13" t="s">
        <v>474</v>
      </c>
      <c r="C777" s="14" t="s">
        <v>6</v>
      </c>
      <c r="D777" s="15">
        <v>1016.08</v>
      </c>
      <c r="E777" s="38"/>
    </row>
    <row r="778" spans="1:5" outlineLevel="1" x14ac:dyDescent="0.2">
      <c r="A778" s="12">
        <v>9005000</v>
      </c>
      <c r="B778" s="13" t="s">
        <v>475</v>
      </c>
      <c r="C778" s="14" t="s">
        <v>8</v>
      </c>
      <c r="D778" s="15" t="s">
        <v>8</v>
      </c>
    </row>
    <row r="779" spans="1:5" x14ac:dyDescent="0.2">
      <c r="A779" s="12">
        <v>9005006</v>
      </c>
      <c r="B779" s="13" t="s">
        <v>476</v>
      </c>
      <c r="C779" s="14" t="s">
        <v>6</v>
      </c>
      <c r="D779" s="15">
        <v>676.76</v>
      </c>
      <c r="E779" s="38"/>
    </row>
    <row r="780" spans="1:5" outlineLevel="1" x14ac:dyDescent="0.2">
      <c r="A780" s="12">
        <v>9005010</v>
      </c>
      <c r="B780" s="13" t="s">
        <v>477</v>
      </c>
      <c r="C780" s="14" t="s">
        <v>1780</v>
      </c>
      <c r="D780" s="15">
        <v>1278.73</v>
      </c>
      <c r="E780" s="38"/>
    </row>
    <row r="781" spans="1:5" outlineLevel="1" x14ac:dyDescent="0.2">
      <c r="A781" s="12">
        <v>9005012</v>
      </c>
      <c r="B781" s="13" t="s">
        <v>478</v>
      </c>
      <c r="C781" s="14" t="s">
        <v>6</v>
      </c>
      <c r="D781" s="15">
        <v>869.45</v>
      </c>
      <c r="E781" s="38"/>
    </row>
    <row r="782" spans="1:5" outlineLevel="1" x14ac:dyDescent="0.2">
      <c r="A782" s="12">
        <v>9005014</v>
      </c>
      <c r="B782" s="13" t="s">
        <v>1781</v>
      </c>
      <c r="C782" s="14" t="s">
        <v>6</v>
      </c>
      <c r="D782" s="15">
        <v>1472.78</v>
      </c>
      <c r="E782" s="38"/>
    </row>
    <row r="783" spans="1:5" outlineLevel="1" x14ac:dyDescent="0.2">
      <c r="A783" s="12">
        <v>9005017</v>
      </c>
      <c r="B783" s="13" t="s">
        <v>1782</v>
      </c>
      <c r="C783" s="14" t="s">
        <v>6</v>
      </c>
      <c r="D783" s="15">
        <v>2011.59</v>
      </c>
      <c r="E783" s="38"/>
    </row>
    <row r="784" spans="1:5" outlineLevel="1" x14ac:dyDescent="0.2">
      <c r="A784" s="12">
        <v>9005019</v>
      </c>
      <c r="B784" s="13" t="s">
        <v>1783</v>
      </c>
      <c r="C784" s="14" t="s">
        <v>6</v>
      </c>
      <c r="D784" s="15">
        <v>3107.87</v>
      </c>
      <c r="E784" s="38"/>
    </row>
    <row r="785" spans="1:5" ht="22.5" outlineLevel="1" x14ac:dyDescent="0.2">
      <c r="A785" s="12">
        <v>9005020</v>
      </c>
      <c r="B785" s="13" t="s">
        <v>1784</v>
      </c>
      <c r="C785" s="14" t="s">
        <v>6</v>
      </c>
      <c r="D785" s="15">
        <v>14.19</v>
      </c>
      <c r="E785" s="38"/>
    </row>
    <row r="786" spans="1:5" ht="22.5" outlineLevel="1" x14ac:dyDescent="0.2">
      <c r="A786" s="12">
        <v>9005021</v>
      </c>
      <c r="B786" s="13" t="s">
        <v>1785</v>
      </c>
      <c r="C786" s="14" t="s">
        <v>6</v>
      </c>
      <c r="D786" s="15">
        <v>20.84</v>
      </c>
      <c r="E786" s="38"/>
    </row>
    <row r="787" spans="1:5" outlineLevel="1" x14ac:dyDescent="0.2">
      <c r="A787" s="12">
        <v>9005022</v>
      </c>
      <c r="B787" s="13" t="s">
        <v>1786</v>
      </c>
      <c r="C787" s="14" t="s">
        <v>6</v>
      </c>
      <c r="D787" s="15">
        <v>14.82</v>
      </c>
      <c r="E787" s="38"/>
    </row>
    <row r="788" spans="1:5" outlineLevel="1" x14ac:dyDescent="0.2">
      <c r="A788" s="12">
        <v>9005023</v>
      </c>
      <c r="B788" s="13" t="s">
        <v>1787</v>
      </c>
      <c r="C788" s="14" t="s">
        <v>6</v>
      </c>
      <c r="D788" s="15">
        <v>24.59</v>
      </c>
      <c r="E788" s="38"/>
    </row>
    <row r="789" spans="1:5" outlineLevel="1" x14ac:dyDescent="0.2">
      <c r="A789" s="12">
        <v>9005024</v>
      </c>
      <c r="B789" s="13" t="s">
        <v>479</v>
      </c>
      <c r="C789" s="14" t="s">
        <v>6</v>
      </c>
      <c r="D789" s="15">
        <v>18.579999999999998</v>
      </c>
      <c r="E789" s="38"/>
    </row>
    <row r="790" spans="1:5" outlineLevel="1" x14ac:dyDescent="0.2">
      <c r="A790" s="12">
        <v>9005025</v>
      </c>
      <c r="B790" s="13" t="s">
        <v>480</v>
      </c>
      <c r="C790" s="14" t="s">
        <v>6</v>
      </c>
      <c r="D790" s="15">
        <v>19.059999999999999</v>
      </c>
      <c r="E790" s="38"/>
    </row>
    <row r="791" spans="1:5" outlineLevel="1" x14ac:dyDescent="0.2">
      <c r="A791" s="12">
        <v>9005026</v>
      </c>
      <c r="B791" s="13" t="s">
        <v>481</v>
      </c>
      <c r="C791" s="14" t="s">
        <v>6</v>
      </c>
      <c r="D791" s="15">
        <v>31.06</v>
      </c>
      <c r="E791" s="38"/>
    </row>
    <row r="792" spans="1:5" x14ac:dyDescent="0.2">
      <c r="A792" s="12">
        <v>9005027</v>
      </c>
      <c r="B792" s="13" t="s">
        <v>482</v>
      </c>
      <c r="C792" s="14" t="s">
        <v>6</v>
      </c>
      <c r="D792" s="15">
        <v>16.7</v>
      </c>
      <c r="E792" s="38"/>
    </row>
    <row r="793" spans="1:5" outlineLevel="1" x14ac:dyDescent="0.2">
      <c r="A793" s="12">
        <v>9005028</v>
      </c>
      <c r="B793" s="13" t="s">
        <v>483</v>
      </c>
      <c r="C793" s="14" t="s">
        <v>6</v>
      </c>
      <c r="D793" s="15">
        <v>32.18</v>
      </c>
      <c r="E793" s="38"/>
    </row>
    <row r="794" spans="1:5" outlineLevel="1" x14ac:dyDescent="0.2">
      <c r="A794" s="12">
        <v>9005029</v>
      </c>
      <c r="B794" s="13" t="s">
        <v>484</v>
      </c>
      <c r="C794" s="14" t="s">
        <v>6</v>
      </c>
      <c r="D794" s="15">
        <v>23.51</v>
      </c>
      <c r="E794" s="38"/>
    </row>
    <row r="795" spans="1:5" outlineLevel="1" x14ac:dyDescent="0.2">
      <c r="A795" s="12">
        <v>9005030</v>
      </c>
      <c r="B795" s="13" t="s">
        <v>485</v>
      </c>
      <c r="C795" s="14" t="s">
        <v>6</v>
      </c>
      <c r="D795" s="15">
        <v>32.090000000000003</v>
      </c>
      <c r="E795" s="38"/>
    </row>
    <row r="796" spans="1:5" outlineLevel="1" x14ac:dyDescent="0.2">
      <c r="A796" s="12">
        <v>9005031</v>
      </c>
      <c r="B796" s="13" t="s">
        <v>486</v>
      </c>
      <c r="C796" s="14" t="s">
        <v>6</v>
      </c>
      <c r="D796" s="15">
        <v>57.85</v>
      </c>
      <c r="E796" s="38"/>
    </row>
    <row r="797" spans="1:5" outlineLevel="1" x14ac:dyDescent="0.2">
      <c r="A797" s="12">
        <v>9005032</v>
      </c>
      <c r="B797" s="13" t="s">
        <v>487</v>
      </c>
      <c r="C797" s="14" t="s">
        <v>6</v>
      </c>
      <c r="D797" s="15">
        <v>67.14</v>
      </c>
      <c r="E797" s="38"/>
    </row>
    <row r="798" spans="1:5" outlineLevel="1" x14ac:dyDescent="0.2">
      <c r="A798" s="12">
        <v>9005033</v>
      </c>
      <c r="B798" s="13" t="s">
        <v>488</v>
      </c>
      <c r="C798" s="14" t="s">
        <v>6</v>
      </c>
      <c r="D798" s="15">
        <v>101.88</v>
      </c>
      <c r="E798" s="38"/>
    </row>
    <row r="799" spans="1:5" outlineLevel="1" x14ac:dyDescent="0.2">
      <c r="A799" s="12">
        <v>9005034</v>
      </c>
      <c r="B799" s="13" t="s">
        <v>489</v>
      </c>
      <c r="C799" s="14" t="s">
        <v>6</v>
      </c>
      <c r="D799" s="15">
        <v>231.56</v>
      </c>
      <c r="E799" s="38"/>
    </row>
    <row r="800" spans="1:5" outlineLevel="1" x14ac:dyDescent="0.2">
      <c r="A800" s="12">
        <v>9005035</v>
      </c>
      <c r="B800" s="13" t="s">
        <v>490</v>
      </c>
      <c r="C800" s="14" t="s">
        <v>6</v>
      </c>
      <c r="D800" s="15">
        <v>294.95999999999998</v>
      </c>
      <c r="E800" s="38"/>
    </row>
    <row r="801" spans="1:5" outlineLevel="1" x14ac:dyDescent="0.2">
      <c r="A801" s="12">
        <v>9005037</v>
      </c>
      <c r="B801" s="13" t="s">
        <v>491</v>
      </c>
      <c r="C801" s="14" t="s">
        <v>6</v>
      </c>
      <c r="D801" s="15">
        <v>547.28</v>
      </c>
      <c r="E801" s="38"/>
    </row>
    <row r="802" spans="1:5" ht="22.5" outlineLevel="1" x14ac:dyDescent="0.2">
      <c r="A802" s="12">
        <v>9005039</v>
      </c>
      <c r="B802" s="13" t="s">
        <v>492</v>
      </c>
      <c r="C802" s="14" t="s">
        <v>6</v>
      </c>
      <c r="D802" s="15">
        <v>43.91</v>
      </c>
      <c r="E802" s="38"/>
    </row>
    <row r="803" spans="1:5" ht="22.5" outlineLevel="1" x14ac:dyDescent="0.2">
      <c r="A803" s="12">
        <v>9005040</v>
      </c>
      <c r="B803" s="13" t="s">
        <v>493</v>
      </c>
      <c r="C803" s="14" t="s">
        <v>6</v>
      </c>
      <c r="D803" s="15">
        <v>87.61</v>
      </c>
      <c r="E803" s="38"/>
    </row>
    <row r="804" spans="1:5" ht="22.5" outlineLevel="1" x14ac:dyDescent="0.2">
      <c r="A804" s="12">
        <v>9005041</v>
      </c>
      <c r="B804" s="13" t="s">
        <v>494</v>
      </c>
      <c r="C804" s="14" t="s">
        <v>6</v>
      </c>
      <c r="D804" s="15">
        <v>115.55</v>
      </c>
      <c r="E804" s="38"/>
    </row>
    <row r="805" spans="1:5" ht="22.5" x14ac:dyDescent="0.2">
      <c r="A805" s="12">
        <v>9005042</v>
      </c>
      <c r="B805" s="13" t="s">
        <v>495</v>
      </c>
      <c r="C805" s="14" t="s">
        <v>6</v>
      </c>
      <c r="D805" s="15">
        <v>199.87</v>
      </c>
      <c r="E805" s="38"/>
    </row>
    <row r="806" spans="1:5" outlineLevel="1" x14ac:dyDescent="0.2">
      <c r="A806" s="12">
        <v>9005043</v>
      </c>
      <c r="B806" s="13" t="s">
        <v>1788</v>
      </c>
      <c r="C806" s="14" t="s">
        <v>6</v>
      </c>
      <c r="D806" s="15">
        <v>116.46</v>
      </c>
      <c r="E806" s="38"/>
    </row>
    <row r="807" spans="1:5" outlineLevel="1" x14ac:dyDescent="0.2">
      <c r="A807" s="12">
        <v>9005044</v>
      </c>
      <c r="B807" s="13" t="s">
        <v>1789</v>
      </c>
      <c r="C807" s="14" t="s">
        <v>6</v>
      </c>
      <c r="D807" s="15">
        <v>251.81</v>
      </c>
      <c r="E807" s="38"/>
    </row>
    <row r="808" spans="1:5" outlineLevel="1" x14ac:dyDescent="0.2">
      <c r="A808" s="12">
        <v>9005045</v>
      </c>
      <c r="B808" s="13" t="s">
        <v>1790</v>
      </c>
      <c r="C808" s="14" t="s">
        <v>6</v>
      </c>
      <c r="D808" s="15">
        <v>654.32000000000005</v>
      </c>
      <c r="E808" s="38"/>
    </row>
    <row r="809" spans="1:5" ht="22.5" outlineLevel="1" x14ac:dyDescent="0.2">
      <c r="A809" s="12">
        <v>9005050</v>
      </c>
      <c r="B809" s="13" t="s">
        <v>1791</v>
      </c>
      <c r="C809" s="14" t="s">
        <v>6</v>
      </c>
      <c r="D809" s="15">
        <v>396.64</v>
      </c>
      <c r="E809" s="38"/>
    </row>
    <row r="810" spans="1:5" ht="22.5" outlineLevel="1" x14ac:dyDescent="0.2">
      <c r="A810" s="12">
        <v>9005051</v>
      </c>
      <c r="B810" s="13" t="s">
        <v>1792</v>
      </c>
      <c r="C810" s="14" t="s">
        <v>6</v>
      </c>
      <c r="D810" s="15">
        <v>364.23</v>
      </c>
      <c r="E810" s="38"/>
    </row>
    <row r="811" spans="1:5" outlineLevel="1" x14ac:dyDescent="0.2">
      <c r="A811" s="12">
        <v>9005055</v>
      </c>
      <c r="B811" s="13" t="s">
        <v>496</v>
      </c>
      <c r="C811" s="14" t="s">
        <v>21</v>
      </c>
      <c r="D811" s="15">
        <v>98.13</v>
      </c>
      <c r="E811" s="38"/>
    </row>
    <row r="812" spans="1:5" outlineLevel="1" x14ac:dyDescent="0.2">
      <c r="A812" s="12">
        <v>9005056</v>
      </c>
      <c r="B812" s="13" t="s">
        <v>497</v>
      </c>
      <c r="C812" s="14" t="s">
        <v>21</v>
      </c>
      <c r="D812" s="15">
        <v>248.14</v>
      </c>
      <c r="E812" s="38"/>
    </row>
    <row r="813" spans="1:5" outlineLevel="1" x14ac:dyDescent="0.2">
      <c r="A813" s="12">
        <v>9005057</v>
      </c>
      <c r="B813" s="13" t="s">
        <v>498</v>
      </c>
      <c r="C813" s="14" t="s">
        <v>21</v>
      </c>
      <c r="D813" s="15">
        <v>587.02</v>
      </c>
      <c r="E813" s="38"/>
    </row>
    <row r="814" spans="1:5" outlineLevel="1" x14ac:dyDescent="0.2">
      <c r="A814" s="12">
        <v>9005058</v>
      </c>
      <c r="B814" s="13" t="s">
        <v>499</v>
      </c>
      <c r="C814" s="14" t="s">
        <v>4</v>
      </c>
      <c r="D814" s="15">
        <v>347</v>
      </c>
      <c r="E814" s="38"/>
    </row>
    <row r="815" spans="1:5" outlineLevel="1" x14ac:dyDescent="0.2">
      <c r="A815" s="12">
        <v>9005059</v>
      </c>
      <c r="B815" s="13" t="s">
        <v>500</v>
      </c>
      <c r="C815" s="14" t="s">
        <v>4</v>
      </c>
      <c r="D815" s="15">
        <v>477.37</v>
      </c>
      <c r="E815" s="38"/>
    </row>
    <row r="816" spans="1:5" outlineLevel="1" x14ac:dyDescent="0.2">
      <c r="A816" s="12">
        <v>9005060</v>
      </c>
      <c r="B816" s="13" t="s">
        <v>501</v>
      </c>
      <c r="C816" s="14" t="s">
        <v>4</v>
      </c>
      <c r="D816" s="15">
        <v>273.06</v>
      </c>
      <c r="E816" s="38"/>
    </row>
    <row r="817" spans="1:5" ht="22.5" outlineLevel="1" x14ac:dyDescent="0.2">
      <c r="A817" s="12">
        <v>9005061</v>
      </c>
      <c r="B817" s="13" t="s">
        <v>2238</v>
      </c>
      <c r="C817" s="14" t="s">
        <v>6</v>
      </c>
      <c r="D817" s="15">
        <v>16.02</v>
      </c>
      <c r="E817" s="38"/>
    </row>
    <row r="818" spans="1:5" x14ac:dyDescent="0.2">
      <c r="A818" s="12">
        <v>9005062</v>
      </c>
      <c r="B818" s="13" t="s">
        <v>502</v>
      </c>
      <c r="C818" s="14" t="s">
        <v>6</v>
      </c>
      <c r="D818" s="15">
        <v>156.66</v>
      </c>
      <c r="E818" s="38"/>
    </row>
    <row r="819" spans="1:5" outlineLevel="1" x14ac:dyDescent="0.2">
      <c r="A819" s="12">
        <v>9005063</v>
      </c>
      <c r="B819" s="13" t="s">
        <v>503</v>
      </c>
      <c r="C819" s="14" t="s">
        <v>6</v>
      </c>
      <c r="D819" s="15">
        <v>262.02</v>
      </c>
      <c r="E819" s="38"/>
    </row>
    <row r="820" spans="1:5" outlineLevel="1" x14ac:dyDescent="0.2">
      <c r="A820" s="12">
        <v>9005064</v>
      </c>
      <c r="B820" s="13" t="s">
        <v>504</v>
      </c>
      <c r="C820" s="14" t="s">
        <v>6</v>
      </c>
      <c r="D820" s="15">
        <v>511.56</v>
      </c>
      <c r="E820" s="38"/>
    </row>
    <row r="821" spans="1:5" outlineLevel="1" x14ac:dyDescent="0.2">
      <c r="A821" s="12">
        <v>9005065</v>
      </c>
      <c r="B821" s="13" t="s">
        <v>505</v>
      </c>
      <c r="C821" s="14" t="s">
        <v>6</v>
      </c>
      <c r="D821" s="15">
        <v>814.42</v>
      </c>
      <c r="E821" s="38"/>
    </row>
    <row r="822" spans="1:5" outlineLevel="1" x14ac:dyDescent="0.2">
      <c r="A822" s="12">
        <v>9005066</v>
      </c>
      <c r="B822" s="13" t="s">
        <v>506</v>
      </c>
      <c r="C822" s="14" t="s">
        <v>6</v>
      </c>
      <c r="D822" s="15">
        <v>1685.56</v>
      </c>
      <c r="E822" s="38"/>
    </row>
    <row r="823" spans="1:5" outlineLevel="1" x14ac:dyDescent="0.2">
      <c r="A823" s="12">
        <v>9005067</v>
      </c>
      <c r="B823" s="13" t="s">
        <v>507</v>
      </c>
      <c r="C823" s="14" t="s">
        <v>6</v>
      </c>
      <c r="D823" s="15">
        <v>3656.65</v>
      </c>
      <c r="E823" s="38"/>
    </row>
    <row r="824" spans="1:5" ht="22.5" outlineLevel="1" x14ac:dyDescent="0.2">
      <c r="A824" s="12">
        <v>9005068</v>
      </c>
      <c r="B824" s="13" t="s">
        <v>1793</v>
      </c>
      <c r="C824" s="14" t="s">
        <v>6</v>
      </c>
      <c r="D824" s="15">
        <v>163.44</v>
      </c>
      <c r="E824" s="38"/>
    </row>
    <row r="825" spans="1:5" ht="22.5" outlineLevel="1" x14ac:dyDescent="0.2">
      <c r="A825" s="12">
        <v>9005069</v>
      </c>
      <c r="B825" s="13" t="s">
        <v>1794</v>
      </c>
      <c r="C825" s="14" t="s">
        <v>6</v>
      </c>
      <c r="D825" s="15">
        <v>179.92</v>
      </c>
      <c r="E825" s="38"/>
    </row>
    <row r="826" spans="1:5" ht="22.5" outlineLevel="1" x14ac:dyDescent="0.2">
      <c r="A826" s="12">
        <v>9005070</v>
      </c>
      <c r="B826" s="13" t="s">
        <v>1795</v>
      </c>
      <c r="C826" s="14" t="s">
        <v>6</v>
      </c>
      <c r="D826" s="15">
        <v>221.49</v>
      </c>
      <c r="E826" s="38"/>
    </row>
    <row r="827" spans="1:5" ht="22.5" outlineLevel="1" x14ac:dyDescent="0.2">
      <c r="A827" s="12">
        <v>9005071</v>
      </c>
      <c r="B827" s="13" t="s">
        <v>1796</v>
      </c>
      <c r="C827" s="14" t="s">
        <v>6</v>
      </c>
      <c r="D827" s="15">
        <v>292.94</v>
      </c>
      <c r="E827" s="38"/>
    </row>
    <row r="828" spans="1:5" ht="22.5" outlineLevel="1" x14ac:dyDescent="0.2">
      <c r="A828" s="12">
        <v>9005072</v>
      </c>
      <c r="B828" s="13" t="s">
        <v>1797</v>
      </c>
      <c r="C828" s="14" t="s">
        <v>6</v>
      </c>
      <c r="D828" s="15">
        <v>384.24</v>
      </c>
      <c r="E828" s="38"/>
    </row>
    <row r="829" spans="1:5" ht="22.5" outlineLevel="1" x14ac:dyDescent="0.2">
      <c r="A829" s="12">
        <v>9005073</v>
      </c>
      <c r="B829" s="13" t="s">
        <v>1798</v>
      </c>
      <c r="C829" s="14" t="s">
        <v>6</v>
      </c>
      <c r="D829" s="15">
        <v>970.33</v>
      </c>
      <c r="E829" s="38"/>
    </row>
    <row r="830" spans="1:5" outlineLevel="1" x14ac:dyDescent="0.2">
      <c r="A830" s="12">
        <v>9005081</v>
      </c>
      <c r="B830" s="13" t="s">
        <v>3239</v>
      </c>
      <c r="C830" s="14" t="s">
        <v>6</v>
      </c>
      <c r="D830" s="15">
        <v>73.58</v>
      </c>
      <c r="E830" s="38"/>
    </row>
    <row r="831" spans="1:5" x14ac:dyDescent="0.2">
      <c r="A831" s="12">
        <v>9005082</v>
      </c>
      <c r="B831" s="13" t="s">
        <v>2239</v>
      </c>
      <c r="C831" s="14" t="s">
        <v>6</v>
      </c>
      <c r="D831" s="15">
        <v>123.84</v>
      </c>
      <c r="E831" s="38"/>
    </row>
    <row r="832" spans="1:5" outlineLevel="1" x14ac:dyDescent="0.2">
      <c r="A832" s="12">
        <v>9005083</v>
      </c>
      <c r="B832" s="13" t="s">
        <v>2240</v>
      </c>
      <c r="C832" s="14" t="s">
        <v>6</v>
      </c>
      <c r="D832" s="15">
        <v>333.92</v>
      </c>
      <c r="E832" s="38"/>
    </row>
    <row r="833" spans="1:5" outlineLevel="1" x14ac:dyDescent="0.2">
      <c r="A833" s="12">
        <v>9005084</v>
      </c>
      <c r="B833" s="13" t="s">
        <v>3240</v>
      </c>
      <c r="C833" s="14" t="s">
        <v>6</v>
      </c>
      <c r="D833" s="15">
        <v>350.66</v>
      </c>
      <c r="E833" s="38"/>
    </row>
    <row r="834" spans="1:5" outlineLevel="1" x14ac:dyDescent="0.2">
      <c r="A834" s="12">
        <v>9005085</v>
      </c>
      <c r="B834" s="13" t="s">
        <v>3241</v>
      </c>
      <c r="C834" s="14" t="s">
        <v>6</v>
      </c>
      <c r="D834" s="15">
        <v>516.47</v>
      </c>
      <c r="E834" s="38"/>
    </row>
    <row r="835" spans="1:5" outlineLevel="1" x14ac:dyDescent="0.2">
      <c r="A835" s="12">
        <v>9005087</v>
      </c>
      <c r="B835" s="13" t="s">
        <v>3242</v>
      </c>
      <c r="C835" s="14" t="s">
        <v>6</v>
      </c>
      <c r="D835" s="15">
        <v>2651.03</v>
      </c>
      <c r="E835" s="38"/>
    </row>
    <row r="836" spans="1:5" outlineLevel="1" x14ac:dyDescent="0.2">
      <c r="A836" s="12">
        <v>9005090</v>
      </c>
      <c r="B836" s="13" t="s">
        <v>1799</v>
      </c>
      <c r="C836" s="14" t="s">
        <v>6</v>
      </c>
      <c r="D836" s="15">
        <v>122.31</v>
      </c>
      <c r="E836" s="38"/>
    </row>
    <row r="837" spans="1:5" ht="22.5" outlineLevel="1" x14ac:dyDescent="0.2">
      <c r="A837" s="12">
        <v>9005098</v>
      </c>
      <c r="B837" s="13" t="s">
        <v>508</v>
      </c>
      <c r="C837" s="14" t="s">
        <v>4</v>
      </c>
      <c r="D837" s="15">
        <v>1196.6300000000001</v>
      </c>
      <c r="E837" s="38"/>
    </row>
    <row r="838" spans="1:5" outlineLevel="1" x14ac:dyDescent="0.2">
      <c r="A838" s="12">
        <v>9006000</v>
      </c>
      <c r="B838" s="13" t="s">
        <v>509</v>
      </c>
      <c r="C838" s="14" t="s">
        <v>8</v>
      </c>
      <c r="D838" s="15" t="s">
        <v>8</v>
      </c>
    </row>
    <row r="839" spans="1:5" outlineLevel="1" x14ac:dyDescent="0.2">
      <c r="A839" s="12">
        <v>9006018</v>
      </c>
      <c r="B839" s="13" t="s">
        <v>510</v>
      </c>
      <c r="C839" s="14" t="s">
        <v>6</v>
      </c>
      <c r="D839" s="15">
        <v>3078.73</v>
      </c>
      <c r="E839" s="38"/>
    </row>
    <row r="840" spans="1:5" outlineLevel="1" x14ac:dyDescent="0.2">
      <c r="A840" s="12">
        <v>9006019</v>
      </c>
      <c r="B840" s="13" t="s">
        <v>511</v>
      </c>
      <c r="C840" s="14" t="s">
        <v>6</v>
      </c>
      <c r="D840" s="15">
        <v>2759.16</v>
      </c>
      <c r="E840" s="38"/>
    </row>
    <row r="841" spans="1:5" outlineLevel="1" x14ac:dyDescent="0.2">
      <c r="A841" s="12">
        <v>9006020</v>
      </c>
      <c r="B841" s="13" t="s">
        <v>512</v>
      </c>
      <c r="C841" s="14" t="s">
        <v>6</v>
      </c>
      <c r="D841" s="15">
        <v>4568.0600000000004</v>
      </c>
      <c r="E841" s="38"/>
    </row>
    <row r="842" spans="1:5" ht="22.5" outlineLevel="1" x14ac:dyDescent="0.2">
      <c r="A842" s="12">
        <v>9006023</v>
      </c>
      <c r="B842" s="13" t="s">
        <v>1800</v>
      </c>
      <c r="C842" s="14" t="s">
        <v>6</v>
      </c>
      <c r="D842" s="15">
        <v>434.94</v>
      </c>
      <c r="E842" s="38"/>
    </row>
    <row r="843" spans="1:5" ht="22.5" outlineLevel="1" x14ac:dyDescent="0.2">
      <c r="A843" s="12">
        <v>9006024</v>
      </c>
      <c r="B843" s="13" t="s">
        <v>1801</v>
      </c>
      <c r="C843" s="14" t="s">
        <v>6</v>
      </c>
      <c r="D843" s="15">
        <v>1016.43</v>
      </c>
      <c r="E843" s="38"/>
    </row>
    <row r="844" spans="1:5" ht="22.5" x14ac:dyDescent="0.2">
      <c r="A844" s="12">
        <v>9006025</v>
      </c>
      <c r="B844" s="13" t="s">
        <v>1802</v>
      </c>
      <c r="C844" s="14" t="s">
        <v>6</v>
      </c>
      <c r="D844" s="15">
        <v>1328.65</v>
      </c>
      <c r="E844" s="38"/>
    </row>
    <row r="845" spans="1:5" ht="22.5" outlineLevel="1" x14ac:dyDescent="0.2">
      <c r="A845" s="12">
        <v>9006026</v>
      </c>
      <c r="B845" s="13" t="s">
        <v>1803</v>
      </c>
      <c r="C845" s="14" t="s">
        <v>6</v>
      </c>
      <c r="D845" s="15">
        <v>1877.91</v>
      </c>
      <c r="E845" s="38"/>
    </row>
    <row r="846" spans="1:5" ht="22.5" outlineLevel="1" x14ac:dyDescent="0.2">
      <c r="A846" s="12">
        <v>9006027</v>
      </c>
      <c r="B846" s="13" t="s">
        <v>1804</v>
      </c>
      <c r="C846" s="14" t="s">
        <v>6</v>
      </c>
      <c r="D846" s="15">
        <v>531.96</v>
      </c>
      <c r="E846" s="38"/>
    </row>
    <row r="847" spans="1:5" ht="22.5" outlineLevel="1" x14ac:dyDescent="0.2">
      <c r="A847" s="12">
        <v>9006028</v>
      </c>
      <c r="B847" s="13" t="s">
        <v>1805</v>
      </c>
      <c r="C847" s="14" t="s">
        <v>6</v>
      </c>
      <c r="D847" s="15">
        <v>1307.18</v>
      </c>
      <c r="E847" s="38"/>
    </row>
    <row r="848" spans="1:5" ht="22.5" outlineLevel="1" x14ac:dyDescent="0.2">
      <c r="A848" s="12">
        <v>9006029</v>
      </c>
      <c r="B848" s="13" t="s">
        <v>1806</v>
      </c>
      <c r="C848" s="14" t="s">
        <v>6</v>
      </c>
      <c r="D848" s="15">
        <v>1665.17</v>
      </c>
      <c r="E848" s="38"/>
    </row>
    <row r="849" spans="1:5" ht="22.5" outlineLevel="1" x14ac:dyDescent="0.2">
      <c r="A849" s="12">
        <v>9006030</v>
      </c>
      <c r="B849" s="13" t="s">
        <v>1807</v>
      </c>
      <c r="C849" s="14" t="s">
        <v>6</v>
      </c>
      <c r="D849" s="15">
        <v>2413.64</v>
      </c>
      <c r="E849" s="38"/>
    </row>
    <row r="850" spans="1:5" outlineLevel="1" x14ac:dyDescent="0.2">
      <c r="A850" s="12">
        <v>9006033</v>
      </c>
      <c r="B850" s="13" t="s">
        <v>513</v>
      </c>
      <c r="C850" s="14" t="s">
        <v>6</v>
      </c>
      <c r="D850" s="15">
        <v>182.15</v>
      </c>
      <c r="E850" s="38"/>
    </row>
    <row r="851" spans="1:5" ht="22.5" outlineLevel="1" x14ac:dyDescent="0.2">
      <c r="A851" s="12">
        <v>9006036</v>
      </c>
      <c r="B851" s="13" t="s">
        <v>514</v>
      </c>
      <c r="C851" s="14" t="s">
        <v>6</v>
      </c>
      <c r="D851" s="15">
        <v>303.99</v>
      </c>
      <c r="E851" s="38"/>
    </row>
    <row r="852" spans="1:5" outlineLevel="1" x14ac:dyDescent="0.2">
      <c r="A852" s="12">
        <v>9006049</v>
      </c>
      <c r="B852" s="13" t="s">
        <v>515</v>
      </c>
      <c r="C852" s="14" t="s">
        <v>6</v>
      </c>
      <c r="D852" s="15">
        <v>12.63</v>
      </c>
      <c r="E852" s="38"/>
    </row>
    <row r="853" spans="1:5" outlineLevel="1" x14ac:dyDescent="0.2">
      <c r="A853" s="12">
        <v>9006058</v>
      </c>
      <c r="B853" s="13" t="s">
        <v>516</v>
      </c>
      <c r="C853" s="14" t="s">
        <v>6</v>
      </c>
      <c r="D853" s="15">
        <v>88.89</v>
      </c>
      <c r="E853" s="38"/>
    </row>
    <row r="854" spans="1:5" outlineLevel="1" x14ac:dyDescent="0.2">
      <c r="A854" s="12">
        <v>9006059</v>
      </c>
      <c r="B854" s="13" t="s">
        <v>517</v>
      </c>
      <c r="C854" s="14" t="s">
        <v>6</v>
      </c>
      <c r="D854" s="15">
        <v>142.82</v>
      </c>
      <c r="E854" s="38"/>
    </row>
    <row r="855" spans="1:5" outlineLevel="1" x14ac:dyDescent="0.2">
      <c r="A855" s="12">
        <v>9006060</v>
      </c>
      <c r="B855" s="13" t="s">
        <v>518</v>
      </c>
      <c r="C855" s="14" t="s">
        <v>6</v>
      </c>
      <c r="D855" s="15">
        <v>184.04</v>
      </c>
      <c r="E855" s="38"/>
    </row>
    <row r="856" spans="1:5" outlineLevel="1" x14ac:dyDescent="0.2">
      <c r="A856" s="12">
        <v>9006061</v>
      </c>
      <c r="B856" s="13" t="s">
        <v>519</v>
      </c>
      <c r="C856" s="14" t="s">
        <v>6</v>
      </c>
      <c r="D856" s="15">
        <v>839.48</v>
      </c>
      <c r="E856" s="38"/>
    </row>
    <row r="857" spans="1:5" x14ac:dyDescent="0.2">
      <c r="A857" s="12">
        <v>9006062</v>
      </c>
      <c r="B857" s="13" t="s">
        <v>520</v>
      </c>
      <c r="C857" s="14" t="s">
        <v>6</v>
      </c>
      <c r="D857" s="15">
        <v>89.96</v>
      </c>
      <c r="E857" s="38"/>
    </row>
    <row r="858" spans="1:5" outlineLevel="1" x14ac:dyDescent="0.2">
      <c r="A858" s="12">
        <v>9006063</v>
      </c>
      <c r="B858" s="13" t="s">
        <v>521</v>
      </c>
      <c r="C858" s="14" t="s">
        <v>6</v>
      </c>
      <c r="D858" s="15">
        <v>106.51</v>
      </c>
      <c r="E858" s="38"/>
    </row>
    <row r="859" spans="1:5" outlineLevel="1" x14ac:dyDescent="0.2">
      <c r="A859" s="12">
        <v>9006064</v>
      </c>
      <c r="B859" s="13" t="s">
        <v>522</v>
      </c>
      <c r="C859" s="14" t="s">
        <v>6</v>
      </c>
      <c r="D859" s="15">
        <v>130.04</v>
      </c>
      <c r="E859" s="38"/>
    </row>
    <row r="860" spans="1:5" outlineLevel="1" x14ac:dyDescent="0.2">
      <c r="A860" s="12">
        <v>9006065</v>
      </c>
      <c r="B860" s="13" t="s">
        <v>523</v>
      </c>
      <c r="C860" s="14" t="s">
        <v>6</v>
      </c>
      <c r="D860" s="15">
        <v>270.68</v>
      </c>
      <c r="E860" s="38"/>
    </row>
    <row r="861" spans="1:5" x14ac:dyDescent="0.2">
      <c r="A861" s="12">
        <v>9006066</v>
      </c>
      <c r="B861" s="13" t="s">
        <v>524</v>
      </c>
      <c r="C861" s="14" t="s">
        <v>6</v>
      </c>
      <c r="D861" s="15">
        <v>363.05</v>
      </c>
      <c r="E861" s="38"/>
    </row>
    <row r="862" spans="1:5" outlineLevel="1" x14ac:dyDescent="0.2">
      <c r="A862" s="12">
        <v>9006067</v>
      </c>
      <c r="B862" s="13" t="s">
        <v>525</v>
      </c>
      <c r="C862" s="14" t="s">
        <v>6</v>
      </c>
      <c r="D862" s="15">
        <v>533.25</v>
      </c>
      <c r="E862" s="38"/>
    </row>
    <row r="863" spans="1:5" outlineLevel="1" x14ac:dyDescent="0.2">
      <c r="A863" s="12">
        <v>9006068</v>
      </c>
      <c r="B863" s="13" t="s">
        <v>526</v>
      </c>
      <c r="C863" s="14" t="s">
        <v>6</v>
      </c>
      <c r="D863" s="15">
        <v>1861.12</v>
      </c>
      <c r="E863" s="38"/>
    </row>
    <row r="864" spans="1:5" outlineLevel="1" x14ac:dyDescent="0.2">
      <c r="A864" s="12">
        <v>9006069</v>
      </c>
      <c r="B864" s="13" t="s">
        <v>527</v>
      </c>
      <c r="C864" s="14" t="s">
        <v>6</v>
      </c>
      <c r="D864" s="15">
        <v>18.73</v>
      </c>
      <c r="E864" s="38"/>
    </row>
    <row r="865" spans="1:5" x14ac:dyDescent="0.2">
      <c r="A865" s="12">
        <v>9006070</v>
      </c>
      <c r="B865" s="13" t="s">
        <v>1808</v>
      </c>
      <c r="C865" s="14" t="s">
        <v>6</v>
      </c>
      <c r="D865" s="15">
        <v>44.04</v>
      </c>
      <c r="E865" s="38"/>
    </row>
    <row r="866" spans="1:5" outlineLevel="1" x14ac:dyDescent="0.2">
      <c r="A866" s="12">
        <v>9006071</v>
      </c>
      <c r="B866" s="13" t="s">
        <v>528</v>
      </c>
      <c r="C866" s="14" t="s">
        <v>6</v>
      </c>
      <c r="D866" s="15">
        <v>51.55</v>
      </c>
      <c r="E866" s="38"/>
    </row>
    <row r="867" spans="1:5" x14ac:dyDescent="0.2">
      <c r="A867" s="12">
        <v>9006072</v>
      </c>
      <c r="B867" s="13" t="s">
        <v>529</v>
      </c>
      <c r="C867" s="14" t="s">
        <v>6</v>
      </c>
      <c r="D867" s="15">
        <v>56.19</v>
      </c>
      <c r="E867" s="38"/>
    </row>
    <row r="868" spans="1:5" outlineLevel="1" x14ac:dyDescent="0.2">
      <c r="A868" s="12">
        <v>9006073</v>
      </c>
      <c r="B868" s="13" t="s">
        <v>530</v>
      </c>
      <c r="C868" s="14" t="s">
        <v>5</v>
      </c>
      <c r="D868" s="15">
        <v>18.45</v>
      </c>
      <c r="E868" s="38"/>
    </row>
    <row r="869" spans="1:5" outlineLevel="1" x14ac:dyDescent="0.2">
      <c r="A869" s="12">
        <v>9006074</v>
      </c>
      <c r="B869" s="13" t="s">
        <v>531</v>
      </c>
      <c r="C869" s="14" t="s">
        <v>5</v>
      </c>
      <c r="D869" s="15">
        <v>32.39</v>
      </c>
      <c r="E869" s="38"/>
    </row>
    <row r="870" spans="1:5" x14ac:dyDescent="0.2">
      <c r="A870" s="12">
        <v>9006075</v>
      </c>
      <c r="B870" s="13" t="s">
        <v>532</v>
      </c>
      <c r="C870" s="14" t="s">
        <v>5</v>
      </c>
      <c r="D870" s="15">
        <v>63.39</v>
      </c>
      <c r="E870" s="38"/>
    </row>
    <row r="871" spans="1:5" outlineLevel="1" x14ac:dyDescent="0.2">
      <c r="A871" s="12">
        <v>9006076</v>
      </c>
      <c r="B871" s="13" t="s">
        <v>533</v>
      </c>
      <c r="C871" s="14" t="s">
        <v>5</v>
      </c>
      <c r="D871" s="15">
        <v>142.65</v>
      </c>
      <c r="E871" s="38"/>
    </row>
    <row r="872" spans="1:5" outlineLevel="1" x14ac:dyDescent="0.2">
      <c r="A872" s="12">
        <v>9006077</v>
      </c>
      <c r="B872" s="13" t="s">
        <v>534</v>
      </c>
      <c r="C872" s="14" t="s">
        <v>5</v>
      </c>
      <c r="D872" s="15">
        <v>160.68</v>
      </c>
      <c r="E872" s="38"/>
    </row>
    <row r="873" spans="1:5" outlineLevel="1" x14ac:dyDescent="0.2">
      <c r="A873" s="12">
        <v>9006078</v>
      </c>
      <c r="B873" s="13" t="s">
        <v>535</v>
      </c>
      <c r="C873" s="14" t="s">
        <v>5</v>
      </c>
      <c r="D873" s="15">
        <v>378.26</v>
      </c>
      <c r="E873" s="38"/>
    </row>
    <row r="874" spans="1:5" x14ac:dyDescent="0.2">
      <c r="A874" s="12">
        <v>9006079</v>
      </c>
      <c r="B874" s="13" t="s">
        <v>536</v>
      </c>
      <c r="C874" s="14" t="s">
        <v>5</v>
      </c>
      <c r="D874" s="15">
        <v>824.68</v>
      </c>
      <c r="E874" s="38"/>
    </row>
    <row r="875" spans="1:5" outlineLevel="1" x14ac:dyDescent="0.2">
      <c r="A875" s="12">
        <v>9006080</v>
      </c>
      <c r="B875" s="13" t="s">
        <v>537</v>
      </c>
      <c r="C875" s="14" t="s">
        <v>5</v>
      </c>
      <c r="D875" s="15">
        <v>1080.94</v>
      </c>
      <c r="E875" s="38"/>
    </row>
    <row r="876" spans="1:5" outlineLevel="1" x14ac:dyDescent="0.2">
      <c r="A876" s="12">
        <v>9006081</v>
      </c>
      <c r="B876" s="13" t="s">
        <v>538</v>
      </c>
      <c r="C876" s="14" t="s">
        <v>5</v>
      </c>
      <c r="D876" s="15">
        <v>1331.78</v>
      </c>
      <c r="E876" s="38"/>
    </row>
    <row r="877" spans="1:5" x14ac:dyDescent="0.2">
      <c r="A877" s="12">
        <v>9006082</v>
      </c>
      <c r="B877" s="13" t="s">
        <v>539</v>
      </c>
      <c r="C877" s="14" t="s">
        <v>5</v>
      </c>
      <c r="D877" s="15">
        <v>1511.92</v>
      </c>
      <c r="E877" s="38"/>
    </row>
    <row r="878" spans="1:5" outlineLevel="1" x14ac:dyDescent="0.2">
      <c r="A878" s="12">
        <v>9006083</v>
      </c>
      <c r="B878" s="13" t="s">
        <v>540</v>
      </c>
      <c r="C878" s="14" t="s">
        <v>5</v>
      </c>
      <c r="D878" s="15">
        <v>1806.32</v>
      </c>
      <c r="E878" s="38"/>
    </row>
    <row r="879" spans="1:5" ht="22.5" x14ac:dyDescent="0.2">
      <c r="A879" s="12">
        <v>9006088</v>
      </c>
      <c r="B879" s="13" t="s">
        <v>541</v>
      </c>
      <c r="C879" s="14" t="s">
        <v>4</v>
      </c>
      <c r="D879" s="15">
        <v>326.18</v>
      </c>
      <c r="E879" s="38"/>
    </row>
    <row r="880" spans="1:5" outlineLevel="1" x14ac:dyDescent="0.2">
      <c r="A880" s="12">
        <v>9006090</v>
      </c>
      <c r="B880" s="13" t="s">
        <v>542</v>
      </c>
      <c r="C880" s="14" t="s">
        <v>5</v>
      </c>
      <c r="D880" s="15">
        <v>11.22</v>
      </c>
      <c r="E880" s="38"/>
    </row>
    <row r="881" spans="1:5" outlineLevel="1" x14ac:dyDescent="0.2">
      <c r="A881" s="12">
        <v>9006091</v>
      </c>
      <c r="B881" s="13" t="s">
        <v>543</v>
      </c>
      <c r="C881" s="14" t="s">
        <v>5</v>
      </c>
      <c r="D881" s="15">
        <v>15.51</v>
      </c>
      <c r="E881" s="38"/>
    </row>
    <row r="882" spans="1:5" outlineLevel="1" x14ac:dyDescent="0.2">
      <c r="A882" s="12">
        <v>9006092</v>
      </c>
      <c r="B882" s="13" t="s">
        <v>544</v>
      </c>
      <c r="C882" s="14" t="s">
        <v>5</v>
      </c>
      <c r="D882" s="15">
        <v>23.49</v>
      </c>
      <c r="E882" s="38"/>
    </row>
    <row r="883" spans="1:5" outlineLevel="1" x14ac:dyDescent="0.2">
      <c r="A883" s="12">
        <v>9006093</v>
      </c>
      <c r="B883" s="13" t="s">
        <v>545</v>
      </c>
      <c r="C883" s="14" t="s">
        <v>5</v>
      </c>
      <c r="D883" s="15">
        <v>34.14</v>
      </c>
      <c r="E883" s="38"/>
    </row>
    <row r="884" spans="1:5" outlineLevel="1" x14ac:dyDescent="0.2">
      <c r="A884" s="12">
        <v>9006094</v>
      </c>
      <c r="B884" s="13" t="s">
        <v>546</v>
      </c>
      <c r="C884" s="14" t="s">
        <v>5</v>
      </c>
      <c r="D884" s="15">
        <v>46.43</v>
      </c>
      <c r="E884" s="38"/>
    </row>
    <row r="885" spans="1:5" x14ac:dyDescent="0.2">
      <c r="A885" s="12">
        <v>9006095</v>
      </c>
      <c r="B885" s="13" t="s">
        <v>547</v>
      </c>
      <c r="C885" s="14" t="s">
        <v>5</v>
      </c>
      <c r="D885" s="15">
        <v>64.3</v>
      </c>
      <c r="E885" s="38"/>
    </row>
    <row r="886" spans="1:5" outlineLevel="1" x14ac:dyDescent="0.2">
      <c r="A886" s="12">
        <v>9006096</v>
      </c>
      <c r="B886" s="13" t="s">
        <v>548</v>
      </c>
      <c r="C886" s="14" t="s">
        <v>5</v>
      </c>
      <c r="D886" s="15">
        <v>83.03</v>
      </c>
      <c r="E886" s="38"/>
    </row>
    <row r="887" spans="1:5" x14ac:dyDescent="0.2">
      <c r="A887" s="12">
        <v>9006097</v>
      </c>
      <c r="B887" s="13" t="s">
        <v>549</v>
      </c>
      <c r="C887" s="14" t="s">
        <v>5</v>
      </c>
      <c r="D887" s="15">
        <v>116.2</v>
      </c>
      <c r="E887" s="38"/>
    </row>
    <row r="888" spans="1:5" outlineLevel="1" x14ac:dyDescent="0.2">
      <c r="A888" s="12">
        <v>9006098</v>
      </c>
      <c r="B888" s="13" t="s">
        <v>550</v>
      </c>
      <c r="C888" s="14" t="s">
        <v>5</v>
      </c>
      <c r="D888" s="15">
        <v>155.80000000000001</v>
      </c>
      <c r="E888" s="38"/>
    </row>
    <row r="889" spans="1:5" x14ac:dyDescent="0.2">
      <c r="A889" s="12">
        <v>9006099</v>
      </c>
      <c r="B889" s="13" t="s">
        <v>551</v>
      </c>
      <c r="C889" s="14" t="s">
        <v>6</v>
      </c>
      <c r="D889" s="15">
        <v>437.68</v>
      </c>
      <c r="E889" s="38"/>
    </row>
    <row r="890" spans="1:5" outlineLevel="1" x14ac:dyDescent="0.2">
      <c r="A890" s="12">
        <v>9007000</v>
      </c>
      <c r="B890" s="13" t="s">
        <v>552</v>
      </c>
      <c r="C890" s="14" t="s">
        <v>8</v>
      </c>
      <c r="D890" s="15" t="s">
        <v>8</v>
      </c>
    </row>
    <row r="891" spans="1:5" x14ac:dyDescent="0.2">
      <c r="A891" s="12">
        <v>9007001</v>
      </c>
      <c r="B891" s="13" t="s">
        <v>553</v>
      </c>
      <c r="C891" s="14" t="s">
        <v>6</v>
      </c>
      <c r="D891" s="15">
        <v>171.02</v>
      </c>
      <c r="E891" s="38"/>
    </row>
    <row r="892" spans="1:5" outlineLevel="1" x14ac:dyDescent="0.2">
      <c r="A892" s="12">
        <v>9007002</v>
      </c>
      <c r="B892" s="13" t="s">
        <v>554</v>
      </c>
      <c r="C892" s="14" t="s">
        <v>6</v>
      </c>
      <c r="D892" s="15">
        <v>265.01</v>
      </c>
      <c r="E892" s="38"/>
    </row>
    <row r="893" spans="1:5" outlineLevel="1" x14ac:dyDescent="0.2">
      <c r="A893" s="12">
        <v>9007003</v>
      </c>
      <c r="B893" s="13" t="s">
        <v>555</v>
      </c>
      <c r="C893" s="14" t="s">
        <v>6</v>
      </c>
      <c r="D893" s="15">
        <v>337.04</v>
      </c>
      <c r="E893" s="38"/>
    </row>
    <row r="894" spans="1:5" outlineLevel="1" x14ac:dyDescent="0.2">
      <c r="A894" s="12">
        <v>9007005</v>
      </c>
      <c r="B894" s="13" t="s">
        <v>556</v>
      </c>
      <c r="C894" s="14" t="s">
        <v>6</v>
      </c>
      <c r="D894" s="15">
        <v>267.91000000000003</v>
      </c>
      <c r="E894" s="38"/>
    </row>
    <row r="895" spans="1:5" outlineLevel="1" x14ac:dyDescent="0.2">
      <c r="A895" s="12">
        <v>9007006</v>
      </c>
      <c r="B895" s="13" t="s">
        <v>557</v>
      </c>
      <c r="C895" s="14" t="s">
        <v>6</v>
      </c>
      <c r="D895" s="15">
        <v>349.95</v>
      </c>
      <c r="E895" s="38"/>
    </row>
    <row r="896" spans="1:5" x14ac:dyDescent="0.2">
      <c r="A896" s="12">
        <v>9007007</v>
      </c>
      <c r="B896" s="13" t="s">
        <v>558</v>
      </c>
      <c r="C896" s="14" t="s">
        <v>6</v>
      </c>
      <c r="D896" s="15">
        <v>437.96</v>
      </c>
      <c r="E896" s="38"/>
    </row>
    <row r="897" spans="1:5" outlineLevel="1" x14ac:dyDescent="0.2">
      <c r="A897" s="12">
        <v>9007008</v>
      </c>
      <c r="B897" s="13" t="s">
        <v>559</v>
      </c>
      <c r="C897" s="14" t="s">
        <v>6</v>
      </c>
      <c r="D897" s="15">
        <v>265.64999999999998</v>
      </c>
      <c r="E897" s="38"/>
    </row>
    <row r="898" spans="1:5" outlineLevel="1" x14ac:dyDescent="0.2">
      <c r="A898" s="12">
        <v>9007010</v>
      </c>
      <c r="B898" s="13" t="s">
        <v>560</v>
      </c>
      <c r="C898" s="14" t="s">
        <v>6</v>
      </c>
      <c r="D898" s="15">
        <v>245.89</v>
      </c>
      <c r="E898" s="38"/>
    </row>
    <row r="899" spans="1:5" outlineLevel="1" x14ac:dyDescent="0.2">
      <c r="A899" s="12">
        <v>9007015</v>
      </c>
      <c r="B899" s="13" t="s">
        <v>561</v>
      </c>
      <c r="C899" s="14" t="s">
        <v>6</v>
      </c>
      <c r="D899" s="15">
        <v>192.8</v>
      </c>
      <c r="E899" s="38"/>
    </row>
    <row r="900" spans="1:5" outlineLevel="1" x14ac:dyDescent="0.2">
      <c r="A900" s="12">
        <v>9007018</v>
      </c>
      <c r="B900" s="13" t="s">
        <v>562</v>
      </c>
      <c r="C900" s="14" t="s">
        <v>6</v>
      </c>
      <c r="D900" s="15">
        <v>277.20999999999998</v>
      </c>
      <c r="E900" s="38"/>
    </row>
    <row r="901" spans="1:5" outlineLevel="1" x14ac:dyDescent="0.2">
      <c r="A901" s="12">
        <v>9007030</v>
      </c>
      <c r="B901" s="13" t="s">
        <v>563</v>
      </c>
      <c r="C901" s="14" t="s">
        <v>6</v>
      </c>
      <c r="D901" s="15">
        <v>311.47000000000003</v>
      </c>
      <c r="E901" s="38"/>
    </row>
    <row r="902" spans="1:5" outlineLevel="1" x14ac:dyDescent="0.2">
      <c r="A902" s="12">
        <v>9007035</v>
      </c>
      <c r="B902" s="13" t="s">
        <v>564</v>
      </c>
      <c r="C902" s="14" t="s">
        <v>6</v>
      </c>
      <c r="D902" s="15">
        <v>186.53</v>
      </c>
      <c r="E902" s="38"/>
    </row>
    <row r="903" spans="1:5" x14ac:dyDescent="0.2">
      <c r="A903" s="12">
        <v>9007036</v>
      </c>
      <c r="B903" s="13" t="s">
        <v>565</v>
      </c>
      <c r="C903" s="14" t="s">
        <v>6</v>
      </c>
      <c r="D903" s="15">
        <v>280.52</v>
      </c>
      <c r="E903" s="38"/>
    </row>
    <row r="904" spans="1:5" outlineLevel="1" x14ac:dyDescent="0.2">
      <c r="A904" s="12">
        <v>9007037</v>
      </c>
      <c r="B904" s="13" t="s">
        <v>566</v>
      </c>
      <c r="C904" s="14" t="s">
        <v>6</v>
      </c>
      <c r="D904" s="15">
        <v>352.55</v>
      </c>
      <c r="E904" s="38"/>
    </row>
    <row r="905" spans="1:5" ht="22.5" outlineLevel="1" x14ac:dyDescent="0.2">
      <c r="A905" s="12">
        <v>9007038</v>
      </c>
      <c r="B905" s="13" t="s">
        <v>567</v>
      </c>
      <c r="C905" s="14" t="s">
        <v>6</v>
      </c>
      <c r="D905" s="15">
        <v>457.97</v>
      </c>
      <c r="E905" s="38"/>
    </row>
    <row r="906" spans="1:5" outlineLevel="1" x14ac:dyDescent="0.2">
      <c r="A906" s="12">
        <v>9007040</v>
      </c>
      <c r="B906" s="13" t="s">
        <v>568</v>
      </c>
      <c r="C906" s="14" t="s">
        <v>6</v>
      </c>
      <c r="D906" s="15">
        <v>261.39999999999998</v>
      </c>
      <c r="E906" s="38"/>
    </row>
    <row r="907" spans="1:5" ht="22.5" x14ac:dyDescent="0.2">
      <c r="A907" s="12">
        <v>9007041</v>
      </c>
      <c r="B907" s="13" t="s">
        <v>569</v>
      </c>
      <c r="C907" s="14" t="s">
        <v>6</v>
      </c>
      <c r="D907" s="15">
        <v>346.15</v>
      </c>
      <c r="E907" s="38"/>
    </row>
    <row r="908" spans="1:5" outlineLevel="1" x14ac:dyDescent="0.2">
      <c r="A908" s="12">
        <v>9007045</v>
      </c>
      <c r="B908" s="13" t="s">
        <v>570</v>
      </c>
      <c r="C908" s="14" t="s">
        <v>6</v>
      </c>
      <c r="D908" s="15">
        <v>208.31</v>
      </c>
      <c r="E908" s="38"/>
    </row>
    <row r="909" spans="1:5" outlineLevel="1" x14ac:dyDescent="0.2">
      <c r="A909" s="12">
        <v>9007050</v>
      </c>
      <c r="B909" s="13" t="s">
        <v>571</v>
      </c>
      <c r="C909" s="14" t="s">
        <v>6</v>
      </c>
      <c r="D909" s="15">
        <v>292.72000000000003</v>
      </c>
      <c r="E909" s="38"/>
    </row>
    <row r="910" spans="1:5" outlineLevel="1" x14ac:dyDescent="0.2">
      <c r="A910" s="12">
        <v>9007055</v>
      </c>
      <c r="B910" s="13" t="s">
        <v>572</v>
      </c>
      <c r="C910" s="14" t="s">
        <v>6</v>
      </c>
      <c r="D910" s="15">
        <v>318.41000000000003</v>
      </c>
      <c r="E910" s="38"/>
    </row>
    <row r="911" spans="1:5" ht="22.5" x14ac:dyDescent="0.2">
      <c r="A911" s="12">
        <v>9007056</v>
      </c>
      <c r="B911" s="13" t="s">
        <v>573</v>
      </c>
      <c r="C911" s="14" t="s">
        <v>6</v>
      </c>
      <c r="D911" s="15">
        <v>429.63</v>
      </c>
      <c r="E911" s="38"/>
    </row>
    <row r="912" spans="1:5" outlineLevel="1" x14ac:dyDescent="0.2">
      <c r="A912" s="12">
        <v>9007060</v>
      </c>
      <c r="B912" s="13" t="s">
        <v>574</v>
      </c>
      <c r="C912" s="14" t="s">
        <v>6</v>
      </c>
      <c r="D912" s="15">
        <v>162.29</v>
      </c>
      <c r="E912" s="38"/>
    </row>
    <row r="913" spans="1:5" x14ac:dyDescent="0.2">
      <c r="A913" s="12">
        <v>9007061</v>
      </c>
      <c r="B913" s="13" t="s">
        <v>575</v>
      </c>
      <c r="C913" s="14" t="s">
        <v>6</v>
      </c>
      <c r="D913" s="15">
        <v>250.73</v>
      </c>
      <c r="E913" s="38"/>
    </row>
    <row r="914" spans="1:5" outlineLevel="1" x14ac:dyDescent="0.2">
      <c r="A914" s="12">
        <v>9007070</v>
      </c>
      <c r="B914" s="13" t="s">
        <v>576</v>
      </c>
      <c r="C914" s="14" t="s">
        <v>6</v>
      </c>
      <c r="D914" s="15">
        <v>261.82</v>
      </c>
      <c r="E914" s="38"/>
    </row>
    <row r="915" spans="1:5" x14ac:dyDescent="0.2">
      <c r="A915" s="12">
        <v>9007075</v>
      </c>
      <c r="B915" s="13" t="s">
        <v>577</v>
      </c>
      <c r="C915" s="14" t="s">
        <v>6</v>
      </c>
      <c r="D915" s="15">
        <v>296.27999999999997</v>
      </c>
      <c r="E915" s="38"/>
    </row>
    <row r="916" spans="1:5" outlineLevel="1" x14ac:dyDescent="0.2">
      <c r="A916" s="12">
        <v>9007076</v>
      </c>
      <c r="B916" s="13" t="s">
        <v>578</v>
      </c>
      <c r="C916" s="14" t="s">
        <v>6</v>
      </c>
      <c r="D916" s="15">
        <v>206.37</v>
      </c>
      <c r="E916" s="38"/>
    </row>
    <row r="917" spans="1:5" x14ac:dyDescent="0.2">
      <c r="A917" s="12">
        <v>9007080</v>
      </c>
      <c r="B917" s="13" t="s">
        <v>579</v>
      </c>
      <c r="C917" s="14" t="s">
        <v>6</v>
      </c>
      <c r="D917" s="15">
        <v>486.22</v>
      </c>
      <c r="E917" s="38"/>
    </row>
    <row r="918" spans="1:5" outlineLevel="1" x14ac:dyDescent="0.2">
      <c r="A918" s="12">
        <v>9007085</v>
      </c>
      <c r="B918" s="13" t="s">
        <v>580</v>
      </c>
      <c r="C918" s="14" t="s">
        <v>6</v>
      </c>
      <c r="D918" s="15">
        <v>288.39</v>
      </c>
      <c r="E918" s="38"/>
    </row>
    <row r="919" spans="1:5" x14ac:dyDescent="0.2">
      <c r="A919" s="12">
        <v>9007090</v>
      </c>
      <c r="B919" s="13" t="s">
        <v>581</v>
      </c>
      <c r="C919" s="14" t="s">
        <v>6</v>
      </c>
      <c r="D919" s="15">
        <v>285.43</v>
      </c>
      <c r="E919" s="38"/>
    </row>
    <row r="920" spans="1:5" outlineLevel="1" x14ac:dyDescent="0.2">
      <c r="A920" s="12">
        <v>9007095</v>
      </c>
      <c r="B920" s="13" t="s">
        <v>582</v>
      </c>
      <c r="C920" s="14" t="s">
        <v>6</v>
      </c>
      <c r="D920" s="15">
        <v>323.27999999999997</v>
      </c>
      <c r="E920" s="38"/>
    </row>
    <row r="921" spans="1:5" x14ac:dyDescent="0.2">
      <c r="A921" s="12">
        <v>9008000</v>
      </c>
      <c r="B921" s="13" t="s">
        <v>583</v>
      </c>
      <c r="C921" s="14" t="s">
        <v>8</v>
      </c>
      <c r="D921" s="15" t="s">
        <v>8</v>
      </c>
    </row>
    <row r="922" spans="1:5" outlineLevel="1" x14ac:dyDescent="0.2">
      <c r="A922" s="12">
        <v>9008010</v>
      </c>
      <c r="B922" s="13" t="s">
        <v>1809</v>
      </c>
      <c r="C922" s="14" t="s">
        <v>6</v>
      </c>
      <c r="D922" s="15">
        <v>30.03</v>
      </c>
      <c r="E922" s="38"/>
    </row>
    <row r="923" spans="1:5" x14ac:dyDescent="0.2">
      <c r="A923" s="12">
        <v>9008011</v>
      </c>
      <c r="B923" s="13" t="s">
        <v>1810</v>
      </c>
      <c r="C923" s="14" t="s">
        <v>6</v>
      </c>
      <c r="D923" s="15">
        <v>28.93</v>
      </c>
      <c r="E923" s="38"/>
    </row>
    <row r="924" spans="1:5" outlineLevel="1" x14ac:dyDescent="0.2">
      <c r="A924" s="12">
        <v>9008012</v>
      </c>
      <c r="B924" s="13" t="s">
        <v>1811</v>
      </c>
      <c r="C924" s="14" t="s">
        <v>6</v>
      </c>
      <c r="D924" s="15">
        <v>81.650000000000006</v>
      </c>
      <c r="E924" s="38"/>
    </row>
    <row r="925" spans="1:5" outlineLevel="1" x14ac:dyDescent="0.2">
      <c r="A925" s="12">
        <v>9008013</v>
      </c>
      <c r="B925" s="13" t="s">
        <v>1812</v>
      </c>
      <c r="C925" s="14" t="s">
        <v>6</v>
      </c>
      <c r="D925" s="15">
        <v>76.22</v>
      </c>
      <c r="E925" s="38"/>
    </row>
    <row r="926" spans="1:5" outlineLevel="1" x14ac:dyDescent="0.2">
      <c r="A926" s="12">
        <v>9008014</v>
      </c>
      <c r="B926" s="13" t="s">
        <v>1813</v>
      </c>
      <c r="C926" s="14" t="s">
        <v>6</v>
      </c>
      <c r="D926" s="15">
        <v>116.16</v>
      </c>
      <c r="E926" s="38"/>
    </row>
    <row r="927" spans="1:5" outlineLevel="1" x14ac:dyDescent="0.2">
      <c r="A927" s="12">
        <v>9008015</v>
      </c>
      <c r="B927" s="13" t="s">
        <v>1814</v>
      </c>
      <c r="C927" s="14" t="s">
        <v>6</v>
      </c>
      <c r="D927" s="15">
        <v>107.91</v>
      </c>
      <c r="E927" s="38"/>
    </row>
    <row r="928" spans="1:5" outlineLevel="1" x14ac:dyDescent="0.2">
      <c r="A928" s="12">
        <v>9008016</v>
      </c>
      <c r="B928" s="13" t="s">
        <v>1815</v>
      </c>
      <c r="C928" s="14" t="s">
        <v>6</v>
      </c>
      <c r="D928" s="15">
        <v>129.41999999999999</v>
      </c>
      <c r="E928" s="38"/>
    </row>
    <row r="929" spans="1:5" outlineLevel="1" x14ac:dyDescent="0.2">
      <c r="A929" s="12">
        <v>9008017</v>
      </c>
      <c r="B929" s="13" t="s">
        <v>1816</v>
      </c>
      <c r="C929" s="14" t="s">
        <v>6</v>
      </c>
      <c r="D929" s="15">
        <v>235.93</v>
      </c>
      <c r="E929" s="38"/>
    </row>
    <row r="930" spans="1:5" outlineLevel="1" x14ac:dyDescent="0.2">
      <c r="A930" s="12">
        <v>9008018</v>
      </c>
      <c r="B930" s="13" t="s">
        <v>1817</v>
      </c>
      <c r="C930" s="14" t="s">
        <v>6</v>
      </c>
      <c r="D930" s="15">
        <v>236.43</v>
      </c>
      <c r="E930" s="38"/>
    </row>
    <row r="931" spans="1:5" x14ac:dyDescent="0.2">
      <c r="A931" s="12">
        <v>9008019</v>
      </c>
      <c r="B931" s="13" t="s">
        <v>1818</v>
      </c>
      <c r="C931" s="14" t="s">
        <v>6</v>
      </c>
      <c r="D931" s="15">
        <v>85.31</v>
      </c>
      <c r="E931" s="38"/>
    </row>
    <row r="932" spans="1:5" outlineLevel="1" x14ac:dyDescent="0.2">
      <c r="A932" s="12">
        <v>9008020</v>
      </c>
      <c r="B932" s="13" t="s">
        <v>1819</v>
      </c>
      <c r="C932" s="14" t="s">
        <v>6</v>
      </c>
      <c r="D932" s="15">
        <v>162.53</v>
      </c>
      <c r="E932" s="38"/>
    </row>
    <row r="933" spans="1:5" outlineLevel="1" x14ac:dyDescent="0.2">
      <c r="A933" s="12">
        <v>9008021</v>
      </c>
      <c r="B933" s="13" t="s">
        <v>584</v>
      </c>
      <c r="C933" s="14" t="s">
        <v>6</v>
      </c>
      <c r="D933" s="15">
        <v>44809.95</v>
      </c>
      <c r="E933" s="38"/>
    </row>
    <row r="934" spans="1:5" outlineLevel="1" x14ac:dyDescent="0.2">
      <c r="A934" s="12">
        <v>9008022</v>
      </c>
      <c r="B934" s="13" t="s">
        <v>585</v>
      </c>
      <c r="C934" s="14" t="s">
        <v>6</v>
      </c>
      <c r="D934" s="15">
        <v>25063.42</v>
      </c>
      <c r="E934" s="38"/>
    </row>
    <row r="935" spans="1:5" outlineLevel="1" x14ac:dyDescent="0.2">
      <c r="A935" s="12">
        <v>9008023</v>
      </c>
      <c r="B935" s="13" t="s">
        <v>586</v>
      </c>
      <c r="C935" s="14" t="s">
        <v>6</v>
      </c>
      <c r="D935" s="15">
        <v>32254.89</v>
      </c>
      <c r="E935" s="38"/>
    </row>
    <row r="936" spans="1:5" x14ac:dyDescent="0.2">
      <c r="A936" s="12">
        <v>9008024</v>
      </c>
      <c r="B936" s="13" t="s">
        <v>587</v>
      </c>
      <c r="C936" s="14" t="s">
        <v>6</v>
      </c>
      <c r="D936" s="15">
        <v>31211.73</v>
      </c>
      <c r="E936" s="38"/>
    </row>
    <row r="937" spans="1:5" outlineLevel="1" x14ac:dyDescent="0.2">
      <c r="A937" s="12">
        <v>9008025</v>
      </c>
      <c r="B937" s="13" t="s">
        <v>588</v>
      </c>
      <c r="C937" s="14" t="s">
        <v>6</v>
      </c>
      <c r="D937" s="15">
        <v>33470.26</v>
      </c>
      <c r="E937" s="38"/>
    </row>
    <row r="938" spans="1:5" outlineLevel="1" x14ac:dyDescent="0.2">
      <c r="A938" s="12">
        <v>9008026</v>
      </c>
      <c r="B938" s="13" t="s">
        <v>589</v>
      </c>
      <c r="C938" s="14" t="s">
        <v>6</v>
      </c>
      <c r="D938" s="15">
        <v>69340.17</v>
      </c>
      <c r="E938" s="38"/>
    </row>
    <row r="939" spans="1:5" outlineLevel="1" x14ac:dyDescent="0.2">
      <c r="A939" s="12">
        <v>9008027</v>
      </c>
      <c r="B939" s="13" t="s">
        <v>590</v>
      </c>
      <c r="C939" s="14" t="s">
        <v>6</v>
      </c>
      <c r="D939" s="15">
        <v>67996.87</v>
      </c>
      <c r="E939" s="38"/>
    </row>
    <row r="940" spans="1:5" outlineLevel="1" x14ac:dyDescent="0.2">
      <c r="A940" s="12">
        <v>9008028</v>
      </c>
      <c r="B940" s="13" t="s">
        <v>1820</v>
      </c>
      <c r="C940" s="14" t="s">
        <v>6</v>
      </c>
      <c r="D940" s="15">
        <v>1067.0899999999999</v>
      </c>
      <c r="E940" s="38"/>
    </row>
    <row r="941" spans="1:5" x14ac:dyDescent="0.2">
      <c r="A941" s="12">
        <v>9008029</v>
      </c>
      <c r="B941" s="13" t="s">
        <v>1821</v>
      </c>
      <c r="C941" s="14" t="s">
        <v>6</v>
      </c>
      <c r="D941" s="15">
        <v>1138.68</v>
      </c>
      <c r="E941" s="38"/>
    </row>
    <row r="942" spans="1:5" ht="22.5" outlineLevel="1" x14ac:dyDescent="0.2">
      <c r="A942" s="12">
        <v>9008031</v>
      </c>
      <c r="B942" s="13" t="s">
        <v>591</v>
      </c>
      <c r="C942" s="14" t="s">
        <v>6</v>
      </c>
      <c r="D942" s="15">
        <v>525.4</v>
      </c>
      <c r="E942" s="38"/>
    </row>
    <row r="943" spans="1:5" ht="22.5" outlineLevel="1" x14ac:dyDescent="0.2">
      <c r="A943" s="12">
        <v>9008033</v>
      </c>
      <c r="B943" s="13" t="s">
        <v>592</v>
      </c>
      <c r="C943" s="14" t="s">
        <v>6</v>
      </c>
      <c r="D943" s="15">
        <v>2635.7</v>
      </c>
      <c r="E943" s="38"/>
    </row>
    <row r="944" spans="1:5" ht="22.5" outlineLevel="1" x14ac:dyDescent="0.2">
      <c r="A944" s="12">
        <v>9008035</v>
      </c>
      <c r="B944" s="13" t="s">
        <v>593</v>
      </c>
      <c r="C944" s="14" t="s">
        <v>6</v>
      </c>
      <c r="D944" s="15">
        <v>5767.48</v>
      </c>
      <c r="E944" s="38"/>
    </row>
    <row r="945" spans="1:5" ht="22.5" outlineLevel="1" x14ac:dyDescent="0.2">
      <c r="A945" s="12">
        <v>9008037</v>
      </c>
      <c r="B945" s="13" t="s">
        <v>594</v>
      </c>
      <c r="C945" s="14" t="s">
        <v>6</v>
      </c>
      <c r="D945" s="15">
        <v>5724.97</v>
      </c>
      <c r="E945" s="38"/>
    </row>
    <row r="946" spans="1:5" ht="22.5" x14ac:dyDescent="0.2">
      <c r="A946" s="12">
        <v>9008046</v>
      </c>
      <c r="B946" s="13" t="s">
        <v>595</v>
      </c>
      <c r="C946" s="14" t="s">
        <v>6</v>
      </c>
      <c r="D946" s="15">
        <v>1406.36</v>
      </c>
      <c r="E946" s="38"/>
    </row>
    <row r="947" spans="1:5" ht="22.5" outlineLevel="1" x14ac:dyDescent="0.2">
      <c r="A947" s="12">
        <v>9008047</v>
      </c>
      <c r="B947" s="13" t="s">
        <v>596</v>
      </c>
      <c r="C947" s="14" t="s">
        <v>6</v>
      </c>
      <c r="D947" s="15">
        <v>1406.36</v>
      </c>
      <c r="E947" s="38"/>
    </row>
    <row r="948" spans="1:5" ht="22.5" outlineLevel="1" x14ac:dyDescent="0.2">
      <c r="A948" s="12">
        <v>9008048</v>
      </c>
      <c r="B948" s="13" t="s">
        <v>597</v>
      </c>
      <c r="C948" s="14" t="s">
        <v>6</v>
      </c>
      <c r="D948" s="15">
        <v>1410.88</v>
      </c>
      <c r="E948" s="38"/>
    </row>
    <row r="949" spans="1:5" ht="22.5" outlineLevel="1" x14ac:dyDescent="0.2">
      <c r="A949" s="12">
        <v>9008050</v>
      </c>
      <c r="B949" s="13" t="s">
        <v>598</v>
      </c>
      <c r="C949" s="14" t="s">
        <v>6</v>
      </c>
      <c r="D949" s="15">
        <v>2598.35</v>
      </c>
      <c r="E949" s="38"/>
    </row>
    <row r="950" spans="1:5" ht="22.5" outlineLevel="1" x14ac:dyDescent="0.2">
      <c r="A950" s="12">
        <v>9008052</v>
      </c>
      <c r="B950" s="13" t="s">
        <v>599</v>
      </c>
      <c r="C950" s="14" t="s">
        <v>6</v>
      </c>
      <c r="D950" s="15">
        <v>2549.3000000000002</v>
      </c>
      <c r="E950" s="38"/>
    </row>
    <row r="951" spans="1:5" ht="22.5" x14ac:dyDescent="0.2">
      <c r="A951" s="12">
        <v>9008053</v>
      </c>
      <c r="B951" s="13" t="s">
        <v>600</v>
      </c>
      <c r="C951" s="14" t="s">
        <v>6</v>
      </c>
      <c r="D951" s="15">
        <v>2539.7800000000002</v>
      </c>
      <c r="E951" s="38"/>
    </row>
    <row r="952" spans="1:5" ht="22.5" outlineLevel="1" x14ac:dyDescent="0.2">
      <c r="A952" s="12">
        <v>9008055</v>
      </c>
      <c r="B952" s="13" t="s">
        <v>601</v>
      </c>
      <c r="C952" s="14" t="s">
        <v>6</v>
      </c>
      <c r="D952" s="15">
        <v>2533.5500000000002</v>
      </c>
      <c r="E952" s="38"/>
    </row>
    <row r="953" spans="1:5" ht="22.5" outlineLevel="1" x14ac:dyDescent="0.2">
      <c r="A953" s="12">
        <v>9008056</v>
      </c>
      <c r="B953" s="13" t="s">
        <v>602</v>
      </c>
      <c r="C953" s="14" t="s">
        <v>6</v>
      </c>
      <c r="D953" s="15">
        <v>4416.7299999999996</v>
      </c>
      <c r="E953" s="38"/>
    </row>
    <row r="954" spans="1:5" ht="22.5" outlineLevel="1" x14ac:dyDescent="0.2">
      <c r="A954" s="12">
        <v>9008058</v>
      </c>
      <c r="B954" s="13" t="s">
        <v>603</v>
      </c>
      <c r="C954" s="14" t="s">
        <v>6</v>
      </c>
      <c r="D954" s="15">
        <v>4474.08</v>
      </c>
      <c r="E954" s="38"/>
    </row>
    <row r="955" spans="1:5" ht="22.5" outlineLevel="1" x14ac:dyDescent="0.2">
      <c r="A955" s="12">
        <v>9008080</v>
      </c>
      <c r="B955" s="13" t="s">
        <v>1822</v>
      </c>
      <c r="C955" s="14" t="s">
        <v>6</v>
      </c>
      <c r="D955" s="15">
        <v>858.08</v>
      </c>
      <c r="E955" s="38"/>
    </row>
    <row r="956" spans="1:5" ht="22.5" x14ac:dyDescent="0.2">
      <c r="A956" s="12">
        <v>9008081</v>
      </c>
      <c r="B956" s="13" t="s">
        <v>1823</v>
      </c>
      <c r="C956" s="14" t="s">
        <v>6</v>
      </c>
      <c r="D956" s="15">
        <v>715.2</v>
      </c>
      <c r="E956" s="38"/>
    </row>
    <row r="957" spans="1:5" ht="22.5" outlineLevel="1" x14ac:dyDescent="0.2">
      <c r="A957" s="12">
        <v>9008082</v>
      </c>
      <c r="B957" s="13" t="s">
        <v>604</v>
      </c>
      <c r="C957" s="14" t="s">
        <v>6</v>
      </c>
      <c r="D957" s="15">
        <v>722.72</v>
      </c>
      <c r="E957" s="38"/>
    </row>
    <row r="958" spans="1:5" ht="22.5" outlineLevel="1" x14ac:dyDescent="0.2">
      <c r="A958" s="12">
        <v>9008083</v>
      </c>
      <c r="B958" s="13" t="s">
        <v>1824</v>
      </c>
      <c r="C958" s="14" t="s">
        <v>6</v>
      </c>
      <c r="D958" s="15">
        <v>590.20000000000005</v>
      </c>
      <c r="E958" s="38"/>
    </row>
    <row r="959" spans="1:5" ht="22.5" outlineLevel="1" x14ac:dyDescent="0.2">
      <c r="A959" s="12">
        <v>9008085</v>
      </c>
      <c r="B959" s="13" t="s">
        <v>605</v>
      </c>
      <c r="C959" s="14" t="s">
        <v>6</v>
      </c>
      <c r="D959" s="15">
        <v>952.76</v>
      </c>
      <c r="E959" s="38"/>
    </row>
    <row r="960" spans="1:5" ht="22.5" outlineLevel="1" x14ac:dyDescent="0.2">
      <c r="A960" s="12">
        <v>9008086</v>
      </c>
      <c r="B960" s="13" t="s">
        <v>606</v>
      </c>
      <c r="C960" s="14" t="s">
        <v>6</v>
      </c>
      <c r="D960" s="15">
        <v>1055.4100000000001</v>
      </c>
      <c r="E960" s="38"/>
    </row>
    <row r="961" spans="1:5" ht="22.5" x14ac:dyDescent="0.2">
      <c r="A961" s="12">
        <v>9008090</v>
      </c>
      <c r="B961" s="13" t="s">
        <v>607</v>
      </c>
      <c r="C961" s="14" t="s">
        <v>6</v>
      </c>
      <c r="D961" s="15">
        <v>1452.58</v>
      </c>
      <c r="E961" s="38"/>
    </row>
    <row r="962" spans="1:5" outlineLevel="1" x14ac:dyDescent="0.2">
      <c r="A962" s="12">
        <v>9009000</v>
      </c>
      <c r="B962" s="13" t="s">
        <v>608</v>
      </c>
      <c r="C962" s="14" t="s">
        <v>8</v>
      </c>
      <c r="D962" s="15" t="s">
        <v>8</v>
      </c>
    </row>
    <row r="963" spans="1:5" outlineLevel="1" x14ac:dyDescent="0.2">
      <c r="A963" s="12">
        <v>9009035</v>
      </c>
      <c r="B963" s="13" t="s">
        <v>609</v>
      </c>
      <c r="C963" s="14" t="s">
        <v>6</v>
      </c>
      <c r="D963" s="15">
        <v>1291.22</v>
      </c>
      <c r="E963" s="38"/>
    </row>
    <row r="964" spans="1:5" outlineLevel="1" x14ac:dyDescent="0.2">
      <c r="A964" s="12">
        <v>9009036</v>
      </c>
      <c r="B964" s="13" t="s">
        <v>610</v>
      </c>
      <c r="C964" s="14" t="s">
        <v>6</v>
      </c>
      <c r="D964" s="15">
        <v>1242.3900000000001</v>
      </c>
      <c r="E964" s="38"/>
    </row>
    <row r="965" spans="1:5" outlineLevel="1" x14ac:dyDescent="0.2">
      <c r="A965" s="12">
        <v>9009037</v>
      </c>
      <c r="B965" s="13" t="s">
        <v>1825</v>
      </c>
      <c r="C965" s="14" t="s">
        <v>6</v>
      </c>
      <c r="D965" s="15">
        <v>730.37</v>
      </c>
      <c r="E965" s="38"/>
    </row>
    <row r="966" spans="1:5" x14ac:dyDescent="0.2">
      <c r="A966" s="12">
        <v>9009038</v>
      </c>
      <c r="B966" s="13" t="s">
        <v>1826</v>
      </c>
      <c r="C966" s="14" t="s">
        <v>6</v>
      </c>
      <c r="D966" s="15">
        <v>171.19</v>
      </c>
      <c r="E966" s="38"/>
    </row>
    <row r="967" spans="1:5" outlineLevel="1" x14ac:dyDescent="0.2">
      <c r="A967" s="12">
        <v>9009039</v>
      </c>
      <c r="B967" s="13" t="s">
        <v>1827</v>
      </c>
      <c r="C967" s="14" t="s">
        <v>6</v>
      </c>
      <c r="D967" s="15">
        <v>245.28</v>
      </c>
      <c r="E967" s="38"/>
    </row>
    <row r="968" spans="1:5" outlineLevel="1" x14ac:dyDescent="0.2">
      <c r="A968" s="12">
        <v>9009040</v>
      </c>
      <c r="B968" s="13" t="s">
        <v>2241</v>
      </c>
      <c r="C968" s="14" t="s">
        <v>6</v>
      </c>
      <c r="D968" s="15">
        <v>210.54</v>
      </c>
      <c r="E968" s="38"/>
    </row>
    <row r="969" spans="1:5" outlineLevel="1" x14ac:dyDescent="0.2">
      <c r="A969" s="12">
        <v>9009043</v>
      </c>
      <c r="B969" s="13" t="s">
        <v>611</v>
      </c>
      <c r="C969" s="14" t="s">
        <v>6</v>
      </c>
      <c r="D969" s="15">
        <v>270.48</v>
      </c>
      <c r="E969" s="38"/>
    </row>
    <row r="970" spans="1:5" ht="22.5" outlineLevel="1" x14ac:dyDescent="0.2">
      <c r="A970" s="12">
        <v>9009044</v>
      </c>
      <c r="B970" s="13" t="s">
        <v>1828</v>
      </c>
      <c r="C970" s="14" t="s">
        <v>6</v>
      </c>
      <c r="D970" s="15">
        <v>407.06</v>
      </c>
      <c r="E970" s="38"/>
    </row>
    <row r="971" spans="1:5" ht="22.5" x14ac:dyDescent="0.2">
      <c r="A971" s="12">
        <v>9009050</v>
      </c>
      <c r="B971" s="13" t="s">
        <v>1829</v>
      </c>
      <c r="C971" s="14" t="s">
        <v>6</v>
      </c>
      <c r="D971" s="15">
        <v>248.42</v>
      </c>
      <c r="E971" s="38"/>
    </row>
    <row r="972" spans="1:5" ht="22.5" outlineLevel="1" x14ac:dyDescent="0.2">
      <c r="A972" s="12">
        <v>9009051</v>
      </c>
      <c r="B972" s="13" t="s">
        <v>1830</v>
      </c>
      <c r="C972" s="14" t="s">
        <v>6</v>
      </c>
      <c r="D972" s="15">
        <v>217.96</v>
      </c>
      <c r="E972" s="38"/>
    </row>
    <row r="973" spans="1:5" ht="33.75" outlineLevel="1" x14ac:dyDescent="0.2">
      <c r="A973" s="12">
        <v>9009052</v>
      </c>
      <c r="B973" s="13" t="s">
        <v>1831</v>
      </c>
      <c r="C973" s="14" t="s">
        <v>6</v>
      </c>
      <c r="D973" s="15">
        <v>260.37</v>
      </c>
      <c r="E973" s="38"/>
    </row>
    <row r="974" spans="1:5" ht="22.5" outlineLevel="1" x14ac:dyDescent="0.2">
      <c r="A974" s="12">
        <v>9009053</v>
      </c>
      <c r="B974" s="13" t="s">
        <v>1832</v>
      </c>
      <c r="C974" s="14" t="s">
        <v>6</v>
      </c>
      <c r="D974" s="15">
        <v>279.52</v>
      </c>
      <c r="E974" s="38"/>
    </row>
    <row r="975" spans="1:5" ht="45" outlineLevel="1" x14ac:dyDescent="0.2">
      <c r="A975" s="12">
        <v>9009054</v>
      </c>
      <c r="B975" s="13" t="s">
        <v>1833</v>
      </c>
      <c r="C975" s="14" t="s">
        <v>6</v>
      </c>
      <c r="D975" s="15">
        <v>306.81</v>
      </c>
      <c r="E975" s="38"/>
    </row>
    <row r="976" spans="1:5" ht="22.5" x14ac:dyDescent="0.2">
      <c r="A976" s="12">
        <v>9009056</v>
      </c>
      <c r="B976" s="13" t="s">
        <v>3243</v>
      </c>
      <c r="C976" s="14" t="s">
        <v>6</v>
      </c>
      <c r="D976" s="15">
        <v>252.32</v>
      </c>
      <c r="E976" s="38"/>
    </row>
    <row r="977" spans="1:5" ht="22.5" outlineLevel="1" x14ac:dyDescent="0.2">
      <c r="A977" s="12">
        <v>9009057</v>
      </c>
      <c r="B977" s="13" t="s">
        <v>1834</v>
      </c>
      <c r="C977" s="14" t="s">
        <v>6</v>
      </c>
      <c r="D977" s="15">
        <v>740.35</v>
      </c>
      <c r="E977" s="38"/>
    </row>
    <row r="978" spans="1:5" outlineLevel="1" x14ac:dyDescent="0.2">
      <c r="A978" s="12">
        <v>9009072</v>
      </c>
      <c r="B978" s="13" t="s">
        <v>612</v>
      </c>
      <c r="C978" s="14" t="s">
        <v>6</v>
      </c>
      <c r="D978" s="15">
        <v>250.35</v>
      </c>
      <c r="E978" s="38"/>
    </row>
    <row r="979" spans="1:5" outlineLevel="1" x14ac:dyDescent="0.2">
      <c r="A979" s="12">
        <v>9009075</v>
      </c>
      <c r="B979" s="13" t="s">
        <v>613</v>
      </c>
      <c r="C979" s="14" t="s">
        <v>6</v>
      </c>
      <c r="D979" s="15">
        <v>294.56</v>
      </c>
      <c r="E979" s="38"/>
    </row>
    <row r="980" spans="1:5" ht="33.75" outlineLevel="1" x14ac:dyDescent="0.2">
      <c r="A980" s="12">
        <v>9009076</v>
      </c>
      <c r="B980" s="13" t="s">
        <v>1835</v>
      </c>
      <c r="C980" s="14" t="s">
        <v>6</v>
      </c>
      <c r="D980" s="15">
        <v>331.02</v>
      </c>
      <c r="E980" s="38"/>
    </row>
    <row r="981" spans="1:5" ht="22.5" x14ac:dyDescent="0.2">
      <c r="A981" s="12">
        <v>9009078</v>
      </c>
      <c r="B981" s="13" t="s">
        <v>614</v>
      </c>
      <c r="C981" s="14" t="s">
        <v>6</v>
      </c>
      <c r="D981" s="15">
        <v>290.72000000000003</v>
      </c>
      <c r="E981" s="38"/>
    </row>
    <row r="982" spans="1:5" ht="22.5" outlineLevel="1" x14ac:dyDescent="0.2">
      <c r="A982" s="12">
        <v>9009079</v>
      </c>
      <c r="B982" s="13" t="s">
        <v>615</v>
      </c>
      <c r="C982" s="14" t="s">
        <v>6</v>
      </c>
      <c r="D982" s="15">
        <v>310.95999999999998</v>
      </c>
      <c r="E982" s="38"/>
    </row>
    <row r="983" spans="1:5" ht="45" outlineLevel="1" x14ac:dyDescent="0.2">
      <c r="A983" s="12">
        <v>9009087</v>
      </c>
      <c r="B983" s="13" t="s">
        <v>616</v>
      </c>
      <c r="C983" s="14" t="s">
        <v>6</v>
      </c>
      <c r="D983" s="15">
        <v>351.74</v>
      </c>
      <c r="E983" s="38"/>
    </row>
    <row r="984" spans="1:5" ht="45" outlineLevel="1" x14ac:dyDescent="0.2">
      <c r="A984" s="12">
        <v>9009088</v>
      </c>
      <c r="B984" s="13" t="s">
        <v>617</v>
      </c>
      <c r="C984" s="14" t="s">
        <v>6</v>
      </c>
      <c r="D984" s="15">
        <v>394.57</v>
      </c>
      <c r="E984" s="38"/>
    </row>
    <row r="985" spans="1:5" outlineLevel="1" x14ac:dyDescent="0.2">
      <c r="A985" s="12">
        <v>9009091</v>
      </c>
      <c r="B985" s="13" t="s">
        <v>618</v>
      </c>
      <c r="C985" s="14" t="s">
        <v>6</v>
      </c>
      <c r="D985" s="15">
        <v>362.91</v>
      </c>
      <c r="E985" s="38"/>
    </row>
    <row r="986" spans="1:5" x14ac:dyDescent="0.2">
      <c r="A986" s="12">
        <v>9009092</v>
      </c>
      <c r="B986" s="13" t="s">
        <v>619</v>
      </c>
      <c r="C986" s="14" t="s">
        <v>6</v>
      </c>
      <c r="D986" s="15">
        <v>442.87</v>
      </c>
      <c r="E986" s="38"/>
    </row>
    <row r="987" spans="1:5" outlineLevel="1" x14ac:dyDescent="0.2">
      <c r="A987" s="12">
        <v>9009094</v>
      </c>
      <c r="B987" s="13" t="s">
        <v>620</v>
      </c>
      <c r="C987" s="14" t="s">
        <v>6</v>
      </c>
      <c r="D987" s="15">
        <v>347.24</v>
      </c>
      <c r="E987" s="38"/>
    </row>
    <row r="988" spans="1:5" outlineLevel="1" x14ac:dyDescent="0.2">
      <c r="A988" s="12">
        <v>9009096</v>
      </c>
      <c r="B988" s="13" t="s">
        <v>621</v>
      </c>
      <c r="C988" s="14" t="s">
        <v>6</v>
      </c>
      <c r="D988" s="15">
        <v>394.79</v>
      </c>
      <c r="E988" s="38"/>
    </row>
    <row r="989" spans="1:5" ht="22.5" outlineLevel="1" x14ac:dyDescent="0.2">
      <c r="A989" s="12">
        <v>9009102</v>
      </c>
      <c r="B989" s="13" t="s">
        <v>3244</v>
      </c>
      <c r="C989" s="14" t="s">
        <v>6</v>
      </c>
      <c r="D989" s="15">
        <v>91.29</v>
      </c>
      <c r="E989" s="38"/>
    </row>
    <row r="990" spans="1:5" ht="22.5" outlineLevel="1" x14ac:dyDescent="0.2">
      <c r="A990" s="12">
        <v>9009104</v>
      </c>
      <c r="B990" s="13" t="s">
        <v>3245</v>
      </c>
      <c r="C990" s="14" t="s">
        <v>6</v>
      </c>
      <c r="D990" s="15">
        <v>114.16</v>
      </c>
      <c r="E990" s="38"/>
    </row>
    <row r="991" spans="1:5" ht="22.5" outlineLevel="1" x14ac:dyDescent="0.2">
      <c r="A991" s="12">
        <v>9009106</v>
      </c>
      <c r="B991" s="13" t="s">
        <v>3246</v>
      </c>
      <c r="C991" s="14" t="s">
        <v>6</v>
      </c>
      <c r="D991" s="15">
        <v>45.46</v>
      </c>
      <c r="E991" s="38"/>
    </row>
    <row r="992" spans="1:5" outlineLevel="1" x14ac:dyDescent="0.2">
      <c r="A992" s="12">
        <v>9009107</v>
      </c>
      <c r="B992" s="13" t="s">
        <v>3247</v>
      </c>
      <c r="C992" s="14" t="s">
        <v>6</v>
      </c>
      <c r="D992" s="15">
        <v>252.32</v>
      </c>
      <c r="E992" s="38"/>
    </row>
    <row r="993" spans="1:5" x14ac:dyDescent="0.2">
      <c r="A993" s="12">
        <v>9009111</v>
      </c>
      <c r="B993" s="13" t="s">
        <v>2242</v>
      </c>
      <c r="C993" s="14" t="s">
        <v>6</v>
      </c>
      <c r="D993" s="15">
        <v>54.34</v>
      </c>
      <c r="E993" s="38"/>
    </row>
    <row r="994" spans="1:5" outlineLevel="1" x14ac:dyDescent="0.2">
      <c r="A994" s="12">
        <v>9009112</v>
      </c>
      <c r="B994" s="13" t="s">
        <v>2243</v>
      </c>
      <c r="C994" s="14" t="s">
        <v>6</v>
      </c>
      <c r="D994" s="15">
        <v>280.39</v>
      </c>
      <c r="E994" s="38"/>
    </row>
    <row r="995" spans="1:5" ht="22.5" outlineLevel="1" x14ac:dyDescent="0.2">
      <c r="A995" s="12">
        <v>9009114</v>
      </c>
      <c r="B995" s="13" t="s">
        <v>3248</v>
      </c>
      <c r="C995" s="14" t="s">
        <v>6</v>
      </c>
      <c r="D995" s="15">
        <v>233.83</v>
      </c>
      <c r="E995" s="38"/>
    </row>
    <row r="996" spans="1:5" ht="22.5" outlineLevel="1" x14ac:dyDescent="0.2">
      <c r="A996" s="12">
        <v>9009117</v>
      </c>
      <c r="B996" s="13" t="s">
        <v>3249</v>
      </c>
      <c r="C996" s="14" t="s">
        <v>6</v>
      </c>
      <c r="D996" s="15">
        <v>217.76</v>
      </c>
      <c r="E996" s="38"/>
    </row>
    <row r="997" spans="1:5" ht="22.5" outlineLevel="1" x14ac:dyDescent="0.2">
      <c r="A997" s="12">
        <v>9009118</v>
      </c>
      <c r="B997" s="13" t="s">
        <v>3250</v>
      </c>
      <c r="C997" s="14" t="s">
        <v>6</v>
      </c>
      <c r="D997" s="15">
        <v>165.41</v>
      </c>
      <c r="E997" s="38"/>
    </row>
    <row r="998" spans="1:5" ht="22.5" outlineLevel="1" x14ac:dyDescent="0.2">
      <c r="A998" s="12">
        <v>9009121</v>
      </c>
      <c r="B998" s="13" t="s">
        <v>2244</v>
      </c>
      <c r="C998" s="14" t="s">
        <v>6</v>
      </c>
      <c r="D998" s="15">
        <v>178.36</v>
      </c>
      <c r="E998" s="38"/>
    </row>
    <row r="999" spans="1:5" outlineLevel="1" x14ac:dyDescent="0.2">
      <c r="A999" s="12">
        <v>9010000</v>
      </c>
      <c r="B999" s="13" t="s">
        <v>622</v>
      </c>
      <c r="C999" s="14" t="s">
        <v>8</v>
      </c>
      <c r="D999" s="15" t="s">
        <v>8</v>
      </c>
    </row>
    <row r="1000" spans="1:5" ht="22.5" x14ac:dyDescent="0.2">
      <c r="A1000" s="12">
        <v>9010023</v>
      </c>
      <c r="B1000" s="13" t="s">
        <v>623</v>
      </c>
      <c r="C1000" s="14" t="s">
        <v>6</v>
      </c>
      <c r="D1000" s="15">
        <v>392.33</v>
      </c>
      <c r="E1000" s="38"/>
    </row>
    <row r="1001" spans="1:5" outlineLevel="1" x14ac:dyDescent="0.2">
      <c r="A1001" s="12">
        <v>9010024</v>
      </c>
      <c r="B1001" s="13" t="s">
        <v>624</v>
      </c>
      <c r="C1001" s="14" t="s">
        <v>6</v>
      </c>
      <c r="D1001" s="15">
        <v>695.45</v>
      </c>
      <c r="E1001" s="38"/>
    </row>
    <row r="1002" spans="1:5" outlineLevel="1" x14ac:dyDescent="0.2">
      <c r="A1002" s="12">
        <v>9010027</v>
      </c>
      <c r="B1002" s="13" t="s">
        <v>625</v>
      </c>
      <c r="C1002" s="14" t="s">
        <v>6</v>
      </c>
      <c r="D1002" s="15">
        <v>312.55</v>
      </c>
      <c r="E1002" s="38"/>
    </row>
    <row r="1003" spans="1:5" ht="22.5" outlineLevel="1" x14ac:dyDescent="0.2">
      <c r="A1003" s="12">
        <v>9010028</v>
      </c>
      <c r="B1003" s="13" t="s">
        <v>1836</v>
      </c>
      <c r="C1003" s="14" t="s">
        <v>6</v>
      </c>
      <c r="D1003" s="15">
        <v>93.27</v>
      </c>
      <c r="E1003" s="38"/>
    </row>
    <row r="1004" spans="1:5" outlineLevel="1" x14ac:dyDescent="0.2">
      <c r="A1004" s="12">
        <v>9010031</v>
      </c>
      <c r="B1004" s="13" t="s">
        <v>626</v>
      </c>
      <c r="C1004" s="14" t="s">
        <v>6</v>
      </c>
      <c r="D1004" s="15">
        <v>548.13</v>
      </c>
      <c r="E1004" s="38"/>
    </row>
    <row r="1005" spans="1:5" outlineLevel="1" x14ac:dyDescent="0.2">
      <c r="A1005" s="12">
        <v>9010032</v>
      </c>
      <c r="B1005" s="13" t="s">
        <v>3251</v>
      </c>
      <c r="C1005" s="14" t="s">
        <v>6</v>
      </c>
      <c r="D1005" s="15">
        <v>41.61</v>
      </c>
      <c r="E1005" s="38"/>
    </row>
    <row r="1006" spans="1:5" ht="22.5" outlineLevel="1" x14ac:dyDescent="0.2">
      <c r="A1006" s="12">
        <v>9010033</v>
      </c>
      <c r="B1006" s="13" t="s">
        <v>2245</v>
      </c>
      <c r="C1006" s="14" t="s">
        <v>6</v>
      </c>
      <c r="D1006" s="15">
        <v>1325.42</v>
      </c>
      <c r="E1006" s="38"/>
    </row>
    <row r="1007" spans="1:5" x14ac:dyDescent="0.2">
      <c r="A1007" s="12">
        <v>9010050</v>
      </c>
      <c r="B1007" s="13" t="s">
        <v>1837</v>
      </c>
      <c r="C1007" s="14" t="s">
        <v>6</v>
      </c>
      <c r="D1007" s="15">
        <v>1280.97</v>
      </c>
      <c r="E1007" s="38"/>
    </row>
    <row r="1008" spans="1:5" outlineLevel="1" x14ac:dyDescent="0.2">
      <c r="A1008" s="12">
        <v>9010053</v>
      </c>
      <c r="B1008" s="13" t="s">
        <v>627</v>
      </c>
      <c r="C1008" s="14" t="s">
        <v>6</v>
      </c>
      <c r="D1008" s="15">
        <v>1881.38</v>
      </c>
      <c r="E1008" s="38"/>
    </row>
    <row r="1009" spans="1:5" outlineLevel="1" x14ac:dyDescent="0.2">
      <c r="A1009" s="12">
        <v>9010054</v>
      </c>
      <c r="B1009" s="13" t="s">
        <v>1838</v>
      </c>
      <c r="C1009" s="14" t="s">
        <v>6</v>
      </c>
      <c r="D1009" s="15">
        <v>196.44</v>
      </c>
      <c r="E1009" s="38"/>
    </row>
    <row r="1010" spans="1:5" outlineLevel="1" x14ac:dyDescent="0.2">
      <c r="A1010" s="12">
        <v>9010055</v>
      </c>
      <c r="B1010" s="13" t="s">
        <v>628</v>
      </c>
      <c r="C1010" s="14" t="s">
        <v>6</v>
      </c>
      <c r="D1010" s="15">
        <v>104.64</v>
      </c>
      <c r="E1010" s="38"/>
    </row>
    <row r="1011" spans="1:5" ht="22.5" outlineLevel="1" x14ac:dyDescent="0.2">
      <c r="A1011" s="12">
        <v>9010056</v>
      </c>
      <c r="B1011" s="13" t="s">
        <v>2246</v>
      </c>
      <c r="C1011" s="14" t="s">
        <v>6</v>
      </c>
      <c r="D1011" s="15">
        <v>45.46</v>
      </c>
      <c r="E1011" s="38"/>
    </row>
    <row r="1012" spans="1:5" x14ac:dyDescent="0.2">
      <c r="A1012" s="12">
        <v>9010058</v>
      </c>
      <c r="B1012" s="13" t="s">
        <v>629</v>
      </c>
      <c r="C1012" s="14" t="s">
        <v>6</v>
      </c>
      <c r="D1012" s="15">
        <v>165.32</v>
      </c>
      <c r="E1012" s="38"/>
    </row>
    <row r="1013" spans="1:5" outlineLevel="1" x14ac:dyDescent="0.2">
      <c r="A1013" s="12">
        <v>9010062</v>
      </c>
      <c r="B1013" s="13" t="s">
        <v>1839</v>
      </c>
      <c r="C1013" s="14" t="s">
        <v>6</v>
      </c>
      <c r="D1013" s="15">
        <v>124.62</v>
      </c>
      <c r="E1013" s="38"/>
    </row>
    <row r="1014" spans="1:5" outlineLevel="1" x14ac:dyDescent="0.2">
      <c r="A1014" s="12">
        <v>9010063</v>
      </c>
      <c r="B1014" s="13" t="s">
        <v>1840</v>
      </c>
      <c r="C1014" s="14" t="s">
        <v>6</v>
      </c>
      <c r="D1014" s="15">
        <v>196.4</v>
      </c>
      <c r="E1014" s="38"/>
    </row>
    <row r="1015" spans="1:5" outlineLevel="1" x14ac:dyDescent="0.2">
      <c r="A1015" s="12">
        <v>9010066</v>
      </c>
      <c r="B1015" s="13" t="s">
        <v>630</v>
      </c>
      <c r="C1015" s="14" t="s">
        <v>6</v>
      </c>
      <c r="D1015" s="15">
        <v>212.43</v>
      </c>
      <c r="E1015" s="38"/>
    </row>
    <row r="1016" spans="1:5" outlineLevel="1" x14ac:dyDescent="0.2">
      <c r="A1016" s="12">
        <v>9010071</v>
      </c>
      <c r="B1016" s="13" t="s">
        <v>631</v>
      </c>
      <c r="C1016" s="14" t="s">
        <v>6</v>
      </c>
      <c r="D1016" s="15">
        <v>79.900000000000006</v>
      </c>
      <c r="E1016" s="38"/>
    </row>
    <row r="1017" spans="1:5" x14ac:dyDescent="0.2">
      <c r="A1017" s="12">
        <v>9010072</v>
      </c>
      <c r="B1017" s="13" t="s">
        <v>2247</v>
      </c>
      <c r="C1017" s="14" t="s">
        <v>6</v>
      </c>
      <c r="D1017" s="15">
        <v>210.03</v>
      </c>
      <c r="E1017" s="38"/>
    </row>
    <row r="1018" spans="1:5" outlineLevel="1" x14ac:dyDescent="0.2">
      <c r="A1018" s="12">
        <v>9010074</v>
      </c>
      <c r="B1018" s="13" t="s">
        <v>632</v>
      </c>
      <c r="C1018" s="14" t="s">
        <v>6</v>
      </c>
      <c r="D1018" s="15">
        <v>46538.78</v>
      </c>
      <c r="E1018" s="38"/>
    </row>
    <row r="1019" spans="1:5" outlineLevel="1" x14ac:dyDescent="0.2">
      <c r="A1019" s="12">
        <v>9010075</v>
      </c>
      <c r="B1019" s="13" t="s">
        <v>1841</v>
      </c>
      <c r="C1019" s="14" t="s">
        <v>6</v>
      </c>
      <c r="D1019" s="15">
        <v>24445.14</v>
      </c>
      <c r="E1019" s="38"/>
    </row>
    <row r="1020" spans="1:5" outlineLevel="1" x14ac:dyDescent="0.2">
      <c r="A1020" s="12">
        <v>9010077</v>
      </c>
      <c r="B1020" s="13" t="s">
        <v>633</v>
      </c>
      <c r="C1020" s="14" t="s">
        <v>6</v>
      </c>
      <c r="D1020" s="15">
        <v>24910.02</v>
      </c>
      <c r="E1020" s="38"/>
    </row>
    <row r="1021" spans="1:5" ht="22.5" outlineLevel="1" x14ac:dyDescent="0.2">
      <c r="A1021" s="12">
        <v>9010084</v>
      </c>
      <c r="B1021" s="13" t="s">
        <v>2248</v>
      </c>
      <c r="C1021" s="14" t="s">
        <v>6</v>
      </c>
      <c r="D1021" s="15">
        <v>103364.78</v>
      </c>
      <c r="E1021" s="38"/>
    </row>
    <row r="1022" spans="1:5" ht="22.5" x14ac:dyDescent="0.2">
      <c r="A1022" s="12">
        <v>9010085</v>
      </c>
      <c r="B1022" s="13" t="s">
        <v>634</v>
      </c>
      <c r="C1022" s="14" t="s">
        <v>6</v>
      </c>
      <c r="D1022" s="15">
        <v>124300.89</v>
      </c>
      <c r="E1022" s="38"/>
    </row>
    <row r="1023" spans="1:5" ht="22.5" outlineLevel="1" x14ac:dyDescent="0.2">
      <c r="A1023" s="12">
        <v>9010086</v>
      </c>
      <c r="B1023" s="13" t="s">
        <v>635</v>
      </c>
      <c r="C1023" s="14" t="s">
        <v>6</v>
      </c>
      <c r="D1023" s="15">
        <v>147112.16</v>
      </c>
      <c r="E1023" s="38"/>
    </row>
    <row r="1024" spans="1:5" ht="22.5" outlineLevel="1" x14ac:dyDescent="0.2">
      <c r="A1024" s="12">
        <v>9010087</v>
      </c>
      <c r="B1024" s="13" t="s">
        <v>2249</v>
      </c>
      <c r="C1024" s="14" t="s">
        <v>6</v>
      </c>
      <c r="D1024" s="15">
        <v>146783.10999999999</v>
      </c>
      <c r="E1024" s="38"/>
    </row>
    <row r="1025" spans="1:5" ht="22.5" outlineLevel="1" x14ac:dyDescent="0.2">
      <c r="A1025" s="12">
        <v>9010088</v>
      </c>
      <c r="B1025" s="13" t="s">
        <v>2249</v>
      </c>
      <c r="C1025" s="14" t="s">
        <v>6</v>
      </c>
      <c r="D1025" s="15">
        <v>146783.10999999999</v>
      </c>
      <c r="E1025" s="38"/>
    </row>
    <row r="1026" spans="1:5" ht="22.5" outlineLevel="1" x14ac:dyDescent="0.2">
      <c r="A1026" s="12">
        <v>9010089</v>
      </c>
      <c r="B1026" s="13" t="s">
        <v>636</v>
      </c>
      <c r="C1026" s="14" t="s">
        <v>6</v>
      </c>
      <c r="D1026" s="15">
        <v>209976.56</v>
      </c>
      <c r="E1026" s="38"/>
    </row>
    <row r="1027" spans="1:5" ht="22.5" x14ac:dyDescent="0.2">
      <c r="A1027" s="12">
        <v>9010090</v>
      </c>
      <c r="B1027" s="13" t="s">
        <v>2250</v>
      </c>
      <c r="C1027" s="14" t="s">
        <v>6</v>
      </c>
      <c r="D1027" s="15">
        <v>236343.86</v>
      </c>
      <c r="E1027" s="38"/>
    </row>
    <row r="1028" spans="1:5" ht="33.75" outlineLevel="1" x14ac:dyDescent="0.2">
      <c r="A1028" s="12">
        <v>9010106</v>
      </c>
      <c r="B1028" s="13" t="s">
        <v>3252</v>
      </c>
      <c r="C1028" s="14" t="s">
        <v>6</v>
      </c>
      <c r="D1028" s="15">
        <v>876.66</v>
      </c>
      <c r="E1028" s="38"/>
    </row>
    <row r="1029" spans="1:5" ht="22.5" outlineLevel="1" x14ac:dyDescent="0.2">
      <c r="A1029" s="12">
        <v>9010112</v>
      </c>
      <c r="B1029" s="13" t="s">
        <v>2248</v>
      </c>
      <c r="C1029" s="14" t="s">
        <v>6</v>
      </c>
      <c r="D1029" s="15">
        <v>103364.78</v>
      </c>
      <c r="E1029" s="38"/>
    </row>
    <row r="1030" spans="1:5" ht="22.5" outlineLevel="1" x14ac:dyDescent="0.2">
      <c r="A1030" s="12">
        <v>9010113</v>
      </c>
      <c r="B1030" s="13" t="s">
        <v>2249</v>
      </c>
      <c r="C1030" s="14" t="s">
        <v>6</v>
      </c>
      <c r="D1030" s="15">
        <v>146783.10999999999</v>
      </c>
      <c r="E1030" s="38"/>
    </row>
    <row r="1031" spans="1:5" outlineLevel="1" x14ac:dyDescent="0.2">
      <c r="A1031" s="12">
        <v>9011000</v>
      </c>
      <c r="B1031" s="13" t="s">
        <v>637</v>
      </c>
      <c r="C1031" s="14" t="s">
        <v>8</v>
      </c>
      <c r="D1031" s="15" t="s">
        <v>8</v>
      </c>
    </row>
    <row r="1032" spans="1:5" x14ac:dyDescent="0.2">
      <c r="A1032" s="12">
        <v>9011005</v>
      </c>
      <c r="B1032" s="13" t="s">
        <v>638</v>
      </c>
      <c r="C1032" s="14" t="s">
        <v>6</v>
      </c>
      <c r="D1032" s="15">
        <v>802.81</v>
      </c>
      <c r="E1032" s="38"/>
    </row>
    <row r="1033" spans="1:5" outlineLevel="1" x14ac:dyDescent="0.2">
      <c r="A1033" s="12">
        <v>9011014</v>
      </c>
      <c r="B1033" s="13" t="s">
        <v>639</v>
      </c>
      <c r="C1033" s="14" t="s">
        <v>6</v>
      </c>
      <c r="D1033" s="15">
        <v>174.14</v>
      </c>
      <c r="E1033" s="38"/>
    </row>
    <row r="1034" spans="1:5" ht="22.5" outlineLevel="1" x14ac:dyDescent="0.2">
      <c r="A1034" s="12">
        <v>9011015</v>
      </c>
      <c r="B1034" s="13" t="s">
        <v>1842</v>
      </c>
      <c r="C1034" s="14" t="s">
        <v>6</v>
      </c>
      <c r="D1034" s="15">
        <v>109.29</v>
      </c>
      <c r="E1034" s="38"/>
    </row>
    <row r="1035" spans="1:5" outlineLevel="1" x14ac:dyDescent="0.2">
      <c r="A1035" s="12">
        <v>9011017</v>
      </c>
      <c r="B1035" s="13" t="s">
        <v>640</v>
      </c>
      <c r="C1035" s="14" t="s">
        <v>6</v>
      </c>
      <c r="D1035" s="15">
        <v>225.43</v>
      </c>
      <c r="E1035" s="38"/>
    </row>
    <row r="1036" spans="1:5" outlineLevel="1" x14ac:dyDescent="0.2">
      <c r="A1036" s="12">
        <v>9011018</v>
      </c>
      <c r="B1036" s="13" t="s">
        <v>641</v>
      </c>
      <c r="C1036" s="14" t="s">
        <v>6</v>
      </c>
      <c r="D1036" s="15">
        <v>309.42</v>
      </c>
      <c r="E1036" s="38"/>
    </row>
    <row r="1037" spans="1:5" x14ac:dyDescent="0.2">
      <c r="A1037" s="12">
        <v>9011040</v>
      </c>
      <c r="B1037" s="13" t="s">
        <v>1843</v>
      </c>
      <c r="C1037" s="14" t="s">
        <v>5</v>
      </c>
      <c r="D1037" s="15">
        <v>13.65</v>
      </c>
      <c r="E1037" s="38"/>
    </row>
    <row r="1038" spans="1:5" outlineLevel="1" x14ac:dyDescent="0.2">
      <c r="A1038" s="12">
        <v>9011041</v>
      </c>
      <c r="B1038" s="13" t="s">
        <v>2129</v>
      </c>
      <c r="C1038" s="14" t="s">
        <v>5</v>
      </c>
      <c r="D1038" s="15">
        <v>16.57</v>
      </c>
      <c r="E1038" s="38"/>
    </row>
    <row r="1039" spans="1:5" outlineLevel="1" x14ac:dyDescent="0.2">
      <c r="A1039" s="12">
        <v>9011050</v>
      </c>
      <c r="B1039" s="13" t="s">
        <v>642</v>
      </c>
      <c r="C1039" s="14" t="s">
        <v>6</v>
      </c>
      <c r="D1039" s="15">
        <v>710.42</v>
      </c>
      <c r="E1039" s="38"/>
    </row>
    <row r="1040" spans="1:5" outlineLevel="1" x14ac:dyDescent="0.2">
      <c r="A1040" s="12">
        <v>9011051</v>
      </c>
      <c r="B1040" s="13" t="s">
        <v>643</v>
      </c>
      <c r="C1040" s="14" t="s">
        <v>5</v>
      </c>
      <c r="D1040" s="15">
        <v>59.29</v>
      </c>
      <c r="E1040" s="38"/>
    </row>
    <row r="1041" spans="1:5" outlineLevel="1" x14ac:dyDescent="0.2">
      <c r="A1041" s="12">
        <v>9011053</v>
      </c>
      <c r="B1041" s="13" t="s">
        <v>644</v>
      </c>
      <c r="C1041" s="14" t="s">
        <v>5</v>
      </c>
      <c r="D1041" s="15">
        <v>80.63</v>
      </c>
      <c r="E1041" s="38"/>
    </row>
    <row r="1042" spans="1:5" x14ac:dyDescent="0.2">
      <c r="A1042" s="12">
        <v>9011054</v>
      </c>
      <c r="B1042" s="13" t="s">
        <v>645</v>
      </c>
      <c r="C1042" s="14" t="s">
        <v>5</v>
      </c>
      <c r="D1042" s="15">
        <v>98.61</v>
      </c>
      <c r="E1042" s="38"/>
    </row>
    <row r="1043" spans="1:5" outlineLevel="1" x14ac:dyDescent="0.2">
      <c r="A1043" s="12">
        <v>9011061</v>
      </c>
      <c r="B1043" s="13" t="s">
        <v>646</v>
      </c>
      <c r="C1043" s="14" t="s">
        <v>6</v>
      </c>
      <c r="D1043" s="15">
        <v>122.37</v>
      </c>
      <c r="E1043" s="38"/>
    </row>
    <row r="1044" spans="1:5" outlineLevel="1" x14ac:dyDescent="0.2">
      <c r="A1044" s="12">
        <v>9011090</v>
      </c>
      <c r="B1044" s="13" t="s">
        <v>647</v>
      </c>
      <c r="C1044" s="14" t="s">
        <v>6</v>
      </c>
      <c r="D1044" s="15">
        <v>1313.65</v>
      </c>
      <c r="E1044" s="38"/>
    </row>
    <row r="1045" spans="1:5" outlineLevel="1" x14ac:dyDescent="0.2">
      <c r="A1045" s="12">
        <v>9011091</v>
      </c>
      <c r="B1045" s="13" t="s">
        <v>1844</v>
      </c>
      <c r="C1045" s="14" t="s">
        <v>6</v>
      </c>
      <c r="D1045" s="15">
        <v>469.98</v>
      </c>
      <c r="E1045" s="38"/>
    </row>
    <row r="1046" spans="1:5" outlineLevel="1" x14ac:dyDescent="0.2">
      <c r="A1046" s="12">
        <v>9011094</v>
      </c>
      <c r="B1046" s="13" t="s">
        <v>1845</v>
      </c>
      <c r="C1046" s="14" t="s">
        <v>5</v>
      </c>
      <c r="D1046" s="15">
        <v>34.97</v>
      </c>
      <c r="E1046" s="38"/>
    </row>
    <row r="1047" spans="1:5" x14ac:dyDescent="0.2">
      <c r="A1047" s="12">
        <v>9011095</v>
      </c>
      <c r="B1047" s="13" t="s">
        <v>1846</v>
      </c>
      <c r="C1047" s="14" t="s">
        <v>5</v>
      </c>
      <c r="D1047" s="15">
        <v>26.86</v>
      </c>
      <c r="E1047" s="38"/>
    </row>
    <row r="1048" spans="1:5" outlineLevel="1" x14ac:dyDescent="0.2">
      <c r="A1048" s="12">
        <v>9012000</v>
      </c>
      <c r="B1048" s="13" t="s">
        <v>648</v>
      </c>
      <c r="C1048" s="14" t="s">
        <v>8</v>
      </c>
      <c r="D1048" s="15" t="s">
        <v>8</v>
      </c>
    </row>
    <row r="1049" spans="1:5" outlineLevel="1" x14ac:dyDescent="0.2">
      <c r="A1049" s="12">
        <v>9012050</v>
      </c>
      <c r="B1049" s="13" t="s">
        <v>649</v>
      </c>
      <c r="C1049" s="14" t="s">
        <v>6</v>
      </c>
      <c r="D1049" s="15">
        <v>2725.65</v>
      </c>
      <c r="E1049" s="38"/>
    </row>
    <row r="1050" spans="1:5" outlineLevel="1" x14ac:dyDescent="0.2">
      <c r="A1050" s="12">
        <v>9012051</v>
      </c>
      <c r="B1050" s="13" t="s">
        <v>650</v>
      </c>
      <c r="C1050" s="14" t="s">
        <v>6</v>
      </c>
      <c r="D1050" s="15">
        <v>2797.77</v>
      </c>
      <c r="E1050" s="38"/>
    </row>
    <row r="1051" spans="1:5" outlineLevel="1" x14ac:dyDescent="0.2">
      <c r="A1051" s="12">
        <v>9012052</v>
      </c>
      <c r="B1051" s="13" t="s">
        <v>1847</v>
      </c>
      <c r="C1051" s="14" t="s">
        <v>6</v>
      </c>
      <c r="D1051" s="15">
        <v>3059.05</v>
      </c>
      <c r="E1051" s="38"/>
    </row>
    <row r="1052" spans="1:5" x14ac:dyDescent="0.2">
      <c r="A1052" s="12">
        <v>9012053</v>
      </c>
      <c r="B1052" s="13" t="s">
        <v>1848</v>
      </c>
      <c r="C1052" s="14" t="s">
        <v>6</v>
      </c>
      <c r="D1052" s="15">
        <v>1663.67</v>
      </c>
      <c r="E1052" s="38"/>
    </row>
    <row r="1053" spans="1:5" outlineLevel="1" x14ac:dyDescent="0.2">
      <c r="A1053" s="12">
        <v>9012054</v>
      </c>
      <c r="B1053" s="13" t="s">
        <v>1849</v>
      </c>
      <c r="C1053" s="14" t="s">
        <v>6</v>
      </c>
      <c r="D1053" s="15">
        <v>4584.12</v>
      </c>
      <c r="E1053" s="38"/>
    </row>
    <row r="1054" spans="1:5" outlineLevel="1" x14ac:dyDescent="0.2">
      <c r="A1054" s="12">
        <v>9013000</v>
      </c>
      <c r="B1054" s="13" t="s">
        <v>651</v>
      </c>
      <c r="C1054" s="14" t="s">
        <v>8</v>
      </c>
      <c r="D1054" s="15" t="s">
        <v>8</v>
      </c>
    </row>
    <row r="1055" spans="1:5" outlineLevel="1" x14ac:dyDescent="0.2">
      <c r="A1055" s="12">
        <v>9013005</v>
      </c>
      <c r="B1055" s="13" t="s">
        <v>652</v>
      </c>
      <c r="C1055" s="14" t="s">
        <v>5</v>
      </c>
      <c r="D1055" s="15">
        <v>73.81</v>
      </c>
      <c r="E1055" s="38"/>
    </row>
    <row r="1056" spans="1:5" outlineLevel="1" x14ac:dyDescent="0.2">
      <c r="A1056" s="12">
        <v>9013007</v>
      </c>
      <c r="B1056" s="13" t="s">
        <v>653</v>
      </c>
      <c r="C1056" s="14" t="s">
        <v>5</v>
      </c>
      <c r="D1056" s="15">
        <v>55.06</v>
      </c>
      <c r="E1056" s="38"/>
    </row>
    <row r="1057" spans="1:5" x14ac:dyDescent="0.2">
      <c r="A1057" s="12">
        <v>9013008</v>
      </c>
      <c r="B1057" s="13" t="s">
        <v>654</v>
      </c>
      <c r="C1057" s="14" t="s">
        <v>5</v>
      </c>
      <c r="D1057" s="15">
        <v>111.43</v>
      </c>
      <c r="E1057" s="38"/>
    </row>
    <row r="1058" spans="1:5" ht="22.5" outlineLevel="1" x14ac:dyDescent="0.2">
      <c r="A1058" s="12">
        <v>9013011</v>
      </c>
      <c r="B1058" s="13" t="s">
        <v>655</v>
      </c>
      <c r="C1058" s="14" t="s">
        <v>5</v>
      </c>
      <c r="D1058" s="15">
        <v>74.16</v>
      </c>
      <c r="E1058" s="38"/>
    </row>
    <row r="1059" spans="1:5" ht="22.5" outlineLevel="1" x14ac:dyDescent="0.2">
      <c r="A1059" s="12">
        <v>9013013</v>
      </c>
      <c r="B1059" s="13" t="s">
        <v>656</v>
      </c>
      <c r="C1059" s="14" t="s">
        <v>5</v>
      </c>
      <c r="D1059" s="15">
        <v>53.37</v>
      </c>
      <c r="E1059" s="38"/>
    </row>
    <row r="1060" spans="1:5" ht="22.5" outlineLevel="1" x14ac:dyDescent="0.2">
      <c r="A1060" s="12">
        <v>9013014</v>
      </c>
      <c r="B1060" s="13" t="s">
        <v>657</v>
      </c>
      <c r="C1060" s="14" t="s">
        <v>5</v>
      </c>
      <c r="D1060" s="15">
        <v>111.31</v>
      </c>
      <c r="E1060" s="38"/>
    </row>
    <row r="1061" spans="1:5" ht="22.5" outlineLevel="1" x14ac:dyDescent="0.2">
      <c r="A1061" s="12">
        <v>9013021</v>
      </c>
      <c r="B1061" s="13" t="s">
        <v>658</v>
      </c>
      <c r="C1061" s="14" t="s">
        <v>5</v>
      </c>
      <c r="D1061" s="15">
        <v>121.76</v>
      </c>
      <c r="E1061" s="38"/>
    </row>
    <row r="1062" spans="1:5" ht="22.5" x14ac:dyDescent="0.2">
      <c r="A1062" s="12">
        <v>9013022</v>
      </c>
      <c r="B1062" s="13" t="s">
        <v>659</v>
      </c>
      <c r="C1062" s="14" t="s">
        <v>5</v>
      </c>
      <c r="D1062" s="15">
        <v>136.59</v>
      </c>
      <c r="E1062" s="38"/>
    </row>
    <row r="1063" spans="1:5" ht="22.5" outlineLevel="1" x14ac:dyDescent="0.2">
      <c r="A1063" s="12">
        <v>9013023</v>
      </c>
      <c r="B1063" s="13" t="s">
        <v>660</v>
      </c>
      <c r="C1063" s="14" t="s">
        <v>5</v>
      </c>
      <c r="D1063" s="15">
        <v>150.61000000000001</v>
      </c>
      <c r="E1063" s="38"/>
    </row>
    <row r="1064" spans="1:5" ht="22.5" outlineLevel="1" x14ac:dyDescent="0.2">
      <c r="A1064" s="12">
        <v>9013024</v>
      </c>
      <c r="B1064" s="13" t="s">
        <v>661</v>
      </c>
      <c r="C1064" s="14" t="s">
        <v>5</v>
      </c>
      <c r="D1064" s="15">
        <v>171.54</v>
      </c>
      <c r="E1064" s="38"/>
    </row>
    <row r="1065" spans="1:5" ht="22.5" outlineLevel="1" x14ac:dyDescent="0.2">
      <c r="A1065" s="12">
        <v>9013025</v>
      </c>
      <c r="B1065" s="13" t="s">
        <v>662</v>
      </c>
      <c r="C1065" s="14" t="s">
        <v>5</v>
      </c>
      <c r="D1065" s="15">
        <v>178.53</v>
      </c>
      <c r="E1065" s="38"/>
    </row>
    <row r="1066" spans="1:5" outlineLevel="1" x14ac:dyDescent="0.2">
      <c r="A1066" s="12">
        <v>9013026</v>
      </c>
      <c r="B1066" s="13" t="s">
        <v>663</v>
      </c>
      <c r="C1066" s="14" t="s">
        <v>5</v>
      </c>
      <c r="D1066" s="15">
        <v>214.05</v>
      </c>
      <c r="E1066" s="38"/>
    </row>
    <row r="1067" spans="1:5" ht="22.5" x14ac:dyDescent="0.2">
      <c r="A1067" s="12">
        <v>9013027</v>
      </c>
      <c r="B1067" s="13" t="s">
        <v>664</v>
      </c>
      <c r="C1067" s="14" t="s">
        <v>5</v>
      </c>
      <c r="D1067" s="15">
        <v>223.32</v>
      </c>
      <c r="E1067" s="38"/>
    </row>
    <row r="1068" spans="1:5" ht="22.5" outlineLevel="1" x14ac:dyDescent="0.2">
      <c r="A1068" s="12">
        <v>9013031</v>
      </c>
      <c r="B1068" s="13" t="s">
        <v>665</v>
      </c>
      <c r="C1068" s="14" t="s">
        <v>5</v>
      </c>
      <c r="D1068" s="15">
        <v>198.61</v>
      </c>
      <c r="E1068" s="38"/>
    </row>
    <row r="1069" spans="1:5" ht="22.5" outlineLevel="1" x14ac:dyDescent="0.2">
      <c r="A1069" s="12">
        <v>9013032</v>
      </c>
      <c r="B1069" s="13" t="s">
        <v>666</v>
      </c>
      <c r="C1069" s="14" t="s">
        <v>5</v>
      </c>
      <c r="D1069" s="15">
        <v>223.08</v>
      </c>
      <c r="E1069" s="38"/>
    </row>
    <row r="1070" spans="1:5" ht="22.5" outlineLevel="1" x14ac:dyDescent="0.2">
      <c r="A1070" s="12">
        <v>9013033</v>
      </c>
      <c r="B1070" s="13" t="s">
        <v>667</v>
      </c>
      <c r="C1070" s="14" t="s">
        <v>5</v>
      </c>
      <c r="D1070" s="15">
        <v>246.01</v>
      </c>
      <c r="E1070" s="38"/>
    </row>
    <row r="1071" spans="1:5" ht="22.5" outlineLevel="1" x14ac:dyDescent="0.2">
      <c r="A1071" s="12">
        <v>9013034</v>
      </c>
      <c r="B1071" s="13" t="s">
        <v>668</v>
      </c>
      <c r="C1071" s="14" t="s">
        <v>5</v>
      </c>
      <c r="D1071" s="15">
        <v>264.66000000000003</v>
      </c>
      <c r="E1071" s="38"/>
    </row>
    <row r="1072" spans="1:5" ht="22.5" x14ac:dyDescent="0.2">
      <c r="A1072" s="12">
        <v>9013035</v>
      </c>
      <c r="B1072" s="13" t="s">
        <v>669</v>
      </c>
      <c r="C1072" s="14" t="s">
        <v>5</v>
      </c>
      <c r="D1072" s="15">
        <v>310.36</v>
      </c>
      <c r="E1072" s="38"/>
    </row>
    <row r="1073" spans="1:5" ht="22.5" outlineLevel="1" x14ac:dyDescent="0.2">
      <c r="A1073" s="12">
        <v>9013038</v>
      </c>
      <c r="B1073" s="13" t="s">
        <v>670</v>
      </c>
      <c r="C1073" s="14" t="s">
        <v>5</v>
      </c>
      <c r="D1073" s="15">
        <v>121.67</v>
      </c>
      <c r="E1073" s="38"/>
    </row>
    <row r="1074" spans="1:5" ht="22.5" outlineLevel="1" x14ac:dyDescent="0.2">
      <c r="A1074" s="12">
        <v>9013039</v>
      </c>
      <c r="B1074" s="13" t="s">
        <v>671</v>
      </c>
      <c r="C1074" s="14" t="s">
        <v>5</v>
      </c>
      <c r="D1074" s="15">
        <v>133.74</v>
      </c>
      <c r="E1074" s="38"/>
    </row>
    <row r="1075" spans="1:5" ht="22.5" outlineLevel="1" x14ac:dyDescent="0.2">
      <c r="A1075" s="12">
        <v>9013040</v>
      </c>
      <c r="B1075" s="13" t="s">
        <v>672</v>
      </c>
      <c r="C1075" s="14" t="s">
        <v>5</v>
      </c>
      <c r="D1075" s="15">
        <v>150.47999999999999</v>
      </c>
      <c r="E1075" s="38"/>
    </row>
    <row r="1076" spans="1:5" ht="22.5" outlineLevel="1" x14ac:dyDescent="0.2">
      <c r="A1076" s="12">
        <v>9013041</v>
      </c>
      <c r="B1076" s="13" t="s">
        <v>673</v>
      </c>
      <c r="C1076" s="14" t="s">
        <v>5</v>
      </c>
      <c r="D1076" s="15">
        <v>169.74</v>
      </c>
      <c r="E1076" s="38"/>
    </row>
    <row r="1077" spans="1:5" ht="22.5" x14ac:dyDescent="0.2">
      <c r="A1077" s="12">
        <v>9013042</v>
      </c>
      <c r="B1077" s="13" t="s">
        <v>674</v>
      </c>
      <c r="C1077" s="14" t="s">
        <v>5</v>
      </c>
      <c r="D1077" s="15">
        <v>185.83</v>
      </c>
      <c r="E1077" s="38"/>
    </row>
    <row r="1078" spans="1:5" ht="22.5" outlineLevel="1" x14ac:dyDescent="0.2">
      <c r="A1078" s="12">
        <v>9013043</v>
      </c>
      <c r="B1078" s="13" t="s">
        <v>675</v>
      </c>
      <c r="C1078" s="14" t="s">
        <v>5</v>
      </c>
      <c r="D1078" s="15">
        <v>211.37</v>
      </c>
      <c r="E1078" s="38"/>
    </row>
    <row r="1079" spans="1:5" ht="22.5" outlineLevel="1" x14ac:dyDescent="0.2">
      <c r="A1079" s="12">
        <v>9013044</v>
      </c>
      <c r="B1079" s="13" t="s">
        <v>676</v>
      </c>
      <c r="C1079" s="14" t="s">
        <v>5</v>
      </c>
      <c r="D1079" s="15">
        <v>227.22</v>
      </c>
      <c r="E1079" s="38"/>
    </row>
    <row r="1080" spans="1:5" ht="22.5" outlineLevel="1" x14ac:dyDescent="0.2">
      <c r="A1080" s="12">
        <v>9013046</v>
      </c>
      <c r="B1080" s="13" t="s">
        <v>677</v>
      </c>
      <c r="C1080" s="14" t="s">
        <v>5</v>
      </c>
      <c r="D1080" s="15">
        <v>190.36</v>
      </c>
      <c r="E1080" s="38"/>
    </row>
    <row r="1081" spans="1:5" ht="22.5" outlineLevel="1" x14ac:dyDescent="0.2">
      <c r="A1081" s="12">
        <v>9013047</v>
      </c>
      <c r="B1081" s="13" t="s">
        <v>678</v>
      </c>
      <c r="C1081" s="14" t="s">
        <v>5</v>
      </c>
      <c r="D1081" s="15">
        <v>222.38</v>
      </c>
      <c r="E1081" s="38"/>
    </row>
    <row r="1082" spans="1:5" x14ac:dyDescent="0.2">
      <c r="A1082" s="12">
        <v>9013048</v>
      </c>
      <c r="B1082" s="13" t="s">
        <v>679</v>
      </c>
      <c r="C1082" s="14" t="s">
        <v>5</v>
      </c>
      <c r="D1082" s="15">
        <v>249.75</v>
      </c>
      <c r="E1082" s="38"/>
    </row>
    <row r="1083" spans="1:5" ht="22.5" outlineLevel="1" x14ac:dyDescent="0.2">
      <c r="A1083" s="12">
        <v>9013050</v>
      </c>
      <c r="B1083" s="13" t="s">
        <v>680</v>
      </c>
      <c r="C1083" s="14" t="s">
        <v>5</v>
      </c>
      <c r="D1083" s="15">
        <v>315.10000000000002</v>
      </c>
      <c r="E1083" s="38"/>
    </row>
    <row r="1084" spans="1:5" outlineLevel="1" x14ac:dyDescent="0.2">
      <c r="A1084" s="12">
        <v>9014000</v>
      </c>
      <c r="B1084" s="13" t="s">
        <v>681</v>
      </c>
      <c r="C1084" s="14" t="s">
        <v>8</v>
      </c>
      <c r="D1084" s="15" t="s">
        <v>8</v>
      </c>
    </row>
    <row r="1085" spans="1:5" outlineLevel="1" x14ac:dyDescent="0.2">
      <c r="A1085" s="12">
        <v>9014001</v>
      </c>
      <c r="B1085" s="13" t="s">
        <v>1850</v>
      </c>
      <c r="C1085" s="14" t="s">
        <v>31</v>
      </c>
      <c r="D1085" s="15">
        <v>30.04</v>
      </c>
      <c r="E1085" s="38"/>
    </row>
    <row r="1086" spans="1:5" outlineLevel="1" x14ac:dyDescent="0.2">
      <c r="A1086" s="12">
        <v>9014006</v>
      </c>
      <c r="B1086" s="13" t="s">
        <v>682</v>
      </c>
      <c r="C1086" s="14" t="s">
        <v>6</v>
      </c>
      <c r="D1086" s="15">
        <v>185.63</v>
      </c>
      <c r="E1086" s="38"/>
    </row>
    <row r="1087" spans="1:5" x14ac:dyDescent="0.2">
      <c r="A1087" s="12">
        <v>9014007</v>
      </c>
      <c r="B1087" s="13" t="s">
        <v>1851</v>
      </c>
      <c r="C1087" s="14" t="s">
        <v>6</v>
      </c>
      <c r="D1087" s="15">
        <v>193.1</v>
      </c>
      <c r="E1087" s="38"/>
    </row>
    <row r="1088" spans="1:5" outlineLevel="1" x14ac:dyDescent="0.2">
      <c r="A1088" s="12">
        <v>9014008</v>
      </c>
      <c r="B1088" s="13" t="s">
        <v>1852</v>
      </c>
      <c r="C1088" s="14" t="s">
        <v>6</v>
      </c>
      <c r="D1088" s="15">
        <v>108.17</v>
      </c>
      <c r="E1088" s="38"/>
    </row>
    <row r="1089" spans="1:5" outlineLevel="1" x14ac:dyDescent="0.2">
      <c r="A1089" s="12">
        <v>9014009</v>
      </c>
      <c r="B1089" s="13" t="s">
        <v>1853</v>
      </c>
      <c r="C1089" s="14" t="s">
        <v>6</v>
      </c>
      <c r="D1089" s="15">
        <v>44.21</v>
      </c>
      <c r="E1089" s="38"/>
    </row>
    <row r="1090" spans="1:5" outlineLevel="1" x14ac:dyDescent="0.2">
      <c r="A1090" s="12">
        <v>9014013</v>
      </c>
      <c r="B1090" s="13" t="s">
        <v>683</v>
      </c>
      <c r="C1090" s="14" t="s">
        <v>5</v>
      </c>
      <c r="D1090" s="15">
        <v>96.64</v>
      </c>
      <c r="E1090" s="38"/>
    </row>
    <row r="1091" spans="1:5" outlineLevel="1" x14ac:dyDescent="0.2">
      <c r="A1091" s="12">
        <v>9014014</v>
      </c>
      <c r="B1091" s="13" t="s">
        <v>1854</v>
      </c>
      <c r="C1091" s="14" t="s">
        <v>6</v>
      </c>
      <c r="D1091" s="15">
        <v>34.549999999999997</v>
      </c>
      <c r="E1091" s="38"/>
    </row>
    <row r="1092" spans="1:5" x14ac:dyDescent="0.2">
      <c r="A1092" s="12">
        <v>9014017</v>
      </c>
      <c r="B1092" s="13" t="s">
        <v>684</v>
      </c>
      <c r="C1092" s="14" t="s">
        <v>5</v>
      </c>
      <c r="D1092" s="15">
        <v>125.44</v>
      </c>
      <c r="E1092" s="38"/>
    </row>
    <row r="1093" spans="1:5" outlineLevel="1" x14ac:dyDescent="0.2">
      <c r="A1093" s="12">
        <v>9014018</v>
      </c>
      <c r="B1093" s="13" t="s">
        <v>2251</v>
      </c>
      <c r="C1093" s="14" t="s">
        <v>6</v>
      </c>
      <c r="D1093" s="15">
        <v>74.66</v>
      </c>
      <c r="E1093" s="38"/>
    </row>
    <row r="1094" spans="1:5" outlineLevel="1" x14ac:dyDescent="0.2">
      <c r="A1094" s="12">
        <v>9014019</v>
      </c>
      <c r="B1094" s="13" t="s">
        <v>2252</v>
      </c>
      <c r="C1094" s="14" t="s">
        <v>6</v>
      </c>
      <c r="D1094" s="15">
        <v>114.26</v>
      </c>
      <c r="E1094" s="38"/>
    </row>
    <row r="1095" spans="1:5" outlineLevel="1" x14ac:dyDescent="0.2">
      <c r="A1095" s="12">
        <v>9014021</v>
      </c>
      <c r="B1095" s="13" t="s">
        <v>685</v>
      </c>
      <c r="C1095" s="14" t="s">
        <v>6</v>
      </c>
      <c r="D1095" s="15">
        <v>415.07</v>
      </c>
      <c r="E1095" s="38"/>
    </row>
    <row r="1096" spans="1:5" outlineLevel="1" x14ac:dyDescent="0.2">
      <c r="A1096" s="12">
        <v>9014022</v>
      </c>
      <c r="B1096" s="13" t="s">
        <v>686</v>
      </c>
      <c r="C1096" s="14" t="s">
        <v>6</v>
      </c>
      <c r="D1096" s="15">
        <v>582.89</v>
      </c>
      <c r="E1096" s="38"/>
    </row>
    <row r="1097" spans="1:5" x14ac:dyDescent="0.2">
      <c r="A1097" s="12">
        <v>9014023</v>
      </c>
      <c r="B1097" s="13" t="s">
        <v>687</v>
      </c>
      <c r="C1097" s="14" t="s">
        <v>6</v>
      </c>
      <c r="D1097" s="15">
        <v>1064.4000000000001</v>
      </c>
      <c r="E1097" s="38"/>
    </row>
    <row r="1098" spans="1:5" outlineLevel="1" x14ac:dyDescent="0.2">
      <c r="A1098" s="12">
        <v>9014024</v>
      </c>
      <c r="B1098" s="13" t="s">
        <v>688</v>
      </c>
      <c r="C1098" s="14" t="s">
        <v>6</v>
      </c>
      <c r="D1098" s="15">
        <v>1592.79</v>
      </c>
      <c r="E1098" s="38"/>
    </row>
    <row r="1099" spans="1:5" outlineLevel="1" x14ac:dyDescent="0.2">
      <c r="A1099" s="12">
        <v>9014025</v>
      </c>
      <c r="B1099" s="13" t="s">
        <v>1855</v>
      </c>
      <c r="C1099" s="14" t="s">
        <v>6</v>
      </c>
      <c r="D1099" s="15">
        <v>573.94000000000005</v>
      </c>
      <c r="E1099" s="38"/>
    </row>
    <row r="1100" spans="1:5" outlineLevel="1" x14ac:dyDescent="0.2">
      <c r="A1100" s="12">
        <v>9014026</v>
      </c>
      <c r="B1100" s="13" t="s">
        <v>1856</v>
      </c>
      <c r="C1100" s="14" t="s">
        <v>6</v>
      </c>
      <c r="D1100" s="15">
        <v>124.82</v>
      </c>
      <c r="E1100" s="38"/>
    </row>
    <row r="1101" spans="1:5" outlineLevel="1" x14ac:dyDescent="0.2">
      <c r="A1101" s="12">
        <v>9014027</v>
      </c>
      <c r="B1101" s="13" t="s">
        <v>1857</v>
      </c>
      <c r="C1101" s="14" t="s">
        <v>6</v>
      </c>
      <c r="D1101" s="15">
        <v>1234.48</v>
      </c>
      <c r="E1101" s="38"/>
    </row>
    <row r="1102" spans="1:5" x14ac:dyDescent="0.2">
      <c r="A1102" s="12">
        <v>9014028</v>
      </c>
      <c r="B1102" s="13" t="s">
        <v>1858</v>
      </c>
      <c r="C1102" s="14" t="s">
        <v>6</v>
      </c>
      <c r="D1102" s="15">
        <v>311.56</v>
      </c>
      <c r="E1102" s="38"/>
    </row>
    <row r="1103" spans="1:5" outlineLevel="1" x14ac:dyDescent="0.2">
      <c r="A1103" s="12">
        <v>9014029</v>
      </c>
      <c r="B1103" s="13" t="s">
        <v>1859</v>
      </c>
      <c r="C1103" s="14" t="s">
        <v>6</v>
      </c>
      <c r="D1103" s="15">
        <v>463.38</v>
      </c>
      <c r="E1103" s="38"/>
    </row>
    <row r="1104" spans="1:5" outlineLevel="1" x14ac:dyDescent="0.2">
      <c r="A1104" s="12">
        <v>9014030</v>
      </c>
      <c r="B1104" s="13" t="s">
        <v>1860</v>
      </c>
      <c r="C1104" s="14" t="s">
        <v>6</v>
      </c>
      <c r="D1104" s="15">
        <v>477.1</v>
      </c>
      <c r="E1104" s="38"/>
    </row>
    <row r="1105" spans="1:5" outlineLevel="1" x14ac:dyDescent="0.2">
      <c r="A1105" s="12">
        <v>9014031</v>
      </c>
      <c r="B1105" s="13" t="s">
        <v>2253</v>
      </c>
      <c r="C1105" s="14" t="s">
        <v>6</v>
      </c>
      <c r="D1105" s="15">
        <v>1250.79</v>
      </c>
      <c r="E1105" s="38"/>
    </row>
    <row r="1106" spans="1:5" x14ac:dyDescent="0.2">
      <c r="A1106" s="12">
        <v>9014036</v>
      </c>
      <c r="B1106" s="13" t="s">
        <v>1861</v>
      </c>
      <c r="C1106" s="14" t="s">
        <v>6</v>
      </c>
      <c r="D1106" s="15">
        <v>51.91</v>
      </c>
      <c r="E1106" s="38"/>
    </row>
    <row r="1107" spans="1:5" outlineLevel="1" x14ac:dyDescent="0.2">
      <c r="A1107" s="12">
        <v>9014038</v>
      </c>
      <c r="B1107" s="13" t="s">
        <v>1862</v>
      </c>
      <c r="C1107" s="14" t="s">
        <v>6</v>
      </c>
      <c r="D1107" s="15">
        <v>23146.68</v>
      </c>
      <c r="E1107" s="38"/>
    </row>
    <row r="1108" spans="1:5" outlineLevel="1" x14ac:dyDescent="0.2">
      <c r="A1108" s="12">
        <v>9014040</v>
      </c>
      <c r="B1108" s="13" t="s">
        <v>1863</v>
      </c>
      <c r="C1108" s="14" t="s">
        <v>6</v>
      </c>
      <c r="D1108" s="15">
        <v>6194.25</v>
      </c>
      <c r="E1108" s="38"/>
    </row>
    <row r="1109" spans="1:5" outlineLevel="1" x14ac:dyDescent="0.2">
      <c r="A1109" s="12">
        <v>9014042</v>
      </c>
      <c r="B1109" s="13" t="s">
        <v>1864</v>
      </c>
      <c r="C1109" s="14" t="s">
        <v>6</v>
      </c>
      <c r="D1109" s="15">
        <v>668.74</v>
      </c>
      <c r="E1109" s="38"/>
    </row>
    <row r="1110" spans="1:5" outlineLevel="1" x14ac:dyDescent="0.2">
      <c r="A1110" s="12">
        <v>9014045</v>
      </c>
      <c r="B1110" s="13" t="s">
        <v>689</v>
      </c>
      <c r="C1110" s="14" t="s">
        <v>6</v>
      </c>
      <c r="D1110" s="15">
        <v>137.49</v>
      </c>
      <c r="E1110" s="38"/>
    </row>
    <row r="1111" spans="1:5" x14ac:dyDescent="0.2">
      <c r="A1111" s="12">
        <v>9014046</v>
      </c>
      <c r="B1111" s="13" t="s">
        <v>1865</v>
      </c>
      <c r="C1111" s="14" t="s">
        <v>6</v>
      </c>
      <c r="D1111" s="15">
        <v>830.68</v>
      </c>
      <c r="E1111" s="38"/>
    </row>
    <row r="1112" spans="1:5" outlineLevel="1" x14ac:dyDescent="0.2">
      <c r="A1112" s="12">
        <v>9014047</v>
      </c>
      <c r="B1112" s="13" t="s">
        <v>1866</v>
      </c>
      <c r="C1112" s="14" t="s">
        <v>6</v>
      </c>
      <c r="D1112" s="15">
        <v>1590.03</v>
      </c>
      <c r="E1112" s="38"/>
    </row>
    <row r="1113" spans="1:5" outlineLevel="1" x14ac:dyDescent="0.2">
      <c r="A1113" s="12">
        <v>9014048</v>
      </c>
      <c r="B1113" s="13" t="s">
        <v>1867</v>
      </c>
      <c r="C1113" s="14" t="s">
        <v>4</v>
      </c>
      <c r="D1113" s="15">
        <v>1543</v>
      </c>
      <c r="E1113" s="38"/>
    </row>
    <row r="1114" spans="1:5" ht="22.5" outlineLevel="1" x14ac:dyDescent="0.2">
      <c r="A1114" s="12">
        <v>9014049</v>
      </c>
      <c r="B1114" s="13" t="s">
        <v>690</v>
      </c>
      <c r="C1114" s="14" t="s">
        <v>6</v>
      </c>
      <c r="D1114" s="15">
        <v>55.49</v>
      </c>
      <c r="E1114" s="38"/>
    </row>
    <row r="1115" spans="1:5" outlineLevel="1" x14ac:dyDescent="0.2">
      <c r="A1115" s="12">
        <v>9014050</v>
      </c>
      <c r="B1115" s="13" t="s">
        <v>691</v>
      </c>
      <c r="C1115" s="14" t="s">
        <v>6</v>
      </c>
      <c r="D1115" s="15">
        <v>16.100000000000001</v>
      </c>
      <c r="E1115" s="38"/>
    </row>
    <row r="1116" spans="1:5" x14ac:dyDescent="0.2">
      <c r="A1116" s="12">
        <v>9014051</v>
      </c>
      <c r="B1116" s="13" t="s">
        <v>1868</v>
      </c>
      <c r="C1116" s="14" t="s">
        <v>6</v>
      </c>
      <c r="D1116" s="15">
        <v>398.57</v>
      </c>
      <c r="E1116" s="38"/>
    </row>
    <row r="1117" spans="1:5" outlineLevel="1" x14ac:dyDescent="0.2">
      <c r="A1117" s="12">
        <v>9014053</v>
      </c>
      <c r="B1117" s="13" t="s">
        <v>1869</v>
      </c>
      <c r="C1117" s="14" t="s">
        <v>6</v>
      </c>
      <c r="D1117" s="15">
        <v>1350.01</v>
      </c>
      <c r="E1117" s="38"/>
    </row>
    <row r="1118" spans="1:5" outlineLevel="1" x14ac:dyDescent="0.2">
      <c r="A1118" s="12">
        <v>9014057</v>
      </c>
      <c r="B1118" s="13" t="s">
        <v>1870</v>
      </c>
      <c r="C1118" s="14" t="s">
        <v>6</v>
      </c>
      <c r="D1118" s="15">
        <v>92.05</v>
      </c>
      <c r="E1118" s="38"/>
    </row>
    <row r="1119" spans="1:5" outlineLevel="1" x14ac:dyDescent="0.2">
      <c r="A1119" s="12">
        <v>9014059</v>
      </c>
      <c r="B1119" s="13" t="s">
        <v>692</v>
      </c>
      <c r="C1119" s="14" t="s">
        <v>386</v>
      </c>
      <c r="D1119" s="15">
        <v>612.98</v>
      </c>
      <c r="E1119" s="38"/>
    </row>
    <row r="1120" spans="1:5" x14ac:dyDescent="0.2">
      <c r="A1120" s="12">
        <v>9014060</v>
      </c>
      <c r="B1120" s="13" t="s">
        <v>1871</v>
      </c>
      <c r="C1120" s="14" t="s">
        <v>6</v>
      </c>
      <c r="D1120" s="15">
        <v>2596.19</v>
      </c>
      <c r="E1120" s="38"/>
    </row>
    <row r="1121" spans="1:5" outlineLevel="1" x14ac:dyDescent="0.2">
      <c r="A1121" s="12">
        <v>9014061</v>
      </c>
      <c r="B1121" s="13" t="s">
        <v>693</v>
      </c>
      <c r="C1121" s="14" t="s">
        <v>6</v>
      </c>
      <c r="D1121" s="15">
        <v>2005.84</v>
      </c>
      <c r="E1121" s="38"/>
    </row>
    <row r="1122" spans="1:5" outlineLevel="1" x14ac:dyDescent="0.2">
      <c r="A1122" s="12">
        <v>9014062</v>
      </c>
      <c r="B1122" s="13" t="s">
        <v>694</v>
      </c>
      <c r="C1122" s="14" t="s">
        <v>6</v>
      </c>
      <c r="D1122" s="15">
        <v>2984.69</v>
      </c>
      <c r="E1122" s="38"/>
    </row>
    <row r="1123" spans="1:5" outlineLevel="1" x14ac:dyDescent="0.2">
      <c r="A1123" s="12">
        <v>9014063</v>
      </c>
      <c r="B1123" s="13" t="s">
        <v>1872</v>
      </c>
      <c r="C1123" s="14" t="s">
        <v>6</v>
      </c>
      <c r="D1123" s="15">
        <v>1359.92</v>
      </c>
      <c r="E1123" s="38"/>
    </row>
    <row r="1124" spans="1:5" outlineLevel="1" x14ac:dyDescent="0.2">
      <c r="A1124" s="12">
        <v>9014064</v>
      </c>
      <c r="B1124" s="13" t="s">
        <v>2254</v>
      </c>
      <c r="C1124" s="14" t="s">
        <v>6</v>
      </c>
      <c r="D1124" s="15">
        <v>5507.95</v>
      </c>
      <c r="E1124" s="38"/>
    </row>
    <row r="1125" spans="1:5" x14ac:dyDescent="0.2">
      <c r="A1125" s="12">
        <v>9014065</v>
      </c>
      <c r="B1125" s="13" t="s">
        <v>2255</v>
      </c>
      <c r="C1125" s="14" t="s">
        <v>6</v>
      </c>
      <c r="D1125" s="15">
        <v>2509.79</v>
      </c>
      <c r="E1125" s="38"/>
    </row>
    <row r="1126" spans="1:5" ht="22.5" outlineLevel="1" x14ac:dyDescent="0.2">
      <c r="A1126" s="12">
        <v>9014066</v>
      </c>
      <c r="B1126" s="13" t="s">
        <v>2130</v>
      </c>
      <c r="C1126" s="14" t="s">
        <v>6</v>
      </c>
      <c r="D1126" s="15">
        <v>2964.63</v>
      </c>
      <c r="E1126" s="38"/>
    </row>
    <row r="1127" spans="1:5" outlineLevel="1" x14ac:dyDescent="0.2">
      <c r="A1127" s="12">
        <v>9015002</v>
      </c>
      <c r="B1127" s="13" t="s">
        <v>1873</v>
      </c>
      <c r="C1127" s="14" t="s">
        <v>6</v>
      </c>
      <c r="D1127" s="15">
        <v>5267.63</v>
      </c>
      <c r="E1127" s="38"/>
    </row>
    <row r="1128" spans="1:5" outlineLevel="1" x14ac:dyDescent="0.2">
      <c r="A1128" s="12">
        <v>9015005</v>
      </c>
      <c r="B1128" s="13" t="s">
        <v>1874</v>
      </c>
      <c r="C1128" s="14" t="s">
        <v>6</v>
      </c>
      <c r="D1128" s="15">
        <v>25893.63</v>
      </c>
      <c r="E1128" s="38"/>
    </row>
    <row r="1129" spans="1:5" outlineLevel="1" x14ac:dyDescent="0.2">
      <c r="A1129" s="12">
        <v>9015006</v>
      </c>
      <c r="B1129" s="13" t="s">
        <v>1875</v>
      </c>
      <c r="C1129" s="14" t="s">
        <v>6</v>
      </c>
      <c r="D1129" s="15">
        <v>31800.15</v>
      </c>
      <c r="E1129" s="38"/>
    </row>
    <row r="1130" spans="1:5" x14ac:dyDescent="0.2">
      <c r="A1130" s="12">
        <v>9015007</v>
      </c>
      <c r="B1130" s="13" t="s">
        <v>1876</v>
      </c>
      <c r="C1130" s="14" t="s">
        <v>6</v>
      </c>
      <c r="D1130" s="15">
        <v>43235.02</v>
      </c>
      <c r="E1130" s="38"/>
    </row>
    <row r="1131" spans="1:5" outlineLevel="1" x14ac:dyDescent="0.2">
      <c r="A1131" s="12">
        <v>9015008</v>
      </c>
      <c r="B1131" s="13" t="s">
        <v>1877</v>
      </c>
      <c r="C1131" s="14" t="s">
        <v>6</v>
      </c>
      <c r="D1131" s="15">
        <v>51503.16</v>
      </c>
      <c r="E1131" s="38"/>
    </row>
    <row r="1132" spans="1:5" ht="22.5" outlineLevel="1" x14ac:dyDescent="0.2">
      <c r="A1132" s="12">
        <v>9015009</v>
      </c>
      <c r="B1132" s="13" t="s">
        <v>2256</v>
      </c>
      <c r="C1132" s="14" t="s">
        <v>6</v>
      </c>
      <c r="D1132" s="15">
        <v>78085.47</v>
      </c>
      <c r="E1132" s="38"/>
    </row>
    <row r="1133" spans="1:5" ht="22.5" outlineLevel="1" x14ac:dyDescent="0.2">
      <c r="A1133" s="12">
        <v>9015010</v>
      </c>
      <c r="B1133" s="13" t="s">
        <v>2257</v>
      </c>
      <c r="C1133" s="14" t="s">
        <v>6</v>
      </c>
      <c r="D1133" s="15">
        <v>98449.98</v>
      </c>
      <c r="E1133" s="38"/>
    </row>
    <row r="1134" spans="1:5" ht="22.5" x14ac:dyDescent="0.2">
      <c r="A1134" s="12">
        <v>9015011</v>
      </c>
      <c r="B1134" s="13" t="s">
        <v>2258</v>
      </c>
      <c r="C1134" s="14" t="s">
        <v>6</v>
      </c>
      <c r="D1134" s="15">
        <v>124477.06</v>
      </c>
      <c r="E1134" s="38"/>
    </row>
    <row r="1135" spans="1:5" outlineLevel="1" x14ac:dyDescent="0.2">
      <c r="A1135" s="12">
        <v>9015020</v>
      </c>
      <c r="B1135" s="13" t="s">
        <v>3253</v>
      </c>
      <c r="C1135" s="14" t="s">
        <v>6</v>
      </c>
      <c r="D1135" s="15">
        <v>4985.08</v>
      </c>
      <c r="E1135" s="38"/>
    </row>
    <row r="1136" spans="1:5" outlineLevel="1" x14ac:dyDescent="0.2">
      <c r="A1136" s="12">
        <v>9015025</v>
      </c>
      <c r="B1136" s="13" t="s">
        <v>1878</v>
      </c>
      <c r="C1136" s="14" t="s">
        <v>6</v>
      </c>
      <c r="D1136" s="15">
        <v>4827.04</v>
      </c>
      <c r="E1136" s="38"/>
    </row>
    <row r="1137" spans="1:5" ht="22.5" outlineLevel="1" x14ac:dyDescent="0.2">
      <c r="A1137" s="12">
        <v>9015038</v>
      </c>
      <c r="B1137" s="13" t="s">
        <v>2259</v>
      </c>
      <c r="C1137" s="14" t="s">
        <v>6</v>
      </c>
      <c r="D1137" s="15">
        <v>126031.93</v>
      </c>
      <c r="E1137" s="38"/>
    </row>
    <row r="1138" spans="1:5" ht="22.5" outlineLevel="1" x14ac:dyDescent="0.2">
      <c r="A1138" s="12">
        <v>9015039</v>
      </c>
      <c r="B1138" s="13" t="s">
        <v>2260</v>
      </c>
      <c r="C1138" s="14" t="s">
        <v>6</v>
      </c>
      <c r="D1138" s="15">
        <v>142203.75</v>
      </c>
      <c r="E1138" s="38"/>
    </row>
    <row r="1139" spans="1:5" outlineLevel="1" x14ac:dyDescent="0.2">
      <c r="A1139" s="12">
        <v>9015040</v>
      </c>
      <c r="B1139" s="13" t="s">
        <v>695</v>
      </c>
      <c r="C1139" s="14" t="s">
        <v>6</v>
      </c>
      <c r="D1139" s="15">
        <v>85024.28</v>
      </c>
      <c r="E1139" s="38"/>
    </row>
    <row r="1140" spans="1:5" ht="22.5" outlineLevel="1" x14ac:dyDescent="0.2">
      <c r="A1140" s="12">
        <v>9015041</v>
      </c>
      <c r="B1140" s="13" t="s">
        <v>1879</v>
      </c>
      <c r="C1140" s="14" t="s">
        <v>6</v>
      </c>
      <c r="D1140" s="15">
        <v>64685.17</v>
      </c>
      <c r="E1140" s="38"/>
    </row>
    <row r="1141" spans="1:5" outlineLevel="1" x14ac:dyDescent="0.2">
      <c r="A1141" s="12">
        <v>9016002</v>
      </c>
      <c r="B1141" s="13" t="s">
        <v>1880</v>
      </c>
      <c r="C1141" s="14" t="s">
        <v>6</v>
      </c>
      <c r="D1141" s="15">
        <v>890.88</v>
      </c>
      <c r="E1141" s="38"/>
    </row>
    <row r="1142" spans="1:5" outlineLevel="1" x14ac:dyDescent="0.2">
      <c r="A1142" s="12">
        <v>9016004</v>
      </c>
      <c r="B1142" s="13" t="s">
        <v>1881</v>
      </c>
      <c r="C1142" s="14" t="s">
        <v>6</v>
      </c>
      <c r="D1142" s="15">
        <v>1517.06</v>
      </c>
      <c r="E1142" s="38"/>
    </row>
    <row r="1143" spans="1:5" outlineLevel="1" x14ac:dyDescent="0.2">
      <c r="A1143" s="12">
        <v>9016006</v>
      </c>
      <c r="B1143" s="13" t="s">
        <v>1882</v>
      </c>
      <c r="C1143" s="14" t="s">
        <v>6</v>
      </c>
      <c r="D1143" s="15">
        <v>2389.0300000000002</v>
      </c>
      <c r="E1143" s="38"/>
    </row>
    <row r="1144" spans="1:5" outlineLevel="1" x14ac:dyDescent="0.2">
      <c r="A1144" s="12">
        <v>9016008</v>
      </c>
      <c r="B1144" s="13" t="s">
        <v>1883</v>
      </c>
      <c r="C1144" s="14" t="s">
        <v>6</v>
      </c>
      <c r="D1144" s="15">
        <v>2912.31</v>
      </c>
      <c r="E1144" s="38"/>
    </row>
    <row r="1145" spans="1:5" outlineLevel="1" x14ac:dyDescent="0.2">
      <c r="A1145" s="12">
        <v>9016011</v>
      </c>
      <c r="B1145" s="13" t="s">
        <v>1884</v>
      </c>
      <c r="C1145" s="14" t="s">
        <v>6</v>
      </c>
      <c r="D1145" s="15">
        <v>3803.67</v>
      </c>
      <c r="E1145" s="38"/>
    </row>
    <row r="1146" spans="1:5" outlineLevel="1" x14ac:dyDescent="0.2">
      <c r="A1146" s="12">
        <v>9016013</v>
      </c>
      <c r="B1146" s="13" t="s">
        <v>1885</v>
      </c>
      <c r="C1146" s="14" t="s">
        <v>6</v>
      </c>
      <c r="D1146" s="15">
        <v>4756.1899999999996</v>
      </c>
      <c r="E1146" s="38"/>
    </row>
    <row r="1147" spans="1:5" x14ac:dyDescent="0.2">
      <c r="A1147" s="12">
        <v>9016015</v>
      </c>
      <c r="B1147" s="13" t="s">
        <v>1886</v>
      </c>
      <c r="C1147" s="14" t="s">
        <v>6</v>
      </c>
      <c r="D1147" s="15">
        <v>7022.68</v>
      </c>
      <c r="E1147" s="38"/>
    </row>
    <row r="1148" spans="1:5" ht="22.5" outlineLevel="1" x14ac:dyDescent="0.2">
      <c r="A1148" s="12">
        <v>9016016</v>
      </c>
      <c r="B1148" s="13" t="s">
        <v>1887</v>
      </c>
      <c r="C1148" s="14" t="s">
        <v>6</v>
      </c>
      <c r="D1148" s="15">
        <v>19150.009999999998</v>
      </c>
      <c r="E1148" s="38"/>
    </row>
    <row r="1149" spans="1:5" ht="22.5" outlineLevel="1" x14ac:dyDescent="0.2">
      <c r="A1149" s="12">
        <v>9016017</v>
      </c>
      <c r="B1149" s="13" t="s">
        <v>1888</v>
      </c>
      <c r="C1149" s="14" t="s">
        <v>6</v>
      </c>
      <c r="D1149" s="15">
        <v>29828.6</v>
      </c>
      <c r="E1149" s="38"/>
    </row>
    <row r="1150" spans="1:5" ht="22.5" outlineLevel="1" x14ac:dyDescent="0.2">
      <c r="A1150" s="12">
        <v>9016018</v>
      </c>
      <c r="B1150" s="13" t="s">
        <v>1889</v>
      </c>
      <c r="C1150" s="14" t="s">
        <v>6</v>
      </c>
      <c r="D1150" s="15">
        <v>35873.26</v>
      </c>
      <c r="E1150" s="38"/>
    </row>
    <row r="1151" spans="1:5" x14ac:dyDescent="0.2">
      <c r="A1151" s="12">
        <v>9017001</v>
      </c>
      <c r="B1151" s="13" t="s">
        <v>1890</v>
      </c>
      <c r="C1151" s="14" t="s">
        <v>6</v>
      </c>
      <c r="D1151" s="15">
        <v>243.8</v>
      </c>
      <c r="E1151" s="38"/>
    </row>
    <row r="1152" spans="1:5" outlineLevel="1" x14ac:dyDescent="0.2">
      <c r="A1152" s="12">
        <v>9017002</v>
      </c>
      <c r="B1152" s="13" t="s">
        <v>1891</v>
      </c>
      <c r="C1152" s="14" t="s">
        <v>6</v>
      </c>
      <c r="D1152" s="15">
        <v>173.81</v>
      </c>
      <c r="E1152" s="38"/>
    </row>
    <row r="1153" spans="1:5" ht="22.5" outlineLevel="1" x14ac:dyDescent="0.2">
      <c r="A1153" s="12">
        <v>9017003</v>
      </c>
      <c r="B1153" s="13" t="s">
        <v>1892</v>
      </c>
      <c r="C1153" s="14" t="s">
        <v>6</v>
      </c>
      <c r="D1153" s="15">
        <v>312.89999999999998</v>
      </c>
      <c r="E1153" s="38"/>
    </row>
    <row r="1154" spans="1:5" outlineLevel="1" x14ac:dyDescent="0.2">
      <c r="A1154" s="12">
        <v>9017004</v>
      </c>
      <c r="B1154" s="13" t="s">
        <v>2261</v>
      </c>
      <c r="C1154" s="14" t="s">
        <v>6</v>
      </c>
      <c r="D1154" s="15">
        <v>198.88</v>
      </c>
      <c r="E1154" s="38"/>
    </row>
    <row r="1155" spans="1:5" outlineLevel="1" x14ac:dyDescent="0.2">
      <c r="A1155" s="12">
        <v>9017005</v>
      </c>
      <c r="B1155" s="13" t="s">
        <v>2262</v>
      </c>
      <c r="C1155" s="14" t="s">
        <v>6</v>
      </c>
      <c r="D1155" s="15">
        <v>202.3</v>
      </c>
      <c r="E1155" s="38"/>
    </row>
    <row r="1156" spans="1:5" x14ac:dyDescent="0.2">
      <c r="A1156" s="12">
        <v>9017006</v>
      </c>
      <c r="B1156" s="13" t="s">
        <v>1893</v>
      </c>
      <c r="C1156" s="14" t="s">
        <v>5</v>
      </c>
      <c r="D1156" s="15">
        <v>206.36</v>
      </c>
      <c r="E1156" s="38"/>
    </row>
    <row r="1157" spans="1:5" outlineLevel="1" x14ac:dyDescent="0.2">
      <c r="A1157" s="12">
        <v>9017007</v>
      </c>
      <c r="B1157" s="13" t="s">
        <v>1894</v>
      </c>
      <c r="C1157" s="14" t="s">
        <v>5</v>
      </c>
      <c r="D1157" s="15">
        <v>270.31</v>
      </c>
      <c r="E1157" s="38"/>
    </row>
    <row r="1158" spans="1:5" outlineLevel="1" x14ac:dyDescent="0.2">
      <c r="A1158" s="12">
        <v>9017008</v>
      </c>
      <c r="B1158" s="13" t="s">
        <v>2263</v>
      </c>
      <c r="C1158" s="14" t="s">
        <v>6</v>
      </c>
      <c r="D1158" s="15">
        <v>202.3</v>
      </c>
      <c r="E1158" s="38"/>
    </row>
    <row r="1159" spans="1:5" outlineLevel="1" x14ac:dyDescent="0.2">
      <c r="A1159" s="12">
        <v>9017009</v>
      </c>
      <c r="B1159" s="13" t="s">
        <v>2264</v>
      </c>
      <c r="C1159" s="14" t="s">
        <v>6</v>
      </c>
      <c r="D1159" s="15">
        <v>209.64</v>
      </c>
      <c r="E1159" s="38"/>
    </row>
    <row r="1160" spans="1:5" outlineLevel="1" x14ac:dyDescent="0.2">
      <c r="A1160" s="12">
        <v>9017010</v>
      </c>
      <c r="B1160" s="13" t="s">
        <v>1895</v>
      </c>
      <c r="C1160" s="14" t="s">
        <v>6</v>
      </c>
      <c r="D1160" s="15">
        <v>2062.73</v>
      </c>
      <c r="E1160" s="38"/>
    </row>
    <row r="1161" spans="1:5" x14ac:dyDescent="0.2">
      <c r="A1161" s="12">
        <v>9017011</v>
      </c>
      <c r="B1161" s="13" t="s">
        <v>2265</v>
      </c>
      <c r="C1161" s="14" t="s">
        <v>6</v>
      </c>
      <c r="D1161" s="15">
        <v>213.93</v>
      </c>
      <c r="E1161" s="38"/>
    </row>
    <row r="1162" spans="1:5" outlineLevel="1" x14ac:dyDescent="0.2">
      <c r="A1162" s="12">
        <v>9017012</v>
      </c>
      <c r="B1162" s="13" t="s">
        <v>1896</v>
      </c>
      <c r="C1162" s="14" t="s">
        <v>6</v>
      </c>
      <c r="D1162" s="15">
        <v>121.28</v>
      </c>
      <c r="E1162" s="38"/>
    </row>
    <row r="1163" spans="1:5" outlineLevel="1" x14ac:dyDescent="0.2">
      <c r="A1163" s="12">
        <v>9017013</v>
      </c>
      <c r="B1163" s="13" t="s">
        <v>1897</v>
      </c>
      <c r="C1163" s="14" t="s">
        <v>6</v>
      </c>
      <c r="D1163" s="15">
        <v>439.1</v>
      </c>
      <c r="E1163" s="38"/>
    </row>
    <row r="1164" spans="1:5" outlineLevel="1" x14ac:dyDescent="0.2">
      <c r="A1164" s="12">
        <v>9017014</v>
      </c>
      <c r="B1164" s="13" t="s">
        <v>1898</v>
      </c>
      <c r="C1164" s="14" t="s">
        <v>6</v>
      </c>
      <c r="D1164" s="15">
        <v>480.19</v>
      </c>
      <c r="E1164" s="38"/>
    </row>
    <row r="1165" spans="1:5" outlineLevel="1" x14ac:dyDescent="0.2">
      <c r="A1165" s="12">
        <v>9017015</v>
      </c>
      <c r="B1165" s="13" t="s">
        <v>1899</v>
      </c>
      <c r="C1165" s="14" t="s">
        <v>6</v>
      </c>
      <c r="D1165" s="15">
        <v>497.82</v>
      </c>
      <c r="E1165" s="38"/>
    </row>
    <row r="1166" spans="1:5" x14ac:dyDescent="0.2">
      <c r="A1166" s="12">
        <v>9017016</v>
      </c>
      <c r="B1166" s="13" t="s">
        <v>1900</v>
      </c>
      <c r="C1166" s="14" t="s">
        <v>6</v>
      </c>
      <c r="D1166" s="15">
        <v>34062.980000000003</v>
      </c>
      <c r="E1166" s="38"/>
    </row>
    <row r="1167" spans="1:5" outlineLevel="1" x14ac:dyDescent="0.2">
      <c r="A1167" s="12">
        <v>9017017</v>
      </c>
      <c r="B1167" s="13" t="s">
        <v>1901</v>
      </c>
      <c r="C1167" s="14" t="s">
        <v>6</v>
      </c>
      <c r="D1167" s="15">
        <v>39037.79</v>
      </c>
      <c r="E1167" s="38"/>
    </row>
    <row r="1168" spans="1:5" outlineLevel="1" x14ac:dyDescent="0.2">
      <c r="A1168" s="12">
        <v>9017018</v>
      </c>
      <c r="B1168" s="13" t="s">
        <v>1902</v>
      </c>
      <c r="C1168" s="14" t="s">
        <v>6</v>
      </c>
      <c r="D1168" s="15">
        <v>303.13</v>
      </c>
      <c r="E1168" s="38"/>
    </row>
    <row r="1169" spans="1:5" outlineLevel="1" x14ac:dyDescent="0.2">
      <c r="A1169" s="12">
        <v>9017019</v>
      </c>
      <c r="B1169" s="13" t="s">
        <v>1903</v>
      </c>
      <c r="C1169" s="14" t="s">
        <v>6</v>
      </c>
      <c r="D1169" s="15">
        <v>648.74</v>
      </c>
      <c r="E1169" s="38"/>
    </row>
    <row r="1170" spans="1:5" outlineLevel="1" x14ac:dyDescent="0.2">
      <c r="A1170" s="12">
        <v>9017020</v>
      </c>
      <c r="B1170" s="13" t="s">
        <v>1904</v>
      </c>
      <c r="C1170" s="14" t="s">
        <v>386</v>
      </c>
      <c r="D1170" s="15">
        <v>41.46</v>
      </c>
      <c r="E1170" s="38"/>
    </row>
    <row r="1171" spans="1:5" outlineLevel="1" x14ac:dyDescent="0.2">
      <c r="A1171" s="12">
        <v>9017021</v>
      </c>
      <c r="B1171" s="13" t="s">
        <v>1905</v>
      </c>
      <c r="C1171" s="14" t="s">
        <v>6</v>
      </c>
      <c r="D1171" s="15">
        <v>49985.79</v>
      </c>
      <c r="E1171" s="38"/>
    </row>
    <row r="1172" spans="1:5" x14ac:dyDescent="0.2">
      <c r="A1172" s="12">
        <v>9017022</v>
      </c>
      <c r="B1172" s="13" t="s">
        <v>1906</v>
      </c>
      <c r="C1172" s="14" t="s">
        <v>6</v>
      </c>
      <c r="D1172" s="15">
        <v>56148.11</v>
      </c>
      <c r="E1172" s="38"/>
    </row>
    <row r="1173" spans="1:5" outlineLevel="1" x14ac:dyDescent="0.2">
      <c r="A1173" s="12">
        <v>9017023</v>
      </c>
      <c r="B1173" s="13" t="s">
        <v>1907</v>
      </c>
      <c r="C1173" s="14" t="s">
        <v>6</v>
      </c>
      <c r="D1173" s="15">
        <v>1664.89</v>
      </c>
      <c r="E1173" s="38"/>
    </row>
    <row r="1174" spans="1:5" outlineLevel="1" x14ac:dyDescent="0.2">
      <c r="A1174" s="12">
        <v>9017024</v>
      </c>
      <c r="B1174" s="13" t="s">
        <v>1908</v>
      </c>
      <c r="C1174" s="14" t="s">
        <v>6</v>
      </c>
      <c r="D1174" s="15">
        <v>8546.01</v>
      </c>
      <c r="E1174" s="38"/>
    </row>
    <row r="1175" spans="1:5" outlineLevel="1" x14ac:dyDescent="0.2">
      <c r="A1175" s="12">
        <v>9017025</v>
      </c>
      <c r="B1175" s="13" t="s">
        <v>1909</v>
      </c>
      <c r="C1175" s="14" t="s">
        <v>5</v>
      </c>
      <c r="D1175" s="15">
        <v>42.83</v>
      </c>
      <c r="E1175" s="38"/>
    </row>
    <row r="1176" spans="1:5" outlineLevel="1" x14ac:dyDescent="0.2">
      <c r="A1176" s="12">
        <v>9017026</v>
      </c>
      <c r="B1176" s="13" t="s">
        <v>1910</v>
      </c>
      <c r="C1176" s="14" t="s">
        <v>6</v>
      </c>
      <c r="D1176" s="15">
        <v>151.09</v>
      </c>
      <c r="E1176" s="38"/>
    </row>
    <row r="1177" spans="1:5" outlineLevel="1" x14ac:dyDescent="0.2">
      <c r="A1177" s="12">
        <v>9017027</v>
      </c>
      <c r="B1177" s="13" t="s">
        <v>1911</v>
      </c>
      <c r="C1177" s="14" t="s">
        <v>6</v>
      </c>
      <c r="D1177" s="15">
        <v>162.96</v>
      </c>
      <c r="E1177" s="38"/>
    </row>
    <row r="1178" spans="1:5" x14ac:dyDescent="0.2">
      <c r="A1178" s="12">
        <v>9017028</v>
      </c>
      <c r="B1178" s="13" t="s">
        <v>1912</v>
      </c>
      <c r="C1178" s="14" t="s">
        <v>6</v>
      </c>
      <c r="D1178" s="15">
        <v>162.08000000000001</v>
      </c>
      <c r="E1178" s="38"/>
    </row>
    <row r="1179" spans="1:5" outlineLevel="1" x14ac:dyDescent="0.2">
      <c r="A1179" s="12">
        <v>9017029</v>
      </c>
      <c r="B1179" s="13" t="s">
        <v>1913</v>
      </c>
      <c r="C1179" s="14" t="s">
        <v>6</v>
      </c>
      <c r="D1179" s="15">
        <v>79.239999999999995</v>
      </c>
      <c r="E1179" s="38"/>
    </row>
    <row r="1180" spans="1:5" outlineLevel="1" x14ac:dyDescent="0.2">
      <c r="A1180" s="12">
        <v>9017030</v>
      </c>
      <c r="B1180" s="13" t="s">
        <v>1914</v>
      </c>
      <c r="C1180" s="14" t="s">
        <v>6</v>
      </c>
      <c r="D1180" s="15">
        <v>39.86</v>
      </c>
      <c r="E1180" s="38"/>
    </row>
    <row r="1181" spans="1:5" outlineLevel="1" x14ac:dyDescent="0.2">
      <c r="A1181" s="12">
        <v>9017031</v>
      </c>
      <c r="B1181" s="13" t="s">
        <v>1915</v>
      </c>
      <c r="C1181" s="14" t="s">
        <v>6</v>
      </c>
      <c r="D1181" s="15">
        <v>70.290000000000006</v>
      </c>
      <c r="E1181" s="38"/>
    </row>
    <row r="1182" spans="1:5" outlineLevel="1" x14ac:dyDescent="0.2">
      <c r="A1182" s="12">
        <v>9017032</v>
      </c>
      <c r="B1182" s="13" t="s">
        <v>1916</v>
      </c>
      <c r="C1182" s="14" t="s">
        <v>6</v>
      </c>
      <c r="D1182" s="15">
        <v>1503.87</v>
      </c>
      <c r="E1182" s="38"/>
    </row>
    <row r="1183" spans="1:5" outlineLevel="1" x14ac:dyDescent="0.2">
      <c r="A1183" s="12">
        <v>9017033</v>
      </c>
      <c r="B1183" s="13" t="s">
        <v>1917</v>
      </c>
      <c r="C1183" s="14" t="s">
        <v>6</v>
      </c>
      <c r="D1183" s="15">
        <v>1516.6</v>
      </c>
      <c r="E1183" s="38"/>
    </row>
    <row r="1184" spans="1:5" x14ac:dyDescent="0.2">
      <c r="A1184" s="12">
        <v>9017034</v>
      </c>
      <c r="B1184" s="13" t="s">
        <v>1918</v>
      </c>
      <c r="C1184" s="14" t="s">
        <v>6</v>
      </c>
      <c r="D1184" s="15">
        <v>1521.15</v>
      </c>
      <c r="E1184" s="38"/>
    </row>
    <row r="1185" spans="1:5" ht="22.5" outlineLevel="1" x14ac:dyDescent="0.2">
      <c r="A1185" s="12">
        <v>9017035</v>
      </c>
      <c r="B1185" s="13" t="s">
        <v>2131</v>
      </c>
      <c r="C1185" s="14" t="s">
        <v>6</v>
      </c>
      <c r="D1185" s="15">
        <v>167.55</v>
      </c>
      <c r="E1185" s="38"/>
    </row>
    <row r="1186" spans="1:5" outlineLevel="1" x14ac:dyDescent="0.2">
      <c r="A1186" s="12">
        <v>9017039</v>
      </c>
      <c r="B1186" s="13" t="s">
        <v>2266</v>
      </c>
      <c r="C1186" s="14" t="s">
        <v>6</v>
      </c>
      <c r="D1186" s="15">
        <v>1002.18</v>
      </c>
      <c r="E1186" s="38"/>
    </row>
    <row r="1187" spans="1:5" outlineLevel="1" x14ac:dyDescent="0.2">
      <c r="A1187" s="12">
        <v>9020000</v>
      </c>
      <c r="B1187" s="13" t="s">
        <v>696</v>
      </c>
      <c r="C1187" s="14" t="s">
        <v>8</v>
      </c>
      <c r="D1187" s="15" t="s">
        <v>8</v>
      </c>
    </row>
    <row r="1188" spans="1:5" ht="45" outlineLevel="1" x14ac:dyDescent="0.2">
      <c r="A1188" s="12">
        <v>9020011</v>
      </c>
      <c r="B1188" s="13" t="s">
        <v>1919</v>
      </c>
      <c r="C1188" s="14" t="s">
        <v>327</v>
      </c>
      <c r="D1188" s="15">
        <v>4285.12</v>
      </c>
      <c r="E1188" s="38"/>
    </row>
    <row r="1189" spans="1:5" ht="22.5" outlineLevel="1" x14ac:dyDescent="0.2">
      <c r="A1189" s="12">
        <v>9020016</v>
      </c>
      <c r="B1189" s="13" t="s">
        <v>3254</v>
      </c>
      <c r="C1189" s="14" t="s">
        <v>6</v>
      </c>
      <c r="D1189" s="15">
        <v>1419.61</v>
      </c>
      <c r="E1189" s="38"/>
    </row>
    <row r="1190" spans="1:5" ht="45" x14ac:dyDescent="0.2">
      <c r="A1190" s="12">
        <v>9020035</v>
      </c>
      <c r="B1190" s="13" t="s">
        <v>3255</v>
      </c>
      <c r="C1190" s="14" t="s">
        <v>6</v>
      </c>
      <c r="D1190" s="15">
        <v>3950.25</v>
      </c>
      <c r="E1190" s="38"/>
    </row>
    <row r="1191" spans="1:5" ht="45" outlineLevel="1" x14ac:dyDescent="0.2">
      <c r="A1191" s="12">
        <v>9020036</v>
      </c>
      <c r="B1191" s="13" t="s">
        <v>3256</v>
      </c>
      <c r="C1191" s="14" t="s">
        <v>6</v>
      </c>
      <c r="D1191" s="15">
        <v>3696.03</v>
      </c>
      <c r="E1191" s="38"/>
    </row>
    <row r="1192" spans="1:5" x14ac:dyDescent="0.2">
      <c r="A1192" s="12">
        <v>9050000</v>
      </c>
      <c r="B1192" s="13" t="s">
        <v>697</v>
      </c>
      <c r="C1192" s="14" t="s">
        <v>8</v>
      </c>
      <c r="D1192" s="15" t="s">
        <v>8</v>
      </c>
    </row>
    <row r="1193" spans="1:5" ht="22.5" outlineLevel="1" x14ac:dyDescent="0.2">
      <c r="A1193" s="12">
        <v>9050001</v>
      </c>
      <c r="B1193" s="13" t="s">
        <v>698</v>
      </c>
      <c r="C1193" s="14" t="s">
        <v>6</v>
      </c>
      <c r="D1193" s="15">
        <v>239.05</v>
      </c>
      <c r="E1193" s="38"/>
    </row>
    <row r="1194" spans="1:5" ht="22.5" x14ac:dyDescent="0.2">
      <c r="A1194" s="12">
        <v>9050002</v>
      </c>
      <c r="B1194" s="13" t="s">
        <v>699</v>
      </c>
      <c r="C1194" s="14" t="s">
        <v>6</v>
      </c>
      <c r="D1194" s="15">
        <v>298.81</v>
      </c>
      <c r="E1194" s="38"/>
    </row>
    <row r="1195" spans="1:5" outlineLevel="1" x14ac:dyDescent="0.2">
      <c r="A1195" s="12">
        <v>9050003</v>
      </c>
      <c r="B1195" s="13" t="s">
        <v>700</v>
      </c>
      <c r="C1195" s="14" t="s">
        <v>6</v>
      </c>
      <c r="D1195" s="15">
        <v>239.05</v>
      </c>
      <c r="E1195" s="38"/>
    </row>
    <row r="1196" spans="1:5" x14ac:dyDescent="0.2">
      <c r="A1196" s="12">
        <v>9050004</v>
      </c>
      <c r="B1196" s="13" t="s">
        <v>701</v>
      </c>
      <c r="C1196" s="14" t="s">
        <v>6</v>
      </c>
      <c r="D1196" s="15">
        <v>29.88</v>
      </c>
      <c r="E1196" s="38"/>
    </row>
    <row r="1197" spans="1:5" outlineLevel="1" x14ac:dyDescent="0.2">
      <c r="A1197" s="12">
        <v>9050005</v>
      </c>
      <c r="B1197" s="13" t="s">
        <v>702</v>
      </c>
      <c r="C1197" s="14" t="s">
        <v>6</v>
      </c>
      <c r="D1197" s="15">
        <v>14.94</v>
      </c>
      <c r="E1197" s="38"/>
    </row>
    <row r="1198" spans="1:5" x14ac:dyDescent="0.2">
      <c r="A1198" s="12">
        <v>9050006</v>
      </c>
      <c r="B1198" s="13" t="s">
        <v>703</v>
      </c>
      <c r="C1198" s="14" t="s">
        <v>6</v>
      </c>
      <c r="D1198" s="15">
        <v>119.52</v>
      </c>
      <c r="E1198" s="38"/>
    </row>
    <row r="1199" spans="1:5" outlineLevel="1" x14ac:dyDescent="0.2">
      <c r="A1199" s="12">
        <v>9050009</v>
      </c>
      <c r="B1199" s="13" t="s">
        <v>704</v>
      </c>
      <c r="C1199" s="14" t="s">
        <v>5</v>
      </c>
      <c r="D1199" s="15">
        <v>23.9</v>
      </c>
      <c r="E1199" s="38"/>
    </row>
    <row r="1200" spans="1:5" x14ac:dyDescent="0.2">
      <c r="A1200" s="12">
        <v>9050010</v>
      </c>
      <c r="B1200" s="13" t="s">
        <v>705</v>
      </c>
      <c r="C1200" s="14" t="s">
        <v>5</v>
      </c>
      <c r="D1200" s="15">
        <v>29.88</v>
      </c>
      <c r="E1200" s="38"/>
    </row>
    <row r="1201" spans="1:5" outlineLevel="1" x14ac:dyDescent="0.2">
      <c r="A1201" s="12">
        <v>9050011</v>
      </c>
      <c r="B1201" s="13" t="s">
        <v>706</v>
      </c>
      <c r="C1201" s="14" t="s">
        <v>5</v>
      </c>
      <c r="D1201" s="15">
        <v>59.76</v>
      </c>
      <c r="E1201" s="38"/>
    </row>
    <row r="1202" spans="1:5" x14ac:dyDescent="0.2">
      <c r="A1202" s="12">
        <v>9050012</v>
      </c>
      <c r="B1202" s="13" t="s">
        <v>707</v>
      </c>
      <c r="C1202" s="14" t="s">
        <v>5</v>
      </c>
      <c r="D1202" s="15">
        <v>14.94</v>
      </c>
      <c r="E1202" s="38"/>
    </row>
    <row r="1203" spans="1:5" outlineLevel="1" x14ac:dyDescent="0.2">
      <c r="A1203" s="12">
        <v>9050013</v>
      </c>
      <c r="B1203" s="13" t="s">
        <v>708</v>
      </c>
      <c r="C1203" s="14" t="s">
        <v>5</v>
      </c>
      <c r="D1203" s="15">
        <v>29.88</v>
      </c>
      <c r="E1203" s="38"/>
    </row>
    <row r="1204" spans="1:5" x14ac:dyDescent="0.2">
      <c r="A1204" s="12">
        <v>9050014</v>
      </c>
      <c r="B1204" s="13" t="s">
        <v>1920</v>
      </c>
      <c r="C1204" s="14" t="s">
        <v>5</v>
      </c>
      <c r="D1204" s="15">
        <v>2.99</v>
      </c>
      <c r="E1204" s="38"/>
    </row>
    <row r="1205" spans="1:5" outlineLevel="1" x14ac:dyDescent="0.2">
      <c r="A1205" s="12">
        <v>9050015</v>
      </c>
      <c r="B1205" s="13" t="s">
        <v>709</v>
      </c>
      <c r="C1205" s="14" t="s">
        <v>5</v>
      </c>
      <c r="D1205" s="15">
        <v>5.98</v>
      </c>
      <c r="E1205" s="38"/>
    </row>
    <row r="1206" spans="1:5" x14ac:dyDescent="0.2">
      <c r="A1206" s="12">
        <v>9050016</v>
      </c>
      <c r="B1206" s="13" t="s">
        <v>1921</v>
      </c>
      <c r="C1206" s="14" t="s">
        <v>5</v>
      </c>
      <c r="D1206" s="15">
        <v>3.59</v>
      </c>
      <c r="E1206" s="38"/>
    </row>
    <row r="1207" spans="1:5" outlineLevel="1" x14ac:dyDescent="0.2">
      <c r="A1207" s="12">
        <v>9050017</v>
      </c>
      <c r="B1207" s="13" t="s">
        <v>710</v>
      </c>
      <c r="C1207" s="14" t="s">
        <v>5</v>
      </c>
      <c r="D1207" s="15">
        <v>7.17</v>
      </c>
      <c r="E1207" s="38"/>
    </row>
    <row r="1208" spans="1:5" x14ac:dyDescent="0.2">
      <c r="A1208" s="12">
        <v>9050018</v>
      </c>
      <c r="B1208" s="13" t="s">
        <v>711</v>
      </c>
      <c r="C1208" s="14" t="s">
        <v>6</v>
      </c>
      <c r="D1208" s="15">
        <v>11.95</v>
      </c>
      <c r="E1208" s="38"/>
    </row>
    <row r="1209" spans="1:5" outlineLevel="1" x14ac:dyDescent="0.2">
      <c r="A1209" s="12">
        <v>9050020</v>
      </c>
      <c r="B1209" s="13" t="s">
        <v>712</v>
      </c>
      <c r="C1209" s="14" t="s">
        <v>6</v>
      </c>
      <c r="D1209" s="15">
        <v>11.95</v>
      </c>
      <c r="E1209" s="38"/>
    </row>
    <row r="1210" spans="1:5" outlineLevel="1" x14ac:dyDescent="0.2">
      <c r="A1210" s="12">
        <v>9051000</v>
      </c>
      <c r="B1210" s="13" t="s">
        <v>713</v>
      </c>
      <c r="C1210" s="14" t="s">
        <v>8</v>
      </c>
      <c r="D1210" s="15" t="s">
        <v>8</v>
      </c>
    </row>
    <row r="1211" spans="1:5" outlineLevel="1" x14ac:dyDescent="0.2">
      <c r="A1211" s="12">
        <v>9051011</v>
      </c>
      <c r="B1211" s="13" t="s">
        <v>714</v>
      </c>
      <c r="C1211" s="14" t="s">
        <v>6</v>
      </c>
      <c r="D1211" s="15">
        <v>11.95</v>
      </c>
      <c r="E1211" s="38"/>
    </row>
    <row r="1212" spans="1:5" outlineLevel="1" x14ac:dyDescent="0.2">
      <c r="A1212" s="12">
        <v>9051015</v>
      </c>
      <c r="B1212" s="13" t="s">
        <v>715</v>
      </c>
      <c r="C1212" s="14" t="s">
        <v>6</v>
      </c>
      <c r="D1212" s="15">
        <v>17.93</v>
      </c>
      <c r="E1212" s="38"/>
    </row>
    <row r="1213" spans="1:5" outlineLevel="1" x14ac:dyDescent="0.2">
      <c r="A1213" s="12">
        <v>9051016</v>
      </c>
      <c r="B1213" s="13" t="s">
        <v>716</v>
      </c>
      <c r="C1213" s="14" t="s">
        <v>6</v>
      </c>
      <c r="D1213" s="15">
        <v>41.83</v>
      </c>
      <c r="E1213" s="38"/>
    </row>
    <row r="1214" spans="1:5" outlineLevel="1" x14ac:dyDescent="0.2">
      <c r="A1214" s="12">
        <v>9051017</v>
      </c>
      <c r="B1214" s="13" t="s">
        <v>717</v>
      </c>
      <c r="C1214" s="14" t="s">
        <v>6</v>
      </c>
      <c r="D1214" s="15">
        <v>77.69</v>
      </c>
      <c r="E1214" s="38"/>
    </row>
    <row r="1215" spans="1:5" outlineLevel="1" x14ac:dyDescent="0.2">
      <c r="A1215" s="12">
        <v>9051025</v>
      </c>
      <c r="B1215" s="13" t="s">
        <v>718</v>
      </c>
      <c r="C1215" s="14" t="s">
        <v>6</v>
      </c>
      <c r="D1215" s="15">
        <v>29.88</v>
      </c>
      <c r="E1215" s="38"/>
    </row>
    <row r="1216" spans="1:5" x14ac:dyDescent="0.2">
      <c r="A1216" s="12">
        <v>9051026</v>
      </c>
      <c r="B1216" s="13" t="s">
        <v>719</v>
      </c>
      <c r="C1216" s="14" t="s">
        <v>6</v>
      </c>
      <c r="D1216" s="15">
        <v>59.76</v>
      </c>
      <c r="E1216" s="38"/>
    </row>
    <row r="1217" spans="1:5" outlineLevel="1" x14ac:dyDescent="0.2">
      <c r="A1217" s="12">
        <v>9051027</v>
      </c>
      <c r="B1217" s="13" t="s">
        <v>720</v>
      </c>
      <c r="C1217" s="14" t="s">
        <v>4</v>
      </c>
      <c r="D1217" s="15">
        <v>59.76</v>
      </c>
      <c r="E1217" s="38"/>
    </row>
    <row r="1218" spans="1:5" outlineLevel="1" x14ac:dyDescent="0.2">
      <c r="A1218" s="12">
        <v>9051029</v>
      </c>
      <c r="B1218" s="13" t="s">
        <v>721</v>
      </c>
      <c r="C1218" s="14" t="s">
        <v>4</v>
      </c>
      <c r="D1218" s="15">
        <v>59.76</v>
      </c>
      <c r="E1218" s="38"/>
    </row>
    <row r="1219" spans="1:5" ht="22.5" outlineLevel="1" x14ac:dyDescent="0.2">
      <c r="A1219" s="12">
        <v>9051030</v>
      </c>
      <c r="B1219" s="13" t="s">
        <v>722</v>
      </c>
      <c r="C1219" s="14" t="s">
        <v>6</v>
      </c>
      <c r="D1219" s="15">
        <v>11.95</v>
      </c>
      <c r="E1219" s="38"/>
    </row>
    <row r="1220" spans="1:5" outlineLevel="1" x14ac:dyDescent="0.2">
      <c r="A1220" s="12">
        <v>9051032</v>
      </c>
      <c r="B1220" s="13" t="s">
        <v>723</v>
      </c>
      <c r="C1220" s="14" t="s">
        <v>6</v>
      </c>
      <c r="D1220" s="15">
        <v>14.94</v>
      </c>
      <c r="E1220" s="38"/>
    </row>
    <row r="1221" spans="1:5" outlineLevel="1" x14ac:dyDescent="0.2">
      <c r="A1221" s="12">
        <v>9051034</v>
      </c>
      <c r="B1221" s="13" t="s">
        <v>724</v>
      </c>
      <c r="C1221" s="14" t="s">
        <v>6</v>
      </c>
      <c r="D1221" s="15">
        <v>14.94</v>
      </c>
      <c r="E1221" s="38"/>
    </row>
    <row r="1222" spans="1:5" outlineLevel="1" x14ac:dyDescent="0.2">
      <c r="A1222" s="12">
        <v>9051035</v>
      </c>
      <c r="B1222" s="13" t="s">
        <v>725</v>
      </c>
      <c r="C1222" s="14" t="s">
        <v>6</v>
      </c>
      <c r="D1222" s="15">
        <v>346.79</v>
      </c>
      <c r="E1222" s="38"/>
    </row>
    <row r="1223" spans="1:5" ht="22.5" outlineLevel="1" x14ac:dyDescent="0.2">
      <c r="A1223" s="12">
        <v>9051036</v>
      </c>
      <c r="B1223" s="13" t="s">
        <v>726</v>
      </c>
      <c r="C1223" s="14" t="s">
        <v>6</v>
      </c>
      <c r="D1223" s="15">
        <v>29.88</v>
      </c>
      <c r="E1223" s="38"/>
    </row>
    <row r="1224" spans="1:5" ht="22.5" x14ac:dyDescent="0.2">
      <c r="A1224" s="12">
        <v>9051037</v>
      </c>
      <c r="B1224" s="13" t="s">
        <v>727</v>
      </c>
      <c r="C1224" s="14" t="s">
        <v>6</v>
      </c>
      <c r="D1224" s="15">
        <v>29.88</v>
      </c>
      <c r="E1224" s="38"/>
    </row>
    <row r="1225" spans="1:5" ht="22.5" outlineLevel="1" x14ac:dyDescent="0.2">
      <c r="A1225" s="12">
        <v>9051038</v>
      </c>
      <c r="B1225" s="13" t="s">
        <v>728</v>
      </c>
      <c r="C1225" s="14" t="s">
        <v>6</v>
      </c>
      <c r="D1225" s="15">
        <v>44.82</v>
      </c>
      <c r="E1225" s="38"/>
    </row>
    <row r="1226" spans="1:5" outlineLevel="1" x14ac:dyDescent="0.2">
      <c r="A1226" s="12">
        <v>9051039</v>
      </c>
      <c r="B1226" s="13" t="s">
        <v>729</v>
      </c>
      <c r="C1226" s="14" t="s">
        <v>6</v>
      </c>
      <c r="D1226" s="15">
        <v>14.94</v>
      </c>
      <c r="E1226" s="38"/>
    </row>
    <row r="1227" spans="1:5" outlineLevel="1" x14ac:dyDescent="0.2">
      <c r="A1227" s="12">
        <v>9052000</v>
      </c>
      <c r="B1227" s="13" t="s">
        <v>730</v>
      </c>
      <c r="C1227" s="14" t="s">
        <v>8</v>
      </c>
      <c r="D1227" s="15" t="s">
        <v>8</v>
      </c>
    </row>
    <row r="1228" spans="1:5" outlineLevel="1" x14ac:dyDescent="0.2">
      <c r="A1228" s="12">
        <v>9052001</v>
      </c>
      <c r="B1228" s="13" t="s">
        <v>731</v>
      </c>
      <c r="C1228" s="14" t="s">
        <v>6</v>
      </c>
      <c r="D1228" s="15">
        <v>11.95</v>
      </c>
      <c r="E1228" s="38"/>
    </row>
    <row r="1229" spans="1:5" outlineLevel="1" x14ac:dyDescent="0.2">
      <c r="A1229" s="12">
        <v>9052002</v>
      </c>
      <c r="B1229" s="13" t="s">
        <v>732</v>
      </c>
      <c r="C1229" s="14" t="s">
        <v>6</v>
      </c>
      <c r="D1229" s="15">
        <v>29.88</v>
      </c>
      <c r="E1229" s="38"/>
    </row>
    <row r="1230" spans="1:5" outlineLevel="1" x14ac:dyDescent="0.2">
      <c r="A1230" s="12">
        <v>9052003</v>
      </c>
      <c r="B1230" s="13" t="s">
        <v>733</v>
      </c>
      <c r="C1230" s="14" t="s">
        <v>6</v>
      </c>
      <c r="D1230" s="15">
        <v>2.59</v>
      </c>
      <c r="E1230" s="38"/>
    </row>
    <row r="1231" spans="1:5" outlineLevel="1" x14ac:dyDescent="0.2">
      <c r="A1231" s="12">
        <v>9052004</v>
      </c>
      <c r="B1231" s="13" t="s">
        <v>734</v>
      </c>
      <c r="C1231" s="14" t="s">
        <v>6</v>
      </c>
      <c r="D1231" s="15">
        <v>17.93</v>
      </c>
      <c r="E1231" s="38"/>
    </row>
    <row r="1232" spans="1:5" x14ac:dyDescent="0.2">
      <c r="A1232" s="12">
        <v>9052005</v>
      </c>
      <c r="B1232" s="13" t="s">
        <v>735</v>
      </c>
      <c r="C1232" s="14" t="s">
        <v>6</v>
      </c>
      <c r="D1232" s="15">
        <v>2.59</v>
      </c>
      <c r="E1232" s="38"/>
    </row>
    <row r="1233" spans="1:5" outlineLevel="1" x14ac:dyDescent="0.2">
      <c r="A1233" s="12">
        <v>9052006</v>
      </c>
      <c r="B1233" s="13" t="s">
        <v>736</v>
      </c>
      <c r="C1233" s="14" t="s">
        <v>6</v>
      </c>
      <c r="D1233" s="15">
        <v>23.9</v>
      </c>
      <c r="E1233" s="38"/>
    </row>
    <row r="1234" spans="1:5" outlineLevel="1" x14ac:dyDescent="0.2">
      <c r="A1234" s="12">
        <v>9052008</v>
      </c>
      <c r="B1234" s="13" t="s">
        <v>737</v>
      </c>
      <c r="C1234" s="14" t="s">
        <v>6</v>
      </c>
      <c r="D1234" s="15">
        <v>29.88</v>
      </c>
      <c r="E1234" s="38"/>
    </row>
    <row r="1235" spans="1:5" outlineLevel="1" x14ac:dyDescent="0.2">
      <c r="A1235" s="12">
        <v>9052009</v>
      </c>
      <c r="B1235" s="13" t="s">
        <v>738</v>
      </c>
      <c r="C1235" s="14" t="s">
        <v>6</v>
      </c>
      <c r="D1235" s="15">
        <v>59.76</v>
      </c>
      <c r="E1235" s="38"/>
    </row>
    <row r="1236" spans="1:5" x14ac:dyDescent="0.2">
      <c r="A1236" s="12">
        <v>9052010</v>
      </c>
      <c r="B1236" s="13" t="s">
        <v>739</v>
      </c>
      <c r="C1236" s="14" t="s">
        <v>6</v>
      </c>
      <c r="D1236" s="15">
        <v>23.9</v>
      </c>
      <c r="E1236" s="38"/>
    </row>
    <row r="1237" spans="1:5" outlineLevel="1" x14ac:dyDescent="0.2">
      <c r="A1237" s="12">
        <v>9052011</v>
      </c>
      <c r="B1237" s="13" t="s">
        <v>740</v>
      </c>
      <c r="C1237" s="14" t="s">
        <v>6</v>
      </c>
      <c r="D1237" s="15">
        <v>44.82</v>
      </c>
      <c r="E1237" s="38"/>
    </row>
    <row r="1238" spans="1:5" outlineLevel="1" x14ac:dyDescent="0.2">
      <c r="A1238" s="12">
        <v>9052012</v>
      </c>
      <c r="B1238" s="13" t="s">
        <v>741</v>
      </c>
      <c r="C1238" s="14" t="s">
        <v>6</v>
      </c>
      <c r="D1238" s="15">
        <v>89.64</v>
      </c>
      <c r="E1238" s="38"/>
    </row>
    <row r="1239" spans="1:5" outlineLevel="1" x14ac:dyDescent="0.2">
      <c r="A1239" s="12">
        <v>9052013</v>
      </c>
      <c r="B1239" s="13" t="s">
        <v>742</v>
      </c>
      <c r="C1239" s="14" t="s">
        <v>6</v>
      </c>
      <c r="D1239" s="15">
        <v>89.64</v>
      </c>
      <c r="E1239" s="38"/>
    </row>
    <row r="1240" spans="1:5" x14ac:dyDescent="0.2">
      <c r="A1240" s="12">
        <v>9052014</v>
      </c>
      <c r="B1240" s="13" t="s">
        <v>743</v>
      </c>
      <c r="C1240" s="14" t="s">
        <v>6</v>
      </c>
      <c r="D1240" s="15">
        <v>29.88</v>
      </c>
      <c r="E1240" s="38"/>
    </row>
    <row r="1241" spans="1:5" outlineLevel="1" x14ac:dyDescent="0.2">
      <c r="A1241" s="12">
        <v>9052018</v>
      </c>
      <c r="B1241" s="13" t="s">
        <v>744</v>
      </c>
      <c r="C1241" s="14" t="s">
        <v>6</v>
      </c>
      <c r="D1241" s="15">
        <v>89.64</v>
      </c>
      <c r="E1241" s="38"/>
    </row>
    <row r="1242" spans="1:5" x14ac:dyDescent="0.2">
      <c r="A1242" s="12">
        <v>9052019</v>
      </c>
      <c r="B1242" s="13" t="s">
        <v>745</v>
      </c>
      <c r="C1242" s="14" t="s">
        <v>6</v>
      </c>
      <c r="D1242" s="15">
        <v>59.76</v>
      </c>
      <c r="E1242" s="38"/>
    </row>
    <row r="1243" spans="1:5" outlineLevel="1" x14ac:dyDescent="0.2">
      <c r="A1243" s="12">
        <v>9052020</v>
      </c>
      <c r="B1243" s="13" t="s">
        <v>746</v>
      </c>
      <c r="C1243" s="14" t="s">
        <v>6</v>
      </c>
      <c r="D1243" s="15">
        <v>89.64</v>
      </c>
      <c r="E1243" s="38"/>
    </row>
    <row r="1244" spans="1:5" x14ac:dyDescent="0.2">
      <c r="A1244" s="12">
        <v>9052025</v>
      </c>
      <c r="B1244" s="13" t="s">
        <v>747</v>
      </c>
      <c r="C1244" s="14" t="s">
        <v>6</v>
      </c>
      <c r="D1244" s="15">
        <v>47.81</v>
      </c>
      <c r="E1244" s="38"/>
    </row>
    <row r="1245" spans="1:5" outlineLevel="1" x14ac:dyDescent="0.2">
      <c r="A1245" s="12">
        <v>9052030</v>
      </c>
      <c r="B1245" s="13" t="s">
        <v>2267</v>
      </c>
      <c r="C1245" s="14" t="s">
        <v>6</v>
      </c>
      <c r="D1245" s="15">
        <v>4.1399999999999997</v>
      </c>
      <c r="E1245" s="38"/>
    </row>
    <row r="1246" spans="1:5" x14ac:dyDescent="0.2">
      <c r="A1246" s="12">
        <v>9052031</v>
      </c>
      <c r="B1246" s="13" t="s">
        <v>2132</v>
      </c>
      <c r="C1246" s="14" t="s">
        <v>6</v>
      </c>
      <c r="D1246" s="15">
        <v>4.1399999999999997</v>
      </c>
      <c r="E1246" s="38"/>
    </row>
    <row r="1247" spans="1:5" outlineLevel="1" x14ac:dyDescent="0.2">
      <c r="A1247" s="12">
        <v>9053000</v>
      </c>
      <c r="B1247" s="13" t="s">
        <v>748</v>
      </c>
      <c r="C1247" s="14" t="s">
        <v>8</v>
      </c>
      <c r="D1247" s="15" t="s">
        <v>8</v>
      </c>
    </row>
    <row r="1248" spans="1:5" x14ac:dyDescent="0.2">
      <c r="A1248" s="12">
        <v>9053010</v>
      </c>
      <c r="B1248" s="13" t="s">
        <v>749</v>
      </c>
      <c r="C1248" s="14" t="s">
        <v>6</v>
      </c>
      <c r="D1248" s="15">
        <v>29.88</v>
      </c>
      <c r="E1248" s="38"/>
    </row>
    <row r="1249" spans="1:5" outlineLevel="1" x14ac:dyDescent="0.2">
      <c r="A1249" s="12">
        <v>9053011</v>
      </c>
      <c r="B1249" s="13" t="s">
        <v>750</v>
      </c>
      <c r="C1249" s="14" t="s">
        <v>6</v>
      </c>
      <c r="D1249" s="15">
        <v>29.88</v>
      </c>
      <c r="E1249" s="38"/>
    </row>
    <row r="1250" spans="1:5" x14ac:dyDescent="0.2">
      <c r="A1250" s="12">
        <v>9053014</v>
      </c>
      <c r="B1250" s="13" t="s">
        <v>751</v>
      </c>
      <c r="C1250" s="14" t="s">
        <v>5</v>
      </c>
      <c r="D1250" s="15">
        <v>11.95</v>
      </c>
      <c r="E1250" s="38"/>
    </row>
    <row r="1251" spans="1:5" outlineLevel="1" x14ac:dyDescent="0.2">
      <c r="A1251" s="12">
        <v>9053015</v>
      </c>
      <c r="B1251" s="13" t="s">
        <v>752</v>
      </c>
      <c r="C1251" s="14" t="s">
        <v>5</v>
      </c>
      <c r="D1251" s="15">
        <v>14.94</v>
      </c>
      <c r="E1251" s="38"/>
    </row>
    <row r="1252" spans="1:5" x14ac:dyDescent="0.2">
      <c r="A1252" s="12">
        <v>9053016</v>
      </c>
      <c r="B1252" s="13" t="s">
        <v>753</v>
      </c>
      <c r="C1252" s="14" t="s">
        <v>6</v>
      </c>
      <c r="D1252" s="15">
        <v>11.95</v>
      </c>
      <c r="E1252" s="38"/>
    </row>
    <row r="1253" spans="1:5" outlineLevel="1" x14ac:dyDescent="0.2">
      <c r="A1253" s="12">
        <v>9053020</v>
      </c>
      <c r="B1253" s="13" t="s">
        <v>754</v>
      </c>
      <c r="C1253" s="14" t="s">
        <v>6</v>
      </c>
      <c r="D1253" s="15">
        <v>59.76</v>
      </c>
      <c r="E1253" s="38"/>
    </row>
    <row r="1254" spans="1:5" x14ac:dyDescent="0.2">
      <c r="A1254" s="12">
        <v>9053021</v>
      </c>
      <c r="B1254" s="13" t="s">
        <v>755</v>
      </c>
      <c r="C1254" s="14" t="s">
        <v>5</v>
      </c>
      <c r="D1254" s="15">
        <v>29.88</v>
      </c>
      <c r="E1254" s="38"/>
    </row>
    <row r="1255" spans="1:5" outlineLevel="1" x14ac:dyDescent="0.2">
      <c r="A1255" s="12">
        <v>9053022</v>
      </c>
      <c r="B1255" s="13" t="s">
        <v>756</v>
      </c>
      <c r="C1255" s="14" t="s">
        <v>6</v>
      </c>
      <c r="D1255" s="15">
        <v>29.88</v>
      </c>
      <c r="E1255" s="38"/>
    </row>
    <row r="1256" spans="1:5" x14ac:dyDescent="0.2">
      <c r="A1256" s="12">
        <v>9053025</v>
      </c>
      <c r="B1256" s="13" t="s">
        <v>757</v>
      </c>
      <c r="C1256" s="14" t="s">
        <v>6</v>
      </c>
      <c r="D1256" s="15">
        <v>59.76</v>
      </c>
      <c r="E1256" s="38"/>
    </row>
    <row r="1257" spans="1:5" outlineLevel="1" x14ac:dyDescent="0.2">
      <c r="A1257" s="12">
        <v>9053055</v>
      </c>
      <c r="B1257" s="13" t="s">
        <v>758</v>
      </c>
      <c r="C1257" s="14" t="s">
        <v>6</v>
      </c>
      <c r="D1257" s="15">
        <v>35.86</v>
      </c>
      <c r="E1257" s="38"/>
    </row>
    <row r="1258" spans="1:5" x14ac:dyDescent="0.2">
      <c r="A1258" s="12">
        <v>9053056</v>
      </c>
      <c r="B1258" s="13" t="s">
        <v>759</v>
      </c>
      <c r="C1258" s="14" t="s">
        <v>6</v>
      </c>
      <c r="D1258" s="15">
        <v>59.76</v>
      </c>
      <c r="E1258" s="38"/>
    </row>
    <row r="1259" spans="1:5" outlineLevel="1" x14ac:dyDescent="0.2">
      <c r="A1259" s="12">
        <v>9053060</v>
      </c>
      <c r="B1259" s="13" t="s">
        <v>760</v>
      </c>
      <c r="C1259" s="14" t="s">
        <v>6</v>
      </c>
      <c r="D1259" s="15">
        <v>298.81</v>
      </c>
      <c r="E1259" s="38"/>
    </row>
    <row r="1260" spans="1:5" x14ac:dyDescent="0.2">
      <c r="A1260" s="12">
        <v>9053061</v>
      </c>
      <c r="B1260" s="13" t="s">
        <v>761</v>
      </c>
      <c r="C1260" s="14" t="s">
        <v>6</v>
      </c>
      <c r="D1260" s="15">
        <v>478.09</v>
      </c>
      <c r="E1260" s="38"/>
    </row>
    <row r="1261" spans="1:5" outlineLevel="1" x14ac:dyDescent="0.2">
      <c r="A1261" s="12">
        <v>9053062</v>
      </c>
      <c r="B1261" s="13" t="s">
        <v>762</v>
      </c>
      <c r="C1261" s="14" t="s">
        <v>6</v>
      </c>
      <c r="D1261" s="15">
        <v>298.81</v>
      </c>
      <c r="E1261" s="38"/>
    </row>
    <row r="1262" spans="1:5" x14ac:dyDescent="0.2">
      <c r="A1262" s="12">
        <v>9054000</v>
      </c>
      <c r="B1262" s="13" t="s">
        <v>763</v>
      </c>
      <c r="C1262" s="14" t="s">
        <v>8</v>
      </c>
      <c r="D1262" s="15" t="s">
        <v>8</v>
      </c>
    </row>
    <row r="1263" spans="1:5" outlineLevel="1" x14ac:dyDescent="0.2">
      <c r="A1263" s="12">
        <v>9054001</v>
      </c>
      <c r="B1263" s="13" t="s">
        <v>764</v>
      </c>
      <c r="C1263" s="14" t="s">
        <v>6</v>
      </c>
      <c r="D1263" s="15">
        <v>8.9600000000000009</v>
      </c>
      <c r="E1263" s="38"/>
    </row>
    <row r="1264" spans="1:5" ht="22.5" x14ac:dyDescent="0.2">
      <c r="A1264" s="12">
        <v>9054002</v>
      </c>
      <c r="B1264" s="13" t="s">
        <v>765</v>
      </c>
      <c r="C1264" s="14" t="s">
        <v>6</v>
      </c>
      <c r="D1264" s="15">
        <v>2.59</v>
      </c>
      <c r="E1264" s="38"/>
    </row>
    <row r="1265" spans="1:5" outlineLevel="1" x14ac:dyDescent="0.2">
      <c r="A1265" s="12">
        <v>9054003</v>
      </c>
      <c r="B1265" s="13" t="s">
        <v>766</v>
      </c>
      <c r="C1265" s="14" t="s">
        <v>6</v>
      </c>
      <c r="D1265" s="15">
        <v>14.94</v>
      </c>
      <c r="E1265" s="38"/>
    </row>
    <row r="1266" spans="1:5" x14ac:dyDescent="0.2">
      <c r="A1266" s="12">
        <v>9054004</v>
      </c>
      <c r="B1266" s="13" t="s">
        <v>767</v>
      </c>
      <c r="C1266" s="14" t="s">
        <v>6</v>
      </c>
      <c r="D1266" s="15">
        <v>11.95</v>
      </c>
      <c r="E1266" s="38"/>
    </row>
    <row r="1267" spans="1:5" outlineLevel="1" x14ac:dyDescent="0.2">
      <c r="A1267" s="12">
        <v>9054005</v>
      </c>
      <c r="B1267" s="13" t="s">
        <v>768</v>
      </c>
      <c r="C1267" s="14" t="s">
        <v>6</v>
      </c>
      <c r="D1267" s="15">
        <v>85.65</v>
      </c>
      <c r="E1267" s="38"/>
    </row>
    <row r="1268" spans="1:5" outlineLevel="1" x14ac:dyDescent="0.2">
      <c r="A1268" s="12">
        <v>9054006</v>
      </c>
      <c r="B1268" s="13" t="s">
        <v>769</v>
      </c>
      <c r="C1268" s="14" t="s">
        <v>6</v>
      </c>
      <c r="D1268" s="15">
        <v>23.9</v>
      </c>
      <c r="E1268" s="38"/>
    </row>
    <row r="1269" spans="1:5" outlineLevel="1" x14ac:dyDescent="0.2">
      <c r="A1269" s="12">
        <v>9054007</v>
      </c>
      <c r="B1269" s="13" t="s">
        <v>770</v>
      </c>
      <c r="C1269" s="14" t="s">
        <v>6</v>
      </c>
      <c r="D1269" s="15">
        <v>23.9</v>
      </c>
      <c r="E1269" s="38"/>
    </row>
    <row r="1270" spans="1:5" x14ac:dyDescent="0.2">
      <c r="A1270" s="12">
        <v>9054008</v>
      </c>
      <c r="B1270" s="13" t="s">
        <v>771</v>
      </c>
      <c r="C1270" s="14" t="s">
        <v>5</v>
      </c>
      <c r="D1270" s="15">
        <v>11.95</v>
      </c>
      <c r="E1270" s="38"/>
    </row>
    <row r="1271" spans="1:5" outlineLevel="1" x14ac:dyDescent="0.2">
      <c r="A1271" s="12">
        <v>9054009</v>
      </c>
      <c r="B1271" s="13" t="s">
        <v>772</v>
      </c>
      <c r="C1271" s="14" t="s">
        <v>6</v>
      </c>
      <c r="D1271" s="15">
        <v>5.18</v>
      </c>
      <c r="E1271" s="38"/>
    </row>
    <row r="1272" spans="1:5" outlineLevel="1" x14ac:dyDescent="0.2">
      <c r="A1272" s="12">
        <v>9054010</v>
      </c>
      <c r="B1272" s="13" t="s">
        <v>773</v>
      </c>
      <c r="C1272" s="14" t="s">
        <v>6</v>
      </c>
      <c r="D1272" s="15">
        <v>171.31</v>
      </c>
      <c r="E1272" s="38"/>
    </row>
    <row r="1273" spans="1:5" outlineLevel="1" x14ac:dyDescent="0.2">
      <c r="A1273" s="12">
        <v>9054011</v>
      </c>
      <c r="B1273" s="13" t="s">
        <v>774</v>
      </c>
      <c r="C1273" s="14" t="s">
        <v>6</v>
      </c>
      <c r="D1273" s="15">
        <v>38.840000000000003</v>
      </c>
      <c r="E1273" s="38"/>
    </row>
    <row r="1274" spans="1:5" x14ac:dyDescent="0.2">
      <c r="A1274" s="12">
        <v>9054012</v>
      </c>
      <c r="B1274" s="13" t="s">
        <v>775</v>
      </c>
      <c r="C1274" s="14" t="s">
        <v>6</v>
      </c>
      <c r="D1274" s="15">
        <v>227.27</v>
      </c>
      <c r="E1274" s="38"/>
    </row>
    <row r="1275" spans="1:5" outlineLevel="1" x14ac:dyDescent="0.2">
      <c r="A1275" s="12">
        <v>9054013</v>
      </c>
      <c r="B1275" s="13" t="s">
        <v>776</v>
      </c>
      <c r="C1275" s="14" t="s">
        <v>6</v>
      </c>
      <c r="D1275" s="15">
        <v>441.4</v>
      </c>
      <c r="E1275" s="38"/>
    </row>
    <row r="1276" spans="1:5" outlineLevel="1" x14ac:dyDescent="0.2">
      <c r="A1276" s="12">
        <v>9054014</v>
      </c>
      <c r="B1276" s="13" t="s">
        <v>777</v>
      </c>
      <c r="C1276" s="14" t="s">
        <v>6</v>
      </c>
      <c r="D1276" s="15">
        <v>89.64</v>
      </c>
      <c r="E1276" s="38"/>
    </row>
    <row r="1277" spans="1:5" x14ac:dyDescent="0.2">
      <c r="A1277" s="12">
        <v>9054015</v>
      </c>
      <c r="B1277" s="13" t="s">
        <v>778</v>
      </c>
      <c r="C1277" s="14" t="s">
        <v>6</v>
      </c>
      <c r="D1277" s="15">
        <v>41.43</v>
      </c>
      <c r="E1277" s="38"/>
    </row>
    <row r="1278" spans="1:5" outlineLevel="1" x14ac:dyDescent="0.2">
      <c r="A1278" s="12">
        <v>9054016</v>
      </c>
      <c r="B1278" s="13" t="s">
        <v>779</v>
      </c>
      <c r="C1278" s="14" t="s">
        <v>5</v>
      </c>
      <c r="D1278" s="15">
        <v>42.83</v>
      </c>
      <c r="E1278" s="38"/>
    </row>
    <row r="1279" spans="1:5" outlineLevel="1" x14ac:dyDescent="0.2">
      <c r="A1279" s="12">
        <v>9054017</v>
      </c>
      <c r="B1279" s="13" t="s">
        <v>780</v>
      </c>
      <c r="C1279" s="14" t="s">
        <v>6</v>
      </c>
      <c r="D1279" s="15">
        <v>128.47999999999999</v>
      </c>
      <c r="E1279" s="38"/>
    </row>
    <row r="1280" spans="1:5" outlineLevel="1" x14ac:dyDescent="0.2">
      <c r="A1280" s="12">
        <v>9054018</v>
      </c>
      <c r="B1280" s="13" t="s">
        <v>781</v>
      </c>
      <c r="C1280" s="14" t="s">
        <v>6</v>
      </c>
      <c r="D1280" s="15">
        <v>112.03</v>
      </c>
      <c r="E1280" s="38"/>
    </row>
    <row r="1281" spans="1:5" outlineLevel="1" x14ac:dyDescent="0.2">
      <c r="A1281" s="12">
        <v>9054019</v>
      </c>
      <c r="B1281" s="13" t="s">
        <v>782</v>
      </c>
      <c r="C1281" s="14" t="s">
        <v>6</v>
      </c>
      <c r="D1281" s="15">
        <v>85.65</v>
      </c>
      <c r="E1281" s="38"/>
    </row>
    <row r="1282" spans="1:5" outlineLevel="1" x14ac:dyDescent="0.2">
      <c r="A1282" s="12">
        <v>9054020</v>
      </c>
      <c r="B1282" s="13" t="s">
        <v>783</v>
      </c>
      <c r="C1282" s="14" t="s">
        <v>6</v>
      </c>
      <c r="D1282" s="15">
        <v>17.93</v>
      </c>
      <c r="E1282" s="38"/>
    </row>
    <row r="1283" spans="1:5" x14ac:dyDescent="0.2">
      <c r="A1283" s="12">
        <v>9054021</v>
      </c>
      <c r="B1283" s="13" t="s">
        <v>784</v>
      </c>
      <c r="C1283" s="14" t="s">
        <v>31</v>
      </c>
      <c r="D1283" s="15">
        <v>1.04</v>
      </c>
      <c r="E1283" s="38"/>
    </row>
    <row r="1284" spans="1:5" outlineLevel="1" x14ac:dyDescent="0.2">
      <c r="A1284" s="12">
        <v>9054022</v>
      </c>
      <c r="B1284" s="13" t="s">
        <v>785</v>
      </c>
      <c r="C1284" s="14" t="s">
        <v>6</v>
      </c>
      <c r="D1284" s="15">
        <v>12.95</v>
      </c>
      <c r="E1284" s="38"/>
    </row>
    <row r="1285" spans="1:5" outlineLevel="1" x14ac:dyDescent="0.2">
      <c r="A1285" s="12">
        <v>9054023</v>
      </c>
      <c r="B1285" s="13" t="s">
        <v>786</v>
      </c>
      <c r="C1285" s="14" t="s">
        <v>6</v>
      </c>
      <c r="D1285" s="15">
        <v>29.88</v>
      </c>
      <c r="E1285" s="38"/>
    </row>
    <row r="1286" spans="1:5" outlineLevel="1" x14ac:dyDescent="0.2">
      <c r="A1286" s="12">
        <v>9054024</v>
      </c>
      <c r="B1286" s="13" t="s">
        <v>787</v>
      </c>
      <c r="C1286" s="14" t="s">
        <v>6</v>
      </c>
      <c r="D1286" s="15">
        <v>17.93</v>
      </c>
      <c r="E1286" s="38"/>
    </row>
    <row r="1287" spans="1:5" outlineLevel="1" x14ac:dyDescent="0.2">
      <c r="A1287" s="12">
        <v>9054025</v>
      </c>
      <c r="B1287" s="13" t="s">
        <v>788</v>
      </c>
      <c r="C1287" s="14" t="s">
        <v>6</v>
      </c>
      <c r="D1287" s="15">
        <v>27.1</v>
      </c>
      <c r="E1287" s="38"/>
    </row>
    <row r="1288" spans="1:5" outlineLevel="1" x14ac:dyDescent="0.2">
      <c r="A1288" s="12">
        <v>9054026</v>
      </c>
      <c r="B1288" s="13" t="s">
        <v>789</v>
      </c>
      <c r="C1288" s="14" t="s">
        <v>6</v>
      </c>
      <c r="D1288" s="15">
        <v>128.47999999999999</v>
      </c>
      <c r="E1288" s="38"/>
    </row>
    <row r="1289" spans="1:5" x14ac:dyDescent="0.2">
      <c r="A1289" s="12">
        <v>9054027</v>
      </c>
      <c r="B1289" s="13" t="s">
        <v>790</v>
      </c>
      <c r="C1289" s="14" t="s">
        <v>6</v>
      </c>
      <c r="D1289" s="15">
        <v>85.65</v>
      </c>
      <c r="E1289" s="38"/>
    </row>
    <row r="1290" spans="1:5" outlineLevel="1" x14ac:dyDescent="0.2">
      <c r="A1290" s="12">
        <v>9060000</v>
      </c>
      <c r="B1290" s="13" t="s">
        <v>791</v>
      </c>
      <c r="C1290" s="14" t="s">
        <v>8</v>
      </c>
      <c r="D1290" s="15" t="s">
        <v>8</v>
      </c>
    </row>
    <row r="1291" spans="1:5" ht="22.5" x14ac:dyDescent="0.2">
      <c r="A1291" s="12">
        <v>9060001</v>
      </c>
      <c r="B1291" s="13" t="s">
        <v>792</v>
      </c>
      <c r="C1291" s="14" t="s">
        <v>6</v>
      </c>
      <c r="D1291" s="15">
        <v>239.05</v>
      </c>
      <c r="E1291" s="38"/>
    </row>
    <row r="1292" spans="1:5" ht="22.5" outlineLevel="1" x14ac:dyDescent="0.2">
      <c r="A1292" s="12">
        <v>9060002</v>
      </c>
      <c r="B1292" s="13" t="s">
        <v>793</v>
      </c>
      <c r="C1292" s="14" t="s">
        <v>6</v>
      </c>
      <c r="D1292" s="15">
        <v>298.81</v>
      </c>
      <c r="E1292" s="38"/>
    </row>
    <row r="1293" spans="1:5" outlineLevel="1" x14ac:dyDescent="0.2">
      <c r="A1293" s="12">
        <v>9060003</v>
      </c>
      <c r="B1293" s="13" t="s">
        <v>794</v>
      </c>
      <c r="C1293" s="14" t="s">
        <v>6</v>
      </c>
      <c r="D1293" s="15">
        <v>268.93</v>
      </c>
      <c r="E1293" s="38"/>
    </row>
    <row r="1294" spans="1:5" outlineLevel="1" x14ac:dyDescent="0.2">
      <c r="A1294" s="12">
        <v>9060004</v>
      </c>
      <c r="B1294" s="13" t="s">
        <v>795</v>
      </c>
      <c r="C1294" s="14" t="s">
        <v>6</v>
      </c>
      <c r="D1294" s="15">
        <v>29.88</v>
      </c>
      <c r="E1294" s="38"/>
    </row>
    <row r="1295" spans="1:5" x14ac:dyDescent="0.2">
      <c r="A1295" s="12">
        <v>9060005</v>
      </c>
      <c r="B1295" s="13" t="s">
        <v>796</v>
      </c>
      <c r="C1295" s="14" t="s">
        <v>6</v>
      </c>
      <c r="D1295" s="15">
        <v>14.94</v>
      </c>
      <c r="E1295" s="38"/>
    </row>
    <row r="1296" spans="1:5" outlineLevel="1" x14ac:dyDescent="0.2">
      <c r="A1296" s="12">
        <v>9060008</v>
      </c>
      <c r="B1296" s="13" t="s">
        <v>797</v>
      </c>
      <c r="C1296" s="14" t="s">
        <v>6</v>
      </c>
      <c r="D1296" s="15">
        <v>29.88</v>
      </c>
      <c r="E1296" s="38"/>
    </row>
    <row r="1297" spans="1:5" outlineLevel="1" x14ac:dyDescent="0.2">
      <c r="A1297" s="12">
        <v>9060009</v>
      </c>
      <c r="B1297" s="13" t="s">
        <v>798</v>
      </c>
      <c r="C1297" s="14" t="s">
        <v>5</v>
      </c>
      <c r="D1297" s="15">
        <v>23.9</v>
      </c>
      <c r="E1297" s="38"/>
    </row>
    <row r="1298" spans="1:5" x14ac:dyDescent="0.2">
      <c r="A1298" s="12">
        <v>9060012</v>
      </c>
      <c r="B1298" s="13" t="s">
        <v>799</v>
      </c>
      <c r="C1298" s="14" t="s">
        <v>5</v>
      </c>
      <c r="D1298" s="15">
        <v>14.94</v>
      </c>
      <c r="E1298" s="38"/>
    </row>
    <row r="1299" spans="1:5" outlineLevel="1" x14ac:dyDescent="0.2">
      <c r="A1299" s="12">
        <v>9060013</v>
      </c>
      <c r="B1299" s="13" t="s">
        <v>800</v>
      </c>
      <c r="C1299" s="14" t="s">
        <v>5</v>
      </c>
      <c r="D1299" s="15">
        <v>29.88</v>
      </c>
      <c r="E1299" s="38"/>
    </row>
    <row r="1300" spans="1:5" outlineLevel="1" x14ac:dyDescent="0.2">
      <c r="A1300" s="12">
        <v>9060014</v>
      </c>
      <c r="B1300" s="13" t="s">
        <v>801</v>
      </c>
      <c r="C1300" s="14" t="s">
        <v>5</v>
      </c>
      <c r="D1300" s="15">
        <v>2.99</v>
      </c>
      <c r="E1300" s="38"/>
    </row>
    <row r="1301" spans="1:5" outlineLevel="1" x14ac:dyDescent="0.2">
      <c r="A1301" s="12">
        <v>9060015</v>
      </c>
      <c r="B1301" s="13" t="s">
        <v>802</v>
      </c>
      <c r="C1301" s="14" t="s">
        <v>5</v>
      </c>
      <c r="D1301" s="15">
        <v>5.98</v>
      </c>
      <c r="E1301" s="38"/>
    </row>
    <row r="1302" spans="1:5" x14ac:dyDescent="0.2">
      <c r="A1302" s="12">
        <v>9060016</v>
      </c>
      <c r="B1302" s="13" t="s">
        <v>803</v>
      </c>
      <c r="C1302" s="14" t="s">
        <v>5</v>
      </c>
      <c r="D1302" s="15">
        <v>3.59</v>
      </c>
      <c r="E1302" s="38"/>
    </row>
    <row r="1303" spans="1:5" outlineLevel="1" x14ac:dyDescent="0.2">
      <c r="A1303" s="12">
        <v>9060017</v>
      </c>
      <c r="B1303" s="13" t="s">
        <v>804</v>
      </c>
      <c r="C1303" s="14" t="s">
        <v>5</v>
      </c>
      <c r="D1303" s="15">
        <v>7.17</v>
      </c>
      <c r="E1303" s="38"/>
    </row>
    <row r="1304" spans="1:5" outlineLevel="1" x14ac:dyDescent="0.2">
      <c r="A1304" s="12">
        <v>9060018</v>
      </c>
      <c r="B1304" s="13" t="s">
        <v>805</v>
      </c>
      <c r="C1304" s="14" t="s">
        <v>6</v>
      </c>
      <c r="D1304" s="15">
        <v>11.95</v>
      </c>
      <c r="E1304" s="38"/>
    </row>
    <row r="1305" spans="1:5" outlineLevel="1" x14ac:dyDescent="0.2">
      <c r="A1305" s="12">
        <v>9060020</v>
      </c>
      <c r="B1305" s="13" t="s">
        <v>806</v>
      </c>
      <c r="C1305" s="14" t="s">
        <v>6</v>
      </c>
      <c r="D1305" s="15">
        <v>11.95</v>
      </c>
      <c r="E1305" s="38"/>
    </row>
    <row r="1306" spans="1:5" outlineLevel="1" x14ac:dyDescent="0.2">
      <c r="A1306" s="12">
        <v>9061000</v>
      </c>
      <c r="B1306" s="13" t="s">
        <v>807</v>
      </c>
      <c r="C1306" s="14" t="s">
        <v>8</v>
      </c>
      <c r="D1306" s="15" t="s">
        <v>8</v>
      </c>
    </row>
    <row r="1307" spans="1:5" x14ac:dyDescent="0.2">
      <c r="A1307" s="12">
        <v>9061010</v>
      </c>
      <c r="B1307" s="13" t="s">
        <v>808</v>
      </c>
      <c r="C1307" s="14" t="s">
        <v>5</v>
      </c>
      <c r="D1307" s="15">
        <v>47.81</v>
      </c>
      <c r="E1307" s="38"/>
    </row>
    <row r="1308" spans="1:5" outlineLevel="1" x14ac:dyDescent="0.2">
      <c r="A1308" s="12">
        <v>9061011</v>
      </c>
      <c r="B1308" s="13" t="s">
        <v>809</v>
      </c>
      <c r="C1308" s="14" t="s">
        <v>6</v>
      </c>
      <c r="D1308" s="15">
        <v>11.95</v>
      </c>
      <c r="E1308" s="38"/>
    </row>
    <row r="1309" spans="1:5" x14ac:dyDescent="0.2">
      <c r="A1309" s="12">
        <v>9061015</v>
      </c>
      <c r="B1309" s="13" t="s">
        <v>810</v>
      </c>
      <c r="C1309" s="14" t="s">
        <v>6</v>
      </c>
      <c r="D1309" s="15">
        <v>17.93</v>
      </c>
      <c r="E1309" s="38"/>
    </row>
    <row r="1310" spans="1:5" outlineLevel="1" x14ac:dyDescent="0.2">
      <c r="A1310" s="12">
        <v>9061016</v>
      </c>
      <c r="B1310" s="13" t="s">
        <v>811</v>
      </c>
      <c r="C1310" s="14" t="s">
        <v>6</v>
      </c>
      <c r="D1310" s="15">
        <v>41.83</v>
      </c>
      <c r="E1310" s="38"/>
    </row>
    <row r="1311" spans="1:5" outlineLevel="1" x14ac:dyDescent="0.2">
      <c r="A1311" s="12">
        <v>9061017</v>
      </c>
      <c r="B1311" s="13" t="s">
        <v>812</v>
      </c>
      <c r="C1311" s="14" t="s">
        <v>6</v>
      </c>
      <c r="D1311" s="15">
        <v>77.69</v>
      </c>
      <c r="E1311" s="38"/>
    </row>
    <row r="1312" spans="1:5" x14ac:dyDescent="0.2">
      <c r="A1312" s="12">
        <v>9061025</v>
      </c>
      <c r="B1312" s="13" t="s">
        <v>813</v>
      </c>
      <c r="C1312" s="14" t="s">
        <v>6</v>
      </c>
      <c r="D1312" s="15">
        <v>29.88</v>
      </c>
      <c r="E1312" s="38"/>
    </row>
    <row r="1313" spans="1:5" outlineLevel="1" x14ac:dyDescent="0.2">
      <c r="A1313" s="12">
        <v>9061026</v>
      </c>
      <c r="B1313" s="13" t="s">
        <v>814</v>
      </c>
      <c r="C1313" s="14" t="s">
        <v>4</v>
      </c>
      <c r="D1313" s="15">
        <v>119.52</v>
      </c>
      <c r="E1313" s="38"/>
    </row>
    <row r="1314" spans="1:5" ht="22.5" outlineLevel="1" x14ac:dyDescent="0.2">
      <c r="A1314" s="12">
        <v>9061030</v>
      </c>
      <c r="B1314" s="13" t="s">
        <v>815</v>
      </c>
      <c r="C1314" s="14" t="s">
        <v>6</v>
      </c>
      <c r="D1314" s="15">
        <v>11.95</v>
      </c>
      <c r="E1314" s="38"/>
    </row>
    <row r="1315" spans="1:5" outlineLevel="1" x14ac:dyDescent="0.2">
      <c r="A1315" s="12">
        <v>9061032</v>
      </c>
      <c r="B1315" s="13" t="s">
        <v>816</v>
      </c>
      <c r="C1315" s="14" t="s">
        <v>6</v>
      </c>
      <c r="D1315" s="15">
        <v>17.93</v>
      </c>
      <c r="E1315" s="38"/>
    </row>
    <row r="1316" spans="1:5" outlineLevel="1" x14ac:dyDescent="0.2">
      <c r="A1316" s="12">
        <v>9061034</v>
      </c>
      <c r="B1316" s="13" t="s">
        <v>817</v>
      </c>
      <c r="C1316" s="14" t="s">
        <v>6</v>
      </c>
      <c r="D1316" s="15">
        <v>14.94</v>
      </c>
      <c r="E1316" s="38"/>
    </row>
    <row r="1317" spans="1:5" outlineLevel="1" x14ac:dyDescent="0.2">
      <c r="A1317" s="12">
        <v>9061035</v>
      </c>
      <c r="B1317" s="13" t="s">
        <v>818</v>
      </c>
      <c r="C1317" s="14" t="s">
        <v>6</v>
      </c>
      <c r="D1317" s="15">
        <v>693.58</v>
      </c>
      <c r="E1317" s="38"/>
    </row>
    <row r="1318" spans="1:5" ht="22.5" x14ac:dyDescent="0.2">
      <c r="A1318" s="12">
        <v>9061037</v>
      </c>
      <c r="B1318" s="13" t="s">
        <v>819</v>
      </c>
      <c r="C1318" s="14" t="s">
        <v>6</v>
      </c>
      <c r="D1318" s="15">
        <v>29.88</v>
      </c>
      <c r="E1318" s="38"/>
    </row>
    <row r="1319" spans="1:5" ht="22.5" outlineLevel="1" x14ac:dyDescent="0.2">
      <c r="A1319" s="12">
        <v>9061038</v>
      </c>
      <c r="B1319" s="13" t="s">
        <v>820</v>
      </c>
      <c r="C1319" s="14" t="s">
        <v>6</v>
      </c>
      <c r="D1319" s="15">
        <v>44.82</v>
      </c>
      <c r="E1319" s="38"/>
    </row>
    <row r="1320" spans="1:5" outlineLevel="1" x14ac:dyDescent="0.2">
      <c r="A1320" s="12">
        <v>9061039</v>
      </c>
      <c r="B1320" s="13" t="s">
        <v>821</v>
      </c>
      <c r="C1320" s="14" t="s">
        <v>6</v>
      </c>
      <c r="D1320" s="15">
        <v>14.94</v>
      </c>
      <c r="E1320" s="38"/>
    </row>
    <row r="1321" spans="1:5" outlineLevel="1" x14ac:dyDescent="0.2">
      <c r="A1321" s="12">
        <v>9061040</v>
      </c>
      <c r="B1321" s="13" t="s">
        <v>822</v>
      </c>
      <c r="C1321" s="14" t="s">
        <v>6</v>
      </c>
      <c r="D1321" s="15">
        <v>29.88</v>
      </c>
      <c r="E1321" s="38"/>
    </row>
    <row r="1322" spans="1:5" outlineLevel="1" x14ac:dyDescent="0.2">
      <c r="A1322" s="12">
        <v>9062000</v>
      </c>
      <c r="B1322" s="13" t="s">
        <v>823</v>
      </c>
      <c r="C1322" s="14" t="s">
        <v>8</v>
      </c>
      <c r="D1322" s="15" t="s">
        <v>8</v>
      </c>
    </row>
    <row r="1323" spans="1:5" x14ac:dyDescent="0.2">
      <c r="A1323" s="12">
        <v>9062001</v>
      </c>
      <c r="B1323" s="13" t="s">
        <v>824</v>
      </c>
      <c r="C1323" s="14" t="s">
        <v>6</v>
      </c>
      <c r="D1323" s="15">
        <v>14.94</v>
      </c>
      <c r="E1323" s="38"/>
    </row>
    <row r="1324" spans="1:5" outlineLevel="1" x14ac:dyDescent="0.2">
      <c r="A1324" s="12">
        <v>9062002</v>
      </c>
      <c r="B1324" s="13" t="s">
        <v>825</v>
      </c>
      <c r="C1324" s="14" t="s">
        <v>6</v>
      </c>
      <c r="D1324" s="15">
        <v>5.98</v>
      </c>
      <c r="E1324" s="38"/>
    </row>
    <row r="1325" spans="1:5" x14ac:dyDescent="0.2">
      <c r="A1325" s="12">
        <v>9062003</v>
      </c>
      <c r="B1325" s="13" t="s">
        <v>826</v>
      </c>
      <c r="C1325" s="14" t="s">
        <v>6</v>
      </c>
      <c r="D1325" s="15">
        <v>2.59</v>
      </c>
      <c r="E1325" s="38"/>
    </row>
    <row r="1326" spans="1:5" outlineLevel="1" x14ac:dyDescent="0.2">
      <c r="A1326" s="12">
        <v>9062004</v>
      </c>
      <c r="B1326" s="13" t="s">
        <v>827</v>
      </c>
      <c r="C1326" s="14" t="s">
        <v>6</v>
      </c>
      <c r="D1326" s="15">
        <v>17.93</v>
      </c>
      <c r="E1326" s="38"/>
    </row>
    <row r="1327" spans="1:5" x14ac:dyDescent="0.2">
      <c r="A1327" s="12">
        <v>9062005</v>
      </c>
      <c r="B1327" s="13" t="s">
        <v>828</v>
      </c>
      <c r="C1327" s="14" t="s">
        <v>6</v>
      </c>
      <c r="D1327" s="15">
        <v>2.59</v>
      </c>
      <c r="E1327" s="38"/>
    </row>
    <row r="1328" spans="1:5" outlineLevel="1" x14ac:dyDescent="0.2">
      <c r="A1328" s="12">
        <v>9062010</v>
      </c>
      <c r="B1328" s="13" t="s">
        <v>829</v>
      </c>
      <c r="C1328" s="14" t="s">
        <v>6</v>
      </c>
      <c r="D1328" s="15">
        <v>23.9</v>
      </c>
      <c r="E1328" s="38"/>
    </row>
    <row r="1329" spans="1:5" x14ac:dyDescent="0.2">
      <c r="A1329" s="12">
        <v>9062011</v>
      </c>
      <c r="B1329" s="13" t="s">
        <v>830</v>
      </c>
      <c r="C1329" s="14" t="s">
        <v>6</v>
      </c>
      <c r="D1329" s="15">
        <v>44.82</v>
      </c>
      <c r="E1329" s="38"/>
    </row>
    <row r="1330" spans="1:5" outlineLevel="1" x14ac:dyDescent="0.2">
      <c r="A1330" s="12">
        <v>9062012</v>
      </c>
      <c r="B1330" s="13" t="s">
        <v>831</v>
      </c>
      <c r="C1330" s="14" t="s">
        <v>6</v>
      </c>
      <c r="D1330" s="15">
        <v>89.64</v>
      </c>
      <c r="E1330" s="38"/>
    </row>
    <row r="1331" spans="1:5" x14ac:dyDescent="0.2">
      <c r="A1331" s="12">
        <v>9062013</v>
      </c>
      <c r="B1331" s="13" t="s">
        <v>832</v>
      </c>
      <c r="C1331" s="14" t="s">
        <v>6</v>
      </c>
      <c r="D1331" s="15">
        <v>89.64</v>
      </c>
      <c r="E1331" s="38"/>
    </row>
    <row r="1332" spans="1:5" outlineLevel="1" x14ac:dyDescent="0.2">
      <c r="A1332" s="12">
        <v>9062014</v>
      </c>
      <c r="B1332" s="13" t="s">
        <v>833</v>
      </c>
      <c r="C1332" s="14" t="s">
        <v>6</v>
      </c>
      <c r="D1332" s="15">
        <v>29.88</v>
      </c>
      <c r="E1332" s="38"/>
    </row>
    <row r="1333" spans="1:5" x14ac:dyDescent="0.2">
      <c r="A1333" s="12">
        <v>9062018</v>
      </c>
      <c r="B1333" s="13" t="s">
        <v>834</v>
      </c>
      <c r="C1333" s="14" t="s">
        <v>6</v>
      </c>
      <c r="D1333" s="15">
        <v>89.64</v>
      </c>
      <c r="E1333" s="38"/>
    </row>
    <row r="1334" spans="1:5" outlineLevel="1" x14ac:dyDescent="0.2">
      <c r="A1334" s="12">
        <v>9062019</v>
      </c>
      <c r="B1334" s="13" t="s">
        <v>835</v>
      </c>
      <c r="C1334" s="14" t="s">
        <v>6</v>
      </c>
      <c r="D1334" s="15">
        <v>59.76</v>
      </c>
      <c r="E1334" s="38"/>
    </row>
    <row r="1335" spans="1:5" x14ac:dyDescent="0.2">
      <c r="A1335" s="12">
        <v>9062025</v>
      </c>
      <c r="B1335" s="13" t="s">
        <v>836</v>
      </c>
      <c r="C1335" s="14" t="s">
        <v>6</v>
      </c>
      <c r="D1335" s="15">
        <v>59.76</v>
      </c>
      <c r="E1335" s="38"/>
    </row>
    <row r="1336" spans="1:5" outlineLevel="1" x14ac:dyDescent="0.2">
      <c r="A1336" s="12">
        <v>9062030</v>
      </c>
      <c r="B1336" s="13" t="s">
        <v>2133</v>
      </c>
      <c r="C1336" s="14" t="s">
        <v>6</v>
      </c>
      <c r="D1336" s="15">
        <v>5.44</v>
      </c>
      <c r="E1336" s="38"/>
    </row>
    <row r="1337" spans="1:5" outlineLevel="1" x14ac:dyDescent="0.2">
      <c r="A1337" s="12">
        <v>9062031</v>
      </c>
      <c r="B1337" s="13" t="s">
        <v>2134</v>
      </c>
      <c r="C1337" s="14" t="s">
        <v>6</v>
      </c>
      <c r="D1337" s="15">
        <v>5.44</v>
      </c>
      <c r="E1337" s="38"/>
    </row>
    <row r="1338" spans="1:5" outlineLevel="1" x14ac:dyDescent="0.2">
      <c r="A1338" s="12">
        <v>9063000</v>
      </c>
      <c r="B1338" s="13" t="s">
        <v>837</v>
      </c>
      <c r="C1338" s="14" t="s">
        <v>8</v>
      </c>
      <c r="D1338" s="15" t="s">
        <v>8</v>
      </c>
    </row>
    <row r="1339" spans="1:5" x14ac:dyDescent="0.2">
      <c r="A1339" s="12">
        <v>9063014</v>
      </c>
      <c r="B1339" s="13" t="s">
        <v>838</v>
      </c>
      <c r="C1339" s="14" t="s">
        <v>5</v>
      </c>
      <c r="D1339" s="15">
        <v>11.95</v>
      </c>
      <c r="E1339" s="38"/>
    </row>
    <row r="1340" spans="1:5" outlineLevel="1" x14ac:dyDescent="0.2">
      <c r="A1340" s="12">
        <v>9063015</v>
      </c>
      <c r="B1340" s="13" t="s">
        <v>839</v>
      </c>
      <c r="C1340" s="14" t="s">
        <v>5</v>
      </c>
      <c r="D1340" s="15">
        <v>14.94</v>
      </c>
      <c r="E1340" s="38"/>
    </row>
    <row r="1341" spans="1:5" outlineLevel="1" x14ac:dyDescent="0.2">
      <c r="A1341" s="12">
        <v>9063016</v>
      </c>
      <c r="B1341" s="13" t="s">
        <v>840</v>
      </c>
      <c r="C1341" s="14" t="s">
        <v>6</v>
      </c>
      <c r="D1341" s="15">
        <v>11.95</v>
      </c>
      <c r="E1341" s="38"/>
    </row>
    <row r="1342" spans="1:5" x14ac:dyDescent="0.2">
      <c r="A1342" s="12">
        <v>9063060</v>
      </c>
      <c r="B1342" s="13" t="s">
        <v>841</v>
      </c>
      <c r="C1342" s="14" t="s">
        <v>6</v>
      </c>
      <c r="D1342" s="15">
        <v>298.81</v>
      </c>
      <c r="E1342" s="38"/>
    </row>
    <row r="1343" spans="1:5" outlineLevel="1" x14ac:dyDescent="0.2">
      <c r="A1343" s="12">
        <v>9063061</v>
      </c>
      <c r="B1343" s="13" t="s">
        <v>842</v>
      </c>
      <c r="C1343" s="14" t="s">
        <v>6</v>
      </c>
      <c r="D1343" s="15">
        <v>478.09</v>
      </c>
      <c r="E1343" s="38"/>
    </row>
    <row r="1344" spans="1:5" outlineLevel="1" x14ac:dyDescent="0.2">
      <c r="A1344" s="12">
        <v>9063062</v>
      </c>
      <c r="B1344" s="13" t="s">
        <v>843</v>
      </c>
      <c r="C1344" s="14" t="s">
        <v>6</v>
      </c>
      <c r="D1344" s="15">
        <v>687.18</v>
      </c>
      <c r="E1344" s="38"/>
    </row>
    <row r="1345" spans="1:5" outlineLevel="1" x14ac:dyDescent="0.2">
      <c r="A1345" s="12">
        <v>9064000</v>
      </c>
      <c r="B1345" s="13" t="s">
        <v>844</v>
      </c>
      <c r="C1345" s="14" t="s">
        <v>8</v>
      </c>
      <c r="D1345" s="15" t="s">
        <v>8</v>
      </c>
    </row>
    <row r="1346" spans="1:5" x14ac:dyDescent="0.2">
      <c r="A1346" s="12">
        <v>9064001</v>
      </c>
      <c r="B1346" s="13" t="s">
        <v>845</v>
      </c>
      <c r="C1346" s="14" t="s">
        <v>6</v>
      </c>
      <c r="D1346" s="15">
        <v>59.76</v>
      </c>
      <c r="E1346" s="38"/>
    </row>
    <row r="1347" spans="1:5" ht="22.5" outlineLevel="1" x14ac:dyDescent="0.2">
      <c r="A1347" s="12">
        <v>9064002</v>
      </c>
      <c r="B1347" s="13" t="s">
        <v>846</v>
      </c>
      <c r="C1347" s="14" t="s">
        <v>6</v>
      </c>
      <c r="D1347" s="15">
        <v>2.59</v>
      </c>
      <c r="E1347" s="38"/>
    </row>
    <row r="1348" spans="1:5" outlineLevel="1" x14ac:dyDescent="0.2">
      <c r="A1348" s="12">
        <v>9064003</v>
      </c>
      <c r="B1348" s="13" t="s">
        <v>847</v>
      </c>
      <c r="C1348" s="14" t="s">
        <v>6</v>
      </c>
      <c r="D1348" s="15">
        <v>14.94</v>
      </c>
      <c r="E1348" s="38"/>
    </row>
    <row r="1349" spans="1:5" x14ac:dyDescent="0.2">
      <c r="A1349" s="12">
        <v>9064004</v>
      </c>
      <c r="B1349" s="13" t="s">
        <v>848</v>
      </c>
      <c r="C1349" s="14" t="s">
        <v>6</v>
      </c>
      <c r="D1349" s="15">
        <v>11.95</v>
      </c>
      <c r="E1349" s="38"/>
    </row>
    <row r="1350" spans="1:5" outlineLevel="1" x14ac:dyDescent="0.2">
      <c r="A1350" s="12">
        <v>9064005</v>
      </c>
      <c r="B1350" s="13" t="s">
        <v>849</v>
      </c>
      <c r="C1350" s="14" t="s">
        <v>6</v>
      </c>
      <c r="D1350" s="15">
        <v>128.47999999999999</v>
      </c>
      <c r="E1350" s="38"/>
    </row>
    <row r="1351" spans="1:5" outlineLevel="1" x14ac:dyDescent="0.2">
      <c r="A1351" s="12">
        <v>9064006</v>
      </c>
      <c r="B1351" s="13" t="s">
        <v>850</v>
      </c>
      <c r="C1351" s="14" t="s">
        <v>6</v>
      </c>
      <c r="D1351" s="15">
        <v>23.9</v>
      </c>
      <c r="E1351" s="38"/>
    </row>
    <row r="1352" spans="1:5" x14ac:dyDescent="0.2">
      <c r="A1352" s="12">
        <v>9064007</v>
      </c>
      <c r="B1352" s="13" t="s">
        <v>851</v>
      </c>
      <c r="C1352" s="14" t="s">
        <v>6</v>
      </c>
      <c r="D1352" s="15">
        <v>23.9</v>
      </c>
      <c r="E1352" s="38"/>
    </row>
    <row r="1353" spans="1:5" outlineLevel="1" x14ac:dyDescent="0.2">
      <c r="A1353" s="12">
        <v>9064008</v>
      </c>
      <c r="B1353" s="13" t="s">
        <v>852</v>
      </c>
      <c r="C1353" s="14" t="s">
        <v>5</v>
      </c>
      <c r="D1353" s="15">
        <v>11.95</v>
      </c>
      <c r="E1353" s="38"/>
    </row>
    <row r="1354" spans="1:5" outlineLevel="1" x14ac:dyDescent="0.2">
      <c r="A1354" s="12">
        <v>9064009</v>
      </c>
      <c r="B1354" s="13" t="s">
        <v>853</v>
      </c>
      <c r="C1354" s="14" t="s">
        <v>6</v>
      </c>
      <c r="D1354" s="15">
        <v>5.18</v>
      </c>
      <c r="E1354" s="38"/>
    </row>
    <row r="1355" spans="1:5" outlineLevel="1" x14ac:dyDescent="0.2">
      <c r="A1355" s="12">
        <v>9064010</v>
      </c>
      <c r="B1355" s="13" t="s">
        <v>854</v>
      </c>
      <c r="C1355" s="14" t="s">
        <v>6</v>
      </c>
      <c r="D1355" s="15">
        <v>171.31</v>
      </c>
      <c r="E1355" s="38"/>
    </row>
    <row r="1356" spans="1:5" x14ac:dyDescent="0.2">
      <c r="A1356" s="12">
        <v>9064011</v>
      </c>
      <c r="B1356" s="13" t="s">
        <v>855</v>
      </c>
      <c r="C1356" s="14" t="s">
        <v>6</v>
      </c>
      <c r="D1356" s="15">
        <v>38.840000000000003</v>
      </c>
      <c r="E1356" s="38"/>
    </row>
    <row r="1357" spans="1:5" outlineLevel="1" x14ac:dyDescent="0.2">
      <c r="A1357" s="12">
        <v>9064012</v>
      </c>
      <c r="B1357" s="13" t="s">
        <v>856</v>
      </c>
      <c r="C1357" s="14" t="s">
        <v>6</v>
      </c>
      <c r="D1357" s="15">
        <v>227.27</v>
      </c>
      <c r="E1357" s="38"/>
    </row>
    <row r="1358" spans="1:5" outlineLevel="1" x14ac:dyDescent="0.2">
      <c r="A1358" s="12">
        <v>9064013</v>
      </c>
      <c r="B1358" s="13" t="s">
        <v>857</v>
      </c>
      <c r="C1358" s="14" t="s">
        <v>6</v>
      </c>
      <c r="D1358" s="15">
        <v>441.4</v>
      </c>
      <c r="E1358" s="38"/>
    </row>
    <row r="1359" spans="1:5" x14ac:dyDescent="0.2">
      <c r="A1359" s="12">
        <v>9064014</v>
      </c>
      <c r="B1359" s="13" t="s">
        <v>858</v>
      </c>
      <c r="C1359" s="14" t="s">
        <v>6</v>
      </c>
      <c r="D1359" s="15">
        <v>89.64</v>
      </c>
      <c r="E1359" s="38"/>
    </row>
    <row r="1360" spans="1:5" outlineLevel="1" x14ac:dyDescent="0.2">
      <c r="A1360" s="12">
        <v>9064015</v>
      </c>
      <c r="B1360" s="13" t="s">
        <v>859</v>
      </c>
      <c r="C1360" s="14" t="s">
        <v>6</v>
      </c>
      <c r="D1360" s="15">
        <v>41.43</v>
      </c>
      <c r="E1360" s="38"/>
    </row>
    <row r="1361" spans="1:5" outlineLevel="1" x14ac:dyDescent="0.2">
      <c r="A1361" s="12">
        <v>9064016</v>
      </c>
      <c r="B1361" s="13" t="s">
        <v>860</v>
      </c>
      <c r="C1361" s="14" t="s">
        <v>5</v>
      </c>
      <c r="D1361" s="15">
        <v>8.9600000000000009</v>
      </c>
      <c r="E1361" s="38"/>
    </row>
    <row r="1362" spans="1:5" x14ac:dyDescent="0.2">
      <c r="A1362" s="12">
        <v>9064017</v>
      </c>
      <c r="B1362" s="13" t="s">
        <v>861</v>
      </c>
      <c r="C1362" s="14" t="s">
        <v>6</v>
      </c>
      <c r="D1362" s="15">
        <v>90.91</v>
      </c>
      <c r="E1362" s="38"/>
    </row>
    <row r="1363" spans="1:5" outlineLevel="1" x14ac:dyDescent="0.2">
      <c r="A1363" s="12">
        <v>9064018</v>
      </c>
      <c r="B1363" s="13" t="s">
        <v>862</v>
      </c>
      <c r="C1363" s="14" t="s">
        <v>6</v>
      </c>
      <c r="D1363" s="15">
        <v>177.38</v>
      </c>
      <c r="E1363" s="38"/>
    </row>
    <row r="1364" spans="1:5" x14ac:dyDescent="0.2">
      <c r="A1364" s="12">
        <v>9064023</v>
      </c>
      <c r="B1364" s="13" t="s">
        <v>863</v>
      </c>
      <c r="C1364" s="14" t="s">
        <v>6</v>
      </c>
      <c r="D1364" s="15">
        <v>29.88</v>
      </c>
      <c r="E1364" s="38"/>
    </row>
    <row r="1365" spans="1:5" outlineLevel="1" x14ac:dyDescent="0.2">
      <c r="A1365" s="12">
        <v>9064024</v>
      </c>
      <c r="B1365" s="13" t="s">
        <v>864</v>
      </c>
      <c r="C1365" s="14" t="s">
        <v>6</v>
      </c>
      <c r="D1365" s="15">
        <v>17.93</v>
      </c>
      <c r="E1365" s="38"/>
    </row>
    <row r="1366" spans="1:5" x14ac:dyDescent="0.2">
      <c r="A1366" s="12">
        <v>9070000</v>
      </c>
      <c r="B1366" s="13" t="s">
        <v>865</v>
      </c>
      <c r="C1366" s="14" t="s">
        <v>8</v>
      </c>
      <c r="D1366" s="15" t="s">
        <v>8</v>
      </c>
    </row>
    <row r="1367" spans="1:5" ht="22.5" outlineLevel="1" x14ac:dyDescent="0.2">
      <c r="A1367" s="12">
        <v>9070001</v>
      </c>
      <c r="B1367" s="13" t="s">
        <v>866</v>
      </c>
      <c r="C1367" s="14" t="s">
        <v>6</v>
      </c>
      <c r="D1367" s="15">
        <v>454.53</v>
      </c>
      <c r="E1367" s="38"/>
    </row>
    <row r="1368" spans="1:5" ht="22.5" x14ac:dyDescent="0.2">
      <c r="A1368" s="12">
        <v>9070002</v>
      </c>
      <c r="B1368" s="13" t="s">
        <v>867</v>
      </c>
      <c r="C1368" s="14" t="s">
        <v>6</v>
      </c>
      <c r="D1368" s="15">
        <v>625.84</v>
      </c>
      <c r="E1368" s="38"/>
    </row>
    <row r="1369" spans="1:5" outlineLevel="1" x14ac:dyDescent="0.2">
      <c r="A1369" s="12">
        <v>9070003</v>
      </c>
      <c r="B1369" s="13" t="s">
        <v>868</v>
      </c>
      <c r="C1369" s="14" t="s">
        <v>6</v>
      </c>
      <c r="D1369" s="15">
        <v>298.81</v>
      </c>
      <c r="E1369" s="38"/>
    </row>
    <row r="1370" spans="1:5" x14ac:dyDescent="0.2">
      <c r="A1370" s="12">
        <v>9070004</v>
      </c>
      <c r="B1370" s="13" t="s">
        <v>869</v>
      </c>
      <c r="C1370" s="14" t="s">
        <v>6</v>
      </c>
      <c r="D1370" s="15">
        <v>23.9</v>
      </c>
      <c r="E1370" s="38"/>
    </row>
    <row r="1371" spans="1:5" outlineLevel="1" x14ac:dyDescent="0.2">
      <c r="A1371" s="12">
        <v>9070005</v>
      </c>
      <c r="B1371" s="13" t="s">
        <v>870</v>
      </c>
      <c r="C1371" s="14" t="s">
        <v>6</v>
      </c>
      <c r="D1371" s="15">
        <v>23.9</v>
      </c>
      <c r="E1371" s="38"/>
    </row>
    <row r="1372" spans="1:5" x14ac:dyDescent="0.2">
      <c r="A1372" s="12">
        <v>9070008</v>
      </c>
      <c r="B1372" s="13" t="s">
        <v>871</v>
      </c>
      <c r="C1372" s="14" t="s">
        <v>6</v>
      </c>
      <c r="D1372" s="15">
        <v>29.88</v>
      </c>
      <c r="E1372" s="38"/>
    </row>
    <row r="1373" spans="1:5" outlineLevel="1" x14ac:dyDescent="0.2">
      <c r="A1373" s="12">
        <v>9070009</v>
      </c>
      <c r="B1373" s="13" t="s">
        <v>872</v>
      </c>
      <c r="C1373" s="14" t="s">
        <v>5</v>
      </c>
      <c r="D1373" s="15">
        <v>29.88</v>
      </c>
      <c r="E1373" s="38"/>
    </row>
    <row r="1374" spans="1:5" x14ac:dyDescent="0.2">
      <c r="A1374" s="12">
        <v>9070012</v>
      </c>
      <c r="B1374" s="13" t="s">
        <v>873</v>
      </c>
      <c r="C1374" s="14" t="s">
        <v>5</v>
      </c>
      <c r="D1374" s="15">
        <v>17.93</v>
      </c>
      <c r="E1374" s="38"/>
    </row>
    <row r="1375" spans="1:5" outlineLevel="1" x14ac:dyDescent="0.2">
      <c r="A1375" s="12">
        <v>9070013</v>
      </c>
      <c r="B1375" s="13" t="s">
        <v>874</v>
      </c>
      <c r="C1375" s="14" t="s">
        <v>5</v>
      </c>
      <c r="D1375" s="15">
        <v>35.86</v>
      </c>
      <c r="E1375" s="38"/>
    </row>
    <row r="1376" spans="1:5" x14ac:dyDescent="0.2">
      <c r="A1376" s="12">
        <v>9070014</v>
      </c>
      <c r="B1376" s="13" t="s">
        <v>875</v>
      </c>
      <c r="C1376" s="14" t="s">
        <v>5</v>
      </c>
      <c r="D1376" s="15">
        <v>2.99</v>
      </c>
      <c r="E1376" s="38"/>
    </row>
    <row r="1377" spans="1:5" outlineLevel="1" x14ac:dyDescent="0.2">
      <c r="A1377" s="12">
        <v>9070015</v>
      </c>
      <c r="B1377" s="13" t="s">
        <v>876</v>
      </c>
      <c r="C1377" s="14" t="s">
        <v>5</v>
      </c>
      <c r="D1377" s="15">
        <v>41.83</v>
      </c>
      <c r="E1377" s="38"/>
    </row>
    <row r="1378" spans="1:5" x14ac:dyDescent="0.2">
      <c r="A1378" s="12">
        <v>9070016</v>
      </c>
      <c r="B1378" s="13" t="s">
        <v>877</v>
      </c>
      <c r="C1378" s="14" t="s">
        <v>5</v>
      </c>
      <c r="D1378" s="15">
        <v>1.79</v>
      </c>
      <c r="E1378" s="38"/>
    </row>
    <row r="1379" spans="1:5" outlineLevel="1" x14ac:dyDescent="0.2">
      <c r="A1379" s="12">
        <v>9070017</v>
      </c>
      <c r="B1379" s="13" t="s">
        <v>878</v>
      </c>
      <c r="C1379" s="14" t="s">
        <v>5</v>
      </c>
      <c r="D1379" s="15">
        <v>17.93</v>
      </c>
      <c r="E1379" s="38"/>
    </row>
    <row r="1380" spans="1:5" x14ac:dyDescent="0.2">
      <c r="A1380" s="12">
        <v>9070018</v>
      </c>
      <c r="B1380" s="13" t="s">
        <v>879</v>
      </c>
      <c r="C1380" s="14" t="s">
        <v>6</v>
      </c>
      <c r="D1380" s="15">
        <v>23.9</v>
      </c>
      <c r="E1380" s="38"/>
    </row>
    <row r="1381" spans="1:5" outlineLevel="1" x14ac:dyDescent="0.2">
      <c r="A1381" s="12">
        <v>9070020</v>
      </c>
      <c r="B1381" s="13" t="s">
        <v>880</v>
      </c>
      <c r="C1381" s="14" t="s">
        <v>6</v>
      </c>
      <c r="D1381" s="15">
        <v>17.93</v>
      </c>
      <c r="E1381" s="38"/>
    </row>
    <row r="1382" spans="1:5" x14ac:dyDescent="0.2">
      <c r="A1382" s="12">
        <v>9071000</v>
      </c>
      <c r="B1382" s="13" t="s">
        <v>881</v>
      </c>
      <c r="C1382" s="14" t="s">
        <v>8</v>
      </c>
      <c r="D1382" s="15" t="s">
        <v>8</v>
      </c>
    </row>
    <row r="1383" spans="1:5" outlineLevel="1" x14ac:dyDescent="0.2">
      <c r="A1383" s="12">
        <v>9071010</v>
      </c>
      <c r="B1383" s="13" t="s">
        <v>882</v>
      </c>
      <c r="C1383" s="14" t="s">
        <v>5</v>
      </c>
      <c r="D1383" s="15">
        <v>59.76</v>
      </c>
      <c r="E1383" s="38"/>
    </row>
    <row r="1384" spans="1:5" outlineLevel="1" x14ac:dyDescent="0.2">
      <c r="A1384" s="12">
        <v>9071011</v>
      </c>
      <c r="B1384" s="13" t="s">
        <v>883</v>
      </c>
      <c r="C1384" s="14" t="s">
        <v>6</v>
      </c>
      <c r="D1384" s="15">
        <v>14.94</v>
      </c>
      <c r="E1384" s="38"/>
    </row>
    <row r="1385" spans="1:5" outlineLevel="1" x14ac:dyDescent="0.2">
      <c r="A1385" s="12">
        <v>9071015</v>
      </c>
      <c r="B1385" s="13" t="s">
        <v>884</v>
      </c>
      <c r="C1385" s="14" t="s">
        <v>6</v>
      </c>
      <c r="D1385" s="15">
        <v>29.88</v>
      </c>
      <c r="E1385" s="38"/>
    </row>
    <row r="1386" spans="1:5" outlineLevel="1" x14ac:dyDescent="0.2">
      <c r="A1386" s="12">
        <v>9071016</v>
      </c>
      <c r="B1386" s="13" t="s">
        <v>885</v>
      </c>
      <c r="C1386" s="14" t="s">
        <v>6</v>
      </c>
      <c r="D1386" s="15">
        <v>47.81</v>
      </c>
      <c r="E1386" s="38"/>
    </row>
    <row r="1387" spans="1:5" x14ac:dyDescent="0.2">
      <c r="A1387" s="12">
        <v>9071017</v>
      </c>
      <c r="B1387" s="13" t="s">
        <v>886</v>
      </c>
      <c r="C1387" s="14" t="s">
        <v>6</v>
      </c>
      <c r="D1387" s="15">
        <v>89.64</v>
      </c>
      <c r="E1387" s="38"/>
    </row>
    <row r="1388" spans="1:5" ht="22.5" outlineLevel="1" x14ac:dyDescent="0.2">
      <c r="A1388" s="12">
        <v>9071025</v>
      </c>
      <c r="B1388" s="13" t="s">
        <v>887</v>
      </c>
      <c r="C1388" s="14" t="s">
        <v>6</v>
      </c>
      <c r="D1388" s="15">
        <v>29.88</v>
      </c>
      <c r="E1388" s="38"/>
    </row>
    <row r="1389" spans="1:5" outlineLevel="1" x14ac:dyDescent="0.2">
      <c r="A1389" s="12">
        <v>9071026</v>
      </c>
      <c r="B1389" s="13" t="s">
        <v>888</v>
      </c>
      <c r="C1389" s="14" t="s">
        <v>4</v>
      </c>
      <c r="D1389" s="15">
        <v>367.52</v>
      </c>
      <c r="E1389" s="38"/>
    </row>
    <row r="1390" spans="1:5" ht="22.5" outlineLevel="1" x14ac:dyDescent="0.2">
      <c r="A1390" s="12">
        <v>9071030</v>
      </c>
      <c r="B1390" s="13" t="s">
        <v>889</v>
      </c>
      <c r="C1390" s="14" t="s">
        <v>6</v>
      </c>
      <c r="D1390" s="15">
        <v>14.94</v>
      </c>
      <c r="E1390" s="38"/>
    </row>
    <row r="1391" spans="1:5" outlineLevel="1" x14ac:dyDescent="0.2">
      <c r="A1391" s="12">
        <v>9071032</v>
      </c>
      <c r="B1391" s="13" t="s">
        <v>890</v>
      </c>
      <c r="C1391" s="14" t="s">
        <v>6</v>
      </c>
      <c r="D1391" s="15">
        <v>17.93</v>
      </c>
      <c r="E1391" s="38"/>
    </row>
    <row r="1392" spans="1:5" ht="22.5" x14ac:dyDescent="0.2">
      <c r="A1392" s="12">
        <v>9071034</v>
      </c>
      <c r="B1392" s="13" t="s">
        <v>891</v>
      </c>
      <c r="C1392" s="14" t="s">
        <v>6</v>
      </c>
      <c r="D1392" s="15">
        <v>59.76</v>
      </c>
      <c r="E1392" s="38"/>
    </row>
    <row r="1393" spans="1:5" outlineLevel="1" x14ac:dyDescent="0.2">
      <c r="A1393" s="12">
        <v>9071035</v>
      </c>
      <c r="B1393" s="13" t="s">
        <v>892</v>
      </c>
      <c r="C1393" s="14" t="s">
        <v>6</v>
      </c>
      <c r="D1393" s="15">
        <v>693.58</v>
      </c>
      <c r="E1393" s="38"/>
    </row>
    <row r="1394" spans="1:5" ht="22.5" outlineLevel="1" x14ac:dyDescent="0.2">
      <c r="A1394" s="12">
        <v>9071037</v>
      </c>
      <c r="B1394" s="13" t="s">
        <v>893</v>
      </c>
      <c r="C1394" s="14" t="s">
        <v>6</v>
      </c>
      <c r="D1394" s="15">
        <v>41.83</v>
      </c>
      <c r="E1394" s="38"/>
    </row>
    <row r="1395" spans="1:5" ht="22.5" outlineLevel="1" x14ac:dyDescent="0.2">
      <c r="A1395" s="12">
        <v>9071038</v>
      </c>
      <c r="B1395" s="13" t="s">
        <v>894</v>
      </c>
      <c r="C1395" s="14" t="s">
        <v>6</v>
      </c>
      <c r="D1395" s="15">
        <v>59.76</v>
      </c>
      <c r="E1395" s="38"/>
    </row>
    <row r="1396" spans="1:5" outlineLevel="1" x14ac:dyDescent="0.2">
      <c r="A1396" s="12">
        <v>9071039</v>
      </c>
      <c r="B1396" s="13" t="s">
        <v>895</v>
      </c>
      <c r="C1396" s="14" t="s">
        <v>6</v>
      </c>
      <c r="D1396" s="15">
        <v>29.88</v>
      </c>
      <c r="E1396" s="38"/>
    </row>
    <row r="1397" spans="1:5" outlineLevel="1" x14ac:dyDescent="0.2">
      <c r="A1397" s="12">
        <v>9071040</v>
      </c>
      <c r="B1397" s="13" t="s">
        <v>896</v>
      </c>
      <c r="C1397" s="14" t="s">
        <v>6</v>
      </c>
      <c r="D1397" s="15">
        <v>29.88</v>
      </c>
      <c r="E1397" s="38"/>
    </row>
    <row r="1398" spans="1:5" x14ac:dyDescent="0.2">
      <c r="A1398" s="12">
        <v>9072000</v>
      </c>
      <c r="B1398" s="13" t="s">
        <v>897</v>
      </c>
      <c r="C1398" s="14" t="s">
        <v>8</v>
      </c>
      <c r="D1398" s="15" t="s">
        <v>8</v>
      </c>
    </row>
    <row r="1399" spans="1:5" outlineLevel="1" x14ac:dyDescent="0.2">
      <c r="A1399" s="12">
        <v>9072001</v>
      </c>
      <c r="B1399" s="13" t="s">
        <v>898</v>
      </c>
      <c r="C1399" s="14" t="s">
        <v>6</v>
      </c>
      <c r="D1399" s="15">
        <v>17.93</v>
      </c>
      <c r="E1399" s="38"/>
    </row>
    <row r="1400" spans="1:5" outlineLevel="1" x14ac:dyDescent="0.2">
      <c r="A1400" s="12">
        <v>9072002</v>
      </c>
      <c r="B1400" s="13" t="s">
        <v>899</v>
      </c>
      <c r="C1400" s="14" t="s">
        <v>6</v>
      </c>
      <c r="D1400" s="15">
        <v>38.840000000000003</v>
      </c>
      <c r="E1400" s="38"/>
    </row>
    <row r="1401" spans="1:5" outlineLevel="1" x14ac:dyDescent="0.2">
      <c r="A1401" s="12">
        <v>9072003</v>
      </c>
      <c r="B1401" s="13" t="s">
        <v>1922</v>
      </c>
      <c r="C1401" s="14" t="s">
        <v>6</v>
      </c>
      <c r="D1401" s="15">
        <v>2.59</v>
      </c>
      <c r="E1401" s="38"/>
    </row>
    <row r="1402" spans="1:5" outlineLevel="1" x14ac:dyDescent="0.2">
      <c r="A1402" s="12">
        <v>9072004</v>
      </c>
      <c r="B1402" s="13" t="s">
        <v>900</v>
      </c>
      <c r="C1402" s="14" t="s">
        <v>6</v>
      </c>
      <c r="D1402" s="15">
        <v>17.93</v>
      </c>
      <c r="E1402" s="38"/>
    </row>
    <row r="1403" spans="1:5" outlineLevel="1" x14ac:dyDescent="0.2">
      <c r="A1403" s="12">
        <v>9072005</v>
      </c>
      <c r="B1403" s="13" t="s">
        <v>901</v>
      </c>
      <c r="C1403" s="14" t="s">
        <v>6</v>
      </c>
      <c r="D1403" s="15">
        <v>2.59</v>
      </c>
      <c r="E1403" s="38"/>
    </row>
    <row r="1404" spans="1:5" x14ac:dyDescent="0.2">
      <c r="A1404" s="12">
        <v>9072011</v>
      </c>
      <c r="B1404" s="13" t="s">
        <v>902</v>
      </c>
      <c r="C1404" s="14" t="s">
        <v>6</v>
      </c>
      <c r="D1404" s="15">
        <v>89.64</v>
      </c>
      <c r="E1404" s="38"/>
    </row>
    <row r="1405" spans="1:5" outlineLevel="1" x14ac:dyDescent="0.2">
      <c r="A1405" s="12">
        <v>9072012</v>
      </c>
      <c r="B1405" s="13" t="s">
        <v>903</v>
      </c>
      <c r="C1405" s="14" t="s">
        <v>6</v>
      </c>
      <c r="D1405" s="15">
        <v>239.05</v>
      </c>
      <c r="E1405" s="38"/>
    </row>
    <row r="1406" spans="1:5" outlineLevel="1" x14ac:dyDescent="0.2">
      <c r="A1406" s="12">
        <v>9072013</v>
      </c>
      <c r="B1406" s="13" t="s">
        <v>904</v>
      </c>
      <c r="C1406" s="14" t="s">
        <v>6</v>
      </c>
      <c r="D1406" s="15">
        <v>119.52</v>
      </c>
      <c r="E1406" s="38"/>
    </row>
    <row r="1407" spans="1:5" outlineLevel="1" x14ac:dyDescent="0.2">
      <c r="A1407" s="12">
        <v>9072014</v>
      </c>
      <c r="B1407" s="13" t="s">
        <v>905</v>
      </c>
      <c r="C1407" s="14" t="s">
        <v>6</v>
      </c>
      <c r="D1407" s="15">
        <v>59.76</v>
      </c>
      <c r="E1407" s="38"/>
    </row>
    <row r="1408" spans="1:5" outlineLevel="1" x14ac:dyDescent="0.2">
      <c r="A1408" s="12">
        <v>9072018</v>
      </c>
      <c r="B1408" s="13" t="s">
        <v>906</v>
      </c>
      <c r="C1408" s="14" t="s">
        <v>6</v>
      </c>
      <c r="D1408" s="15">
        <v>59.76</v>
      </c>
      <c r="E1408" s="38"/>
    </row>
    <row r="1409" spans="1:5" outlineLevel="1" x14ac:dyDescent="0.2">
      <c r="A1409" s="12">
        <v>9072019</v>
      </c>
      <c r="B1409" s="13" t="s">
        <v>907</v>
      </c>
      <c r="C1409" s="14" t="s">
        <v>6</v>
      </c>
      <c r="D1409" s="15">
        <v>47.81</v>
      </c>
      <c r="E1409" s="38"/>
    </row>
    <row r="1410" spans="1:5" x14ac:dyDescent="0.2">
      <c r="A1410" s="12">
        <v>9072025</v>
      </c>
      <c r="B1410" s="13" t="s">
        <v>908</v>
      </c>
      <c r="C1410" s="14" t="s">
        <v>6</v>
      </c>
      <c r="D1410" s="15">
        <v>59.76</v>
      </c>
      <c r="E1410" s="38"/>
    </row>
    <row r="1411" spans="1:5" outlineLevel="1" x14ac:dyDescent="0.2">
      <c r="A1411" s="12">
        <v>9072030</v>
      </c>
      <c r="B1411" s="13" t="s">
        <v>2268</v>
      </c>
      <c r="C1411" s="14" t="s">
        <v>6</v>
      </c>
      <c r="D1411" s="15">
        <v>12.55</v>
      </c>
      <c r="E1411" s="38"/>
    </row>
    <row r="1412" spans="1:5" outlineLevel="1" x14ac:dyDescent="0.2">
      <c r="A1412" s="12">
        <v>9073000</v>
      </c>
      <c r="B1412" s="13" t="s">
        <v>909</v>
      </c>
      <c r="C1412" s="14" t="s">
        <v>8</v>
      </c>
      <c r="D1412" s="15" t="s">
        <v>8</v>
      </c>
    </row>
    <row r="1413" spans="1:5" outlineLevel="1" x14ac:dyDescent="0.2">
      <c r="A1413" s="12">
        <v>9073014</v>
      </c>
      <c r="B1413" s="13" t="s">
        <v>910</v>
      </c>
      <c r="C1413" s="14" t="s">
        <v>5</v>
      </c>
      <c r="D1413" s="15">
        <v>29.88</v>
      </c>
      <c r="E1413" s="38"/>
    </row>
    <row r="1414" spans="1:5" outlineLevel="1" x14ac:dyDescent="0.2">
      <c r="A1414" s="12">
        <v>9073015</v>
      </c>
      <c r="B1414" s="13" t="s">
        <v>911</v>
      </c>
      <c r="C1414" s="14" t="s">
        <v>5</v>
      </c>
      <c r="D1414" s="15">
        <v>29.88</v>
      </c>
      <c r="E1414" s="38"/>
    </row>
    <row r="1415" spans="1:5" outlineLevel="1" x14ac:dyDescent="0.2">
      <c r="A1415" s="12">
        <v>9073016</v>
      </c>
      <c r="B1415" s="13" t="s">
        <v>912</v>
      </c>
      <c r="C1415" s="14" t="s">
        <v>6</v>
      </c>
      <c r="D1415" s="15">
        <v>17.93</v>
      </c>
      <c r="E1415" s="38"/>
    </row>
    <row r="1416" spans="1:5" x14ac:dyDescent="0.2">
      <c r="A1416" s="12">
        <v>9073060</v>
      </c>
      <c r="B1416" s="13" t="s">
        <v>913</v>
      </c>
      <c r="C1416" s="14" t="s">
        <v>6</v>
      </c>
      <c r="D1416" s="15">
        <v>454.53</v>
      </c>
      <c r="E1416" s="38"/>
    </row>
    <row r="1417" spans="1:5" outlineLevel="1" x14ac:dyDescent="0.2">
      <c r="A1417" s="12">
        <v>9073061</v>
      </c>
      <c r="B1417" s="13" t="s">
        <v>914</v>
      </c>
      <c r="C1417" s="14" t="s">
        <v>6</v>
      </c>
      <c r="D1417" s="15">
        <v>625.84</v>
      </c>
      <c r="E1417" s="38"/>
    </row>
    <row r="1418" spans="1:5" x14ac:dyDescent="0.2">
      <c r="A1418" s="12">
        <v>9073062</v>
      </c>
      <c r="B1418" s="13" t="s">
        <v>915</v>
      </c>
      <c r="C1418" s="14" t="s">
        <v>6</v>
      </c>
      <c r="D1418" s="15">
        <v>738.96</v>
      </c>
      <c r="E1418" s="38"/>
    </row>
    <row r="1419" spans="1:5" outlineLevel="1" x14ac:dyDescent="0.2">
      <c r="A1419" s="12">
        <v>9074000</v>
      </c>
      <c r="B1419" s="13" t="s">
        <v>916</v>
      </c>
      <c r="C1419" s="14" t="s">
        <v>8</v>
      </c>
      <c r="D1419" s="15" t="s">
        <v>8</v>
      </c>
    </row>
    <row r="1420" spans="1:5" ht="22.5" x14ac:dyDescent="0.2">
      <c r="A1420" s="12">
        <v>9074001</v>
      </c>
      <c r="B1420" s="13" t="s">
        <v>917</v>
      </c>
      <c r="C1420" s="14" t="s">
        <v>6</v>
      </c>
      <c r="D1420" s="15">
        <v>11.95</v>
      </c>
      <c r="E1420" s="38"/>
    </row>
    <row r="1421" spans="1:5" ht="22.5" outlineLevel="1" x14ac:dyDescent="0.2">
      <c r="A1421" s="12">
        <v>9074002</v>
      </c>
      <c r="B1421" s="13" t="s">
        <v>918</v>
      </c>
      <c r="C1421" s="14" t="s">
        <v>6</v>
      </c>
      <c r="D1421" s="15">
        <v>11.95</v>
      </c>
      <c r="E1421" s="38"/>
    </row>
    <row r="1422" spans="1:5" outlineLevel="1" x14ac:dyDescent="0.2">
      <c r="A1422" s="12">
        <v>9074003</v>
      </c>
      <c r="B1422" s="13" t="s">
        <v>919</v>
      </c>
      <c r="C1422" s="14" t="s">
        <v>6</v>
      </c>
      <c r="D1422" s="15">
        <v>38.840000000000003</v>
      </c>
      <c r="E1422" s="38"/>
    </row>
    <row r="1423" spans="1:5" outlineLevel="1" x14ac:dyDescent="0.2">
      <c r="A1423" s="12">
        <v>9074004</v>
      </c>
      <c r="B1423" s="13" t="s">
        <v>920</v>
      </c>
      <c r="C1423" s="14" t="s">
        <v>6</v>
      </c>
      <c r="D1423" s="15">
        <v>35.86</v>
      </c>
      <c r="E1423" s="38"/>
    </row>
    <row r="1424" spans="1:5" outlineLevel="1" x14ac:dyDescent="0.2">
      <c r="A1424" s="12">
        <v>9074005</v>
      </c>
      <c r="B1424" s="13" t="s">
        <v>921</v>
      </c>
      <c r="C1424" s="14" t="s">
        <v>6</v>
      </c>
      <c r="D1424" s="15">
        <v>171.31</v>
      </c>
      <c r="E1424" s="38"/>
    </row>
    <row r="1425" spans="1:5" outlineLevel="1" x14ac:dyDescent="0.2">
      <c r="A1425" s="12">
        <v>9074006</v>
      </c>
      <c r="B1425" s="13" t="s">
        <v>922</v>
      </c>
      <c r="C1425" s="14" t="s">
        <v>6</v>
      </c>
      <c r="D1425" s="15">
        <v>29.88</v>
      </c>
      <c r="E1425" s="38"/>
    </row>
    <row r="1426" spans="1:5" outlineLevel="1" x14ac:dyDescent="0.2">
      <c r="A1426" s="12">
        <v>9074007</v>
      </c>
      <c r="B1426" s="13" t="s">
        <v>923</v>
      </c>
      <c r="C1426" s="14" t="s">
        <v>6</v>
      </c>
      <c r="D1426" s="15">
        <v>29.88</v>
      </c>
      <c r="E1426" s="38"/>
    </row>
    <row r="1427" spans="1:5" x14ac:dyDescent="0.2">
      <c r="A1427" s="12">
        <v>9074008</v>
      </c>
      <c r="B1427" s="13" t="s">
        <v>924</v>
      </c>
      <c r="C1427" s="14" t="s">
        <v>5</v>
      </c>
      <c r="D1427" s="15">
        <v>23.9</v>
      </c>
      <c r="E1427" s="38"/>
    </row>
    <row r="1428" spans="1:5" outlineLevel="1" x14ac:dyDescent="0.2">
      <c r="A1428" s="12">
        <v>9074009</v>
      </c>
      <c r="B1428" s="13" t="s">
        <v>925</v>
      </c>
      <c r="C1428" s="14" t="s">
        <v>6</v>
      </c>
      <c r="D1428" s="15">
        <v>11.95</v>
      </c>
      <c r="E1428" s="38"/>
    </row>
    <row r="1429" spans="1:5" outlineLevel="1" x14ac:dyDescent="0.2">
      <c r="A1429" s="12">
        <v>9074010</v>
      </c>
      <c r="B1429" s="13" t="s">
        <v>926</v>
      </c>
      <c r="C1429" s="14" t="s">
        <v>6</v>
      </c>
      <c r="D1429" s="15">
        <v>284.94</v>
      </c>
      <c r="E1429" s="38"/>
    </row>
    <row r="1430" spans="1:5" outlineLevel="1" x14ac:dyDescent="0.2">
      <c r="A1430" s="12">
        <v>9074011</v>
      </c>
      <c r="B1430" s="13" t="s">
        <v>927</v>
      </c>
      <c r="C1430" s="14" t="s">
        <v>6</v>
      </c>
      <c r="D1430" s="15">
        <v>102.44</v>
      </c>
      <c r="E1430" s="38"/>
    </row>
    <row r="1431" spans="1:5" ht="22.5" x14ac:dyDescent="0.2">
      <c r="A1431" s="12">
        <v>9074012</v>
      </c>
      <c r="B1431" s="13" t="s">
        <v>928</v>
      </c>
      <c r="C1431" s="14" t="s">
        <v>6</v>
      </c>
      <c r="D1431" s="15">
        <v>534.04999999999995</v>
      </c>
      <c r="E1431" s="38"/>
    </row>
    <row r="1432" spans="1:5" outlineLevel="1" x14ac:dyDescent="0.2">
      <c r="A1432" s="12">
        <v>9074013</v>
      </c>
      <c r="B1432" s="13" t="s">
        <v>929</v>
      </c>
      <c r="C1432" s="14" t="s">
        <v>6</v>
      </c>
      <c r="D1432" s="15">
        <v>909.06</v>
      </c>
      <c r="E1432" s="38"/>
    </row>
    <row r="1433" spans="1:5" outlineLevel="1" x14ac:dyDescent="0.2">
      <c r="A1433" s="12">
        <v>9074014</v>
      </c>
      <c r="B1433" s="13" t="s">
        <v>930</v>
      </c>
      <c r="C1433" s="14" t="s">
        <v>6</v>
      </c>
      <c r="D1433" s="15">
        <v>85.31</v>
      </c>
      <c r="E1433" s="38"/>
    </row>
    <row r="1434" spans="1:5" outlineLevel="1" x14ac:dyDescent="0.2">
      <c r="A1434" s="12">
        <v>9074015</v>
      </c>
      <c r="B1434" s="13" t="s">
        <v>931</v>
      </c>
      <c r="C1434" s="14" t="s">
        <v>6</v>
      </c>
      <c r="D1434" s="15">
        <v>171.31</v>
      </c>
      <c r="E1434" s="38"/>
    </row>
    <row r="1435" spans="1:5" x14ac:dyDescent="0.2">
      <c r="A1435" s="12">
        <v>9074016</v>
      </c>
      <c r="B1435" s="13" t="s">
        <v>932</v>
      </c>
      <c r="C1435" s="14" t="s">
        <v>5</v>
      </c>
      <c r="D1435" s="15">
        <v>17.93</v>
      </c>
      <c r="E1435" s="38"/>
    </row>
    <row r="1436" spans="1:5" outlineLevel="1" x14ac:dyDescent="0.2">
      <c r="A1436" s="12">
        <v>9074017</v>
      </c>
      <c r="B1436" s="13" t="s">
        <v>933</v>
      </c>
      <c r="C1436" s="14" t="s">
        <v>6</v>
      </c>
      <c r="D1436" s="15">
        <v>292.36</v>
      </c>
      <c r="E1436" s="38"/>
    </row>
    <row r="1437" spans="1:5" outlineLevel="1" x14ac:dyDescent="0.2">
      <c r="A1437" s="12">
        <v>9074018</v>
      </c>
      <c r="B1437" s="13" t="s">
        <v>934</v>
      </c>
      <c r="C1437" s="14" t="s">
        <v>6</v>
      </c>
      <c r="D1437" s="15">
        <v>354.77</v>
      </c>
      <c r="E1437" s="38"/>
    </row>
    <row r="1438" spans="1:5" outlineLevel="1" x14ac:dyDescent="0.2">
      <c r="A1438" s="12">
        <v>9074023</v>
      </c>
      <c r="B1438" s="13" t="s">
        <v>935</v>
      </c>
      <c r="C1438" s="14" t="s">
        <v>6</v>
      </c>
      <c r="D1438" s="15">
        <v>29.88</v>
      </c>
      <c r="E1438" s="38"/>
    </row>
    <row r="1439" spans="1:5" outlineLevel="1" x14ac:dyDescent="0.2">
      <c r="A1439" s="12">
        <v>9074024</v>
      </c>
      <c r="B1439" s="13" t="s">
        <v>936</v>
      </c>
      <c r="C1439" s="14" t="s">
        <v>6</v>
      </c>
      <c r="D1439" s="15">
        <v>17.93</v>
      </c>
      <c r="E1439" s="38"/>
    </row>
    <row r="1440" spans="1:5" outlineLevel="1" x14ac:dyDescent="0.2">
      <c r="A1440" s="12">
        <v>9080000</v>
      </c>
      <c r="B1440" s="13" t="s">
        <v>937</v>
      </c>
      <c r="C1440" s="14" t="s">
        <v>8</v>
      </c>
      <c r="D1440" s="15" t="s">
        <v>8</v>
      </c>
    </row>
    <row r="1441" spans="1:5" outlineLevel="1" x14ac:dyDescent="0.2">
      <c r="A1441" s="12">
        <v>9080003</v>
      </c>
      <c r="B1441" s="13" t="s">
        <v>938</v>
      </c>
      <c r="C1441" s="14" t="s">
        <v>6</v>
      </c>
      <c r="D1441" s="15">
        <v>1469.45</v>
      </c>
      <c r="E1441" s="38"/>
    </row>
    <row r="1442" spans="1:5" outlineLevel="1" x14ac:dyDescent="0.2">
      <c r="A1442" s="12">
        <v>9080004</v>
      </c>
      <c r="B1442" s="13" t="s">
        <v>939</v>
      </c>
      <c r="C1442" s="14" t="s">
        <v>6</v>
      </c>
      <c r="D1442" s="15">
        <v>1679.59</v>
      </c>
      <c r="E1442" s="38"/>
    </row>
    <row r="1443" spans="1:5" ht="22.5" x14ac:dyDescent="0.2">
      <c r="A1443" s="12">
        <v>9080011</v>
      </c>
      <c r="B1443" s="13" t="s">
        <v>1923</v>
      </c>
      <c r="C1443" s="14" t="s">
        <v>6</v>
      </c>
      <c r="D1443" s="15">
        <v>13430.62</v>
      </c>
      <c r="E1443" s="38"/>
    </row>
    <row r="1444" spans="1:5" outlineLevel="1" x14ac:dyDescent="0.2">
      <c r="A1444" s="12">
        <v>9080018</v>
      </c>
      <c r="B1444" s="13" t="s">
        <v>940</v>
      </c>
      <c r="C1444" s="14" t="s">
        <v>6</v>
      </c>
      <c r="D1444" s="15">
        <v>21.76</v>
      </c>
      <c r="E1444" s="38"/>
    </row>
    <row r="1445" spans="1:5" outlineLevel="1" x14ac:dyDescent="0.2">
      <c r="A1445" s="12">
        <v>9080019</v>
      </c>
      <c r="B1445" s="13" t="s">
        <v>941</v>
      </c>
      <c r="C1445" s="14" t="s">
        <v>6</v>
      </c>
      <c r="D1445" s="15">
        <v>26.32</v>
      </c>
      <c r="E1445" s="38"/>
    </row>
    <row r="1446" spans="1:5" outlineLevel="1" x14ac:dyDescent="0.2">
      <c r="A1446" s="12">
        <v>9080020</v>
      </c>
      <c r="B1446" s="13" t="s">
        <v>942</v>
      </c>
      <c r="C1446" s="14" t="s">
        <v>6</v>
      </c>
      <c r="D1446" s="15">
        <v>28.05</v>
      </c>
      <c r="E1446" s="38"/>
    </row>
    <row r="1447" spans="1:5" outlineLevel="1" x14ac:dyDescent="0.2">
      <c r="A1447" s="12">
        <v>9080021</v>
      </c>
      <c r="B1447" s="13" t="s">
        <v>943</v>
      </c>
      <c r="C1447" s="14" t="s">
        <v>6</v>
      </c>
      <c r="D1447" s="15">
        <v>27.09</v>
      </c>
      <c r="E1447" s="38"/>
    </row>
    <row r="1448" spans="1:5" outlineLevel="1" x14ac:dyDescent="0.2">
      <c r="A1448" s="12">
        <v>9080022</v>
      </c>
      <c r="B1448" s="13" t="s">
        <v>944</v>
      </c>
      <c r="C1448" s="14" t="s">
        <v>6</v>
      </c>
      <c r="D1448" s="15">
        <v>28.41</v>
      </c>
      <c r="E1448" s="38"/>
    </row>
    <row r="1449" spans="1:5" outlineLevel="1" x14ac:dyDescent="0.2">
      <c r="A1449" s="12">
        <v>9080023</v>
      </c>
      <c r="B1449" s="13" t="s">
        <v>945</v>
      </c>
      <c r="C1449" s="14" t="s">
        <v>6</v>
      </c>
      <c r="D1449" s="15">
        <v>40.26</v>
      </c>
      <c r="E1449" s="38"/>
    </row>
    <row r="1450" spans="1:5" outlineLevel="1" x14ac:dyDescent="0.2">
      <c r="A1450" s="12">
        <v>9080024</v>
      </c>
      <c r="B1450" s="13" t="s">
        <v>946</v>
      </c>
      <c r="C1450" s="14" t="s">
        <v>6</v>
      </c>
      <c r="D1450" s="15">
        <v>39.630000000000003</v>
      </c>
      <c r="E1450" s="38"/>
    </row>
    <row r="1451" spans="1:5" x14ac:dyDescent="0.2">
      <c r="A1451" s="12">
        <v>9080025</v>
      </c>
      <c r="B1451" s="13" t="s">
        <v>947</v>
      </c>
      <c r="C1451" s="14" t="s">
        <v>6</v>
      </c>
      <c r="D1451" s="15">
        <v>47.28</v>
      </c>
      <c r="E1451" s="38"/>
    </row>
    <row r="1452" spans="1:5" outlineLevel="1" x14ac:dyDescent="0.2">
      <c r="A1452" s="12">
        <v>9080026</v>
      </c>
      <c r="B1452" s="13" t="s">
        <v>948</v>
      </c>
      <c r="C1452" s="14" t="s">
        <v>6</v>
      </c>
      <c r="D1452" s="15">
        <v>62.84</v>
      </c>
      <c r="E1452" s="38"/>
    </row>
    <row r="1453" spans="1:5" outlineLevel="1" x14ac:dyDescent="0.2">
      <c r="A1453" s="12">
        <v>9080027</v>
      </c>
      <c r="B1453" s="13" t="s">
        <v>949</v>
      </c>
      <c r="C1453" s="14" t="s">
        <v>6</v>
      </c>
      <c r="D1453" s="15">
        <v>63.9</v>
      </c>
      <c r="E1453" s="38"/>
    </row>
    <row r="1454" spans="1:5" outlineLevel="1" x14ac:dyDescent="0.2">
      <c r="A1454" s="12">
        <v>9080028</v>
      </c>
      <c r="B1454" s="13" t="s">
        <v>950</v>
      </c>
      <c r="C1454" s="14" t="s">
        <v>6</v>
      </c>
      <c r="D1454" s="15">
        <v>73.38</v>
      </c>
      <c r="E1454" s="38"/>
    </row>
    <row r="1455" spans="1:5" outlineLevel="1" x14ac:dyDescent="0.2">
      <c r="A1455" s="12">
        <v>9080029</v>
      </c>
      <c r="B1455" s="13" t="s">
        <v>951</v>
      </c>
      <c r="C1455" s="14" t="s">
        <v>6</v>
      </c>
      <c r="D1455" s="15">
        <v>77.260000000000005</v>
      </c>
      <c r="E1455" s="38"/>
    </row>
    <row r="1456" spans="1:5" outlineLevel="1" x14ac:dyDescent="0.2">
      <c r="A1456" s="12">
        <v>9080030</v>
      </c>
      <c r="B1456" s="13" t="s">
        <v>952</v>
      </c>
      <c r="C1456" s="14" t="s">
        <v>6</v>
      </c>
      <c r="D1456" s="15">
        <v>91.62</v>
      </c>
      <c r="E1456" s="38"/>
    </row>
    <row r="1457" spans="1:5" outlineLevel="1" x14ac:dyDescent="0.2">
      <c r="A1457" s="12">
        <v>9082000</v>
      </c>
      <c r="B1457" s="13" t="s">
        <v>953</v>
      </c>
      <c r="C1457" s="14" t="s">
        <v>8</v>
      </c>
      <c r="D1457" s="15" t="s">
        <v>8</v>
      </c>
    </row>
    <row r="1458" spans="1:5" outlineLevel="1" x14ac:dyDescent="0.2">
      <c r="A1458" s="12">
        <v>9082001</v>
      </c>
      <c r="B1458" s="13" t="s">
        <v>954</v>
      </c>
      <c r="C1458" s="14" t="s">
        <v>6</v>
      </c>
      <c r="D1458" s="15">
        <v>20.170000000000002</v>
      </c>
      <c r="E1458" s="38"/>
    </row>
    <row r="1459" spans="1:5" outlineLevel="1" x14ac:dyDescent="0.2">
      <c r="A1459" s="12">
        <v>9082002</v>
      </c>
      <c r="B1459" s="13" t="s">
        <v>955</v>
      </c>
      <c r="C1459" s="14" t="s">
        <v>6</v>
      </c>
      <c r="D1459" s="15">
        <v>36.65</v>
      </c>
      <c r="E1459" s="38"/>
    </row>
    <row r="1460" spans="1:5" x14ac:dyDescent="0.2">
      <c r="A1460" s="12">
        <v>9082003</v>
      </c>
      <c r="B1460" s="13" t="s">
        <v>956</v>
      </c>
      <c r="C1460" s="14" t="s">
        <v>6</v>
      </c>
      <c r="D1460" s="15">
        <v>43.12</v>
      </c>
      <c r="E1460" s="38"/>
    </row>
    <row r="1461" spans="1:5" outlineLevel="1" x14ac:dyDescent="0.2">
      <c r="A1461" s="12">
        <v>9082004</v>
      </c>
      <c r="B1461" s="13" t="s">
        <v>957</v>
      </c>
      <c r="C1461" s="14" t="s">
        <v>6</v>
      </c>
      <c r="D1461" s="15">
        <v>50.52</v>
      </c>
      <c r="E1461" s="38"/>
    </row>
    <row r="1462" spans="1:5" outlineLevel="1" x14ac:dyDescent="0.2">
      <c r="A1462" s="12">
        <v>9082005</v>
      </c>
      <c r="B1462" s="13" t="s">
        <v>958</v>
      </c>
      <c r="C1462" s="14" t="s">
        <v>6</v>
      </c>
      <c r="D1462" s="15">
        <v>21.92</v>
      </c>
      <c r="E1462" s="38"/>
    </row>
    <row r="1463" spans="1:5" outlineLevel="1" x14ac:dyDescent="0.2">
      <c r="A1463" s="12">
        <v>9082006</v>
      </c>
      <c r="B1463" s="13" t="s">
        <v>959</v>
      </c>
      <c r="C1463" s="14" t="s">
        <v>6</v>
      </c>
      <c r="D1463" s="15">
        <v>5.21</v>
      </c>
      <c r="E1463" s="38"/>
    </row>
    <row r="1464" spans="1:5" outlineLevel="1" x14ac:dyDescent="0.2">
      <c r="A1464" s="12">
        <v>9082007</v>
      </c>
      <c r="B1464" s="13" t="s">
        <v>960</v>
      </c>
      <c r="C1464" s="14" t="s">
        <v>6</v>
      </c>
      <c r="D1464" s="15">
        <v>6.85</v>
      </c>
      <c r="E1464" s="38"/>
    </row>
    <row r="1465" spans="1:5" outlineLevel="1" x14ac:dyDescent="0.2">
      <c r="A1465" s="12">
        <v>9082008</v>
      </c>
      <c r="B1465" s="13" t="s">
        <v>961</v>
      </c>
      <c r="C1465" s="14" t="s">
        <v>6</v>
      </c>
      <c r="D1465" s="15">
        <v>12.25</v>
      </c>
      <c r="E1465" s="38"/>
    </row>
    <row r="1466" spans="1:5" outlineLevel="1" x14ac:dyDescent="0.2">
      <c r="A1466" s="12">
        <v>9082010</v>
      </c>
      <c r="B1466" s="13" t="s">
        <v>962</v>
      </c>
      <c r="C1466" s="14" t="s">
        <v>6</v>
      </c>
      <c r="D1466" s="15">
        <v>23.89</v>
      </c>
      <c r="E1466" s="38"/>
    </row>
    <row r="1467" spans="1:5" outlineLevel="1" x14ac:dyDescent="0.2">
      <c r="A1467" s="12">
        <v>9082012</v>
      </c>
      <c r="B1467" s="13" t="s">
        <v>963</v>
      </c>
      <c r="C1467" s="14" t="s">
        <v>6</v>
      </c>
      <c r="D1467" s="15">
        <v>67.599999999999994</v>
      </c>
      <c r="E1467" s="38"/>
    </row>
    <row r="1468" spans="1:5" outlineLevel="1" x14ac:dyDescent="0.2">
      <c r="A1468" s="12">
        <v>9082013</v>
      </c>
      <c r="B1468" s="13" t="s">
        <v>964</v>
      </c>
      <c r="C1468" s="14" t="s">
        <v>6</v>
      </c>
      <c r="D1468" s="15">
        <v>139.79</v>
      </c>
      <c r="E1468" s="38"/>
    </row>
    <row r="1469" spans="1:5" outlineLevel="1" x14ac:dyDescent="0.2">
      <c r="A1469" s="12">
        <v>9082014</v>
      </c>
      <c r="B1469" s="13" t="s">
        <v>1924</v>
      </c>
      <c r="C1469" s="14" t="s">
        <v>6</v>
      </c>
      <c r="D1469" s="15">
        <v>110.61</v>
      </c>
      <c r="E1469" s="38"/>
    </row>
    <row r="1470" spans="1:5" outlineLevel="1" x14ac:dyDescent="0.2">
      <c r="A1470" s="12">
        <v>9082015</v>
      </c>
      <c r="B1470" s="13" t="s">
        <v>1925</v>
      </c>
      <c r="C1470" s="14" t="s">
        <v>6</v>
      </c>
      <c r="D1470" s="15">
        <v>437.3</v>
      </c>
      <c r="E1470" s="38"/>
    </row>
    <row r="1471" spans="1:5" outlineLevel="1" x14ac:dyDescent="0.2">
      <c r="A1471" s="12">
        <v>9082016</v>
      </c>
      <c r="B1471" s="13" t="s">
        <v>965</v>
      </c>
      <c r="C1471" s="14" t="s">
        <v>6</v>
      </c>
      <c r="D1471" s="15">
        <v>27.07</v>
      </c>
      <c r="E1471" s="38"/>
    </row>
    <row r="1472" spans="1:5" x14ac:dyDescent="0.2">
      <c r="A1472" s="12">
        <v>9082017</v>
      </c>
      <c r="B1472" s="13" t="s">
        <v>966</v>
      </c>
      <c r="C1472" s="14" t="s">
        <v>6</v>
      </c>
      <c r="D1472" s="15">
        <v>126.47</v>
      </c>
      <c r="E1472" s="38"/>
    </row>
    <row r="1473" spans="1:5" outlineLevel="1" x14ac:dyDescent="0.2">
      <c r="A1473" s="12">
        <v>9082018</v>
      </c>
      <c r="B1473" s="13" t="s">
        <v>1926</v>
      </c>
      <c r="C1473" s="14" t="s">
        <v>6</v>
      </c>
      <c r="D1473" s="15">
        <v>23.89</v>
      </c>
      <c r="E1473" s="38"/>
    </row>
    <row r="1474" spans="1:5" ht="22.5" outlineLevel="1" x14ac:dyDescent="0.2">
      <c r="A1474" s="12">
        <v>9082032</v>
      </c>
      <c r="B1474" s="13" t="s">
        <v>3257</v>
      </c>
      <c r="C1474" s="14" t="s">
        <v>6</v>
      </c>
      <c r="D1474" s="15">
        <v>84.35</v>
      </c>
      <c r="E1474" s="38"/>
    </row>
    <row r="1475" spans="1:5" ht="22.5" outlineLevel="1" x14ac:dyDescent="0.2">
      <c r="A1475" s="12">
        <v>9082034</v>
      </c>
      <c r="B1475" s="13" t="s">
        <v>967</v>
      </c>
      <c r="C1475" s="14" t="s">
        <v>6</v>
      </c>
      <c r="D1475" s="15">
        <v>141.63999999999999</v>
      </c>
      <c r="E1475" s="38"/>
    </row>
    <row r="1476" spans="1:5" outlineLevel="1" x14ac:dyDescent="0.2">
      <c r="A1476" s="12">
        <v>9082044</v>
      </c>
      <c r="B1476" s="13" t="s">
        <v>968</v>
      </c>
      <c r="C1476" s="14" t="s">
        <v>6</v>
      </c>
      <c r="D1476" s="15">
        <v>131.84</v>
      </c>
      <c r="E1476" s="38"/>
    </row>
    <row r="1477" spans="1:5" x14ac:dyDescent="0.2">
      <c r="A1477" s="12">
        <v>9082045</v>
      </c>
      <c r="B1477" s="13" t="s">
        <v>969</v>
      </c>
      <c r="C1477" s="14" t="s">
        <v>6</v>
      </c>
      <c r="D1477" s="15">
        <v>157.91</v>
      </c>
      <c r="E1477" s="38"/>
    </row>
    <row r="1478" spans="1:5" outlineLevel="1" x14ac:dyDescent="0.2">
      <c r="A1478" s="12">
        <v>9082046</v>
      </c>
      <c r="B1478" s="13" t="s">
        <v>970</v>
      </c>
      <c r="C1478" s="14" t="s">
        <v>6</v>
      </c>
      <c r="D1478" s="15">
        <v>193.31</v>
      </c>
      <c r="E1478" s="38"/>
    </row>
    <row r="1479" spans="1:5" outlineLevel="1" x14ac:dyDescent="0.2">
      <c r="A1479" s="12">
        <v>9082047</v>
      </c>
      <c r="B1479" s="13" t="s">
        <v>971</v>
      </c>
      <c r="C1479" s="14" t="s">
        <v>6</v>
      </c>
      <c r="D1479" s="15">
        <v>234.31</v>
      </c>
      <c r="E1479" s="38"/>
    </row>
    <row r="1480" spans="1:5" ht="22.5" outlineLevel="1" x14ac:dyDescent="0.2">
      <c r="A1480" s="12">
        <v>9082048</v>
      </c>
      <c r="B1480" s="13" t="s">
        <v>1927</v>
      </c>
      <c r="C1480" s="14" t="s">
        <v>6</v>
      </c>
      <c r="D1480" s="15">
        <v>22689.65</v>
      </c>
      <c r="E1480" s="38"/>
    </row>
    <row r="1481" spans="1:5" ht="22.5" outlineLevel="1" x14ac:dyDescent="0.2">
      <c r="A1481" s="12">
        <v>9082049</v>
      </c>
      <c r="B1481" s="13" t="s">
        <v>1928</v>
      </c>
      <c r="C1481" s="14" t="s">
        <v>6</v>
      </c>
      <c r="D1481" s="15">
        <v>12757.09</v>
      </c>
      <c r="E1481" s="38"/>
    </row>
    <row r="1482" spans="1:5" x14ac:dyDescent="0.2">
      <c r="A1482" s="12">
        <v>9082055</v>
      </c>
      <c r="B1482" s="13" t="s">
        <v>972</v>
      </c>
      <c r="C1482" s="14" t="s">
        <v>6</v>
      </c>
      <c r="D1482" s="15">
        <v>13.71</v>
      </c>
      <c r="E1482" s="38"/>
    </row>
    <row r="1483" spans="1:5" outlineLevel="1" x14ac:dyDescent="0.2">
      <c r="A1483" s="12">
        <v>9082060</v>
      </c>
      <c r="B1483" s="13" t="s">
        <v>973</v>
      </c>
      <c r="C1483" s="14" t="s">
        <v>6</v>
      </c>
      <c r="D1483" s="15">
        <v>100.22</v>
      </c>
      <c r="E1483" s="38"/>
    </row>
    <row r="1484" spans="1:5" outlineLevel="1" x14ac:dyDescent="0.2">
      <c r="A1484" s="12">
        <v>9082066</v>
      </c>
      <c r="B1484" s="13" t="s">
        <v>974</v>
      </c>
      <c r="C1484" s="14" t="s">
        <v>6</v>
      </c>
      <c r="D1484" s="15">
        <v>55.35</v>
      </c>
      <c r="E1484" s="38"/>
    </row>
    <row r="1485" spans="1:5" outlineLevel="1" x14ac:dyDescent="0.2">
      <c r="A1485" s="12">
        <v>9082067</v>
      </c>
      <c r="B1485" s="13" t="s">
        <v>975</v>
      </c>
      <c r="C1485" s="14" t="s">
        <v>6</v>
      </c>
      <c r="D1485" s="15">
        <v>65.34</v>
      </c>
      <c r="E1485" s="38"/>
    </row>
    <row r="1486" spans="1:5" outlineLevel="1" x14ac:dyDescent="0.2">
      <c r="A1486" s="12">
        <v>9082068</v>
      </c>
      <c r="B1486" s="13" t="s">
        <v>976</v>
      </c>
      <c r="C1486" s="14" t="s">
        <v>6</v>
      </c>
      <c r="D1486" s="15">
        <v>98.97</v>
      </c>
      <c r="E1486" s="38"/>
    </row>
    <row r="1487" spans="1:5" x14ac:dyDescent="0.2">
      <c r="A1487" s="12">
        <v>9082069</v>
      </c>
      <c r="B1487" s="13" t="s">
        <v>977</v>
      </c>
      <c r="C1487" s="14" t="s">
        <v>6</v>
      </c>
      <c r="D1487" s="15">
        <v>84.23</v>
      </c>
      <c r="E1487" s="38"/>
    </row>
    <row r="1488" spans="1:5" outlineLevel="1" x14ac:dyDescent="0.2">
      <c r="A1488" s="12">
        <v>9082078</v>
      </c>
      <c r="B1488" s="13" t="s">
        <v>1929</v>
      </c>
      <c r="C1488" s="14" t="s">
        <v>6</v>
      </c>
      <c r="D1488" s="15">
        <v>51.3</v>
      </c>
      <c r="E1488" s="38"/>
    </row>
    <row r="1489" spans="1:5" outlineLevel="1" x14ac:dyDescent="0.2">
      <c r="A1489" s="12">
        <v>9082079</v>
      </c>
      <c r="B1489" s="13" t="s">
        <v>1930</v>
      </c>
      <c r="C1489" s="14" t="s">
        <v>6</v>
      </c>
      <c r="D1489" s="15">
        <v>97.94</v>
      </c>
      <c r="E1489" s="38"/>
    </row>
    <row r="1490" spans="1:5" outlineLevel="1" x14ac:dyDescent="0.2">
      <c r="A1490" s="12">
        <v>9082080</v>
      </c>
      <c r="B1490" s="13" t="s">
        <v>1931</v>
      </c>
      <c r="C1490" s="14" t="s">
        <v>6</v>
      </c>
      <c r="D1490" s="15">
        <v>19.53</v>
      </c>
      <c r="E1490" s="38"/>
    </row>
    <row r="1491" spans="1:5" outlineLevel="1" x14ac:dyDescent="0.2">
      <c r="A1491" s="12">
        <v>9082081</v>
      </c>
      <c r="B1491" s="13" t="s">
        <v>1932</v>
      </c>
      <c r="C1491" s="14" t="s">
        <v>6</v>
      </c>
      <c r="D1491" s="15">
        <v>21.49</v>
      </c>
      <c r="E1491" s="38"/>
    </row>
    <row r="1492" spans="1:5" x14ac:dyDescent="0.2">
      <c r="A1492" s="12">
        <v>9082083</v>
      </c>
      <c r="B1492" s="13" t="s">
        <v>1933</v>
      </c>
      <c r="C1492" s="14" t="s">
        <v>6</v>
      </c>
      <c r="D1492" s="15">
        <v>16.05</v>
      </c>
      <c r="E1492" s="38"/>
    </row>
    <row r="1493" spans="1:5" outlineLevel="1" x14ac:dyDescent="0.2">
      <c r="A1493" s="12">
        <v>9082085</v>
      </c>
      <c r="B1493" s="13" t="s">
        <v>1934</v>
      </c>
      <c r="C1493" s="14" t="s">
        <v>6</v>
      </c>
      <c r="D1493" s="15">
        <v>141.94</v>
      </c>
      <c r="E1493" s="38"/>
    </row>
    <row r="1494" spans="1:5" outlineLevel="1" x14ac:dyDescent="0.2">
      <c r="A1494" s="12">
        <v>9082086</v>
      </c>
      <c r="B1494" s="13" t="s">
        <v>1935</v>
      </c>
      <c r="C1494" s="14" t="s">
        <v>6</v>
      </c>
      <c r="D1494" s="15">
        <v>184.47</v>
      </c>
      <c r="E1494" s="38"/>
    </row>
    <row r="1495" spans="1:5" outlineLevel="1" x14ac:dyDescent="0.2">
      <c r="A1495" s="12">
        <v>9082091</v>
      </c>
      <c r="B1495" s="13" t="s">
        <v>978</v>
      </c>
      <c r="C1495" s="14" t="s">
        <v>6</v>
      </c>
      <c r="D1495" s="15">
        <v>200.01</v>
      </c>
      <c r="E1495" s="38"/>
    </row>
    <row r="1496" spans="1:5" outlineLevel="1" x14ac:dyDescent="0.2">
      <c r="A1496" s="12">
        <v>9082092</v>
      </c>
      <c r="B1496" s="13" t="s">
        <v>1936</v>
      </c>
      <c r="C1496" s="14" t="s">
        <v>6</v>
      </c>
      <c r="D1496" s="15">
        <v>230.1</v>
      </c>
      <c r="E1496" s="38"/>
    </row>
    <row r="1497" spans="1:5" x14ac:dyDescent="0.2">
      <c r="A1497" s="12">
        <v>9082093</v>
      </c>
      <c r="B1497" s="13" t="s">
        <v>1937</v>
      </c>
      <c r="C1497" s="14" t="s">
        <v>6</v>
      </c>
      <c r="D1497" s="15">
        <v>557.30999999999995</v>
      </c>
      <c r="E1497" s="38"/>
    </row>
    <row r="1498" spans="1:5" outlineLevel="1" x14ac:dyDescent="0.2">
      <c r="A1498" s="12">
        <v>9082094</v>
      </c>
      <c r="B1498" s="13" t="s">
        <v>979</v>
      </c>
      <c r="C1498" s="14" t="s">
        <v>6</v>
      </c>
      <c r="D1498" s="15">
        <v>29.14</v>
      </c>
      <c r="E1498" s="38"/>
    </row>
    <row r="1499" spans="1:5" outlineLevel="1" x14ac:dyDescent="0.2">
      <c r="A1499" s="12">
        <v>9082095</v>
      </c>
      <c r="B1499" s="13" t="s">
        <v>1938</v>
      </c>
      <c r="C1499" s="14" t="s">
        <v>6</v>
      </c>
      <c r="D1499" s="15">
        <v>12.64</v>
      </c>
      <c r="E1499" s="38"/>
    </row>
    <row r="1500" spans="1:5" outlineLevel="1" x14ac:dyDescent="0.2">
      <c r="A1500" s="12">
        <v>9082096</v>
      </c>
      <c r="B1500" s="13" t="s">
        <v>980</v>
      </c>
      <c r="C1500" s="14" t="s">
        <v>6</v>
      </c>
      <c r="D1500" s="15">
        <v>285.31</v>
      </c>
      <c r="E1500" s="38"/>
    </row>
    <row r="1501" spans="1:5" outlineLevel="1" x14ac:dyDescent="0.2">
      <c r="A1501" s="12">
        <v>9082097</v>
      </c>
      <c r="B1501" s="13" t="s">
        <v>981</v>
      </c>
      <c r="C1501" s="14" t="s">
        <v>6</v>
      </c>
      <c r="D1501" s="15">
        <v>64.790000000000006</v>
      </c>
      <c r="E1501" s="38"/>
    </row>
    <row r="1502" spans="1:5" x14ac:dyDescent="0.2">
      <c r="A1502" s="12">
        <v>9083000</v>
      </c>
      <c r="B1502" s="13" t="s">
        <v>982</v>
      </c>
      <c r="C1502" s="14" t="s">
        <v>8</v>
      </c>
      <c r="D1502" s="15" t="s">
        <v>8</v>
      </c>
    </row>
    <row r="1503" spans="1:5" outlineLevel="1" x14ac:dyDescent="0.2">
      <c r="A1503" s="12">
        <v>9083020</v>
      </c>
      <c r="B1503" s="13" t="s">
        <v>983</v>
      </c>
      <c r="C1503" s="14" t="s">
        <v>5</v>
      </c>
      <c r="D1503" s="15">
        <v>3.49</v>
      </c>
      <c r="E1503" s="38"/>
    </row>
    <row r="1504" spans="1:5" outlineLevel="1" x14ac:dyDescent="0.2">
      <c r="A1504" s="12">
        <v>9083021</v>
      </c>
      <c r="B1504" s="13" t="s">
        <v>2269</v>
      </c>
      <c r="C1504" s="14" t="s">
        <v>6</v>
      </c>
      <c r="D1504" s="15">
        <v>61.05</v>
      </c>
      <c r="E1504" s="38"/>
    </row>
    <row r="1505" spans="1:5" outlineLevel="1" x14ac:dyDescent="0.2">
      <c r="A1505" s="12">
        <v>9083051</v>
      </c>
      <c r="B1505" s="13" t="s">
        <v>984</v>
      </c>
      <c r="C1505" s="14" t="s">
        <v>6</v>
      </c>
      <c r="D1505" s="15">
        <v>130.25</v>
      </c>
      <c r="E1505" s="38"/>
    </row>
    <row r="1506" spans="1:5" outlineLevel="1" x14ac:dyDescent="0.2">
      <c r="A1506" s="12">
        <v>9083055</v>
      </c>
      <c r="B1506" s="13" t="s">
        <v>985</v>
      </c>
      <c r="C1506" s="14" t="s">
        <v>6</v>
      </c>
      <c r="D1506" s="15">
        <v>292.99</v>
      </c>
      <c r="E1506" s="38"/>
    </row>
    <row r="1507" spans="1:5" ht="22.5" x14ac:dyDescent="0.2">
      <c r="A1507" s="12">
        <v>9083056</v>
      </c>
      <c r="B1507" s="13" t="s">
        <v>2270</v>
      </c>
      <c r="C1507" s="14" t="s">
        <v>6</v>
      </c>
      <c r="D1507" s="15">
        <v>30.94</v>
      </c>
      <c r="E1507" s="38"/>
    </row>
    <row r="1508" spans="1:5" outlineLevel="1" x14ac:dyDescent="0.2">
      <c r="A1508" s="12">
        <v>9083057</v>
      </c>
      <c r="B1508" s="13" t="s">
        <v>986</v>
      </c>
      <c r="C1508" s="14" t="s">
        <v>6</v>
      </c>
      <c r="D1508" s="15">
        <v>40.75</v>
      </c>
      <c r="E1508" s="38"/>
    </row>
    <row r="1509" spans="1:5" x14ac:dyDescent="0.2">
      <c r="A1509" s="12">
        <v>9083058</v>
      </c>
      <c r="B1509" s="13" t="s">
        <v>987</v>
      </c>
      <c r="C1509" s="14" t="s">
        <v>6</v>
      </c>
      <c r="D1509" s="15">
        <v>74.19</v>
      </c>
      <c r="E1509" s="38"/>
    </row>
    <row r="1510" spans="1:5" outlineLevel="1" x14ac:dyDescent="0.2">
      <c r="A1510" s="12">
        <v>9083062</v>
      </c>
      <c r="B1510" s="13" t="s">
        <v>988</v>
      </c>
      <c r="C1510" s="14" t="s">
        <v>6</v>
      </c>
      <c r="D1510" s="15">
        <v>351.62</v>
      </c>
      <c r="E1510" s="38"/>
    </row>
    <row r="1511" spans="1:5" outlineLevel="1" x14ac:dyDescent="0.2">
      <c r="A1511" s="12">
        <v>9083063</v>
      </c>
      <c r="B1511" s="13" t="s">
        <v>989</v>
      </c>
      <c r="C1511" s="14" t="s">
        <v>6</v>
      </c>
      <c r="D1511" s="15">
        <v>167.84</v>
      </c>
      <c r="E1511" s="38"/>
    </row>
    <row r="1512" spans="1:5" outlineLevel="1" x14ac:dyDescent="0.2">
      <c r="A1512" s="12">
        <v>9083065</v>
      </c>
      <c r="B1512" s="13" t="s">
        <v>3258</v>
      </c>
      <c r="C1512" s="14" t="s">
        <v>6</v>
      </c>
      <c r="D1512" s="15">
        <v>1346.04</v>
      </c>
      <c r="E1512" s="38"/>
    </row>
    <row r="1513" spans="1:5" outlineLevel="1" x14ac:dyDescent="0.2">
      <c r="A1513" s="12">
        <v>9083066</v>
      </c>
      <c r="B1513" s="13" t="s">
        <v>3259</v>
      </c>
      <c r="C1513" s="14" t="s">
        <v>6</v>
      </c>
      <c r="D1513" s="15">
        <v>1755.1</v>
      </c>
      <c r="E1513" s="38"/>
    </row>
    <row r="1514" spans="1:5" x14ac:dyDescent="0.2">
      <c r="A1514" s="12">
        <v>9083070</v>
      </c>
      <c r="B1514" s="13" t="s">
        <v>990</v>
      </c>
      <c r="C1514" s="14" t="s">
        <v>6</v>
      </c>
      <c r="D1514" s="15">
        <v>1650.33</v>
      </c>
      <c r="E1514" s="38"/>
    </row>
    <row r="1515" spans="1:5" outlineLevel="1" x14ac:dyDescent="0.2">
      <c r="A1515" s="12">
        <v>9083071</v>
      </c>
      <c r="B1515" s="13" t="s">
        <v>991</v>
      </c>
      <c r="C1515" s="14" t="s">
        <v>6</v>
      </c>
      <c r="D1515" s="15">
        <v>1902.69</v>
      </c>
      <c r="E1515" s="38"/>
    </row>
    <row r="1516" spans="1:5" outlineLevel="1" x14ac:dyDescent="0.2">
      <c r="A1516" s="12">
        <v>9083072</v>
      </c>
      <c r="B1516" s="13" t="s">
        <v>992</v>
      </c>
      <c r="C1516" s="14" t="s">
        <v>6</v>
      </c>
      <c r="D1516" s="15">
        <v>2248.4</v>
      </c>
      <c r="E1516" s="38"/>
    </row>
    <row r="1517" spans="1:5" outlineLevel="1" x14ac:dyDescent="0.2">
      <c r="A1517" s="12">
        <v>9083074</v>
      </c>
      <c r="B1517" s="13" t="s">
        <v>993</v>
      </c>
      <c r="C1517" s="14" t="s">
        <v>6</v>
      </c>
      <c r="D1517" s="15">
        <v>2476.34</v>
      </c>
      <c r="E1517" s="38"/>
    </row>
    <row r="1518" spans="1:5" outlineLevel="1" x14ac:dyDescent="0.2">
      <c r="A1518" s="12">
        <v>9083076</v>
      </c>
      <c r="B1518" s="13" t="s">
        <v>994</v>
      </c>
      <c r="C1518" s="14" t="s">
        <v>6</v>
      </c>
      <c r="D1518" s="15">
        <v>25.99</v>
      </c>
      <c r="E1518" s="38"/>
    </row>
    <row r="1519" spans="1:5" outlineLevel="1" x14ac:dyDescent="0.2">
      <c r="A1519" s="12">
        <v>9083077</v>
      </c>
      <c r="B1519" s="13" t="s">
        <v>995</v>
      </c>
      <c r="C1519" s="14" t="s">
        <v>6</v>
      </c>
      <c r="D1519" s="15">
        <v>27.39</v>
      </c>
      <c r="E1519" s="38"/>
    </row>
    <row r="1520" spans="1:5" outlineLevel="1" x14ac:dyDescent="0.2">
      <c r="A1520" s="12">
        <v>9083078</v>
      </c>
      <c r="B1520" s="13" t="s">
        <v>996</v>
      </c>
      <c r="C1520" s="14" t="s">
        <v>6</v>
      </c>
      <c r="D1520" s="15">
        <v>31.13</v>
      </c>
      <c r="E1520" s="38"/>
    </row>
    <row r="1521" spans="1:5" x14ac:dyDescent="0.2">
      <c r="A1521" s="12">
        <v>9083079</v>
      </c>
      <c r="B1521" s="13" t="s">
        <v>997</v>
      </c>
      <c r="C1521" s="14" t="s">
        <v>6</v>
      </c>
      <c r="D1521" s="15">
        <v>35.25</v>
      </c>
      <c r="E1521" s="38"/>
    </row>
    <row r="1522" spans="1:5" outlineLevel="1" x14ac:dyDescent="0.2">
      <c r="A1522" s="12">
        <v>9083082</v>
      </c>
      <c r="B1522" s="13" t="s">
        <v>998</v>
      </c>
      <c r="C1522" s="14" t="s">
        <v>6</v>
      </c>
      <c r="D1522" s="15">
        <v>66.08</v>
      </c>
      <c r="E1522" s="38"/>
    </row>
    <row r="1523" spans="1:5" outlineLevel="1" x14ac:dyDescent="0.2">
      <c r="A1523" s="12">
        <v>9083083</v>
      </c>
      <c r="B1523" s="13" t="s">
        <v>999</v>
      </c>
      <c r="C1523" s="14" t="s">
        <v>6</v>
      </c>
      <c r="D1523" s="15">
        <v>20.53</v>
      </c>
      <c r="E1523" s="38"/>
    </row>
    <row r="1524" spans="1:5" outlineLevel="1" x14ac:dyDescent="0.2">
      <c r="A1524" s="12">
        <v>9083085</v>
      </c>
      <c r="B1524" s="13" t="s">
        <v>1000</v>
      </c>
      <c r="C1524" s="14" t="s">
        <v>6</v>
      </c>
      <c r="D1524" s="15">
        <v>23.09</v>
      </c>
      <c r="E1524" s="38"/>
    </row>
    <row r="1525" spans="1:5" outlineLevel="1" x14ac:dyDescent="0.2">
      <c r="A1525" s="12">
        <v>9083090</v>
      </c>
      <c r="B1525" s="13" t="s">
        <v>1001</v>
      </c>
      <c r="C1525" s="14" t="s">
        <v>6</v>
      </c>
      <c r="D1525" s="15">
        <v>290.82</v>
      </c>
      <c r="E1525" s="38"/>
    </row>
    <row r="1526" spans="1:5" x14ac:dyDescent="0.2">
      <c r="A1526" s="12">
        <v>9083091</v>
      </c>
      <c r="B1526" s="13" t="s">
        <v>1002</v>
      </c>
      <c r="C1526" s="14" t="s">
        <v>6</v>
      </c>
      <c r="D1526" s="15">
        <v>58.8</v>
      </c>
      <c r="E1526" s="38"/>
    </row>
    <row r="1527" spans="1:5" outlineLevel="1" x14ac:dyDescent="0.2">
      <c r="A1527" s="12">
        <v>9083095</v>
      </c>
      <c r="B1527" s="13" t="s">
        <v>1003</v>
      </c>
      <c r="C1527" s="14" t="s">
        <v>6</v>
      </c>
      <c r="D1527" s="15">
        <v>188.48</v>
      </c>
      <c r="E1527" s="38"/>
    </row>
    <row r="1528" spans="1:5" outlineLevel="1" x14ac:dyDescent="0.2">
      <c r="A1528" s="12">
        <v>9083097</v>
      </c>
      <c r="B1528" s="13" t="s">
        <v>1004</v>
      </c>
      <c r="C1528" s="14" t="s">
        <v>6</v>
      </c>
      <c r="D1528" s="15">
        <v>394.79</v>
      </c>
      <c r="E1528" s="38"/>
    </row>
    <row r="1529" spans="1:5" outlineLevel="1" x14ac:dyDescent="0.2">
      <c r="A1529" s="12">
        <v>9084000</v>
      </c>
      <c r="B1529" s="13" t="s">
        <v>1005</v>
      </c>
      <c r="C1529" s="14" t="s">
        <v>8</v>
      </c>
      <c r="D1529" s="15" t="s">
        <v>8</v>
      </c>
    </row>
    <row r="1530" spans="1:5" outlineLevel="1" x14ac:dyDescent="0.2">
      <c r="A1530" s="12">
        <v>9084001</v>
      </c>
      <c r="B1530" s="13" t="s">
        <v>1006</v>
      </c>
      <c r="C1530" s="14" t="s">
        <v>6</v>
      </c>
      <c r="D1530" s="15">
        <v>12.93</v>
      </c>
      <c r="E1530" s="38"/>
    </row>
    <row r="1531" spans="1:5" x14ac:dyDescent="0.2">
      <c r="A1531" s="12">
        <v>9084002</v>
      </c>
      <c r="B1531" s="13" t="s">
        <v>1007</v>
      </c>
      <c r="C1531" s="14" t="s">
        <v>6</v>
      </c>
      <c r="D1531" s="15">
        <v>13.08</v>
      </c>
      <c r="E1531" s="38"/>
    </row>
    <row r="1532" spans="1:5" outlineLevel="1" x14ac:dyDescent="0.2">
      <c r="A1532" s="12">
        <v>9084011</v>
      </c>
      <c r="B1532" s="13" t="s">
        <v>1008</v>
      </c>
      <c r="C1532" s="14" t="s">
        <v>6</v>
      </c>
      <c r="D1532" s="15">
        <v>10.06</v>
      </c>
      <c r="E1532" s="38"/>
    </row>
    <row r="1533" spans="1:5" outlineLevel="1" x14ac:dyDescent="0.2">
      <c r="A1533" s="12">
        <v>9084018</v>
      </c>
      <c r="B1533" s="13" t="s">
        <v>1009</v>
      </c>
      <c r="C1533" s="14" t="s">
        <v>6</v>
      </c>
      <c r="D1533" s="15">
        <v>21.28</v>
      </c>
      <c r="E1533" s="38"/>
    </row>
    <row r="1534" spans="1:5" outlineLevel="1" x14ac:dyDescent="0.2">
      <c r="A1534" s="12">
        <v>9084021</v>
      </c>
      <c r="B1534" s="13" t="s">
        <v>1010</v>
      </c>
      <c r="C1534" s="14" t="s">
        <v>6</v>
      </c>
      <c r="D1534" s="15">
        <v>13.48</v>
      </c>
      <c r="E1534" s="38"/>
    </row>
    <row r="1535" spans="1:5" outlineLevel="1" x14ac:dyDescent="0.2">
      <c r="A1535" s="12">
        <v>9084023</v>
      </c>
      <c r="B1535" s="13" t="s">
        <v>1011</v>
      </c>
      <c r="C1535" s="14" t="s">
        <v>6</v>
      </c>
      <c r="D1535" s="15">
        <v>16.72</v>
      </c>
      <c r="E1535" s="38"/>
    </row>
    <row r="1536" spans="1:5" x14ac:dyDescent="0.2">
      <c r="A1536" s="12">
        <v>9084024</v>
      </c>
      <c r="B1536" s="13" t="s">
        <v>1012</v>
      </c>
      <c r="C1536" s="14" t="s">
        <v>6</v>
      </c>
      <c r="D1536" s="15">
        <v>17.38</v>
      </c>
      <c r="E1536" s="38"/>
    </row>
    <row r="1537" spans="1:5" outlineLevel="1" x14ac:dyDescent="0.2">
      <c r="A1537" s="12">
        <v>9084025</v>
      </c>
      <c r="B1537" s="13" t="s">
        <v>1013</v>
      </c>
      <c r="C1537" s="14" t="s">
        <v>6</v>
      </c>
      <c r="D1537" s="15">
        <v>14.23</v>
      </c>
      <c r="E1537" s="38"/>
    </row>
    <row r="1538" spans="1:5" outlineLevel="1" x14ac:dyDescent="0.2">
      <c r="A1538" s="12">
        <v>9084027</v>
      </c>
      <c r="B1538" s="13" t="s">
        <v>1014</v>
      </c>
      <c r="C1538" s="14" t="s">
        <v>6</v>
      </c>
      <c r="D1538" s="15">
        <v>21.74</v>
      </c>
      <c r="E1538" s="38"/>
    </row>
    <row r="1539" spans="1:5" outlineLevel="1" x14ac:dyDescent="0.2">
      <c r="A1539" s="12">
        <v>9084036</v>
      </c>
      <c r="B1539" s="13" t="s">
        <v>1939</v>
      </c>
      <c r="C1539" s="14" t="s">
        <v>6</v>
      </c>
      <c r="D1539" s="15">
        <v>28.12</v>
      </c>
      <c r="E1539" s="38"/>
    </row>
    <row r="1540" spans="1:5" outlineLevel="1" x14ac:dyDescent="0.2">
      <c r="A1540" s="12">
        <v>9084037</v>
      </c>
      <c r="B1540" s="13" t="s">
        <v>1940</v>
      </c>
      <c r="C1540" s="14" t="s">
        <v>6</v>
      </c>
      <c r="D1540" s="15">
        <v>28.12</v>
      </c>
      <c r="E1540" s="38"/>
    </row>
    <row r="1541" spans="1:5" x14ac:dyDescent="0.2">
      <c r="A1541" s="12">
        <v>9084040</v>
      </c>
      <c r="B1541" s="13" t="s">
        <v>1941</v>
      </c>
      <c r="C1541" s="14" t="s">
        <v>6</v>
      </c>
      <c r="D1541" s="15">
        <v>47.43</v>
      </c>
      <c r="E1541" s="38"/>
    </row>
    <row r="1542" spans="1:5" outlineLevel="1" x14ac:dyDescent="0.2">
      <c r="A1542" s="12">
        <v>9084041</v>
      </c>
      <c r="B1542" s="13" t="s">
        <v>1942</v>
      </c>
      <c r="C1542" s="14" t="s">
        <v>6</v>
      </c>
      <c r="D1542" s="15">
        <v>45</v>
      </c>
      <c r="E1542" s="38"/>
    </row>
    <row r="1543" spans="1:5" outlineLevel="1" x14ac:dyDescent="0.2">
      <c r="A1543" s="12">
        <v>9084042</v>
      </c>
      <c r="B1543" s="13" t="s">
        <v>1943</v>
      </c>
      <c r="C1543" s="14" t="s">
        <v>6</v>
      </c>
      <c r="D1543" s="15">
        <v>44.7</v>
      </c>
      <c r="E1543" s="38"/>
    </row>
    <row r="1544" spans="1:5" outlineLevel="1" x14ac:dyDescent="0.2">
      <c r="A1544" s="12">
        <v>9084043</v>
      </c>
      <c r="B1544" s="13" t="s">
        <v>1944</v>
      </c>
      <c r="C1544" s="14" t="s">
        <v>6</v>
      </c>
      <c r="D1544" s="15">
        <v>111.42</v>
      </c>
      <c r="E1544" s="38"/>
    </row>
    <row r="1545" spans="1:5" outlineLevel="1" x14ac:dyDescent="0.2">
      <c r="A1545" s="12">
        <v>9084045</v>
      </c>
      <c r="B1545" s="13" t="s">
        <v>1015</v>
      </c>
      <c r="C1545" s="14" t="s">
        <v>6</v>
      </c>
      <c r="D1545" s="15">
        <v>51.87</v>
      </c>
      <c r="E1545" s="38"/>
    </row>
    <row r="1546" spans="1:5" x14ac:dyDescent="0.2">
      <c r="A1546" s="12">
        <v>9084057</v>
      </c>
      <c r="B1546" s="13" t="s">
        <v>1016</v>
      </c>
      <c r="C1546" s="14" t="s">
        <v>6</v>
      </c>
      <c r="D1546" s="15">
        <v>7.62</v>
      </c>
      <c r="E1546" s="38"/>
    </row>
    <row r="1547" spans="1:5" outlineLevel="1" x14ac:dyDescent="0.2">
      <c r="A1547" s="12">
        <v>9084062</v>
      </c>
      <c r="B1547" s="13" t="s">
        <v>1017</v>
      </c>
      <c r="C1547" s="14" t="s">
        <v>5</v>
      </c>
      <c r="D1547" s="15">
        <v>53.45</v>
      </c>
      <c r="E1547" s="38"/>
    </row>
    <row r="1548" spans="1:5" outlineLevel="1" x14ac:dyDescent="0.2">
      <c r="A1548" s="12">
        <v>9085000</v>
      </c>
      <c r="B1548" s="13" t="s">
        <v>1018</v>
      </c>
      <c r="C1548" s="14" t="s">
        <v>8</v>
      </c>
      <c r="D1548" s="15" t="s">
        <v>8</v>
      </c>
    </row>
    <row r="1549" spans="1:5" outlineLevel="1" x14ac:dyDescent="0.2">
      <c r="A1549" s="12">
        <v>9085010</v>
      </c>
      <c r="B1549" s="13" t="s">
        <v>1019</v>
      </c>
      <c r="C1549" s="14" t="s">
        <v>6</v>
      </c>
      <c r="D1549" s="15">
        <v>146.9</v>
      </c>
      <c r="E1549" s="38"/>
    </row>
    <row r="1550" spans="1:5" outlineLevel="1" x14ac:dyDescent="0.2">
      <c r="A1550" s="12">
        <v>9085012</v>
      </c>
      <c r="B1550" s="13" t="s">
        <v>1020</v>
      </c>
      <c r="C1550" s="14" t="s">
        <v>6</v>
      </c>
      <c r="D1550" s="15">
        <v>153.03</v>
      </c>
      <c r="E1550" s="38"/>
    </row>
    <row r="1551" spans="1:5" x14ac:dyDescent="0.2">
      <c r="A1551" s="12">
        <v>9085013</v>
      </c>
      <c r="B1551" s="13" t="s">
        <v>1021</v>
      </c>
      <c r="C1551" s="14" t="s">
        <v>6</v>
      </c>
      <c r="D1551" s="15">
        <v>205.6</v>
      </c>
      <c r="E1551" s="38"/>
    </row>
    <row r="1552" spans="1:5" outlineLevel="1" x14ac:dyDescent="0.2">
      <c r="A1552" s="12">
        <v>9085014</v>
      </c>
      <c r="B1552" s="13" t="s">
        <v>1022</v>
      </c>
      <c r="C1552" s="14" t="s">
        <v>6</v>
      </c>
      <c r="D1552" s="15">
        <v>218.17</v>
      </c>
      <c r="E1552" s="38"/>
    </row>
    <row r="1553" spans="1:5" outlineLevel="1" x14ac:dyDescent="0.2">
      <c r="A1553" s="12">
        <v>9085027</v>
      </c>
      <c r="B1553" s="13" t="s">
        <v>1023</v>
      </c>
      <c r="C1553" s="14" t="s">
        <v>6</v>
      </c>
      <c r="D1553" s="15">
        <v>161.37</v>
      </c>
      <c r="E1553" s="38"/>
    </row>
    <row r="1554" spans="1:5" outlineLevel="1" x14ac:dyDescent="0.2">
      <c r="A1554" s="12">
        <v>9085029</v>
      </c>
      <c r="B1554" s="13" t="s">
        <v>1024</v>
      </c>
      <c r="C1554" s="14" t="s">
        <v>6</v>
      </c>
      <c r="D1554" s="15">
        <v>191.25</v>
      </c>
      <c r="E1554" s="38"/>
    </row>
    <row r="1555" spans="1:5" outlineLevel="1" x14ac:dyDescent="0.2">
      <c r="A1555" s="12">
        <v>9085032</v>
      </c>
      <c r="B1555" s="13" t="s">
        <v>1945</v>
      </c>
      <c r="C1555" s="14" t="s">
        <v>6</v>
      </c>
      <c r="D1555" s="15">
        <v>109.64</v>
      </c>
      <c r="E1555" s="38"/>
    </row>
    <row r="1556" spans="1:5" x14ac:dyDescent="0.2">
      <c r="A1556" s="12">
        <v>9085033</v>
      </c>
      <c r="B1556" s="13" t="s">
        <v>1946</v>
      </c>
      <c r="C1556" s="14" t="s">
        <v>6</v>
      </c>
      <c r="D1556" s="15">
        <v>135.9</v>
      </c>
      <c r="E1556" s="38"/>
    </row>
    <row r="1557" spans="1:5" outlineLevel="1" x14ac:dyDescent="0.2">
      <c r="A1557" s="12">
        <v>9085040</v>
      </c>
      <c r="B1557" s="13" t="s">
        <v>1025</v>
      </c>
      <c r="C1557" s="14" t="s">
        <v>6</v>
      </c>
      <c r="D1557" s="15">
        <v>175.94</v>
      </c>
      <c r="E1557" s="38"/>
    </row>
    <row r="1558" spans="1:5" outlineLevel="1" x14ac:dyDescent="0.2">
      <c r="A1558" s="12">
        <v>9085041</v>
      </c>
      <c r="B1558" s="13" t="s">
        <v>1026</v>
      </c>
      <c r="C1558" s="14" t="s">
        <v>6</v>
      </c>
      <c r="D1558" s="15">
        <v>207.25</v>
      </c>
      <c r="E1558" s="38"/>
    </row>
    <row r="1559" spans="1:5" outlineLevel="1" x14ac:dyDescent="0.2">
      <c r="A1559" s="12">
        <v>9085060</v>
      </c>
      <c r="B1559" s="13" t="s">
        <v>1027</v>
      </c>
      <c r="C1559" s="14" t="s">
        <v>6</v>
      </c>
      <c r="D1559" s="15">
        <v>61.66</v>
      </c>
      <c r="E1559" s="38"/>
    </row>
    <row r="1560" spans="1:5" outlineLevel="1" x14ac:dyDescent="0.2">
      <c r="A1560" s="12">
        <v>9085061</v>
      </c>
      <c r="B1560" s="13" t="s">
        <v>1028</v>
      </c>
      <c r="C1560" s="14" t="s">
        <v>6</v>
      </c>
      <c r="D1560" s="15">
        <v>44.02</v>
      </c>
      <c r="E1560" s="38"/>
    </row>
    <row r="1561" spans="1:5" x14ac:dyDescent="0.2">
      <c r="A1561" s="12">
        <v>9085062</v>
      </c>
      <c r="B1561" s="13" t="s">
        <v>1029</v>
      </c>
      <c r="C1561" s="14" t="s">
        <v>6</v>
      </c>
      <c r="D1561" s="15">
        <v>116.77</v>
      </c>
      <c r="E1561" s="38"/>
    </row>
    <row r="1562" spans="1:5" outlineLevel="1" x14ac:dyDescent="0.2">
      <c r="A1562" s="12">
        <v>9085063</v>
      </c>
      <c r="B1562" s="13" t="s">
        <v>1030</v>
      </c>
      <c r="C1562" s="14" t="s">
        <v>6</v>
      </c>
      <c r="D1562" s="15">
        <v>146.11000000000001</v>
      </c>
      <c r="E1562" s="38"/>
    </row>
    <row r="1563" spans="1:5" ht="22.5" outlineLevel="1" x14ac:dyDescent="0.2">
      <c r="A1563" s="12">
        <v>9085073</v>
      </c>
      <c r="B1563" s="13" t="s">
        <v>1031</v>
      </c>
      <c r="C1563" s="14" t="s">
        <v>6</v>
      </c>
      <c r="D1563" s="15">
        <v>19.239999999999998</v>
      </c>
      <c r="E1563" s="38"/>
    </row>
    <row r="1564" spans="1:5" outlineLevel="1" x14ac:dyDescent="0.2">
      <c r="A1564" s="12">
        <v>9085079</v>
      </c>
      <c r="B1564" s="13" t="s">
        <v>1032</v>
      </c>
      <c r="C1564" s="14" t="s">
        <v>6</v>
      </c>
      <c r="D1564" s="15">
        <v>17.96</v>
      </c>
      <c r="E1564" s="38"/>
    </row>
    <row r="1565" spans="1:5" outlineLevel="1" x14ac:dyDescent="0.2">
      <c r="A1565" s="12">
        <v>9085080</v>
      </c>
      <c r="B1565" s="13" t="s">
        <v>1033</v>
      </c>
      <c r="C1565" s="14" t="s">
        <v>6</v>
      </c>
      <c r="D1565" s="15">
        <v>18.18</v>
      </c>
      <c r="E1565" s="38"/>
    </row>
    <row r="1566" spans="1:5" x14ac:dyDescent="0.2">
      <c r="A1566" s="12">
        <v>9085081</v>
      </c>
      <c r="B1566" s="13" t="s">
        <v>1034</v>
      </c>
      <c r="C1566" s="14" t="s">
        <v>6</v>
      </c>
      <c r="D1566" s="15">
        <v>24.29</v>
      </c>
      <c r="E1566" s="38"/>
    </row>
    <row r="1567" spans="1:5" outlineLevel="1" x14ac:dyDescent="0.2">
      <c r="A1567" s="12">
        <v>9085082</v>
      </c>
      <c r="B1567" s="13" t="s">
        <v>1035</v>
      </c>
      <c r="C1567" s="14" t="s">
        <v>6</v>
      </c>
      <c r="D1567" s="15">
        <v>20.48</v>
      </c>
      <c r="E1567" s="38"/>
    </row>
    <row r="1568" spans="1:5" outlineLevel="1" x14ac:dyDescent="0.2">
      <c r="A1568" s="12">
        <v>9086000</v>
      </c>
      <c r="B1568" s="13" t="s">
        <v>1036</v>
      </c>
      <c r="C1568" s="14" t="s">
        <v>8</v>
      </c>
      <c r="D1568" s="15" t="s">
        <v>8</v>
      </c>
    </row>
    <row r="1569" spans="1:5" outlineLevel="1" x14ac:dyDescent="0.2">
      <c r="A1569" s="12">
        <v>9086010</v>
      </c>
      <c r="B1569" s="13" t="s">
        <v>1037</v>
      </c>
      <c r="C1569" s="14" t="s">
        <v>6</v>
      </c>
      <c r="D1569" s="15">
        <v>88.02</v>
      </c>
      <c r="E1569" s="38"/>
    </row>
    <row r="1570" spans="1:5" outlineLevel="1" x14ac:dyDescent="0.2">
      <c r="A1570" s="12">
        <v>9086011</v>
      </c>
      <c r="B1570" s="13" t="s">
        <v>1947</v>
      </c>
      <c r="C1570" s="14" t="s">
        <v>6</v>
      </c>
      <c r="D1570" s="15">
        <v>23.25</v>
      </c>
      <c r="E1570" s="38"/>
    </row>
    <row r="1571" spans="1:5" x14ac:dyDescent="0.2">
      <c r="A1571" s="12">
        <v>9090000</v>
      </c>
      <c r="B1571" s="13" t="s">
        <v>1038</v>
      </c>
      <c r="C1571" s="14" t="s">
        <v>8</v>
      </c>
      <c r="D1571" s="15" t="s">
        <v>8</v>
      </c>
    </row>
    <row r="1572" spans="1:5" outlineLevel="1" x14ac:dyDescent="0.2">
      <c r="A1572" s="12">
        <v>9090002</v>
      </c>
      <c r="B1572" s="13" t="s">
        <v>1948</v>
      </c>
      <c r="C1572" s="14" t="s">
        <v>1657</v>
      </c>
      <c r="D1572" s="15">
        <v>2344.5100000000002</v>
      </c>
      <c r="E1572" s="38"/>
    </row>
    <row r="1573" spans="1:5" outlineLevel="1" x14ac:dyDescent="0.2">
      <c r="A1573" s="12">
        <v>9090003</v>
      </c>
      <c r="B1573" s="13" t="s">
        <v>1949</v>
      </c>
      <c r="C1573" s="14" t="s">
        <v>1950</v>
      </c>
      <c r="D1573" s="15">
        <v>41.56</v>
      </c>
      <c r="E1573" s="38"/>
    </row>
    <row r="1574" spans="1:5" ht="22.5" x14ac:dyDescent="0.2">
      <c r="A1574" s="12">
        <v>9090011</v>
      </c>
      <c r="B1574" s="13" t="s">
        <v>1039</v>
      </c>
      <c r="C1574" s="14" t="s">
        <v>6</v>
      </c>
      <c r="D1574" s="15">
        <v>940.42</v>
      </c>
      <c r="E1574" s="38"/>
    </row>
    <row r="1575" spans="1:5" outlineLevel="1" x14ac:dyDescent="0.2">
      <c r="A1575" s="12">
        <v>9090015</v>
      </c>
      <c r="B1575" s="13" t="s">
        <v>1040</v>
      </c>
      <c r="C1575" s="14" t="s">
        <v>6</v>
      </c>
      <c r="D1575" s="15">
        <v>447.68</v>
      </c>
      <c r="E1575" s="38"/>
    </row>
    <row r="1576" spans="1:5" outlineLevel="1" x14ac:dyDescent="0.2">
      <c r="A1576" s="12">
        <v>9090017</v>
      </c>
      <c r="B1576" s="13" t="s">
        <v>1041</v>
      </c>
      <c r="C1576" s="14" t="s">
        <v>6</v>
      </c>
      <c r="D1576" s="15">
        <v>478.59</v>
      </c>
      <c r="E1576" s="38"/>
    </row>
    <row r="1577" spans="1:5" outlineLevel="1" x14ac:dyDescent="0.2">
      <c r="A1577" s="12">
        <v>9090021</v>
      </c>
      <c r="B1577" s="13" t="s">
        <v>1042</v>
      </c>
      <c r="C1577" s="14" t="s">
        <v>6</v>
      </c>
      <c r="D1577" s="15">
        <v>24.89</v>
      </c>
      <c r="E1577" s="38"/>
    </row>
    <row r="1578" spans="1:5" x14ac:dyDescent="0.2">
      <c r="A1578" s="12">
        <v>9090031</v>
      </c>
      <c r="B1578" s="13" t="s">
        <v>1043</v>
      </c>
      <c r="C1578" s="14" t="s">
        <v>6</v>
      </c>
      <c r="D1578" s="15">
        <v>16.489999999999998</v>
      </c>
      <c r="E1578" s="38"/>
    </row>
    <row r="1579" spans="1:5" outlineLevel="1" x14ac:dyDescent="0.2">
      <c r="A1579" s="12">
        <v>9090033</v>
      </c>
      <c r="B1579" s="13" t="s">
        <v>1044</v>
      </c>
      <c r="C1579" s="14" t="s">
        <v>6</v>
      </c>
      <c r="D1579" s="15">
        <v>27.9</v>
      </c>
      <c r="E1579" s="38"/>
    </row>
    <row r="1580" spans="1:5" x14ac:dyDescent="0.2">
      <c r="A1580" s="12">
        <v>9090038</v>
      </c>
      <c r="B1580" s="13" t="s">
        <v>1045</v>
      </c>
      <c r="C1580" s="14" t="s">
        <v>5</v>
      </c>
      <c r="D1580" s="15">
        <v>4.53</v>
      </c>
      <c r="E1580" s="38"/>
    </row>
    <row r="1581" spans="1:5" outlineLevel="1" x14ac:dyDescent="0.2">
      <c r="A1581" s="12">
        <v>9090040</v>
      </c>
      <c r="B1581" s="13" t="s">
        <v>3260</v>
      </c>
      <c r="C1581" s="14" t="s">
        <v>5</v>
      </c>
      <c r="D1581" s="15">
        <v>5.86</v>
      </c>
      <c r="E1581" s="38"/>
    </row>
    <row r="1582" spans="1:5" x14ac:dyDescent="0.2">
      <c r="A1582" s="12">
        <v>9090041</v>
      </c>
      <c r="B1582" s="13" t="s">
        <v>3261</v>
      </c>
      <c r="C1582" s="14" t="s">
        <v>6</v>
      </c>
      <c r="D1582" s="15">
        <v>50.22</v>
      </c>
      <c r="E1582" s="38"/>
    </row>
    <row r="1583" spans="1:5" ht="22.5" outlineLevel="1" x14ac:dyDescent="0.2">
      <c r="A1583" s="12">
        <v>9101001</v>
      </c>
      <c r="B1583" s="13" t="s">
        <v>2362</v>
      </c>
      <c r="C1583" s="14" t="s">
        <v>6</v>
      </c>
      <c r="D1583" s="15">
        <v>7597.77</v>
      </c>
      <c r="E1583" s="38"/>
    </row>
    <row r="1584" spans="1:5" ht="22.5" outlineLevel="1" x14ac:dyDescent="0.2">
      <c r="A1584" s="12">
        <v>9101002</v>
      </c>
      <c r="B1584" s="13" t="s">
        <v>2363</v>
      </c>
      <c r="C1584" s="14" t="s">
        <v>6</v>
      </c>
      <c r="D1584" s="15">
        <v>11200.65</v>
      </c>
      <c r="E1584" s="38"/>
    </row>
    <row r="1585" spans="1:5" ht="22.5" x14ac:dyDescent="0.2">
      <c r="A1585" s="12">
        <v>9101003</v>
      </c>
      <c r="B1585" s="13" t="s">
        <v>2364</v>
      </c>
      <c r="C1585" s="14" t="s">
        <v>6</v>
      </c>
      <c r="D1585" s="15">
        <v>12590.69</v>
      </c>
      <c r="E1585" s="38"/>
    </row>
    <row r="1586" spans="1:5" ht="22.5" outlineLevel="1" x14ac:dyDescent="0.2">
      <c r="A1586" s="12">
        <v>9101004</v>
      </c>
      <c r="B1586" s="13" t="s">
        <v>3262</v>
      </c>
      <c r="C1586" s="14" t="s">
        <v>6</v>
      </c>
      <c r="D1586" s="15">
        <v>2448.83</v>
      </c>
      <c r="E1586" s="38"/>
    </row>
    <row r="1587" spans="1:5" ht="22.5" outlineLevel="1" x14ac:dyDescent="0.2">
      <c r="A1587" s="12">
        <v>9101005</v>
      </c>
      <c r="B1587" s="13" t="s">
        <v>2365</v>
      </c>
      <c r="C1587" s="14" t="s">
        <v>6</v>
      </c>
      <c r="D1587" s="15">
        <v>2863.84</v>
      </c>
      <c r="E1587" s="38"/>
    </row>
    <row r="1588" spans="1:5" ht="22.5" x14ac:dyDescent="0.2">
      <c r="A1588" s="12">
        <v>9101006</v>
      </c>
      <c r="B1588" s="13" t="s">
        <v>2366</v>
      </c>
      <c r="C1588" s="14" t="s">
        <v>6</v>
      </c>
      <c r="D1588" s="15">
        <v>4126.8500000000004</v>
      </c>
      <c r="E1588" s="38"/>
    </row>
    <row r="1589" spans="1:5" ht="22.5" outlineLevel="1" x14ac:dyDescent="0.2">
      <c r="A1589" s="12">
        <v>9101007</v>
      </c>
      <c r="B1589" s="13" t="s">
        <v>2367</v>
      </c>
      <c r="C1589" s="14" t="s">
        <v>6</v>
      </c>
      <c r="D1589" s="15">
        <v>4674.41</v>
      </c>
      <c r="E1589" s="38"/>
    </row>
    <row r="1590" spans="1:5" ht="22.5" outlineLevel="1" x14ac:dyDescent="0.2">
      <c r="A1590" s="12">
        <v>9101008</v>
      </c>
      <c r="B1590" s="13" t="s">
        <v>3263</v>
      </c>
      <c r="C1590" s="14" t="s">
        <v>6</v>
      </c>
      <c r="D1590" s="15">
        <v>9708.85</v>
      </c>
      <c r="E1590" s="38"/>
    </row>
    <row r="1591" spans="1:5" ht="22.5" x14ac:dyDescent="0.2">
      <c r="A1591" s="12">
        <v>9101009</v>
      </c>
      <c r="B1591" s="13" t="s">
        <v>3264</v>
      </c>
      <c r="C1591" s="14" t="s">
        <v>6</v>
      </c>
      <c r="D1591" s="15">
        <v>8529.24</v>
      </c>
      <c r="E1591" s="38"/>
    </row>
    <row r="1592" spans="1:5" ht="22.5" outlineLevel="1" x14ac:dyDescent="0.2">
      <c r="A1592" s="12">
        <v>9101010</v>
      </c>
      <c r="B1592" s="13" t="s">
        <v>2368</v>
      </c>
      <c r="C1592" s="14" t="s">
        <v>6</v>
      </c>
      <c r="D1592" s="15">
        <v>5996.47</v>
      </c>
      <c r="E1592" s="38"/>
    </row>
    <row r="1593" spans="1:5" ht="22.5" outlineLevel="1" x14ac:dyDescent="0.2">
      <c r="A1593" s="12">
        <v>9101011</v>
      </c>
      <c r="B1593" s="13" t="s">
        <v>2369</v>
      </c>
      <c r="C1593" s="14" t="s">
        <v>6</v>
      </c>
      <c r="D1593" s="15">
        <v>9166.9</v>
      </c>
      <c r="E1593" s="38"/>
    </row>
    <row r="1594" spans="1:5" ht="33.75" x14ac:dyDescent="0.2">
      <c r="A1594" s="12">
        <v>9101027</v>
      </c>
      <c r="B1594" s="13" t="s">
        <v>3265</v>
      </c>
      <c r="C1594" s="14" t="s">
        <v>6</v>
      </c>
      <c r="D1594" s="15">
        <v>958.7</v>
      </c>
      <c r="E1594" s="38"/>
    </row>
    <row r="1595" spans="1:5" ht="33.75" outlineLevel="1" x14ac:dyDescent="0.2">
      <c r="A1595" s="12">
        <v>9101028</v>
      </c>
      <c r="B1595" s="13" t="s">
        <v>3266</v>
      </c>
      <c r="C1595" s="14" t="s">
        <v>6</v>
      </c>
      <c r="D1595" s="15">
        <v>1066.82</v>
      </c>
      <c r="E1595" s="38"/>
    </row>
    <row r="1596" spans="1:5" ht="33.75" x14ac:dyDescent="0.2">
      <c r="A1596" s="12">
        <v>9101029</v>
      </c>
      <c r="B1596" s="13" t="s">
        <v>3267</v>
      </c>
      <c r="C1596" s="14" t="s">
        <v>6</v>
      </c>
      <c r="D1596" s="15">
        <v>651.41999999999996</v>
      </c>
      <c r="E1596" s="38"/>
    </row>
    <row r="1597" spans="1:5" ht="33.75" outlineLevel="1" x14ac:dyDescent="0.2">
      <c r="A1597" s="12">
        <v>9101030</v>
      </c>
      <c r="B1597" s="13" t="s">
        <v>3268</v>
      </c>
      <c r="C1597" s="14" t="s">
        <v>6</v>
      </c>
      <c r="D1597" s="15">
        <v>728.44</v>
      </c>
      <c r="E1597" s="38"/>
    </row>
    <row r="1598" spans="1:5" ht="33.75" outlineLevel="1" x14ac:dyDescent="0.2">
      <c r="A1598" s="12">
        <v>9101031</v>
      </c>
      <c r="B1598" s="13" t="s">
        <v>3269</v>
      </c>
      <c r="C1598" s="14" t="s">
        <v>6</v>
      </c>
      <c r="D1598" s="15">
        <v>1127.4000000000001</v>
      </c>
      <c r="E1598" s="38"/>
    </row>
    <row r="1599" spans="1:5" ht="33.75" x14ac:dyDescent="0.2">
      <c r="A1599" s="12">
        <v>9101032</v>
      </c>
      <c r="B1599" s="13" t="s">
        <v>3270</v>
      </c>
      <c r="C1599" s="14" t="s">
        <v>6</v>
      </c>
      <c r="D1599" s="15">
        <v>1113.56</v>
      </c>
      <c r="E1599" s="38"/>
    </row>
    <row r="1600" spans="1:5" outlineLevel="1" x14ac:dyDescent="0.2">
      <c r="A1600" s="16">
        <v>10000000</v>
      </c>
      <c r="B1600" s="17" t="s">
        <v>1046</v>
      </c>
      <c r="C1600" s="18"/>
      <c r="D1600" s="19"/>
    </row>
    <row r="1601" spans="1:5" outlineLevel="1" x14ac:dyDescent="0.2">
      <c r="A1601" s="12">
        <v>10001000</v>
      </c>
      <c r="B1601" s="13" t="s">
        <v>1047</v>
      </c>
      <c r="C1601" s="14" t="s">
        <v>8</v>
      </c>
      <c r="D1601" s="15" t="s">
        <v>8</v>
      </c>
    </row>
    <row r="1602" spans="1:5" x14ac:dyDescent="0.2">
      <c r="A1602" s="12">
        <v>10001001</v>
      </c>
      <c r="B1602" s="13" t="s">
        <v>3271</v>
      </c>
      <c r="C1602" s="14" t="s">
        <v>6</v>
      </c>
      <c r="D1602" s="15">
        <v>340.85</v>
      </c>
      <c r="E1602" s="38"/>
    </row>
    <row r="1603" spans="1:5" outlineLevel="1" x14ac:dyDescent="0.2">
      <c r="A1603" s="12">
        <v>10001002</v>
      </c>
      <c r="B1603" s="13" t="s">
        <v>3272</v>
      </c>
      <c r="C1603" s="14" t="s">
        <v>6</v>
      </c>
      <c r="D1603" s="15">
        <v>369.93</v>
      </c>
      <c r="E1603" s="38"/>
    </row>
    <row r="1604" spans="1:5" outlineLevel="1" x14ac:dyDescent="0.2">
      <c r="A1604" s="12">
        <v>10001004</v>
      </c>
      <c r="B1604" s="13" t="s">
        <v>3273</v>
      </c>
      <c r="C1604" s="14" t="s">
        <v>6</v>
      </c>
      <c r="D1604" s="15">
        <v>490.33</v>
      </c>
      <c r="E1604" s="38"/>
    </row>
    <row r="1605" spans="1:5" ht="22.5" x14ac:dyDescent="0.2">
      <c r="A1605" s="12">
        <v>10001010</v>
      </c>
      <c r="B1605" s="13" t="s">
        <v>2271</v>
      </c>
      <c r="C1605" s="14" t="s">
        <v>6</v>
      </c>
      <c r="D1605" s="15">
        <v>119.68</v>
      </c>
      <c r="E1605" s="38"/>
    </row>
    <row r="1606" spans="1:5" ht="22.5" outlineLevel="1" x14ac:dyDescent="0.2">
      <c r="A1606" s="12">
        <v>10001011</v>
      </c>
      <c r="B1606" s="13" t="s">
        <v>2272</v>
      </c>
      <c r="C1606" s="14" t="s">
        <v>6</v>
      </c>
      <c r="D1606" s="15">
        <v>601.24</v>
      </c>
      <c r="E1606" s="38"/>
    </row>
    <row r="1607" spans="1:5" ht="22.5" outlineLevel="1" x14ac:dyDescent="0.2">
      <c r="A1607" s="12">
        <v>10001012</v>
      </c>
      <c r="B1607" s="13" t="s">
        <v>2273</v>
      </c>
      <c r="C1607" s="14" t="s">
        <v>6</v>
      </c>
      <c r="D1607" s="15">
        <v>109.74</v>
      </c>
      <c r="E1607" s="38"/>
    </row>
    <row r="1608" spans="1:5" ht="22.5" x14ac:dyDescent="0.2">
      <c r="A1608" s="12">
        <v>10001019</v>
      </c>
      <c r="B1608" s="13" t="s">
        <v>3274</v>
      </c>
      <c r="C1608" s="14" t="s">
        <v>6</v>
      </c>
      <c r="D1608" s="15">
        <v>586.54999999999995</v>
      </c>
      <c r="E1608" s="38"/>
    </row>
    <row r="1609" spans="1:5" ht="22.5" outlineLevel="1" x14ac:dyDescent="0.2">
      <c r="A1609" s="12">
        <v>10001020</v>
      </c>
      <c r="B1609" s="13" t="s">
        <v>3275</v>
      </c>
      <c r="C1609" s="14" t="s">
        <v>6</v>
      </c>
      <c r="D1609" s="15">
        <v>1424.39</v>
      </c>
      <c r="E1609" s="38"/>
    </row>
    <row r="1610" spans="1:5" x14ac:dyDescent="0.2">
      <c r="A1610" s="12">
        <v>10001095</v>
      </c>
      <c r="B1610" s="13" t="s">
        <v>1051</v>
      </c>
      <c r="C1610" s="14" t="s">
        <v>5</v>
      </c>
      <c r="D1610" s="15">
        <v>3.63</v>
      </c>
      <c r="E1610" s="38"/>
    </row>
    <row r="1611" spans="1:5" outlineLevel="1" x14ac:dyDescent="0.2">
      <c r="A1611" s="12">
        <v>10001098</v>
      </c>
      <c r="B1611" s="13" t="s">
        <v>1052</v>
      </c>
      <c r="C1611" s="14" t="s">
        <v>5</v>
      </c>
      <c r="D1611" s="15">
        <v>43.1</v>
      </c>
      <c r="E1611" s="38"/>
    </row>
    <row r="1612" spans="1:5" x14ac:dyDescent="0.2">
      <c r="A1612" s="12">
        <v>10001102</v>
      </c>
      <c r="B1612" s="13" t="s">
        <v>2135</v>
      </c>
      <c r="C1612" s="14" t="s">
        <v>6</v>
      </c>
      <c r="D1612" s="15">
        <v>688.61</v>
      </c>
      <c r="E1612" s="38"/>
    </row>
    <row r="1613" spans="1:5" outlineLevel="1" x14ac:dyDescent="0.2">
      <c r="A1613" s="12">
        <v>10001103</v>
      </c>
      <c r="B1613" s="13" t="s">
        <v>2136</v>
      </c>
      <c r="C1613" s="14" t="s">
        <v>6</v>
      </c>
      <c r="D1613" s="15">
        <v>975.69</v>
      </c>
      <c r="E1613" s="38"/>
    </row>
    <row r="1614" spans="1:5" x14ac:dyDescent="0.2">
      <c r="A1614" s="12">
        <v>10002000</v>
      </c>
      <c r="B1614" s="13" t="s">
        <v>1053</v>
      </c>
      <c r="C1614" s="14" t="s">
        <v>8</v>
      </c>
      <c r="D1614" s="15" t="s">
        <v>8</v>
      </c>
    </row>
    <row r="1615" spans="1:5" outlineLevel="1" x14ac:dyDescent="0.2">
      <c r="A1615" s="12">
        <v>10002009</v>
      </c>
      <c r="B1615" s="13" t="s">
        <v>3276</v>
      </c>
      <c r="C1615" s="14" t="s">
        <v>6</v>
      </c>
      <c r="D1615" s="15">
        <v>1896.76</v>
      </c>
      <c r="E1615" s="38"/>
    </row>
    <row r="1616" spans="1:5" x14ac:dyDescent="0.2">
      <c r="A1616" s="12">
        <v>10002010</v>
      </c>
      <c r="B1616" s="13" t="s">
        <v>1054</v>
      </c>
      <c r="C1616" s="14" t="s">
        <v>6</v>
      </c>
      <c r="D1616" s="15">
        <v>2385.6999999999998</v>
      </c>
      <c r="E1616" s="38"/>
    </row>
    <row r="1617" spans="1:5" outlineLevel="1" x14ac:dyDescent="0.2">
      <c r="A1617" s="12">
        <v>10002014</v>
      </c>
      <c r="B1617" s="13" t="s">
        <v>3277</v>
      </c>
      <c r="C1617" s="14" t="s">
        <v>6</v>
      </c>
      <c r="D1617" s="15">
        <v>4006.15</v>
      </c>
      <c r="E1617" s="38"/>
    </row>
    <row r="1618" spans="1:5" x14ac:dyDescent="0.2">
      <c r="A1618" s="12">
        <v>10002015</v>
      </c>
      <c r="B1618" s="13" t="s">
        <v>3278</v>
      </c>
      <c r="C1618" s="14" t="s">
        <v>6</v>
      </c>
      <c r="D1618" s="15">
        <v>6661.56</v>
      </c>
      <c r="E1618" s="38"/>
    </row>
    <row r="1619" spans="1:5" outlineLevel="1" x14ac:dyDescent="0.2">
      <c r="A1619" s="12">
        <v>10002016</v>
      </c>
      <c r="B1619" s="13" t="s">
        <v>3279</v>
      </c>
      <c r="C1619" s="14" t="s">
        <v>6</v>
      </c>
      <c r="D1619" s="15">
        <v>9680.83</v>
      </c>
      <c r="E1619" s="38"/>
    </row>
    <row r="1620" spans="1:5" x14ac:dyDescent="0.2">
      <c r="A1620" s="12">
        <v>10002017</v>
      </c>
      <c r="B1620" s="13" t="s">
        <v>3280</v>
      </c>
      <c r="C1620" s="14" t="s">
        <v>6</v>
      </c>
      <c r="D1620" s="15">
        <v>792.66</v>
      </c>
      <c r="E1620" s="38"/>
    </row>
    <row r="1621" spans="1:5" outlineLevel="1" x14ac:dyDescent="0.2">
      <c r="A1621" s="12">
        <v>10002018</v>
      </c>
      <c r="B1621" s="13" t="s">
        <v>3281</v>
      </c>
      <c r="C1621" s="14" t="s">
        <v>6</v>
      </c>
      <c r="D1621" s="15">
        <v>871.09</v>
      </c>
      <c r="E1621" s="38"/>
    </row>
    <row r="1622" spans="1:5" x14ac:dyDescent="0.2">
      <c r="A1622" s="12">
        <v>10002019</v>
      </c>
      <c r="B1622" s="13" t="s">
        <v>3282</v>
      </c>
      <c r="C1622" s="14" t="s">
        <v>6</v>
      </c>
      <c r="D1622" s="15">
        <v>1057.24</v>
      </c>
      <c r="E1622" s="38"/>
    </row>
    <row r="1623" spans="1:5" outlineLevel="1" x14ac:dyDescent="0.2">
      <c r="A1623" s="12">
        <v>10002029</v>
      </c>
      <c r="B1623" s="13" t="s">
        <v>2274</v>
      </c>
      <c r="C1623" s="14" t="s">
        <v>6</v>
      </c>
      <c r="D1623" s="15">
        <v>2297.6799999999998</v>
      </c>
      <c r="E1623" s="38"/>
    </row>
    <row r="1624" spans="1:5" ht="22.5" x14ac:dyDescent="0.2">
      <c r="A1624" s="12">
        <v>10002030</v>
      </c>
      <c r="B1624" s="13" t="s">
        <v>1951</v>
      </c>
      <c r="C1624" s="14" t="s">
        <v>6</v>
      </c>
      <c r="D1624" s="15">
        <v>7967</v>
      </c>
      <c r="E1624" s="38"/>
    </row>
    <row r="1625" spans="1:5" outlineLevel="1" x14ac:dyDescent="0.2">
      <c r="A1625" s="12">
        <v>10002031</v>
      </c>
      <c r="B1625" s="13" t="s">
        <v>2275</v>
      </c>
      <c r="C1625" s="14" t="s">
        <v>6</v>
      </c>
      <c r="D1625" s="15">
        <v>3291.56</v>
      </c>
      <c r="E1625" s="38"/>
    </row>
    <row r="1626" spans="1:5" outlineLevel="1" x14ac:dyDescent="0.2">
      <c r="A1626" s="12">
        <v>10002040</v>
      </c>
      <c r="B1626" s="13" t="s">
        <v>1952</v>
      </c>
      <c r="C1626" s="14" t="s">
        <v>6</v>
      </c>
      <c r="D1626" s="15">
        <v>4159</v>
      </c>
      <c r="E1626" s="38"/>
    </row>
    <row r="1627" spans="1:5" outlineLevel="1" x14ac:dyDescent="0.2">
      <c r="A1627" s="12">
        <v>10002041</v>
      </c>
      <c r="B1627" s="13" t="s">
        <v>1953</v>
      </c>
      <c r="C1627" s="14" t="s">
        <v>6</v>
      </c>
      <c r="D1627" s="15">
        <v>6063</v>
      </c>
      <c r="E1627" s="38"/>
    </row>
    <row r="1628" spans="1:5" x14ac:dyDescent="0.2">
      <c r="A1628" s="12">
        <v>10002051</v>
      </c>
      <c r="B1628" s="13" t="s">
        <v>1048</v>
      </c>
      <c r="C1628" s="14" t="s">
        <v>5</v>
      </c>
      <c r="D1628" s="15">
        <v>79.83</v>
      </c>
      <c r="E1628" s="38"/>
    </row>
    <row r="1629" spans="1:5" outlineLevel="1" x14ac:dyDescent="0.2">
      <c r="A1629" s="12">
        <v>10002052</v>
      </c>
      <c r="B1629" s="13" t="s">
        <v>1049</v>
      </c>
      <c r="C1629" s="14" t="s">
        <v>5</v>
      </c>
      <c r="D1629" s="15">
        <v>107.08</v>
      </c>
      <c r="E1629" s="38"/>
    </row>
    <row r="1630" spans="1:5" outlineLevel="1" x14ac:dyDescent="0.2">
      <c r="A1630" s="12">
        <v>10002054</v>
      </c>
      <c r="B1630" s="13" t="s">
        <v>1050</v>
      </c>
      <c r="C1630" s="14" t="s">
        <v>5</v>
      </c>
      <c r="D1630" s="15">
        <v>148.78</v>
      </c>
      <c r="E1630" s="38"/>
    </row>
    <row r="1631" spans="1:5" outlineLevel="1" x14ac:dyDescent="0.2">
      <c r="A1631" s="12">
        <v>10002055</v>
      </c>
      <c r="B1631" s="13" t="s">
        <v>1055</v>
      </c>
      <c r="C1631" s="14" t="s">
        <v>5</v>
      </c>
      <c r="D1631" s="15">
        <v>177.7</v>
      </c>
      <c r="E1631" s="38"/>
    </row>
    <row r="1632" spans="1:5" x14ac:dyDescent="0.2">
      <c r="A1632" s="12">
        <v>10002061</v>
      </c>
      <c r="B1632" s="13" t="s">
        <v>1056</v>
      </c>
      <c r="C1632" s="14" t="s">
        <v>5</v>
      </c>
      <c r="D1632" s="15">
        <v>15.87</v>
      </c>
      <c r="E1632" s="38"/>
    </row>
    <row r="1633" spans="1:5" outlineLevel="1" x14ac:dyDescent="0.2">
      <c r="A1633" s="12">
        <v>10002062</v>
      </c>
      <c r="B1633" s="13" t="s">
        <v>1057</v>
      </c>
      <c r="C1633" s="14" t="s">
        <v>5</v>
      </c>
      <c r="D1633" s="15">
        <v>24.37</v>
      </c>
      <c r="E1633" s="38"/>
    </row>
    <row r="1634" spans="1:5" outlineLevel="1" x14ac:dyDescent="0.2">
      <c r="A1634" s="12">
        <v>10002064</v>
      </c>
      <c r="B1634" s="13" t="s">
        <v>1058</v>
      </c>
      <c r="C1634" s="14" t="s">
        <v>5</v>
      </c>
      <c r="D1634" s="15">
        <v>46.35</v>
      </c>
      <c r="E1634" s="38"/>
    </row>
    <row r="1635" spans="1:5" outlineLevel="1" x14ac:dyDescent="0.2">
      <c r="A1635" s="12">
        <v>10002065</v>
      </c>
      <c r="B1635" s="13" t="s">
        <v>1059</v>
      </c>
      <c r="C1635" s="14" t="s">
        <v>5</v>
      </c>
      <c r="D1635" s="15">
        <v>82.62</v>
      </c>
      <c r="E1635" s="38"/>
    </row>
    <row r="1636" spans="1:5" x14ac:dyDescent="0.2">
      <c r="A1636" s="12">
        <v>10002081</v>
      </c>
      <c r="B1636" s="13" t="s">
        <v>2276</v>
      </c>
      <c r="C1636" s="14" t="s">
        <v>6</v>
      </c>
      <c r="D1636" s="15">
        <v>76.17</v>
      </c>
      <c r="E1636" s="38"/>
    </row>
    <row r="1637" spans="1:5" outlineLevel="1" x14ac:dyDescent="0.2">
      <c r="A1637" s="12">
        <v>10002082</v>
      </c>
      <c r="B1637" s="13" t="s">
        <v>1060</v>
      </c>
      <c r="C1637" s="14" t="s">
        <v>6</v>
      </c>
      <c r="D1637" s="15">
        <v>87.14</v>
      </c>
      <c r="E1637" s="38"/>
    </row>
    <row r="1638" spans="1:5" outlineLevel="1" x14ac:dyDescent="0.2">
      <c r="A1638" s="12">
        <v>10002084</v>
      </c>
      <c r="B1638" s="13" t="s">
        <v>1061</v>
      </c>
      <c r="C1638" s="14" t="s">
        <v>6</v>
      </c>
      <c r="D1638" s="15">
        <v>167.75</v>
      </c>
      <c r="E1638" s="38"/>
    </row>
    <row r="1639" spans="1:5" x14ac:dyDescent="0.2">
      <c r="A1639" s="12">
        <v>10002085</v>
      </c>
      <c r="B1639" s="13" t="s">
        <v>1062</v>
      </c>
      <c r="C1639" s="14" t="s">
        <v>6</v>
      </c>
      <c r="D1639" s="15">
        <v>223.69</v>
      </c>
      <c r="E1639" s="38"/>
    </row>
    <row r="1640" spans="1:5" outlineLevel="1" x14ac:dyDescent="0.2">
      <c r="A1640" s="12">
        <v>10002091</v>
      </c>
      <c r="B1640" s="13" t="s">
        <v>2277</v>
      </c>
      <c r="C1640" s="14" t="s">
        <v>6</v>
      </c>
      <c r="D1640" s="15">
        <v>115.71</v>
      </c>
      <c r="E1640" s="38"/>
    </row>
    <row r="1641" spans="1:5" outlineLevel="1" x14ac:dyDescent="0.2">
      <c r="A1641" s="12">
        <v>10002092</v>
      </c>
      <c r="B1641" s="13" t="s">
        <v>2278</v>
      </c>
      <c r="C1641" s="14" t="s">
        <v>6</v>
      </c>
      <c r="D1641" s="15">
        <v>148.46</v>
      </c>
      <c r="E1641" s="38"/>
    </row>
    <row r="1642" spans="1:5" x14ac:dyDescent="0.2">
      <c r="A1642" s="12">
        <v>10002094</v>
      </c>
      <c r="B1642" s="13" t="s">
        <v>2279</v>
      </c>
      <c r="C1642" s="14" t="s">
        <v>6</v>
      </c>
      <c r="D1642" s="15">
        <v>283.33</v>
      </c>
      <c r="E1642" s="38"/>
    </row>
    <row r="1643" spans="1:5" outlineLevel="1" x14ac:dyDescent="0.2">
      <c r="A1643" s="12">
        <v>10002095</v>
      </c>
      <c r="B1643" s="13" t="s">
        <v>2280</v>
      </c>
      <c r="C1643" s="14" t="s">
        <v>6</v>
      </c>
      <c r="D1643" s="15">
        <v>373.67</v>
      </c>
      <c r="E1643" s="38"/>
    </row>
    <row r="1644" spans="1:5" outlineLevel="1" x14ac:dyDescent="0.2">
      <c r="A1644" s="12">
        <v>10003000</v>
      </c>
      <c r="B1644" s="13" t="s">
        <v>1063</v>
      </c>
      <c r="C1644" s="14" t="s">
        <v>8</v>
      </c>
      <c r="D1644" s="15" t="s">
        <v>8</v>
      </c>
    </row>
    <row r="1645" spans="1:5" outlineLevel="1" x14ac:dyDescent="0.2">
      <c r="A1645" s="12">
        <v>10003003</v>
      </c>
      <c r="B1645" s="13" t="s">
        <v>1064</v>
      </c>
      <c r="C1645" s="14" t="s">
        <v>6</v>
      </c>
      <c r="D1645" s="15">
        <v>1997.93</v>
      </c>
      <c r="E1645" s="38"/>
    </row>
    <row r="1646" spans="1:5" x14ac:dyDescent="0.2">
      <c r="A1646" s="12">
        <v>10003004</v>
      </c>
      <c r="B1646" s="13" t="s">
        <v>1065</v>
      </c>
      <c r="C1646" s="14" t="s">
        <v>6</v>
      </c>
      <c r="D1646" s="15">
        <v>2319.5700000000002</v>
      </c>
      <c r="E1646" s="38"/>
    </row>
    <row r="1647" spans="1:5" outlineLevel="1" x14ac:dyDescent="0.2">
      <c r="A1647" s="12">
        <v>10003005</v>
      </c>
      <c r="B1647" s="13" t="s">
        <v>1066</v>
      </c>
      <c r="C1647" s="14" t="s">
        <v>6</v>
      </c>
      <c r="D1647" s="15">
        <v>2369.04</v>
      </c>
      <c r="E1647" s="38"/>
    </row>
    <row r="1648" spans="1:5" outlineLevel="1" x14ac:dyDescent="0.2">
      <c r="A1648" s="12">
        <v>10003006</v>
      </c>
      <c r="B1648" s="13" t="s">
        <v>1067</v>
      </c>
      <c r="C1648" s="14" t="s">
        <v>6</v>
      </c>
      <c r="D1648" s="15">
        <v>3026.71</v>
      </c>
      <c r="E1648" s="38"/>
    </row>
    <row r="1649" spans="1:5" outlineLevel="1" x14ac:dyDescent="0.2">
      <c r="A1649" s="12">
        <v>10003007</v>
      </c>
      <c r="B1649" s="13" t="s">
        <v>1068</v>
      </c>
      <c r="C1649" s="14" t="s">
        <v>6</v>
      </c>
      <c r="D1649" s="15">
        <v>3148.25</v>
      </c>
      <c r="E1649" s="38"/>
    </row>
    <row r="1650" spans="1:5" x14ac:dyDescent="0.2">
      <c r="A1650" s="12">
        <v>10003008</v>
      </c>
      <c r="B1650" s="13" t="s">
        <v>1069</v>
      </c>
      <c r="C1650" s="14" t="s">
        <v>6</v>
      </c>
      <c r="D1650" s="15">
        <v>4217.1400000000003</v>
      </c>
      <c r="E1650" s="38"/>
    </row>
    <row r="1651" spans="1:5" outlineLevel="1" x14ac:dyDescent="0.2">
      <c r="A1651" s="12">
        <v>10003009</v>
      </c>
      <c r="B1651" s="13" t="s">
        <v>1070</v>
      </c>
      <c r="C1651" s="14" t="s">
        <v>6</v>
      </c>
      <c r="D1651" s="15">
        <v>4968.72</v>
      </c>
      <c r="E1651" s="38"/>
    </row>
    <row r="1652" spans="1:5" ht="22.5" outlineLevel="1" x14ac:dyDescent="0.2">
      <c r="A1652" s="12">
        <v>10003010</v>
      </c>
      <c r="B1652" s="13" t="s">
        <v>1954</v>
      </c>
      <c r="C1652" s="14" t="s">
        <v>6</v>
      </c>
      <c r="D1652" s="15">
        <v>10368.06</v>
      </c>
      <c r="E1652" s="38"/>
    </row>
    <row r="1653" spans="1:5" ht="22.5" outlineLevel="1" x14ac:dyDescent="0.2">
      <c r="A1653" s="12">
        <v>10003011</v>
      </c>
      <c r="B1653" s="13" t="s">
        <v>1955</v>
      </c>
      <c r="C1653" s="14" t="s">
        <v>6</v>
      </c>
      <c r="D1653" s="15">
        <v>9165.09</v>
      </c>
      <c r="E1653" s="38"/>
    </row>
    <row r="1654" spans="1:5" ht="22.5" x14ac:dyDescent="0.2">
      <c r="A1654" s="12">
        <v>10003012</v>
      </c>
      <c r="B1654" s="13" t="s">
        <v>1956</v>
      </c>
      <c r="C1654" s="14" t="s">
        <v>6</v>
      </c>
      <c r="D1654" s="15">
        <v>12846.25</v>
      </c>
      <c r="E1654" s="38"/>
    </row>
    <row r="1655" spans="1:5" ht="22.5" outlineLevel="1" x14ac:dyDescent="0.2">
      <c r="A1655" s="12">
        <v>10003013</v>
      </c>
      <c r="B1655" s="13" t="s">
        <v>1957</v>
      </c>
      <c r="C1655" s="14" t="s">
        <v>6</v>
      </c>
      <c r="D1655" s="15">
        <v>17665.72</v>
      </c>
      <c r="E1655" s="38"/>
    </row>
    <row r="1656" spans="1:5" ht="22.5" outlineLevel="1" x14ac:dyDescent="0.2">
      <c r="A1656" s="12">
        <v>10003014</v>
      </c>
      <c r="B1656" s="13" t="s">
        <v>1958</v>
      </c>
      <c r="C1656" s="14" t="s">
        <v>6</v>
      </c>
      <c r="D1656" s="15">
        <v>23104.92</v>
      </c>
      <c r="E1656" s="38"/>
    </row>
    <row r="1657" spans="1:5" outlineLevel="1" x14ac:dyDescent="0.2">
      <c r="A1657" s="12">
        <v>10003042</v>
      </c>
      <c r="B1657" s="13" t="s">
        <v>1071</v>
      </c>
      <c r="C1657" s="14" t="s">
        <v>5</v>
      </c>
      <c r="D1657" s="15">
        <v>117.06</v>
      </c>
      <c r="E1657" s="38"/>
    </row>
    <row r="1658" spans="1:5" x14ac:dyDescent="0.2">
      <c r="A1658" s="12">
        <v>10003044</v>
      </c>
      <c r="B1658" s="13" t="s">
        <v>1072</v>
      </c>
      <c r="C1658" s="14" t="s">
        <v>5</v>
      </c>
      <c r="D1658" s="15">
        <v>162.41</v>
      </c>
      <c r="E1658" s="38"/>
    </row>
    <row r="1659" spans="1:5" outlineLevel="1" x14ac:dyDescent="0.2">
      <c r="A1659" s="12">
        <v>10003052</v>
      </c>
      <c r="B1659" s="13" t="s">
        <v>1060</v>
      </c>
      <c r="C1659" s="14" t="s">
        <v>6</v>
      </c>
      <c r="D1659" s="15">
        <v>87.14</v>
      </c>
      <c r="E1659" s="38"/>
    </row>
    <row r="1660" spans="1:5" outlineLevel="1" x14ac:dyDescent="0.2">
      <c r="A1660" s="12">
        <v>10003054</v>
      </c>
      <c r="B1660" s="13" t="s">
        <v>1061</v>
      </c>
      <c r="C1660" s="14" t="s">
        <v>6</v>
      </c>
      <c r="D1660" s="15">
        <v>167.75</v>
      </c>
      <c r="E1660" s="38"/>
    </row>
    <row r="1661" spans="1:5" outlineLevel="1" x14ac:dyDescent="0.2">
      <c r="A1661" s="12">
        <v>10003062</v>
      </c>
      <c r="B1661" s="13" t="s">
        <v>1073</v>
      </c>
      <c r="C1661" s="14" t="s">
        <v>6</v>
      </c>
      <c r="D1661" s="15">
        <v>160.87</v>
      </c>
      <c r="E1661" s="38"/>
    </row>
    <row r="1662" spans="1:5" x14ac:dyDescent="0.2">
      <c r="A1662" s="12">
        <v>10003064</v>
      </c>
      <c r="B1662" s="13" t="s">
        <v>1074</v>
      </c>
      <c r="C1662" s="14" t="s">
        <v>6</v>
      </c>
      <c r="D1662" s="15">
        <v>286.10000000000002</v>
      </c>
      <c r="E1662" s="38"/>
    </row>
    <row r="1663" spans="1:5" outlineLevel="1" x14ac:dyDescent="0.2">
      <c r="A1663" s="12">
        <v>10003065</v>
      </c>
      <c r="B1663" s="13" t="s">
        <v>1075</v>
      </c>
      <c r="C1663" s="14" t="s">
        <v>6</v>
      </c>
      <c r="D1663" s="15">
        <v>403.59</v>
      </c>
      <c r="E1663" s="38"/>
    </row>
    <row r="1664" spans="1:5" outlineLevel="1" x14ac:dyDescent="0.2">
      <c r="A1664" s="12">
        <v>10003066</v>
      </c>
      <c r="B1664" s="13" t="s">
        <v>1076</v>
      </c>
      <c r="C1664" s="14" t="s">
        <v>6</v>
      </c>
      <c r="D1664" s="15">
        <v>689.58</v>
      </c>
      <c r="E1664" s="38"/>
    </row>
    <row r="1665" spans="1:5" outlineLevel="1" x14ac:dyDescent="0.2">
      <c r="A1665" s="12">
        <v>10003067</v>
      </c>
      <c r="B1665" s="13" t="s">
        <v>1077</v>
      </c>
      <c r="C1665" s="14" t="s">
        <v>6</v>
      </c>
      <c r="D1665" s="15">
        <v>813.45</v>
      </c>
      <c r="E1665" s="38"/>
    </row>
    <row r="1666" spans="1:5" x14ac:dyDescent="0.2">
      <c r="A1666" s="12">
        <v>10003068</v>
      </c>
      <c r="B1666" s="13" t="s">
        <v>1078</v>
      </c>
      <c r="C1666" s="14" t="s">
        <v>6</v>
      </c>
      <c r="D1666" s="15">
        <v>1386.22</v>
      </c>
      <c r="E1666" s="38"/>
    </row>
    <row r="1667" spans="1:5" outlineLevel="1" x14ac:dyDescent="0.2">
      <c r="A1667" s="12">
        <v>10003072</v>
      </c>
      <c r="B1667" s="13" t="s">
        <v>1079</v>
      </c>
      <c r="C1667" s="14" t="s">
        <v>6</v>
      </c>
      <c r="D1667" s="15">
        <v>101.39</v>
      </c>
      <c r="E1667" s="38"/>
    </row>
    <row r="1668" spans="1:5" outlineLevel="1" x14ac:dyDescent="0.2">
      <c r="A1668" s="12">
        <v>10003073</v>
      </c>
      <c r="B1668" s="13" t="s">
        <v>1080</v>
      </c>
      <c r="C1668" s="14" t="s">
        <v>6</v>
      </c>
      <c r="D1668" s="15">
        <v>197.11</v>
      </c>
      <c r="E1668" s="38"/>
    </row>
    <row r="1669" spans="1:5" outlineLevel="1" x14ac:dyDescent="0.2">
      <c r="A1669" s="12">
        <v>10003074</v>
      </c>
      <c r="B1669" s="13" t="s">
        <v>1081</v>
      </c>
      <c r="C1669" s="14" t="s">
        <v>6</v>
      </c>
      <c r="D1669" s="15">
        <v>213.15</v>
      </c>
      <c r="E1669" s="38"/>
    </row>
    <row r="1670" spans="1:5" x14ac:dyDescent="0.2">
      <c r="A1670" s="12">
        <v>10003075</v>
      </c>
      <c r="B1670" s="13" t="s">
        <v>1082</v>
      </c>
      <c r="C1670" s="14" t="s">
        <v>6</v>
      </c>
      <c r="D1670" s="15">
        <v>291.05</v>
      </c>
      <c r="E1670" s="38"/>
    </row>
    <row r="1671" spans="1:5" outlineLevel="1" x14ac:dyDescent="0.2">
      <c r="A1671" s="12">
        <v>10003076</v>
      </c>
      <c r="B1671" s="13" t="s">
        <v>1083</v>
      </c>
      <c r="C1671" s="14" t="s">
        <v>6</v>
      </c>
      <c r="D1671" s="15">
        <v>469.04</v>
      </c>
      <c r="E1671" s="38"/>
    </row>
    <row r="1672" spans="1:5" outlineLevel="1" x14ac:dyDescent="0.2">
      <c r="A1672" s="12">
        <v>10003077</v>
      </c>
      <c r="B1672" s="13" t="s">
        <v>1084</v>
      </c>
      <c r="C1672" s="14" t="s">
        <v>6</v>
      </c>
      <c r="D1672" s="15">
        <v>620.61</v>
      </c>
      <c r="E1672" s="38"/>
    </row>
    <row r="1673" spans="1:5" x14ac:dyDescent="0.2">
      <c r="A1673" s="12">
        <v>10003078</v>
      </c>
      <c r="B1673" s="13" t="s">
        <v>1085</v>
      </c>
      <c r="C1673" s="14" t="s">
        <v>6</v>
      </c>
      <c r="D1673" s="15">
        <v>1073.3499999999999</v>
      </c>
      <c r="E1673" s="38"/>
    </row>
    <row r="1674" spans="1:5" outlineLevel="1" x14ac:dyDescent="0.2">
      <c r="A1674" s="12">
        <v>10003090</v>
      </c>
      <c r="B1674" s="13" t="s">
        <v>3283</v>
      </c>
      <c r="C1674" s="14" t="s">
        <v>6</v>
      </c>
      <c r="D1674" s="15">
        <v>105.67</v>
      </c>
      <c r="E1674" s="38"/>
    </row>
    <row r="1675" spans="1:5" outlineLevel="1" x14ac:dyDescent="0.2">
      <c r="A1675" s="12">
        <v>10004000</v>
      </c>
      <c r="B1675" s="13" t="s">
        <v>1086</v>
      </c>
      <c r="C1675" s="14" t="s">
        <v>8</v>
      </c>
      <c r="D1675" s="15" t="s">
        <v>8</v>
      </c>
    </row>
    <row r="1676" spans="1:5" x14ac:dyDescent="0.2">
      <c r="A1676" s="12">
        <v>10004002</v>
      </c>
      <c r="B1676" s="13" t="s">
        <v>1048</v>
      </c>
      <c r="C1676" s="14" t="s">
        <v>5</v>
      </c>
      <c r="D1676" s="15">
        <v>79.83</v>
      </c>
      <c r="E1676" s="38"/>
    </row>
    <row r="1677" spans="1:5" outlineLevel="1" x14ac:dyDescent="0.2">
      <c r="A1677" s="12">
        <v>10004003</v>
      </c>
      <c r="B1677" s="13" t="s">
        <v>1049</v>
      </c>
      <c r="C1677" s="14" t="s">
        <v>5</v>
      </c>
      <c r="D1677" s="15">
        <v>107.08</v>
      </c>
      <c r="E1677" s="38"/>
    </row>
    <row r="1678" spans="1:5" outlineLevel="1" x14ac:dyDescent="0.2">
      <c r="A1678" s="12">
        <v>10004004</v>
      </c>
      <c r="B1678" s="13" t="s">
        <v>1087</v>
      </c>
      <c r="C1678" s="14" t="s">
        <v>5</v>
      </c>
      <c r="D1678" s="15">
        <v>124.73</v>
      </c>
      <c r="E1678" s="38"/>
    </row>
    <row r="1679" spans="1:5" x14ac:dyDescent="0.2">
      <c r="A1679" s="12">
        <v>10004005</v>
      </c>
      <c r="B1679" s="13" t="s">
        <v>1050</v>
      </c>
      <c r="C1679" s="14" t="s">
        <v>5</v>
      </c>
      <c r="D1679" s="15">
        <v>148.78</v>
      </c>
      <c r="E1679" s="38"/>
    </row>
    <row r="1680" spans="1:5" outlineLevel="1" x14ac:dyDescent="0.2">
      <c r="A1680" s="12">
        <v>10004006</v>
      </c>
      <c r="B1680" s="13" t="s">
        <v>1055</v>
      </c>
      <c r="C1680" s="14" t="s">
        <v>5</v>
      </c>
      <c r="D1680" s="15">
        <v>177.7</v>
      </c>
      <c r="E1680" s="38"/>
    </row>
    <row r="1681" spans="1:5" outlineLevel="1" x14ac:dyDescent="0.2">
      <c r="A1681" s="12">
        <v>10004007</v>
      </c>
      <c r="B1681" s="13" t="s">
        <v>1088</v>
      </c>
      <c r="C1681" s="14" t="s">
        <v>5</v>
      </c>
      <c r="D1681" s="15">
        <v>222.23</v>
      </c>
      <c r="E1681" s="38"/>
    </row>
    <row r="1682" spans="1:5" outlineLevel="1" x14ac:dyDescent="0.2">
      <c r="A1682" s="12">
        <v>10004008</v>
      </c>
      <c r="B1682" s="13" t="s">
        <v>1089</v>
      </c>
      <c r="C1682" s="14" t="s">
        <v>5</v>
      </c>
      <c r="D1682" s="15">
        <v>244.73</v>
      </c>
      <c r="E1682" s="38"/>
    </row>
    <row r="1683" spans="1:5" outlineLevel="1" x14ac:dyDescent="0.2">
      <c r="A1683" s="12">
        <v>10004009</v>
      </c>
      <c r="B1683" s="13" t="s">
        <v>1090</v>
      </c>
      <c r="C1683" s="14" t="s">
        <v>5</v>
      </c>
      <c r="D1683" s="15">
        <v>317.83</v>
      </c>
      <c r="E1683" s="38"/>
    </row>
    <row r="1684" spans="1:5" x14ac:dyDescent="0.2">
      <c r="A1684" s="12">
        <v>10004062</v>
      </c>
      <c r="B1684" s="13" t="s">
        <v>1056</v>
      </c>
      <c r="C1684" s="14" t="s">
        <v>5</v>
      </c>
      <c r="D1684" s="15">
        <v>29.26</v>
      </c>
      <c r="E1684" s="38"/>
    </row>
    <row r="1685" spans="1:5" outlineLevel="1" x14ac:dyDescent="0.2">
      <c r="A1685" s="12">
        <v>10004063</v>
      </c>
      <c r="B1685" s="13" t="s">
        <v>1057</v>
      </c>
      <c r="C1685" s="14" t="s">
        <v>5</v>
      </c>
      <c r="D1685" s="15">
        <v>24.37</v>
      </c>
      <c r="E1685" s="38"/>
    </row>
    <row r="1686" spans="1:5" outlineLevel="1" x14ac:dyDescent="0.2">
      <c r="A1686" s="12">
        <v>10004064</v>
      </c>
      <c r="B1686" s="13" t="s">
        <v>1091</v>
      </c>
      <c r="C1686" s="14" t="s">
        <v>5</v>
      </c>
      <c r="D1686" s="15">
        <v>51.59</v>
      </c>
      <c r="E1686" s="38"/>
    </row>
    <row r="1687" spans="1:5" outlineLevel="1" x14ac:dyDescent="0.2">
      <c r="A1687" s="12">
        <v>10004065</v>
      </c>
      <c r="B1687" s="13" t="s">
        <v>1058</v>
      </c>
      <c r="C1687" s="14" t="s">
        <v>5</v>
      </c>
      <c r="D1687" s="15">
        <v>46.35</v>
      </c>
      <c r="E1687" s="38"/>
    </row>
    <row r="1688" spans="1:5" outlineLevel="1" x14ac:dyDescent="0.2">
      <c r="A1688" s="12">
        <v>10004066</v>
      </c>
      <c r="B1688" s="13" t="s">
        <v>1059</v>
      </c>
      <c r="C1688" s="14" t="s">
        <v>5</v>
      </c>
      <c r="D1688" s="15">
        <v>82.62</v>
      </c>
      <c r="E1688" s="38"/>
    </row>
    <row r="1689" spans="1:5" x14ac:dyDescent="0.2">
      <c r="A1689" s="12">
        <v>10004067</v>
      </c>
      <c r="B1689" s="13" t="s">
        <v>1092</v>
      </c>
      <c r="C1689" s="14" t="s">
        <v>5</v>
      </c>
      <c r="D1689" s="15">
        <v>114.1</v>
      </c>
      <c r="E1689" s="38"/>
    </row>
    <row r="1690" spans="1:5" outlineLevel="1" x14ac:dyDescent="0.2">
      <c r="A1690" s="12">
        <v>10004068</v>
      </c>
      <c r="B1690" s="13" t="s">
        <v>1093</v>
      </c>
      <c r="C1690" s="14" t="s">
        <v>5</v>
      </c>
      <c r="D1690" s="15">
        <v>87.74</v>
      </c>
      <c r="E1690" s="38"/>
    </row>
    <row r="1691" spans="1:5" outlineLevel="1" x14ac:dyDescent="0.2">
      <c r="A1691" s="12">
        <v>10004069</v>
      </c>
      <c r="B1691" s="13" t="s">
        <v>1094</v>
      </c>
      <c r="C1691" s="14" t="s">
        <v>5</v>
      </c>
      <c r="D1691" s="15">
        <v>184.31</v>
      </c>
      <c r="E1691" s="38"/>
    </row>
    <row r="1692" spans="1:5" outlineLevel="1" x14ac:dyDescent="0.2">
      <c r="A1692" s="12">
        <v>10004080</v>
      </c>
      <c r="B1692" s="13" t="s">
        <v>2281</v>
      </c>
      <c r="C1692" s="14" t="s">
        <v>5</v>
      </c>
      <c r="D1692" s="15">
        <v>59.31</v>
      </c>
      <c r="E1692" s="38"/>
    </row>
    <row r="1693" spans="1:5" outlineLevel="1" x14ac:dyDescent="0.2">
      <c r="A1693" s="12">
        <v>10004081</v>
      </c>
      <c r="B1693" s="13" t="s">
        <v>2282</v>
      </c>
      <c r="C1693" s="14" t="s">
        <v>6</v>
      </c>
      <c r="D1693" s="15">
        <v>75.33</v>
      </c>
      <c r="E1693" s="38"/>
    </row>
    <row r="1694" spans="1:5" x14ac:dyDescent="0.2">
      <c r="A1694" s="12">
        <v>10004082</v>
      </c>
      <c r="B1694" s="13" t="s">
        <v>2283</v>
      </c>
      <c r="C1694" s="14" t="s">
        <v>5</v>
      </c>
      <c r="D1694" s="15">
        <v>131.06</v>
      </c>
      <c r="E1694" s="38"/>
    </row>
    <row r="1695" spans="1:5" outlineLevel="1" x14ac:dyDescent="0.2">
      <c r="A1695" s="12">
        <v>10004083</v>
      </c>
      <c r="B1695" s="13" t="s">
        <v>2284</v>
      </c>
      <c r="C1695" s="14" t="s">
        <v>5</v>
      </c>
      <c r="D1695" s="15">
        <v>51</v>
      </c>
      <c r="E1695" s="38"/>
    </row>
    <row r="1696" spans="1:5" outlineLevel="1" x14ac:dyDescent="0.2">
      <c r="A1696" s="12">
        <v>10004084</v>
      </c>
      <c r="B1696" s="13" t="s">
        <v>2285</v>
      </c>
      <c r="C1696" s="14" t="s">
        <v>5</v>
      </c>
      <c r="D1696" s="15">
        <v>72.08</v>
      </c>
      <c r="E1696" s="38"/>
    </row>
    <row r="1697" spans="1:5" outlineLevel="1" x14ac:dyDescent="0.2">
      <c r="A1697" s="12">
        <v>10004085</v>
      </c>
      <c r="B1697" s="13" t="s">
        <v>2286</v>
      </c>
      <c r="C1697" s="14" t="s">
        <v>5</v>
      </c>
      <c r="D1697" s="15">
        <v>182.66</v>
      </c>
      <c r="E1697" s="38"/>
    </row>
    <row r="1698" spans="1:5" outlineLevel="1" x14ac:dyDescent="0.2">
      <c r="A1698" s="12">
        <v>10004098</v>
      </c>
      <c r="B1698" s="13" t="s">
        <v>1052</v>
      </c>
      <c r="C1698" s="14" t="s">
        <v>5</v>
      </c>
      <c r="D1698" s="15">
        <v>43.1</v>
      </c>
      <c r="E1698" s="38"/>
    </row>
    <row r="1699" spans="1:5" x14ac:dyDescent="0.2">
      <c r="A1699" s="12">
        <v>10004103</v>
      </c>
      <c r="B1699" s="13" t="s">
        <v>3284</v>
      </c>
      <c r="C1699" s="14" t="s">
        <v>5</v>
      </c>
      <c r="D1699" s="15">
        <v>24.97</v>
      </c>
      <c r="E1699" s="38"/>
    </row>
    <row r="1700" spans="1:5" outlineLevel="1" x14ac:dyDescent="0.2">
      <c r="A1700" s="12">
        <v>10004107</v>
      </c>
      <c r="B1700" s="13" t="s">
        <v>2284</v>
      </c>
      <c r="C1700" s="14" t="s">
        <v>5</v>
      </c>
      <c r="D1700" s="15">
        <v>51</v>
      </c>
      <c r="E1700" s="38"/>
    </row>
    <row r="1701" spans="1:5" outlineLevel="1" x14ac:dyDescent="0.2">
      <c r="A1701" s="12">
        <v>10005000</v>
      </c>
      <c r="B1701" s="13" t="s">
        <v>1095</v>
      </c>
      <c r="C1701" s="14" t="s">
        <v>8</v>
      </c>
      <c r="D1701" s="15" t="s">
        <v>8</v>
      </c>
    </row>
    <row r="1702" spans="1:5" outlineLevel="1" x14ac:dyDescent="0.2">
      <c r="A1702" s="12">
        <v>10005002</v>
      </c>
      <c r="B1702" s="13" t="s">
        <v>2276</v>
      </c>
      <c r="C1702" s="14" t="s">
        <v>6</v>
      </c>
      <c r="D1702" s="15">
        <v>76.17</v>
      </c>
      <c r="E1702" s="38"/>
    </row>
    <row r="1703" spans="1:5" outlineLevel="1" x14ac:dyDescent="0.2">
      <c r="A1703" s="12">
        <v>10005003</v>
      </c>
      <c r="B1703" s="13" t="s">
        <v>1060</v>
      </c>
      <c r="C1703" s="14" t="s">
        <v>6</v>
      </c>
      <c r="D1703" s="15">
        <v>87.14</v>
      </c>
      <c r="E1703" s="38"/>
    </row>
    <row r="1704" spans="1:5" x14ac:dyDescent="0.2">
      <c r="A1704" s="12">
        <v>10005004</v>
      </c>
      <c r="B1704" s="13" t="s">
        <v>1096</v>
      </c>
      <c r="C1704" s="14" t="s">
        <v>6</v>
      </c>
      <c r="D1704" s="15">
        <v>142.30000000000001</v>
      </c>
      <c r="E1704" s="38"/>
    </row>
    <row r="1705" spans="1:5" outlineLevel="1" x14ac:dyDescent="0.2">
      <c r="A1705" s="12">
        <v>10005005</v>
      </c>
      <c r="B1705" s="13" t="s">
        <v>1061</v>
      </c>
      <c r="C1705" s="14" t="s">
        <v>6</v>
      </c>
      <c r="D1705" s="15">
        <v>167.75</v>
      </c>
      <c r="E1705" s="38"/>
    </row>
    <row r="1706" spans="1:5" outlineLevel="1" x14ac:dyDescent="0.2">
      <c r="A1706" s="12">
        <v>10005006</v>
      </c>
      <c r="B1706" s="13" t="s">
        <v>1062</v>
      </c>
      <c r="C1706" s="14" t="s">
        <v>6</v>
      </c>
      <c r="D1706" s="15">
        <v>223.69</v>
      </c>
      <c r="E1706" s="38"/>
    </row>
    <row r="1707" spans="1:5" outlineLevel="1" x14ac:dyDescent="0.2">
      <c r="A1707" s="12">
        <v>10005007</v>
      </c>
      <c r="B1707" s="13" t="s">
        <v>1097</v>
      </c>
      <c r="C1707" s="14" t="s">
        <v>6</v>
      </c>
      <c r="D1707" s="15">
        <v>464.95</v>
      </c>
      <c r="E1707" s="38"/>
    </row>
    <row r="1708" spans="1:5" outlineLevel="1" x14ac:dyDescent="0.2">
      <c r="A1708" s="12">
        <v>10005008</v>
      </c>
      <c r="B1708" s="13" t="s">
        <v>1098</v>
      </c>
      <c r="C1708" s="14" t="s">
        <v>6</v>
      </c>
      <c r="D1708" s="15">
        <v>716.72</v>
      </c>
      <c r="E1708" s="38"/>
    </row>
    <row r="1709" spans="1:5" x14ac:dyDescent="0.2">
      <c r="A1709" s="12">
        <v>10005009</v>
      </c>
      <c r="B1709" s="13" t="s">
        <v>1099</v>
      </c>
      <c r="C1709" s="14" t="s">
        <v>6</v>
      </c>
      <c r="D1709" s="15">
        <v>1202.99</v>
      </c>
      <c r="E1709" s="38"/>
    </row>
    <row r="1710" spans="1:5" outlineLevel="1" x14ac:dyDescent="0.2">
      <c r="A1710" s="12">
        <v>10005031</v>
      </c>
      <c r="B1710" s="13" t="s">
        <v>1100</v>
      </c>
      <c r="C1710" s="14" t="s">
        <v>6</v>
      </c>
      <c r="D1710" s="15">
        <v>96.27</v>
      </c>
      <c r="E1710" s="38"/>
    </row>
    <row r="1711" spans="1:5" outlineLevel="1" x14ac:dyDescent="0.2">
      <c r="A1711" s="12">
        <v>10005032</v>
      </c>
      <c r="B1711" s="13" t="s">
        <v>1101</v>
      </c>
      <c r="C1711" s="14" t="s">
        <v>6</v>
      </c>
      <c r="D1711" s="15">
        <v>102.42</v>
      </c>
      <c r="E1711" s="38"/>
    </row>
    <row r="1712" spans="1:5" outlineLevel="1" x14ac:dyDescent="0.2">
      <c r="A1712" s="12">
        <v>10005033</v>
      </c>
      <c r="B1712" s="13" t="s">
        <v>1102</v>
      </c>
      <c r="C1712" s="14" t="s">
        <v>6</v>
      </c>
      <c r="D1712" s="15">
        <v>192.61</v>
      </c>
      <c r="E1712" s="38"/>
    </row>
    <row r="1713" spans="1:5" outlineLevel="1" x14ac:dyDescent="0.2">
      <c r="A1713" s="12">
        <v>10005034</v>
      </c>
      <c r="B1713" s="13" t="s">
        <v>1103</v>
      </c>
      <c r="C1713" s="14" t="s">
        <v>6</v>
      </c>
      <c r="D1713" s="15">
        <v>222.4</v>
      </c>
      <c r="E1713" s="38"/>
    </row>
    <row r="1714" spans="1:5" outlineLevel="1" x14ac:dyDescent="0.2">
      <c r="A1714" s="12">
        <v>10005040</v>
      </c>
      <c r="B1714" s="13" t="s">
        <v>1104</v>
      </c>
      <c r="C1714" s="14" t="s">
        <v>6</v>
      </c>
      <c r="D1714" s="15">
        <v>99.59</v>
      </c>
      <c r="E1714" s="38"/>
    </row>
    <row r="1715" spans="1:5" outlineLevel="1" x14ac:dyDescent="0.2">
      <c r="A1715" s="12">
        <v>10005041</v>
      </c>
      <c r="B1715" s="13" t="s">
        <v>1105</v>
      </c>
      <c r="C1715" s="14" t="s">
        <v>6</v>
      </c>
      <c r="D1715" s="15">
        <v>81.89</v>
      </c>
      <c r="E1715" s="38"/>
    </row>
    <row r="1716" spans="1:5" outlineLevel="1" x14ac:dyDescent="0.2">
      <c r="A1716" s="12">
        <v>10005051</v>
      </c>
      <c r="B1716" s="13" t="s">
        <v>1106</v>
      </c>
      <c r="C1716" s="14" t="s">
        <v>6</v>
      </c>
      <c r="D1716" s="15">
        <v>58.62</v>
      </c>
      <c r="E1716" s="38"/>
    </row>
    <row r="1717" spans="1:5" outlineLevel="1" x14ac:dyDescent="0.2">
      <c r="A1717" s="12">
        <v>10005060</v>
      </c>
      <c r="B1717" s="13" t="s">
        <v>1107</v>
      </c>
      <c r="C1717" s="14" t="s">
        <v>6</v>
      </c>
      <c r="D1717" s="15">
        <v>481.67</v>
      </c>
      <c r="E1717" s="38"/>
    </row>
    <row r="1718" spans="1:5" x14ac:dyDescent="0.2">
      <c r="A1718" s="12">
        <v>10006000</v>
      </c>
      <c r="B1718" s="13" t="s">
        <v>1108</v>
      </c>
      <c r="C1718" s="14" t="s">
        <v>8</v>
      </c>
      <c r="D1718" s="15" t="s">
        <v>8</v>
      </c>
    </row>
    <row r="1719" spans="1:5" outlineLevel="1" x14ac:dyDescent="0.2">
      <c r="A1719" s="12">
        <v>10006020</v>
      </c>
      <c r="B1719" s="13" t="s">
        <v>1109</v>
      </c>
      <c r="C1719" s="14" t="s">
        <v>5</v>
      </c>
      <c r="D1719" s="15">
        <v>62.28</v>
      </c>
      <c r="E1719" s="38"/>
    </row>
    <row r="1720" spans="1:5" outlineLevel="1" x14ac:dyDescent="0.2">
      <c r="A1720" s="12">
        <v>10006021</v>
      </c>
      <c r="B1720" s="13" t="s">
        <v>1110</v>
      </c>
      <c r="C1720" s="14" t="s">
        <v>5</v>
      </c>
      <c r="D1720" s="15">
        <v>92.71</v>
      </c>
      <c r="E1720" s="38"/>
    </row>
    <row r="1721" spans="1:5" outlineLevel="1" x14ac:dyDescent="0.2">
      <c r="A1721" s="12">
        <v>10006022</v>
      </c>
      <c r="B1721" s="13" t="s">
        <v>1111</v>
      </c>
      <c r="C1721" s="14" t="s">
        <v>5</v>
      </c>
      <c r="D1721" s="15">
        <v>123.84</v>
      </c>
      <c r="E1721" s="38"/>
    </row>
    <row r="1722" spans="1:5" outlineLevel="1" x14ac:dyDescent="0.2">
      <c r="A1722" s="12">
        <v>10006023</v>
      </c>
      <c r="B1722" s="13" t="s">
        <v>1112</v>
      </c>
      <c r="C1722" s="14" t="s">
        <v>5</v>
      </c>
      <c r="D1722" s="15">
        <v>213.06</v>
      </c>
      <c r="E1722" s="38"/>
    </row>
    <row r="1723" spans="1:5" outlineLevel="1" x14ac:dyDescent="0.2">
      <c r="A1723" s="12">
        <v>10006024</v>
      </c>
      <c r="B1723" s="13" t="s">
        <v>1113</v>
      </c>
      <c r="C1723" s="14" t="s">
        <v>5</v>
      </c>
      <c r="D1723" s="15">
        <v>278.14999999999998</v>
      </c>
      <c r="E1723" s="38"/>
    </row>
    <row r="1724" spans="1:5" outlineLevel="1" x14ac:dyDescent="0.2">
      <c r="A1724" s="12">
        <v>10006026</v>
      </c>
      <c r="B1724" s="13" t="s">
        <v>1959</v>
      </c>
      <c r="C1724" s="14" t="s">
        <v>5</v>
      </c>
      <c r="D1724" s="15">
        <v>86.69</v>
      </c>
      <c r="E1724" s="38"/>
    </row>
    <row r="1725" spans="1:5" outlineLevel="1" x14ac:dyDescent="0.2">
      <c r="A1725" s="12">
        <v>10006027</v>
      </c>
      <c r="B1725" s="13" t="s">
        <v>1960</v>
      </c>
      <c r="C1725" s="14" t="s">
        <v>5</v>
      </c>
      <c r="D1725" s="15">
        <v>128.55000000000001</v>
      </c>
      <c r="E1725" s="38"/>
    </row>
    <row r="1726" spans="1:5" outlineLevel="1" x14ac:dyDescent="0.2">
      <c r="A1726" s="12">
        <v>10006028</v>
      </c>
      <c r="B1726" s="13" t="s">
        <v>1961</v>
      </c>
      <c r="C1726" s="14" t="s">
        <v>5</v>
      </c>
      <c r="D1726" s="15">
        <v>167.01</v>
      </c>
      <c r="E1726" s="38"/>
    </row>
    <row r="1727" spans="1:5" x14ac:dyDescent="0.2">
      <c r="A1727" s="12">
        <v>10006029</v>
      </c>
      <c r="B1727" s="13" t="s">
        <v>1962</v>
      </c>
      <c r="C1727" s="14" t="s">
        <v>5</v>
      </c>
      <c r="D1727" s="15">
        <v>267.5</v>
      </c>
      <c r="E1727" s="38"/>
    </row>
    <row r="1728" spans="1:5" outlineLevel="1" x14ac:dyDescent="0.2">
      <c r="A1728" s="12">
        <v>10006030</v>
      </c>
      <c r="B1728" s="13" t="s">
        <v>1963</v>
      </c>
      <c r="C1728" s="14" t="s">
        <v>5</v>
      </c>
      <c r="D1728" s="15">
        <v>297.87</v>
      </c>
      <c r="E1728" s="38"/>
    </row>
    <row r="1729" spans="1:5" outlineLevel="1" x14ac:dyDescent="0.2">
      <c r="A1729" s="12">
        <v>10006031</v>
      </c>
      <c r="B1729" s="13" t="s">
        <v>2287</v>
      </c>
      <c r="C1729" s="14" t="s">
        <v>5</v>
      </c>
      <c r="D1729" s="15">
        <v>282.38</v>
      </c>
      <c r="E1729" s="38"/>
    </row>
    <row r="1730" spans="1:5" outlineLevel="1" x14ac:dyDescent="0.2">
      <c r="A1730" s="12">
        <v>10006032</v>
      </c>
      <c r="B1730" s="13" t="s">
        <v>2288</v>
      </c>
      <c r="C1730" s="14" t="s">
        <v>5</v>
      </c>
      <c r="D1730" s="15">
        <v>365.48</v>
      </c>
      <c r="E1730" s="38"/>
    </row>
    <row r="1731" spans="1:5" outlineLevel="1" x14ac:dyDescent="0.2">
      <c r="A1731" s="12">
        <v>10006035</v>
      </c>
      <c r="B1731" s="13" t="s">
        <v>2289</v>
      </c>
      <c r="C1731" s="14" t="s">
        <v>5</v>
      </c>
      <c r="D1731" s="15">
        <v>203.2</v>
      </c>
      <c r="E1731" s="38"/>
    </row>
    <row r="1732" spans="1:5" x14ac:dyDescent="0.2">
      <c r="A1732" s="12">
        <v>10006036</v>
      </c>
      <c r="B1732" s="13" t="s">
        <v>2290</v>
      </c>
      <c r="C1732" s="14" t="s">
        <v>5</v>
      </c>
      <c r="D1732" s="15">
        <v>299.10000000000002</v>
      </c>
      <c r="E1732" s="38"/>
    </row>
    <row r="1733" spans="1:5" outlineLevel="1" x14ac:dyDescent="0.2">
      <c r="A1733" s="12">
        <v>10006054</v>
      </c>
      <c r="B1733" s="13" t="s">
        <v>1061</v>
      </c>
      <c r="C1733" s="14" t="s">
        <v>6</v>
      </c>
      <c r="D1733" s="15">
        <v>167.75</v>
      </c>
      <c r="E1733" s="38"/>
    </row>
    <row r="1734" spans="1:5" outlineLevel="1" x14ac:dyDescent="0.2">
      <c r="A1734" s="12">
        <v>10006109</v>
      </c>
      <c r="B1734" s="13" t="s">
        <v>3285</v>
      </c>
      <c r="C1734" s="14" t="s">
        <v>5</v>
      </c>
      <c r="D1734" s="15">
        <v>82.43</v>
      </c>
      <c r="E1734" s="38"/>
    </row>
    <row r="1735" spans="1:5" outlineLevel="1" x14ac:dyDescent="0.2">
      <c r="A1735" s="12">
        <v>10007000</v>
      </c>
      <c r="B1735" s="13" t="s">
        <v>1114</v>
      </c>
      <c r="C1735" s="14" t="s">
        <v>8</v>
      </c>
      <c r="D1735" s="15" t="s">
        <v>8</v>
      </c>
    </row>
    <row r="1736" spans="1:5" outlineLevel="1" x14ac:dyDescent="0.2">
      <c r="A1736" s="12">
        <v>10007011</v>
      </c>
      <c r="B1736" s="13" t="s">
        <v>1115</v>
      </c>
      <c r="C1736" s="14" t="s">
        <v>5</v>
      </c>
      <c r="D1736" s="15">
        <v>71.22</v>
      </c>
      <c r="E1736" s="38"/>
    </row>
    <row r="1737" spans="1:5" x14ac:dyDescent="0.2">
      <c r="A1737" s="12">
        <v>10007012</v>
      </c>
      <c r="B1737" s="13" t="s">
        <v>1116</v>
      </c>
      <c r="C1737" s="14" t="s">
        <v>5</v>
      </c>
      <c r="D1737" s="15">
        <v>101.85</v>
      </c>
      <c r="E1737" s="38"/>
    </row>
    <row r="1738" spans="1:5" outlineLevel="1" x14ac:dyDescent="0.2">
      <c r="A1738" s="12">
        <v>10007013</v>
      </c>
      <c r="B1738" s="13" t="s">
        <v>1117</v>
      </c>
      <c r="C1738" s="14" t="s">
        <v>5</v>
      </c>
      <c r="D1738" s="15">
        <v>118.37</v>
      </c>
      <c r="E1738" s="38"/>
    </row>
    <row r="1739" spans="1:5" outlineLevel="1" x14ac:dyDescent="0.2">
      <c r="A1739" s="12">
        <v>10007014</v>
      </c>
      <c r="B1739" s="13" t="s">
        <v>1118</v>
      </c>
      <c r="C1739" s="14" t="s">
        <v>5</v>
      </c>
      <c r="D1739" s="15">
        <v>141.06</v>
      </c>
      <c r="E1739" s="38"/>
    </row>
    <row r="1740" spans="1:5" outlineLevel="1" x14ac:dyDescent="0.2">
      <c r="A1740" s="12">
        <v>10007020</v>
      </c>
      <c r="B1740" s="13" t="s">
        <v>1964</v>
      </c>
      <c r="C1740" s="14" t="s">
        <v>6</v>
      </c>
      <c r="D1740" s="15">
        <v>84.13</v>
      </c>
      <c r="E1740" s="38"/>
    </row>
    <row r="1741" spans="1:5" ht="22.5" outlineLevel="1" x14ac:dyDescent="0.2">
      <c r="A1741" s="12">
        <v>10007060</v>
      </c>
      <c r="B1741" s="13" t="s">
        <v>3286</v>
      </c>
      <c r="C1741" s="14" t="s">
        <v>6</v>
      </c>
      <c r="D1741" s="15">
        <v>734.48</v>
      </c>
      <c r="E1741" s="38"/>
    </row>
    <row r="1742" spans="1:5" x14ac:dyDescent="0.2">
      <c r="A1742" s="12">
        <v>10007062</v>
      </c>
      <c r="B1742" s="13" t="s">
        <v>3287</v>
      </c>
      <c r="C1742" s="14" t="s">
        <v>6</v>
      </c>
      <c r="D1742" s="15">
        <v>958.54</v>
      </c>
      <c r="E1742" s="38"/>
    </row>
    <row r="1743" spans="1:5" ht="22.5" outlineLevel="1" x14ac:dyDescent="0.2">
      <c r="A1743" s="12">
        <v>10007063</v>
      </c>
      <c r="B1743" s="13" t="s">
        <v>3288</v>
      </c>
      <c r="C1743" s="14" t="s">
        <v>6</v>
      </c>
      <c r="D1743" s="15">
        <v>1787.12</v>
      </c>
      <c r="E1743" s="38"/>
    </row>
    <row r="1744" spans="1:5" ht="22.5" outlineLevel="1" x14ac:dyDescent="0.2">
      <c r="A1744" s="12">
        <v>10007064</v>
      </c>
      <c r="B1744" s="13" t="s">
        <v>3289</v>
      </c>
      <c r="C1744" s="14" t="s">
        <v>6</v>
      </c>
      <c r="D1744" s="15">
        <v>2320.0100000000002</v>
      </c>
      <c r="E1744" s="38"/>
    </row>
    <row r="1745" spans="1:5" ht="22.5" outlineLevel="1" x14ac:dyDescent="0.2">
      <c r="A1745" s="12">
        <v>10007065</v>
      </c>
      <c r="B1745" s="13" t="s">
        <v>3290</v>
      </c>
      <c r="C1745" s="14" t="s">
        <v>6</v>
      </c>
      <c r="D1745" s="15">
        <v>2951.28</v>
      </c>
      <c r="E1745" s="38"/>
    </row>
    <row r="1746" spans="1:5" outlineLevel="1" x14ac:dyDescent="0.2">
      <c r="A1746" s="12">
        <v>10007067</v>
      </c>
      <c r="B1746" s="13" t="s">
        <v>3291</v>
      </c>
      <c r="C1746" s="14" t="s">
        <v>6</v>
      </c>
      <c r="D1746" s="15">
        <v>2746.21</v>
      </c>
      <c r="E1746" s="38"/>
    </row>
    <row r="1747" spans="1:5" x14ac:dyDescent="0.2">
      <c r="A1747" s="12">
        <v>10007068</v>
      </c>
      <c r="B1747" s="13" t="s">
        <v>3292</v>
      </c>
      <c r="C1747" s="14" t="s">
        <v>6</v>
      </c>
      <c r="D1747" s="15">
        <v>3467.83</v>
      </c>
      <c r="E1747" s="38"/>
    </row>
    <row r="1748" spans="1:5" outlineLevel="1" x14ac:dyDescent="0.2">
      <c r="A1748" s="12">
        <v>10007069</v>
      </c>
      <c r="B1748" s="13" t="s">
        <v>3293</v>
      </c>
      <c r="C1748" s="14" t="s">
        <v>6</v>
      </c>
      <c r="D1748" s="15">
        <v>2181.35</v>
      </c>
      <c r="E1748" s="38"/>
    </row>
    <row r="1749" spans="1:5" outlineLevel="1" x14ac:dyDescent="0.2">
      <c r="A1749" s="12">
        <v>10007070</v>
      </c>
      <c r="B1749" s="13" t="s">
        <v>3294</v>
      </c>
      <c r="C1749" s="14" t="s">
        <v>6</v>
      </c>
      <c r="D1749" s="15">
        <v>2787.29</v>
      </c>
      <c r="E1749" s="38"/>
    </row>
    <row r="1750" spans="1:5" outlineLevel="1" x14ac:dyDescent="0.2">
      <c r="A1750" s="12">
        <v>10007071</v>
      </c>
      <c r="B1750" s="13" t="s">
        <v>3295</v>
      </c>
      <c r="C1750" s="14" t="s">
        <v>6</v>
      </c>
      <c r="D1750" s="15">
        <v>3505.17</v>
      </c>
      <c r="E1750" s="38"/>
    </row>
    <row r="1751" spans="1:5" x14ac:dyDescent="0.2">
      <c r="A1751" s="12">
        <v>10007080</v>
      </c>
      <c r="B1751" s="13" t="s">
        <v>3296</v>
      </c>
      <c r="C1751" s="14" t="s">
        <v>6</v>
      </c>
      <c r="D1751" s="15">
        <v>18.29</v>
      </c>
      <c r="E1751" s="38"/>
    </row>
    <row r="1752" spans="1:5" outlineLevel="1" x14ac:dyDescent="0.2">
      <c r="A1752" s="12">
        <v>10007081</v>
      </c>
      <c r="B1752" s="13" t="s">
        <v>3297</v>
      </c>
      <c r="C1752" s="14" t="s">
        <v>6</v>
      </c>
      <c r="D1752" s="15">
        <v>871.95</v>
      </c>
      <c r="E1752" s="38"/>
    </row>
    <row r="1753" spans="1:5" outlineLevel="1" x14ac:dyDescent="0.2">
      <c r="A1753" s="12">
        <v>10007082</v>
      </c>
      <c r="B1753" s="13" t="s">
        <v>3298</v>
      </c>
      <c r="C1753" s="14" t="s">
        <v>6</v>
      </c>
      <c r="D1753" s="15">
        <v>1052.04</v>
      </c>
      <c r="E1753" s="38"/>
    </row>
    <row r="1754" spans="1:5" outlineLevel="1" x14ac:dyDescent="0.2">
      <c r="A1754" s="12">
        <v>10007083</v>
      </c>
      <c r="B1754" s="13" t="s">
        <v>3299</v>
      </c>
      <c r="C1754" s="14" t="s">
        <v>6</v>
      </c>
      <c r="D1754" s="15">
        <v>1201.55</v>
      </c>
      <c r="E1754" s="38"/>
    </row>
    <row r="1755" spans="1:5" outlineLevel="1" x14ac:dyDescent="0.2">
      <c r="A1755" s="12">
        <v>10007085</v>
      </c>
      <c r="B1755" s="13" t="s">
        <v>1965</v>
      </c>
      <c r="C1755" s="14" t="s">
        <v>6</v>
      </c>
      <c r="D1755" s="15">
        <v>347.3</v>
      </c>
      <c r="E1755" s="38"/>
    </row>
    <row r="1756" spans="1:5" x14ac:dyDescent="0.2">
      <c r="A1756" s="12">
        <v>10007086</v>
      </c>
      <c r="B1756" s="13" t="s">
        <v>1119</v>
      </c>
      <c r="C1756" s="14" t="s">
        <v>6</v>
      </c>
      <c r="D1756" s="15">
        <v>1066.6199999999999</v>
      </c>
      <c r="E1756" s="38"/>
    </row>
    <row r="1757" spans="1:5" outlineLevel="1" x14ac:dyDescent="0.2">
      <c r="A1757" s="12">
        <v>10007090</v>
      </c>
      <c r="B1757" s="13" t="s">
        <v>1120</v>
      </c>
      <c r="C1757" s="14" t="s">
        <v>6</v>
      </c>
      <c r="D1757" s="15">
        <v>208.11</v>
      </c>
      <c r="E1757" s="38"/>
    </row>
    <row r="1758" spans="1:5" outlineLevel="1" x14ac:dyDescent="0.2">
      <c r="A1758" s="12">
        <v>10007095</v>
      </c>
      <c r="B1758" s="13" t="s">
        <v>1051</v>
      </c>
      <c r="C1758" s="14" t="s">
        <v>5</v>
      </c>
      <c r="D1758" s="15">
        <v>3.63</v>
      </c>
      <c r="E1758" s="38"/>
    </row>
    <row r="1759" spans="1:5" outlineLevel="1" x14ac:dyDescent="0.2">
      <c r="A1759" s="12">
        <v>10007098</v>
      </c>
      <c r="B1759" s="13" t="s">
        <v>1052</v>
      </c>
      <c r="C1759" s="14" t="s">
        <v>5</v>
      </c>
      <c r="D1759" s="15">
        <v>43.1</v>
      </c>
      <c r="E1759" s="38"/>
    </row>
    <row r="1760" spans="1:5" outlineLevel="1" x14ac:dyDescent="0.2">
      <c r="A1760" s="12">
        <v>10008000</v>
      </c>
      <c r="B1760" s="13" t="s">
        <v>1121</v>
      </c>
      <c r="C1760" s="14" t="s">
        <v>8</v>
      </c>
      <c r="D1760" s="15" t="s">
        <v>8</v>
      </c>
    </row>
    <row r="1761" spans="1:5" x14ac:dyDescent="0.2">
      <c r="A1761" s="12">
        <v>10008002</v>
      </c>
      <c r="B1761" s="13" t="s">
        <v>1122</v>
      </c>
      <c r="C1761" s="14" t="s">
        <v>5</v>
      </c>
      <c r="D1761" s="15">
        <v>241.26</v>
      </c>
      <c r="E1761" s="38"/>
    </row>
    <row r="1762" spans="1:5" outlineLevel="1" x14ac:dyDescent="0.2">
      <c r="A1762" s="12">
        <v>10008003</v>
      </c>
      <c r="B1762" s="13" t="s">
        <v>1123</v>
      </c>
      <c r="C1762" s="14" t="s">
        <v>5</v>
      </c>
      <c r="D1762" s="15">
        <v>274.08999999999997</v>
      </c>
      <c r="E1762" s="38"/>
    </row>
    <row r="1763" spans="1:5" outlineLevel="1" x14ac:dyDescent="0.2">
      <c r="A1763" s="12">
        <v>10008005</v>
      </c>
      <c r="B1763" s="13" t="s">
        <v>1124</v>
      </c>
      <c r="C1763" s="14" t="s">
        <v>5</v>
      </c>
      <c r="D1763" s="15">
        <v>354.92</v>
      </c>
      <c r="E1763" s="38"/>
    </row>
    <row r="1764" spans="1:5" outlineLevel="1" x14ac:dyDescent="0.2">
      <c r="A1764" s="12">
        <v>10008006</v>
      </c>
      <c r="B1764" s="13" t="s">
        <v>1125</v>
      </c>
      <c r="C1764" s="14" t="s">
        <v>5</v>
      </c>
      <c r="D1764" s="15">
        <v>554.1</v>
      </c>
      <c r="E1764" s="38"/>
    </row>
    <row r="1765" spans="1:5" outlineLevel="1" x14ac:dyDescent="0.2">
      <c r="A1765" s="12">
        <v>10008031</v>
      </c>
      <c r="B1765" s="13" t="s">
        <v>1097</v>
      </c>
      <c r="C1765" s="14" t="s">
        <v>6</v>
      </c>
      <c r="D1765" s="15">
        <v>464.95</v>
      </c>
      <c r="E1765" s="38"/>
    </row>
    <row r="1766" spans="1:5" x14ac:dyDescent="0.2">
      <c r="A1766" s="12">
        <v>10008032</v>
      </c>
      <c r="B1766" s="13" t="s">
        <v>1098</v>
      </c>
      <c r="C1766" s="14" t="s">
        <v>6</v>
      </c>
      <c r="D1766" s="15">
        <v>716.72</v>
      </c>
      <c r="E1766" s="38"/>
    </row>
    <row r="1767" spans="1:5" outlineLevel="1" x14ac:dyDescent="0.2">
      <c r="A1767" s="12">
        <v>10008034</v>
      </c>
      <c r="B1767" s="13" t="s">
        <v>1099</v>
      </c>
      <c r="C1767" s="14" t="s">
        <v>6</v>
      </c>
      <c r="D1767" s="15">
        <v>1202.99</v>
      </c>
      <c r="E1767" s="38"/>
    </row>
    <row r="1768" spans="1:5" outlineLevel="1" x14ac:dyDescent="0.2">
      <c r="A1768" s="12">
        <v>10008049</v>
      </c>
      <c r="B1768" s="13" t="s">
        <v>1052</v>
      </c>
      <c r="C1768" s="14" t="s">
        <v>5</v>
      </c>
      <c r="D1768" s="15">
        <v>43.1</v>
      </c>
      <c r="E1768" s="38"/>
    </row>
    <row r="1769" spans="1:5" ht="22.5" outlineLevel="1" x14ac:dyDescent="0.2">
      <c r="A1769" s="12">
        <v>10008050</v>
      </c>
      <c r="B1769" s="13" t="s">
        <v>1126</v>
      </c>
      <c r="C1769" s="14" t="s">
        <v>6</v>
      </c>
      <c r="D1769" s="15">
        <v>877.48</v>
      </c>
      <c r="E1769" s="38"/>
    </row>
    <row r="1770" spans="1:5" outlineLevel="1" x14ac:dyDescent="0.2">
      <c r="A1770" s="12">
        <v>10008055</v>
      </c>
      <c r="B1770" s="13" t="s">
        <v>1127</v>
      </c>
      <c r="C1770" s="14" t="s">
        <v>6</v>
      </c>
      <c r="D1770" s="15">
        <v>413.28</v>
      </c>
      <c r="E1770" s="38"/>
    </row>
    <row r="1771" spans="1:5" x14ac:dyDescent="0.2">
      <c r="A1771" s="12">
        <v>10008060</v>
      </c>
      <c r="B1771" s="13" t="s">
        <v>1128</v>
      </c>
      <c r="C1771" s="14" t="s">
        <v>6</v>
      </c>
      <c r="D1771" s="15">
        <v>542.25</v>
      </c>
      <c r="E1771" s="38"/>
    </row>
    <row r="1772" spans="1:5" outlineLevel="1" x14ac:dyDescent="0.2">
      <c r="A1772" s="12">
        <v>10008065</v>
      </c>
      <c r="B1772" s="13" t="s">
        <v>1129</v>
      </c>
      <c r="C1772" s="14" t="s">
        <v>6</v>
      </c>
      <c r="D1772" s="15">
        <v>371.73</v>
      </c>
      <c r="E1772" s="38"/>
    </row>
    <row r="1773" spans="1:5" outlineLevel="1" x14ac:dyDescent="0.2">
      <c r="A1773" s="12">
        <v>10008068</v>
      </c>
      <c r="B1773" s="13" t="s">
        <v>1130</v>
      </c>
      <c r="C1773" s="14" t="s">
        <v>6</v>
      </c>
      <c r="D1773" s="15">
        <v>612.12</v>
      </c>
      <c r="E1773" s="38"/>
    </row>
    <row r="1774" spans="1:5" outlineLevel="1" x14ac:dyDescent="0.2">
      <c r="A1774" s="12">
        <v>10008072</v>
      </c>
      <c r="B1774" s="13" t="s">
        <v>1131</v>
      </c>
      <c r="C1774" s="14" t="s">
        <v>6</v>
      </c>
      <c r="D1774" s="15">
        <v>918.84</v>
      </c>
      <c r="E1774" s="38"/>
    </row>
    <row r="1775" spans="1:5" outlineLevel="1" x14ac:dyDescent="0.2">
      <c r="A1775" s="12">
        <v>10008073</v>
      </c>
      <c r="B1775" s="13" t="s">
        <v>1132</v>
      </c>
      <c r="C1775" s="14" t="s">
        <v>6</v>
      </c>
      <c r="D1775" s="15">
        <v>79.900000000000006</v>
      </c>
      <c r="E1775" s="38"/>
    </row>
    <row r="1776" spans="1:5" x14ac:dyDescent="0.2">
      <c r="A1776" s="12">
        <v>10008080</v>
      </c>
      <c r="B1776" s="13" t="s">
        <v>1133</v>
      </c>
      <c r="C1776" s="14" t="s">
        <v>6</v>
      </c>
      <c r="D1776" s="15">
        <v>617.55999999999995</v>
      </c>
      <c r="E1776" s="38"/>
    </row>
    <row r="1777" spans="1:5" outlineLevel="1" x14ac:dyDescent="0.2">
      <c r="A1777" s="12">
        <v>10008081</v>
      </c>
      <c r="B1777" s="13" t="s">
        <v>1134</v>
      </c>
      <c r="C1777" s="14" t="s">
        <v>6</v>
      </c>
      <c r="D1777" s="15">
        <v>648.59</v>
      </c>
      <c r="E1777" s="38"/>
    </row>
    <row r="1778" spans="1:5" outlineLevel="1" x14ac:dyDescent="0.2">
      <c r="A1778" s="12">
        <v>10008082</v>
      </c>
      <c r="B1778" s="13" t="s">
        <v>1135</v>
      </c>
      <c r="C1778" s="14" t="s">
        <v>6</v>
      </c>
      <c r="D1778" s="15">
        <v>1585.25</v>
      </c>
      <c r="E1778" s="38"/>
    </row>
    <row r="1779" spans="1:5" outlineLevel="1" x14ac:dyDescent="0.2">
      <c r="A1779" s="12">
        <v>10008085</v>
      </c>
      <c r="B1779" s="13" t="s">
        <v>1136</v>
      </c>
      <c r="C1779" s="14" t="s">
        <v>6</v>
      </c>
      <c r="D1779" s="15">
        <v>221.85</v>
      </c>
      <c r="E1779" s="38"/>
    </row>
    <row r="1780" spans="1:5" outlineLevel="1" x14ac:dyDescent="0.2">
      <c r="A1780" s="12">
        <v>10008088</v>
      </c>
      <c r="B1780" s="13" t="s">
        <v>1137</v>
      </c>
      <c r="C1780" s="14" t="s">
        <v>6</v>
      </c>
      <c r="D1780" s="15">
        <v>812.11</v>
      </c>
      <c r="E1780" s="38"/>
    </row>
    <row r="1781" spans="1:5" outlineLevel="1" x14ac:dyDescent="0.2">
      <c r="A1781" s="12">
        <v>10008090</v>
      </c>
      <c r="B1781" s="13" t="s">
        <v>1138</v>
      </c>
      <c r="C1781" s="14" t="s">
        <v>6</v>
      </c>
      <c r="D1781" s="15">
        <v>202.96</v>
      </c>
      <c r="E1781" s="38"/>
    </row>
    <row r="1782" spans="1:5" outlineLevel="1" x14ac:dyDescent="0.2">
      <c r="A1782" s="12">
        <v>10008092</v>
      </c>
      <c r="B1782" s="13" t="s">
        <v>1139</v>
      </c>
      <c r="C1782" s="14" t="s">
        <v>6</v>
      </c>
      <c r="D1782" s="15">
        <v>287.94</v>
      </c>
      <c r="E1782" s="38"/>
    </row>
    <row r="1783" spans="1:5" outlineLevel="1" x14ac:dyDescent="0.2">
      <c r="A1783" s="12">
        <v>10008093</v>
      </c>
      <c r="B1783" s="13" t="s">
        <v>1140</v>
      </c>
      <c r="C1783" s="14" t="s">
        <v>6</v>
      </c>
      <c r="D1783" s="15">
        <v>313.64</v>
      </c>
      <c r="E1783" s="38"/>
    </row>
    <row r="1784" spans="1:5" outlineLevel="1" x14ac:dyDescent="0.2">
      <c r="A1784" s="12">
        <v>10008095</v>
      </c>
      <c r="B1784" s="13" t="s">
        <v>1141</v>
      </c>
      <c r="C1784" s="14" t="s">
        <v>6</v>
      </c>
      <c r="D1784" s="15">
        <v>22.72</v>
      </c>
      <c r="E1784" s="38"/>
    </row>
    <row r="1785" spans="1:5" x14ac:dyDescent="0.2">
      <c r="A1785" s="12">
        <v>10008098</v>
      </c>
      <c r="B1785" s="13" t="s">
        <v>3300</v>
      </c>
      <c r="C1785" s="14" t="s">
        <v>6</v>
      </c>
      <c r="D1785" s="15">
        <v>40.700000000000003</v>
      </c>
      <c r="E1785" s="38"/>
    </row>
    <row r="1786" spans="1:5" outlineLevel="1" x14ac:dyDescent="0.2">
      <c r="A1786" s="12">
        <v>10009000</v>
      </c>
      <c r="B1786" s="13" t="s">
        <v>1142</v>
      </c>
      <c r="C1786" s="14" t="s">
        <v>8</v>
      </c>
      <c r="D1786" s="15" t="s">
        <v>8</v>
      </c>
    </row>
    <row r="1787" spans="1:5" outlineLevel="1" x14ac:dyDescent="0.2">
      <c r="A1787" s="12">
        <v>10009010</v>
      </c>
      <c r="B1787" s="13" t="s">
        <v>1143</v>
      </c>
      <c r="C1787" s="14" t="s">
        <v>5</v>
      </c>
      <c r="D1787" s="15">
        <v>387.76</v>
      </c>
      <c r="E1787" s="38"/>
    </row>
    <row r="1788" spans="1:5" outlineLevel="1" x14ac:dyDescent="0.2">
      <c r="A1788" s="12">
        <v>10009011</v>
      </c>
      <c r="B1788" s="13" t="s">
        <v>1144</v>
      </c>
      <c r="C1788" s="14" t="s">
        <v>5</v>
      </c>
      <c r="D1788" s="15">
        <v>529.4</v>
      </c>
      <c r="E1788" s="38"/>
    </row>
    <row r="1789" spans="1:5" outlineLevel="1" x14ac:dyDescent="0.2">
      <c r="A1789" s="12">
        <v>10009012</v>
      </c>
      <c r="B1789" s="13" t="s">
        <v>1145</v>
      </c>
      <c r="C1789" s="14" t="s">
        <v>5</v>
      </c>
      <c r="D1789" s="15">
        <v>543.62</v>
      </c>
      <c r="E1789" s="38"/>
    </row>
    <row r="1790" spans="1:5" outlineLevel="1" x14ac:dyDescent="0.2">
      <c r="A1790" s="12">
        <v>10009013</v>
      </c>
      <c r="B1790" s="13" t="s">
        <v>1146</v>
      </c>
      <c r="C1790" s="14" t="s">
        <v>5</v>
      </c>
      <c r="D1790" s="15">
        <v>691.03</v>
      </c>
      <c r="E1790" s="38"/>
    </row>
    <row r="1791" spans="1:5" outlineLevel="1" x14ac:dyDescent="0.2">
      <c r="A1791" s="12">
        <v>10009030</v>
      </c>
      <c r="B1791" s="13" t="s">
        <v>1147</v>
      </c>
      <c r="C1791" s="14" t="s">
        <v>5</v>
      </c>
      <c r="D1791" s="15">
        <v>28.59</v>
      </c>
      <c r="E1791" s="38"/>
    </row>
    <row r="1792" spans="1:5" x14ac:dyDescent="0.2">
      <c r="A1792" s="12">
        <v>10009031</v>
      </c>
      <c r="B1792" s="13" t="s">
        <v>1148</v>
      </c>
      <c r="C1792" s="14" t="s">
        <v>5</v>
      </c>
      <c r="D1792" s="15">
        <v>37.369999999999997</v>
      </c>
      <c r="E1792" s="38"/>
    </row>
    <row r="1793" spans="1:5" outlineLevel="1" x14ac:dyDescent="0.2">
      <c r="A1793" s="12">
        <v>10009032</v>
      </c>
      <c r="B1793" s="13" t="s">
        <v>1149</v>
      </c>
      <c r="C1793" s="14" t="s">
        <v>5</v>
      </c>
      <c r="D1793" s="15">
        <v>73.87</v>
      </c>
      <c r="E1793" s="38"/>
    </row>
    <row r="1794" spans="1:5" outlineLevel="1" x14ac:dyDescent="0.2">
      <c r="A1794" s="12">
        <v>10009033</v>
      </c>
      <c r="B1794" s="13" t="s">
        <v>1150</v>
      </c>
      <c r="C1794" s="14" t="s">
        <v>5</v>
      </c>
      <c r="D1794" s="15">
        <v>51.47</v>
      </c>
      <c r="E1794" s="38"/>
    </row>
    <row r="1795" spans="1:5" outlineLevel="1" x14ac:dyDescent="0.2">
      <c r="A1795" s="12">
        <v>10009034</v>
      </c>
      <c r="B1795" s="13" t="s">
        <v>1151</v>
      </c>
      <c r="C1795" s="14" t="s">
        <v>5</v>
      </c>
      <c r="D1795" s="15">
        <v>116.74</v>
      </c>
      <c r="E1795" s="38"/>
    </row>
    <row r="1796" spans="1:5" outlineLevel="1" x14ac:dyDescent="0.2">
      <c r="A1796" s="12">
        <v>10009035</v>
      </c>
      <c r="B1796" s="13" t="s">
        <v>1152</v>
      </c>
      <c r="C1796" s="14" t="s">
        <v>5</v>
      </c>
      <c r="D1796" s="15">
        <v>189.11</v>
      </c>
      <c r="E1796" s="38"/>
    </row>
    <row r="1797" spans="1:5" outlineLevel="1" x14ac:dyDescent="0.2">
      <c r="A1797" s="12">
        <v>10009098</v>
      </c>
      <c r="B1797" s="13" t="s">
        <v>1052</v>
      </c>
      <c r="C1797" s="14" t="s">
        <v>5</v>
      </c>
      <c r="D1797" s="15">
        <v>43.1</v>
      </c>
      <c r="E1797" s="38"/>
    </row>
    <row r="1798" spans="1:5" outlineLevel="1" x14ac:dyDescent="0.2">
      <c r="A1798" s="12">
        <v>10010000</v>
      </c>
      <c r="B1798" s="13" t="s">
        <v>1153</v>
      </c>
      <c r="C1798" s="14" t="s">
        <v>8</v>
      </c>
      <c r="D1798" s="15" t="s">
        <v>8</v>
      </c>
    </row>
    <row r="1799" spans="1:5" ht="22.5" x14ac:dyDescent="0.2">
      <c r="A1799" s="12">
        <v>10010001</v>
      </c>
      <c r="B1799" s="13" t="s">
        <v>1154</v>
      </c>
      <c r="C1799" s="14" t="s">
        <v>6</v>
      </c>
      <c r="D1799" s="15">
        <v>53.12</v>
      </c>
      <c r="E1799" s="38"/>
    </row>
    <row r="1800" spans="1:5" outlineLevel="1" x14ac:dyDescent="0.2">
      <c r="A1800" s="12">
        <v>10010010</v>
      </c>
      <c r="B1800" s="13" t="s">
        <v>1155</v>
      </c>
      <c r="C1800" s="14" t="s">
        <v>6</v>
      </c>
      <c r="D1800" s="15">
        <v>56.24</v>
      </c>
      <c r="E1800" s="38"/>
    </row>
    <row r="1801" spans="1:5" outlineLevel="1" x14ac:dyDescent="0.2">
      <c r="A1801" s="12">
        <v>10010012</v>
      </c>
      <c r="B1801" s="13" t="s">
        <v>1156</v>
      </c>
      <c r="C1801" s="14" t="s">
        <v>6</v>
      </c>
      <c r="D1801" s="15">
        <v>77.14</v>
      </c>
      <c r="E1801" s="38"/>
    </row>
    <row r="1802" spans="1:5" outlineLevel="1" x14ac:dyDescent="0.2">
      <c r="A1802" s="12">
        <v>10010015</v>
      </c>
      <c r="B1802" s="13" t="s">
        <v>1157</v>
      </c>
      <c r="C1802" s="14" t="s">
        <v>6</v>
      </c>
      <c r="D1802" s="15">
        <v>116</v>
      </c>
      <c r="E1802" s="38"/>
    </row>
    <row r="1803" spans="1:5" ht="22.5" outlineLevel="1" x14ac:dyDescent="0.2">
      <c r="A1803" s="12">
        <v>10010035</v>
      </c>
      <c r="B1803" s="13" t="s">
        <v>1158</v>
      </c>
      <c r="C1803" s="14" t="s">
        <v>6</v>
      </c>
      <c r="D1803" s="15">
        <v>179.3</v>
      </c>
      <c r="E1803" s="38"/>
    </row>
    <row r="1804" spans="1:5" ht="22.5" outlineLevel="1" x14ac:dyDescent="0.2">
      <c r="A1804" s="12">
        <v>10010036</v>
      </c>
      <c r="B1804" s="13" t="s">
        <v>1966</v>
      </c>
      <c r="C1804" s="14" t="s">
        <v>6</v>
      </c>
      <c r="D1804" s="15">
        <v>436</v>
      </c>
      <c r="E1804" s="38"/>
    </row>
    <row r="1805" spans="1:5" outlineLevel="1" x14ac:dyDescent="0.2">
      <c r="A1805" s="12">
        <v>10010059</v>
      </c>
      <c r="B1805" s="13" t="s">
        <v>1159</v>
      </c>
      <c r="C1805" s="14" t="s">
        <v>6</v>
      </c>
      <c r="D1805" s="15">
        <v>424.6</v>
      </c>
      <c r="E1805" s="38"/>
    </row>
    <row r="1806" spans="1:5" x14ac:dyDescent="0.2">
      <c r="A1806" s="12">
        <v>10010060</v>
      </c>
      <c r="B1806" s="13" t="s">
        <v>1160</v>
      </c>
      <c r="C1806" s="14" t="s">
        <v>6</v>
      </c>
      <c r="D1806" s="15">
        <v>4330.28</v>
      </c>
      <c r="E1806" s="38"/>
    </row>
    <row r="1807" spans="1:5" outlineLevel="1" x14ac:dyDescent="0.2">
      <c r="A1807" s="12">
        <v>10010061</v>
      </c>
      <c r="B1807" s="13" t="s">
        <v>1161</v>
      </c>
      <c r="C1807" s="14" t="s">
        <v>6</v>
      </c>
      <c r="D1807" s="15">
        <v>5431.74</v>
      </c>
      <c r="E1807" s="38"/>
    </row>
    <row r="1808" spans="1:5" outlineLevel="1" x14ac:dyDescent="0.2">
      <c r="A1808" s="12">
        <v>10010064</v>
      </c>
      <c r="B1808" s="13" t="s">
        <v>1162</v>
      </c>
      <c r="C1808" s="14" t="s">
        <v>6</v>
      </c>
      <c r="D1808" s="15">
        <v>13468.42</v>
      </c>
      <c r="E1808" s="38"/>
    </row>
    <row r="1809" spans="1:5" outlineLevel="1" x14ac:dyDescent="0.2">
      <c r="A1809" s="12">
        <v>10010066</v>
      </c>
      <c r="B1809" s="13" t="s">
        <v>1163</v>
      </c>
      <c r="C1809" s="14" t="s">
        <v>6</v>
      </c>
      <c r="D1809" s="15">
        <v>17469.32</v>
      </c>
      <c r="E1809" s="38"/>
    </row>
    <row r="1810" spans="1:5" outlineLevel="1" x14ac:dyDescent="0.2">
      <c r="A1810" s="12">
        <v>10010070</v>
      </c>
      <c r="B1810" s="13" t="s">
        <v>1164</v>
      </c>
      <c r="C1810" s="14" t="s">
        <v>5</v>
      </c>
      <c r="D1810" s="15">
        <v>1325.22</v>
      </c>
      <c r="E1810" s="38"/>
    </row>
    <row r="1811" spans="1:5" outlineLevel="1" x14ac:dyDescent="0.2">
      <c r="A1811" s="12">
        <v>10010071</v>
      </c>
      <c r="B1811" s="13" t="s">
        <v>1165</v>
      </c>
      <c r="C1811" s="14" t="s">
        <v>6</v>
      </c>
      <c r="D1811" s="15">
        <v>1364.52</v>
      </c>
      <c r="E1811" s="38"/>
    </row>
    <row r="1812" spans="1:5" outlineLevel="1" x14ac:dyDescent="0.2">
      <c r="A1812" s="12">
        <v>10010081</v>
      </c>
      <c r="B1812" s="13" t="s">
        <v>1166</v>
      </c>
      <c r="C1812" s="14" t="s">
        <v>6</v>
      </c>
      <c r="D1812" s="15">
        <v>19131.759999999998</v>
      </c>
      <c r="E1812" s="38"/>
    </row>
    <row r="1813" spans="1:5" x14ac:dyDescent="0.2">
      <c r="A1813" s="12">
        <v>10010084</v>
      </c>
      <c r="B1813" s="13" t="s">
        <v>1167</v>
      </c>
      <c r="C1813" s="14" t="s">
        <v>6</v>
      </c>
      <c r="D1813" s="15">
        <v>1141.44</v>
      </c>
      <c r="E1813" s="38"/>
    </row>
    <row r="1814" spans="1:5" outlineLevel="1" x14ac:dyDescent="0.2">
      <c r="A1814" s="12">
        <v>10010085</v>
      </c>
      <c r="B1814" s="13" t="s">
        <v>1168</v>
      </c>
      <c r="C1814" s="14" t="s">
        <v>6</v>
      </c>
      <c r="D1814" s="15">
        <v>1973.54</v>
      </c>
      <c r="E1814" s="38"/>
    </row>
    <row r="1815" spans="1:5" outlineLevel="1" x14ac:dyDescent="0.2">
      <c r="A1815" s="12">
        <v>10010094</v>
      </c>
      <c r="B1815" s="13" t="s">
        <v>3091</v>
      </c>
      <c r="C1815" s="14" t="s">
        <v>21</v>
      </c>
      <c r="D1815" s="15">
        <v>69.91</v>
      </c>
      <c r="E1815" s="38"/>
    </row>
    <row r="1816" spans="1:5" outlineLevel="1" x14ac:dyDescent="0.2">
      <c r="A1816" s="12">
        <v>10010095</v>
      </c>
      <c r="B1816" s="13" t="s">
        <v>3092</v>
      </c>
      <c r="C1816" s="14" t="s">
        <v>21</v>
      </c>
      <c r="D1816" s="15">
        <v>587.02</v>
      </c>
      <c r="E1816" s="38"/>
    </row>
    <row r="1817" spans="1:5" ht="22.5" outlineLevel="1" x14ac:dyDescent="0.2">
      <c r="A1817" s="12">
        <v>10010096</v>
      </c>
      <c r="B1817" s="13" t="s">
        <v>3093</v>
      </c>
      <c r="C1817" s="14" t="s">
        <v>4</v>
      </c>
      <c r="D1817" s="15">
        <v>346.78</v>
      </c>
      <c r="E1817" s="38"/>
    </row>
    <row r="1818" spans="1:5" ht="22.5" outlineLevel="1" x14ac:dyDescent="0.2">
      <c r="A1818" s="12">
        <v>10010097</v>
      </c>
      <c r="B1818" s="13" t="s">
        <v>3094</v>
      </c>
      <c r="C1818" s="14" t="s">
        <v>4</v>
      </c>
      <c r="D1818" s="15">
        <v>476.6</v>
      </c>
      <c r="E1818" s="38"/>
    </row>
    <row r="1819" spans="1:5" outlineLevel="1" x14ac:dyDescent="0.2">
      <c r="A1819" s="12">
        <v>10010098</v>
      </c>
      <c r="B1819" s="13" t="s">
        <v>3095</v>
      </c>
      <c r="C1819" s="14" t="s">
        <v>4</v>
      </c>
      <c r="D1819" s="15">
        <v>273.06</v>
      </c>
      <c r="E1819" s="38"/>
    </row>
    <row r="1820" spans="1:5" x14ac:dyDescent="0.2">
      <c r="A1820" s="12">
        <v>10010101</v>
      </c>
      <c r="B1820" s="13" t="s">
        <v>2291</v>
      </c>
      <c r="C1820" s="14" t="s">
        <v>6</v>
      </c>
      <c r="D1820" s="15">
        <v>46.92</v>
      </c>
      <c r="E1820" s="38"/>
    </row>
    <row r="1821" spans="1:5" outlineLevel="1" x14ac:dyDescent="0.2">
      <c r="A1821" s="12">
        <v>10010102</v>
      </c>
      <c r="B1821" s="13" t="s">
        <v>2292</v>
      </c>
      <c r="C1821" s="14" t="s">
        <v>6</v>
      </c>
      <c r="D1821" s="15">
        <v>43.36</v>
      </c>
      <c r="E1821" s="38"/>
    </row>
    <row r="1822" spans="1:5" outlineLevel="1" x14ac:dyDescent="0.2">
      <c r="A1822" s="12">
        <v>10011000</v>
      </c>
      <c r="B1822" s="13" t="s">
        <v>1169</v>
      </c>
      <c r="C1822" s="14" t="s">
        <v>8</v>
      </c>
      <c r="D1822" s="15" t="s">
        <v>8</v>
      </c>
    </row>
    <row r="1823" spans="1:5" outlineLevel="1" x14ac:dyDescent="0.2">
      <c r="A1823" s="12">
        <v>10011001</v>
      </c>
      <c r="B1823" s="13" t="s">
        <v>2293</v>
      </c>
      <c r="C1823" s="14" t="s">
        <v>5</v>
      </c>
      <c r="D1823" s="15">
        <v>80.349999999999994</v>
      </c>
      <c r="E1823" s="38"/>
    </row>
    <row r="1824" spans="1:5" outlineLevel="1" x14ac:dyDescent="0.2">
      <c r="A1824" s="12">
        <v>10011002</v>
      </c>
      <c r="B1824" s="13" t="s">
        <v>2294</v>
      </c>
      <c r="C1824" s="14" t="s">
        <v>5</v>
      </c>
      <c r="D1824" s="15">
        <v>124.08</v>
      </c>
      <c r="E1824" s="38"/>
    </row>
    <row r="1825" spans="1:5" outlineLevel="1" x14ac:dyDescent="0.2">
      <c r="A1825" s="12">
        <v>10011003</v>
      </c>
      <c r="B1825" s="13" t="s">
        <v>2295</v>
      </c>
      <c r="C1825" s="14" t="s">
        <v>5</v>
      </c>
      <c r="D1825" s="15">
        <v>222.38</v>
      </c>
      <c r="E1825" s="38"/>
    </row>
    <row r="1826" spans="1:5" outlineLevel="1" x14ac:dyDescent="0.2">
      <c r="A1826" s="12">
        <v>10011004</v>
      </c>
      <c r="B1826" s="13" t="s">
        <v>2296</v>
      </c>
      <c r="C1826" s="14" t="s">
        <v>5</v>
      </c>
      <c r="D1826" s="15">
        <v>158.94999999999999</v>
      </c>
      <c r="E1826" s="38"/>
    </row>
    <row r="1827" spans="1:5" outlineLevel="1" x14ac:dyDescent="0.2">
      <c r="A1827" s="12">
        <v>10011005</v>
      </c>
      <c r="B1827" s="13" t="s">
        <v>2297</v>
      </c>
      <c r="C1827" s="14" t="s">
        <v>5</v>
      </c>
      <c r="D1827" s="15">
        <v>308.07</v>
      </c>
      <c r="E1827" s="38"/>
    </row>
    <row r="1828" spans="1:5" outlineLevel="1" x14ac:dyDescent="0.2">
      <c r="A1828" s="12">
        <v>10011006</v>
      </c>
      <c r="B1828" s="13" t="s">
        <v>2298</v>
      </c>
      <c r="C1828" s="14" t="s">
        <v>5</v>
      </c>
      <c r="D1828" s="15">
        <v>177.61</v>
      </c>
      <c r="E1828" s="38"/>
    </row>
    <row r="1829" spans="1:5" outlineLevel="1" x14ac:dyDescent="0.2">
      <c r="A1829" s="12">
        <v>10011007</v>
      </c>
      <c r="B1829" s="13" t="s">
        <v>2299</v>
      </c>
      <c r="C1829" s="14" t="s">
        <v>5</v>
      </c>
      <c r="D1829" s="15">
        <v>337.98</v>
      </c>
      <c r="E1829" s="38"/>
    </row>
    <row r="1830" spans="1:5" x14ac:dyDescent="0.2">
      <c r="A1830" s="12">
        <v>10011010</v>
      </c>
      <c r="B1830" s="13" t="s">
        <v>2300</v>
      </c>
      <c r="C1830" s="14" t="s">
        <v>5</v>
      </c>
      <c r="D1830" s="15">
        <v>119.63</v>
      </c>
      <c r="E1830" s="38"/>
    </row>
    <row r="1831" spans="1:5" outlineLevel="1" x14ac:dyDescent="0.2">
      <c r="A1831" s="12">
        <v>10011030</v>
      </c>
      <c r="B1831" s="13" t="s">
        <v>1170</v>
      </c>
      <c r="C1831" s="14" t="s">
        <v>5</v>
      </c>
      <c r="D1831" s="15">
        <v>47.1</v>
      </c>
      <c r="E1831" s="38"/>
    </row>
    <row r="1832" spans="1:5" outlineLevel="1" x14ac:dyDescent="0.2">
      <c r="A1832" s="12">
        <v>10011031</v>
      </c>
      <c r="B1832" s="13" t="s">
        <v>1171</v>
      </c>
      <c r="C1832" s="14" t="s">
        <v>5</v>
      </c>
      <c r="D1832" s="15">
        <v>52.21</v>
      </c>
      <c r="E1832" s="38"/>
    </row>
    <row r="1833" spans="1:5" outlineLevel="1" x14ac:dyDescent="0.2">
      <c r="A1833" s="12">
        <v>10011032</v>
      </c>
      <c r="B1833" s="13" t="s">
        <v>1172</v>
      </c>
      <c r="C1833" s="14" t="s">
        <v>5</v>
      </c>
      <c r="D1833" s="15">
        <v>69.73</v>
      </c>
      <c r="E1833" s="38"/>
    </row>
    <row r="1834" spans="1:5" outlineLevel="1" x14ac:dyDescent="0.2">
      <c r="A1834" s="12">
        <v>10011033</v>
      </c>
      <c r="B1834" s="13" t="s">
        <v>1173</v>
      </c>
      <c r="C1834" s="14" t="s">
        <v>5</v>
      </c>
      <c r="D1834" s="15">
        <v>105.59</v>
      </c>
      <c r="E1834" s="38"/>
    </row>
    <row r="1835" spans="1:5" outlineLevel="1" x14ac:dyDescent="0.2">
      <c r="A1835" s="12">
        <v>10011034</v>
      </c>
      <c r="B1835" s="13" t="s">
        <v>2301</v>
      </c>
      <c r="C1835" s="14" t="s">
        <v>5</v>
      </c>
      <c r="D1835" s="15">
        <v>182.36</v>
      </c>
      <c r="E1835" s="38"/>
    </row>
    <row r="1836" spans="1:5" outlineLevel="1" x14ac:dyDescent="0.2">
      <c r="A1836" s="12">
        <v>10011035</v>
      </c>
      <c r="B1836" s="13" t="s">
        <v>1174</v>
      </c>
      <c r="C1836" s="14" t="s">
        <v>5</v>
      </c>
      <c r="D1836" s="15">
        <v>247.86</v>
      </c>
      <c r="E1836" s="38"/>
    </row>
    <row r="1837" spans="1:5" outlineLevel="1" x14ac:dyDescent="0.2">
      <c r="A1837" s="12">
        <v>10011036</v>
      </c>
      <c r="B1837" s="13" t="s">
        <v>1175</v>
      </c>
      <c r="C1837" s="14" t="s">
        <v>5</v>
      </c>
      <c r="D1837" s="15">
        <v>248.26</v>
      </c>
      <c r="E1837" s="38"/>
    </row>
    <row r="1838" spans="1:5" outlineLevel="1" x14ac:dyDescent="0.2">
      <c r="A1838" s="12">
        <v>10011070</v>
      </c>
      <c r="B1838" s="13" t="s">
        <v>3301</v>
      </c>
      <c r="C1838" s="14" t="s">
        <v>5</v>
      </c>
      <c r="D1838" s="15">
        <v>118.78</v>
      </c>
      <c r="E1838" s="38"/>
    </row>
    <row r="1839" spans="1:5" outlineLevel="1" x14ac:dyDescent="0.2">
      <c r="A1839" s="12">
        <v>10011071</v>
      </c>
      <c r="B1839" s="13" t="s">
        <v>3302</v>
      </c>
      <c r="C1839" s="14" t="s">
        <v>5</v>
      </c>
      <c r="D1839" s="15">
        <v>131.34</v>
      </c>
      <c r="E1839" s="38"/>
    </row>
    <row r="1840" spans="1:5" ht="22.5" x14ac:dyDescent="0.2">
      <c r="A1840" s="12">
        <v>10011072</v>
      </c>
      <c r="B1840" s="13" t="s">
        <v>3303</v>
      </c>
      <c r="C1840" s="14" t="s">
        <v>5</v>
      </c>
      <c r="D1840" s="15">
        <v>120.27</v>
      </c>
      <c r="E1840" s="38"/>
    </row>
    <row r="1841" spans="1:5" ht="22.5" outlineLevel="1" x14ac:dyDescent="0.2">
      <c r="A1841" s="12">
        <v>10011073</v>
      </c>
      <c r="B1841" s="13" t="s">
        <v>3304</v>
      </c>
      <c r="C1841" s="14" t="s">
        <v>5</v>
      </c>
      <c r="D1841" s="15">
        <v>130.27000000000001</v>
      </c>
      <c r="E1841" s="38"/>
    </row>
    <row r="1842" spans="1:5" outlineLevel="1" x14ac:dyDescent="0.2">
      <c r="A1842" s="12">
        <v>10011076</v>
      </c>
      <c r="B1842" s="13" t="s">
        <v>1176</v>
      </c>
      <c r="C1842" s="14" t="s">
        <v>5</v>
      </c>
      <c r="D1842" s="15">
        <v>73.7</v>
      </c>
      <c r="E1842" s="38"/>
    </row>
    <row r="1843" spans="1:5" outlineLevel="1" x14ac:dyDescent="0.2">
      <c r="A1843" s="12">
        <v>10011077</v>
      </c>
      <c r="B1843" s="13" t="s">
        <v>1177</v>
      </c>
      <c r="C1843" s="14" t="s">
        <v>5</v>
      </c>
      <c r="D1843" s="15">
        <v>127.25</v>
      </c>
      <c r="E1843" s="38"/>
    </row>
    <row r="1844" spans="1:5" outlineLevel="1" x14ac:dyDescent="0.2">
      <c r="A1844" s="12">
        <v>10011085</v>
      </c>
      <c r="B1844" s="13" t="s">
        <v>3305</v>
      </c>
      <c r="C1844" s="14" t="s">
        <v>5</v>
      </c>
      <c r="D1844" s="15">
        <v>93.18</v>
      </c>
      <c r="E1844" s="38"/>
    </row>
    <row r="1845" spans="1:5" ht="22.5" outlineLevel="1" x14ac:dyDescent="0.2">
      <c r="A1845" s="12">
        <v>10011086</v>
      </c>
      <c r="B1845" s="13" t="s">
        <v>3306</v>
      </c>
      <c r="C1845" s="14" t="s">
        <v>5</v>
      </c>
      <c r="D1845" s="15">
        <v>194.16</v>
      </c>
      <c r="E1845" s="38"/>
    </row>
    <row r="1846" spans="1:5" ht="22.5" outlineLevel="1" x14ac:dyDescent="0.2">
      <c r="A1846" s="12">
        <v>10011087</v>
      </c>
      <c r="B1846" s="13" t="s">
        <v>3307</v>
      </c>
      <c r="C1846" s="14" t="s">
        <v>5</v>
      </c>
      <c r="D1846" s="15">
        <v>203.8</v>
      </c>
      <c r="E1846" s="38"/>
    </row>
    <row r="1847" spans="1:5" ht="22.5" outlineLevel="1" x14ac:dyDescent="0.2">
      <c r="A1847" s="12">
        <v>10011089</v>
      </c>
      <c r="B1847" s="13" t="s">
        <v>1178</v>
      </c>
      <c r="C1847" s="14" t="s">
        <v>5</v>
      </c>
      <c r="D1847" s="15">
        <v>88.9</v>
      </c>
      <c r="E1847" s="38"/>
    </row>
    <row r="1848" spans="1:5" ht="22.5" outlineLevel="1" x14ac:dyDescent="0.2">
      <c r="A1848" s="12">
        <v>10011090</v>
      </c>
      <c r="B1848" s="13" t="s">
        <v>3308</v>
      </c>
      <c r="C1848" s="14" t="s">
        <v>5</v>
      </c>
      <c r="D1848" s="15">
        <v>89.32</v>
      </c>
      <c r="E1848" s="38"/>
    </row>
    <row r="1849" spans="1:5" outlineLevel="1" x14ac:dyDescent="0.2">
      <c r="A1849" s="12">
        <v>10011092</v>
      </c>
      <c r="B1849" s="13" t="s">
        <v>3309</v>
      </c>
      <c r="C1849" s="14" t="s">
        <v>5</v>
      </c>
      <c r="D1849" s="15">
        <v>241.41</v>
      </c>
      <c r="E1849" s="38"/>
    </row>
    <row r="1850" spans="1:5" x14ac:dyDescent="0.2">
      <c r="A1850" s="12">
        <v>10011093</v>
      </c>
      <c r="B1850" s="13" t="s">
        <v>3310</v>
      </c>
      <c r="C1850" s="14" t="s">
        <v>5</v>
      </c>
      <c r="D1850" s="15">
        <v>696.23</v>
      </c>
      <c r="E1850" s="38"/>
    </row>
    <row r="1851" spans="1:5" outlineLevel="1" x14ac:dyDescent="0.2">
      <c r="A1851" s="12">
        <v>10011094</v>
      </c>
      <c r="B1851" s="13" t="s">
        <v>3311</v>
      </c>
      <c r="C1851" s="14" t="s">
        <v>5</v>
      </c>
      <c r="D1851" s="15">
        <v>787.03</v>
      </c>
      <c r="E1851" s="38"/>
    </row>
    <row r="1852" spans="1:5" outlineLevel="1" x14ac:dyDescent="0.2">
      <c r="A1852" s="12">
        <v>10011096</v>
      </c>
      <c r="B1852" s="13" t="s">
        <v>3312</v>
      </c>
      <c r="C1852" s="14" t="s">
        <v>5</v>
      </c>
      <c r="D1852" s="15">
        <v>69.2</v>
      </c>
      <c r="E1852" s="38"/>
    </row>
    <row r="1853" spans="1:5" outlineLevel="1" x14ac:dyDescent="0.2">
      <c r="A1853" s="12">
        <v>10011097</v>
      </c>
      <c r="B1853" s="13" t="s">
        <v>3313</v>
      </c>
      <c r="C1853" s="14" t="s">
        <v>5</v>
      </c>
      <c r="D1853" s="15">
        <v>89.91</v>
      </c>
      <c r="E1853" s="38"/>
    </row>
    <row r="1854" spans="1:5" ht="22.5" outlineLevel="1" x14ac:dyDescent="0.2">
      <c r="A1854" s="12">
        <v>10011099</v>
      </c>
      <c r="B1854" s="13" t="s">
        <v>1967</v>
      </c>
      <c r="C1854" s="14" t="s">
        <v>5</v>
      </c>
      <c r="D1854" s="15">
        <v>94.61</v>
      </c>
      <c r="E1854" s="38"/>
    </row>
    <row r="1855" spans="1:5" outlineLevel="1" x14ac:dyDescent="0.2">
      <c r="A1855" s="12">
        <v>10012000</v>
      </c>
      <c r="B1855" s="13" t="s">
        <v>1179</v>
      </c>
      <c r="C1855" s="14" t="s">
        <v>8</v>
      </c>
      <c r="D1855" s="15" t="s">
        <v>8</v>
      </c>
    </row>
    <row r="1856" spans="1:5" outlineLevel="1" x14ac:dyDescent="0.2">
      <c r="A1856" s="12">
        <v>10012010</v>
      </c>
      <c r="B1856" s="13" t="s">
        <v>1180</v>
      </c>
      <c r="C1856" s="14" t="s">
        <v>5</v>
      </c>
      <c r="D1856" s="15">
        <v>315.26</v>
      </c>
      <c r="E1856" s="38"/>
    </row>
    <row r="1857" spans="1:5" outlineLevel="1" x14ac:dyDescent="0.2">
      <c r="A1857" s="12">
        <v>10012011</v>
      </c>
      <c r="B1857" s="13" t="s">
        <v>1181</v>
      </c>
      <c r="C1857" s="14" t="s">
        <v>5</v>
      </c>
      <c r="D1857" s="15">
        <v>456.21</v>
      </c>
      <c r="E1857" s="38"/>
    </row>
    <row r="1858" spans="1:5" outlineLevel="1" x14ac:dyDescent="0.2">
      <c r="A1858" s="12">
        <v>10012012</v>
      </c>
      <c r="B1858" s="13" t="s">
        <v>1182</v>
      </c>
      <c r="C1858" s="14" t="s">
        <v>5</v>
      </c>
      <c r="D1858" s="15">
        <v>464.22</v>
      </c>
      <c r="E1858" s="38"/>
    </row>
    <row r="1859" spans="1:5" outlineLevel="1" x14ac:dyDescent="0.2">
      <c r="A1859" s="12">
        <v>10012013</v>
      </c>
      <c r="B1859" s="13" t="s">
        <v>1183</v>
      </c>
      <c r="C1859" s="14" t="s">
        <v>5</v>
      </c>
      <c r="D1859" s="15">
        <v>610.12</v>
      </c>
      <c r="E1859" s="38"/>
    </row>
    <row r="1860" spans="1:5" x14ac:dyDescent="0.2">
      <c r="A1860" s="12">
        <v>10012014</v>
      </c>
      <c r="B1860" s="13" t="s">
        <v>1184</v>
      </c>
      <c r="C1860" s="14" t="s">
        <v>5</v>
      </c>
      <c r="D1860" s="15">
        <v>28.56</v>
      </c>
      <c r="E1860" s="38"/>
    </row>
    <row r="1861" spans="1:5" outlineLevel="1" x14ac:dyDescent="0.2">
      <c r="A1861" s="12">
        <v>10012015</v>
      </c>
      <c r="B1861" s="13" t="s">
        <v>1185</v>
      </c>
      <c r="C1861" s="14" t="s">
        <v>5</v>
      </c>
      <c r="D1861" s="15">
        <v>40.85</v>
      </c>
      <c r="E1861" s="38"/>
    </row>
    <row r="1862" spans="1:5" outlineLevel="1" x14ac:dyDescent="0.2">
      <c r="A1862" s="12">
        <v>10012016</v>
      </c>
      <c r="B1862" s="13" t="s">
        <v>1186</v>
      </c>
      <c r="C1862" s="14" t="s">
        <v>5</v>
      </c>
      <c r="D1862" s="15">
        <v>45.97</v>
      </c>
      <c r="E1862" s="38"/>
    </row>
    <row r="1863" spans="1:5" outlineLevel="1" x14ac:dyDescent="0.2">
      <c r="A1863" s="12">
        <v>10012017</v>
      </c>
      <c r="B1863" s="13" t="s">
        <v>1187</v>
      </c>
      <c r="C1863" s="14" t="s">
        <v>5</v>
      </c>
      <c r="D1863" s="15">
        <v>75.97</v>
      </c>
      <c r="E1863" s="38"/>
    </row>
    <row r="1864" spans="1:5" outlineLevel="1" x14ac:dyDescent="0.2">
      <c r="A1864" s="12">
        <v>10012018</v>
      </c>
      <c r="B1864" s="13" t="s">
        <v>1188</v>
      </c>
      <c r="C1864" s="14" t="s">
        <v>5</v>
      </c>
      <c r="D1864" s="15">
        <v>148.34</v>
      </c>
      <c r="E1864" s="38"/>
    </row>
    <row r="1865" spans="1:5" outlineLevel="1" x14ac:dyDescent="0.2">
      <c r="A1865" s="12">
        <v>10012026</v>
      </c>
      <c r="B1865" s="13" t="s">
        <v>1189</v>
      </c>
      <c r="C1865" s="14" t="s">
        <v>6</v>
      </c>
      <c r="D1865" s="15">
        <v>14.24</v>
      </c>
      <c r="E1865" s="38"/>
    </row>
    <row r="1866" spans="1:5" outlineLevel="1" x14ac:dyDescent="0.2">
      <c r="A1866" s="12">
        <v>10012027</v>
      </c>
      <c r="B1866" s="13" t="s">
        <v>1190</v>
      </c>
      <c r="C1866" s="14" t="s">
        <v>6</v>
      </c>
      <c r="D1866" s="15">
        <v>17.899999999999999</v>
      </c>
      <c r="E1866" s="38"/>
    </row>
    <row r="1867" spans="1:5" outlineLevel="1" x14ac:dyDescent="0.2">
      <c r="A1867" s="12">
        <v>10012028</v>
      </c>
      <c r="B1867" s="13" t="s">
        <v>1191</v>
      </c>
      <c r="C1867" s="14" t="s">
        <v>6</v>
      </c>
      <c r="D1867" s="15">
        <v>35.46</v>
      </c>
      <c r="E1867" s="38"/>
    </row>
    <row r="1868" spans="1:5" outlineLevel="1" x14ac:dyDescent="0.2">
      <c r="A1868" s="12">
        <v>10012029</v>
      </c>
      <c r="B1868" s="13" t="s">
        <v>1192</v>
      </c>
      <c r="C1868" s="14" t="s">
        <v>6</v>
      </c>
      <c r="D1868" s="15">
        <v>194.76</v>
      </c>
      <c r="E1868" s="38"/>
    </row>
    <row r="1869" spans="1:5" outlineLevel="1" x14ac:dyDescent="0.2">
      <c r="A1869" s="12">
        <v>10012030</v>
      </c>
      <c r="B1869" s="13" t="s">
        <v>1193</v>
      </c>
      <c r="C1869" s="14" t="s">
        <v>6</v>
      </c>
      <c r="D1869" s="15">
        <v>203.32</v>
      </c>
      <c r="E1869" s="38"/>
    </row>
    <row r="1870" spans="1:5" x14ac:dyDescent="0.2">
      <c r="A1870" s="12">
        <v>10012031</v>
      </c>
      <c r="B1870" s="13" t="s">
        <v>1194</v>
      </c>
      <c r="C1870" s="14" t="s">
        <v>6</v>
      </c>
      <c r="D1870" s="15">
        <v>220.6</v>
      </c>
      <c r="E1870" s="38"/>
    </row>
    <row r="1871" spans="1:5" outlineLevel="1" x14ac:dyDescent="0.2">
      <c r="A1871" s="12">
        <v>10012032</v>
      </c>
      <c r="B1871" s="13" t="s">
        <v>1195</v>
      </c>
      <c r="C1871" s="14" t="s">
        <v>6</v>
      </c>
      <c r="D1871" s="15">
        <v>288.64999999999998</v>
      </c>
      <c r="E1871" s="38"/>
    </row>
    <row r="1872" spans="1:5" ht="22.5" outlineLevel="1" x14ac:dyDescent="0.2">
      <c r="A1872" s="12">
        <v>10012034</v>
      </c>
      <c r="B1872" s="13" t="s">
        <v>1196</v>
      </c>
      <c r="C1872" s="14" t="s">
        <v>5</v>
      </c>
      <c r="D1872" s="15">
        <v>297.32</v>
      </c>
      <c r="E1872" s="38"/>
    </row>
    <row r="1873" spans="1:5" outlineLevel="1" x14ac:dyDescent="0.2">
      <c r="A1873" s="12">
        <v>10012080</v>
      </c>
      <c r="B1873" s="13" t="s">
        <v>60</v>
      </c>
      <c r="C1873" s="14" t="s">
        <v>5</v>
      </c>
      <c r="D1873" s="15">
        <v>128.49</v>
      </c>
      <c r="E1873" s="38"/>
    </row>
    <row r="1874" spans="1:5" outlineLevel="1" x14ac:dyDescent="0.2">
      <c r="A1874" s="12">
        <v>10012081</v>
      </c>
      <c r="B1874" s="13" t="s">
        <v>61</v>
      </c>
      <c r="C1874" s="14" t="s">
        <v>5</v>
      </c>
      <c r="D1874" s="15">
        <v>161.63</v>
      </c>
      <c r="E1874" s="38"/>
    </row>
    <row r="1875" spans="1:5" outlineLevel="1" x14ac:dyDescent="0.2">
      <c r="A1875" s="12">
        <v>10012082</v>
      </c>
      <c r="B1875" s="13" t="s">
        <v>62</v>
      </c>
      <c r="C1875" s="14" t="s">
        <v>5</v>
      </c>
      <c r="D1875" s="15">
        <v>204.7</v>
      </c>
      <c r="E1875" s="38"/>
    </row>
    <row r="1876" spans="1:5" outlineLevel="1" x14ac:dyDescent="0.2">
      <c r="A1876" s="12">
        <v>10012083</v>
      </c>
      <c r="B1876" s="13" t="s">
        <v>63</v>
      </c>
      <c r="C1876" s="14" t="s">
        <v>5</v>
      </c>
      <c r="D1876" s="15">
        <v>255.21</v>
      </c>
      <c r="E1876" s="38"/>
    </row>
    <row r="1877" spans="1:5" outlineLevel="1" x14ac:dyDescent="0.2">
      <c r="A1877" s="12">
        <v>10012090</v>
      </c>
      <c r="B1877" s="13" t="s">
        <v>3091</v>
      </c>
      <c r="C1877" s="14" t="s">
        <v>21</v>
      </c>
      <c r="D1877" s="15">
        <v>69.91</v>
      </c>
      <c r="E1877" s="38"/>
    </row>
    <row r="1878" spans="1:5" outlineLevel="1" x14ac:dyDescent="0.2">
      <c r="A1878" s="12">
        <v>10012091</v>
      </c>
      <c r="B1878" s="13" t="s">
        <v>3092</v>
      </c>
      <c r="C1878" s="14" t="s">
        <v>21</v>
      </c>
      <c r="D1878" s="15">
        <v>587.02</v>
      </c>
      <c r="E1878" s="38"/>
    </row>
    <row r="1879" spans="1:5" ht="22.5" outlineLevel="1" x14ac:dyDescent="0.2">
      <c r="A1879" s="12">
        <v>10012092</v>
      </c>
      <c r="B1879" s="13" t="s">
        <v>3093</v>
      </c>
      <c r="C1879" s="14" t="s">
        <v>4</v>
      </c>
      <c r="D1879" s="15">
        <v>307.88</v>
      </c>
      <c r="E1879" s="38"/>
    </row>
    <row r="1880" spans="1:5" ht="22.5" x14ac:dyDescent="0.2">
      <c r="A1880" s="12">
        <v>10012093</v>
      </c>
      <c r="B1880" s="13" t="s">
        <v>3094</v>
      </c>
      <c r="C1880" s="14" t="s">
        <v>4</v>
      </c>
      <c r="D1880" s="15">
        <v>435.09</v>
      </c>
      <c r="E1880" s="38"/>
    </row>
    <row r="1881" spans="1:5" outlineLevel="1" x14ac:dyDescent="0.2">
      <c r="A1881" s="12">
        <v>10012094</v>
      </c>
      <c r="B1881" s="13" t="s">
        <v>3095</v>
      </c>
      <c r="C1881" s="14" t="s">
        <v>4</v>
      </c>
      <c r="D1881" s="15">
        <v>273.06</v>
      </c>
      <c r="E1881" s="38"/>
    </row>
    <row r="1882" spans="1:5" outlineLevel="1" x14ac:dyDescent="0.2">
      <c r="A1882" s="12">
        <v>10012098</v>
      </c>
      <c r="B1882" s="13" t="s">
        <v>1052</v>
      </c>
      <c r="C1882" s="14" t="s">
        <v>5</v>
      </c>
      <c r="D1882" s="15">
        <v>43.1</v>
      </c>
      <c r="E1882" s="38"/>
    </row>
    <row r="1883" spans="1:5" outlineLevel="1" x14ac:dyDescent="0.2">
      <c r="A1883" s="12">
        <v>10013000</v>
      </c>
      <c r="B1883" s="13" t="s">
        <v>1197</v>
      </c>
      <c r="C1883" s="14" t="s">
        <v>8</v>
      </c>
      <c r="D1883" s="15" t="s">
        <v>8</v>
      </c>
    </row>
    <row r="1884" spans="1:5" outlineLevel="1" x14ac:dyDescent="0.2">
      <c r="A1884" s="12">
        <v>10013001</v>
      </c>
      <c r="B1884" s="13" t="s">
        <v>1198</v>
      </c>
      <c r="C1884" s="14" t="s">
        <v>6</v>
      </c>
      <c r="D1884" s="15">
        <v>384.72</v>
      </c>
      <c r="E1884" s="38"/>
    </row>
    <row r="1885" spans="1:5" outlineLevel="1" x14ac:dyDescent="0.2">
      <c r="A1885" s="12">
        <v>10013003</v>
      </c>
      <c r="B1885" s="13" t="s">
        <v>1199</v>
      </c>
      <c r="C1885" s="14" t="s">
        <v>6</v>
      </c>
      <c r="D1885" s="15">
        <v>1176.76</v>
      </c>
      <c r="E1885" s="38"/>
    </row>
    <row r="1886" spans="1:5" outlineLevel="1" x14ac:dyDescent="0.2">
      <c r="A1886" s="12">
        <v>10013004</v>
      </c>
      <c r="B1886" s="13" t="s">
        <v>1200</v>
      </c>
      <c r="C1886" s="14" t="s">
        <v>6</v>
      </c>
      <c r="D1886" s="15">
        <v>613.5</v>
      </c>
      <c r="E1886" s="38"/>
    </row>
    <row r="1887" spans="1:5" outlineLevel="1" x14ac:dyDescent="0.2">
      <c r="A1887" s="12">
        <v>10013005</v>
      </c>
      <c r="B1887" s="13" t="s">
        <v>1201</v>
      </c>
      <c r="C1887" s="14" t="s">
        <v>6</v>
      </c>
      <c r="D1887" s="15">
        <v>1236.5</v>
      </c>
      <c r="E1887" s="38"/>
    </row>
    <row r="1888" spans="1:5" ht="22.5" outlineLevel="1" x14ac:dyDescent="0.2">
      <c r="A1888" s="12">
        <v>10013008</v>
      </c>
      <c r="B1888" s="13" t="s">
        <v>1202</v>
      </c>
      <c r="C1888" s="14" t="s">
        <v>6</v>
      </c>
      <c r="D1888" s="15">
        <v>515.86</v>
      </c>
      <c r="E1888" s="38"/>
    </row>
    <row r="1889" spans="1:5" ht="22.5" outlineLevel="1" x14ac:dyDescent="0.2">
      <c r="A1889" s="12">
        <v>10013014</v>
      </c>
      <c r="B1889" s="13" t="s">
        <v>1203</v>
      </c>
      <c r="C1889" s="14" t="s">
        <v>6</v>
      </c>
      <c r="D1889" s="15">
        <v>1234.3800000000001</v>
      </c>
      <c r="E1889" s="38"/>
    </row>
    <row r="1890" spans="1:5" x14ac:dyDescent="0.2">
      <c r="A1890" s="12">
        <v>10013016</v>
      </c>
      <c r="B1890" s="13" t="s">
        <v>1204</v>
      </c>
      <c r="C1890" s="14" t="s">
        <v>6</v>
      </c>
      <c r="D1890" s="15">
        <v>389.29</v>
      </c>
      <c r="E1890" s="38"/>
    </row>
    <row r="1891" spans="1:5" ht="22.5" outlineLevel="1" x14ac:dyDescent="0.2">
      <c r="A1891" s="12">
        <v>10013019</v>
      </c>
      <c r="B1891" s="13" t="s">
        <v>3314</v>
      </c>
      <c r="C1891" s="14" t="s">
        <v>5</v>
      </c>
      <c r="D1891" s="15">
        <v>4578.0200000000004</v>
      </c>
      <c r="E1891" s="38"/>
    </row>
    <row r="1892" spans="1:5" outlineLevel="1" x14ac:dyDescent="0.2">
      <c r="A1892" s="12">
        <v>10013025</v>
      </c>
      <c r="B1892" s="13" t="s">
        <v>1205</v>
      </c>
      <c r="C1892" s="14" t="s">
        <v>6</v>
      </c>
      <c r="D1892" s="15">
        <v>745.4</v>
      </c>
      <c r="E1892" s="38"/>
    </row>
    <row r="1893" spans="1:5" outlineLevel="1" x14ac:dyDescent="0.2">
      <c r="A1893" s="12">
        <v>10013036</v>
      </c>
      <c r="B1893" s="13" t="s">
        <v>1206</v>
      </c>
      <c r="C1893" s="14" t="s">
        <v>6</v>
      </c>
      <c r="D1893" s="15">
        <v>2451.5700000000002</v>
      </c>
      <c r="E1893" s="38"/>
    </row>
    <row r="1894" spans="1:5" outlineLevel="1" x14ac:dyDescent="0.2">
      <c r="A1894" s="12">
        <v>10013038</v>
      </c>
      <c r="B1894" s="13" t="s">
        <v>3315</v>
      </c>
      <c r="C1894" s="14" t="s">
        <v>5</v>
      </c>
      <c r="D1894" s="15">
        <v>1309.1600000000001</v>
      </c>
      <c r="E1894" s="38"/>
    </row>
    <row r="1895" spans="1:5" ht="22.5" outlineLevel="1" x14ac:dyDescent="0.2">
      <c r="A1895" s="12">
        <v>10013039</v>
      </c>
      <c r="B1895" s="13" t="s">
        <v>1207</v>
      </c>
      <c r="C1895" s="14" t="s">
        <v>6</v>
      </c>
      <c r="D1895" s="15">
        <v>788.09</v>
      </c>
      <c r="E1895" s="38"/>
    </row>
    <row r="1896" spans="1:5" ht="22.5" outlineLevel="1" x14ac:dyDescent="0.2">
      <c r="A1896" s="12">
        <v>10013040</v>
      </c>
      <c r="B1896" s="13" t="s">
        <v>1208</v>
      </c>
      <c r="C1896" s="14" t="s">
        <v>6</v>
      </c>
      <c r="D1896" s="15">
        <v>1116.8900000000001</v>
      </c>
      <c r="E1896" s="38"/>
    </row>
    <row r="1897" spans="1:5" outlineLevel="1" x14ac:dyDescent="0.2">
      <c r="A1897" s="12">
        <v>10013050</v>
      </c>
      <c r="B1897" s="13" t="s">
        <v>2302</v>
      </c>
      <c r="C1897" s="14" t="s">
        <v>6</v>
      </c>
      <c r="D1897" s="15">
        <v>863.29</v>
      </c>
      <c r="E1897" s="38"/>
    </row>
    <row r="1898" spans="1:5" outlineLevel="1" x14ac:dyDescent="0.2">
      <c r="A1898" s="12">
        <v>10013051</v>
      </c>
      <c r="B1898" s="13" t="s">
        <v>2303</v>
      </c>
      <c r="C1898" s="14" t="s">
        <v>6</v>
      </c>
      <c r="D1898" s="15">
        <v>757.35</v>
      </c>
      <c r="E1898" s="38"/>
    </row>
    <row r="1899" spans="1:5" x14ac:dyDescent="0.2">
      <c r="A1899" s="12">
        <v>10013052</v>
      </c>
      <c r="B1899" s="13" t="s">
        <v>1209</v>
      </c>
      <c r="C1899" s="14" t="s">
        <v>6</v>
      </c>
      <c r="D1899" s="15">
        <v>849.13</v>
      </c>
      <c r="E1899" s="38"/>
    </row>
    <row r="1900" spans="1:5" outlineLevel="1" x14ac:dyDescent="0.2">
      <c r="A1900" s="12">
        <v>10013053</v>
      </c>
      <c r="B1900" s="13" t="s">
        <v>1210</v>
      </c>
      <c r="C1900" s="14" t="s">
        <v>6</v>
      </c>
      <c r="D1900" s="15">
        <v>697.91</v>
      </c>
      <c r="E1900" s="38"/>
    </row>
    <row r="1901" spans="1:5" outlineLevel="1" x14ac:dyDescent="0.2">
      <c r="A1901" s="12">
        <v>10013055</v>
      </c>
      <c r="B1901" s="13" t="s">
        <v>1211</v>
      </c>
      <c r="C1901" s="14" t="s">
        <v>6</v>
      </c>
      <c r="D1901" s="15">
        <v>1340.1</v>
      </c>
      <c r="E1901" s="38"/>
    </row>
    <row r="1902" spans="1:5" outlineLevel="1" x14ac:dyDescent="0.2">
      <c r="A1902" s="12">
        <v>10013057</v>
      </c>
      <c r="B1902" s="13" t="s">
        <v>1212</v>
      </c>
      <c r="C1902" s="14" t="s">
        <v>6</v>
      </c>
      <c r="D1902" s="15">
        <v>1663.06</v>
      </c>
      <c r="E1902" s="38"/>
    </row>
    <row r="1903" spans="1:5" outlineLevel="1" x14ac:dyDescent="0.2">
      <c r="A1903" s="12">
        <v>10013058</v>
      </c>
      <c r="B1903" s="13" t="s">
        <v>1213</v>
      </c>
      <c r="C1903" s="14" t="s">
        <v>6</v>
      </c>
      <c r="D1903" s="15">
        <v>1744.48</v>
      </c>
      <c r="E1903" s="38"/>
    </row>
    <row r="1904" spans="1:5" ht="22.5" outlineLevel="1" x14ac:dyDescent="0.2">
      <c r="A1904" s="12">
        <v>10013059</v>
      </c>
      <c r="B1904" s="13" t="s">
        <v>3316</v>
      </c>
      <c r="C1904" s="14" t="s">
        <v>6</v>
      </c>
      <c r="D1904" s="15">
        <v>1888.62</v>
      </c>
      <c r="E1904" s="38"/>
    </row>
    <row r="1905" spans="1:5" outlineLevel="1" x14ac:dyDescent="0.2">
      <c r="A1905" s="12">
        <v>10013060</v>
      </c>
      <c r="B1905" s="13" t="s">
        <v>1214</v>
      </c>
      <c r="C1905" s="14" t="s">
        <v>6</v>
      </c>
      <c r="D1905" s="15">
        <v>2194.17</v>
      </c>
      <c r="E1905" s="38"/>
    </row>
    <row r="1906" spans="1:5" outlineLevel="1" x14ac:dyDescent="0.2">
      <c r="A1906" s="12">
        <v>10013061</v>
      </c>
      <c r="B1906" s="13" t="s">
        <v>1215</v>
      </c>
      <c r="C1906" s="14" t="s">
        <v>6</v>
      </c>
      <c r="D1906" s="15">
        <v>923.27</v>
      </c>
      <c r="E1906" s="38"/>
    </row>
    <row r="1907" spans="1:5" x14ac:dyDescent="0.2">
      <c r="A1907" s="12">
        <v>10013062</v>
      </c>
      <c r="B1907" s="13" t="s">
        <v>1968</v>
      </c>
      <c r="C1907" s="14" t="s">
        <v>6</v>
      </c>
      <c r="D1907" s="15">
        <v>3054.78</v>
      </c>
      <c r="E1907" s="38"/>
    </row>
    <row r="1908" spans="1:5" outlineLevel="1" x14ac:dyDescent="0.2">
      <c r="A1908" s="12">
        <v>10013070</v>
      </c>
      <c r="B1908" s="13" t="s">
        <v>1216</v>
      </c>
      <c r="C1908" s="14" t="s">
        <v>6</v>
      </c>
      <c r="D1908" s="15">
        <v>1452.85</v>
      </c>
      <c r="E1908" s="38"/>
    </row>
    <row r="1909" spans="1:5" outlineLevel="1" x14ac:dyDescent="0.2">
      <c r="A1909" s="12">
        <v>10013071</v>
      </c>
      <c r="B1909" s="13" t="s">
        <v>1217</v>
      </c>
      <c r="C1909" s="14" t="s">
        <v>6</v>
      </c>
      <c r="D1909" s="15">
        <v>1907.99</v>
      </c>
      <c r="E1909" s="38"/>
    </row>
    <row r="1910" spans="1:5" ht="22.5" outlineLevel="1" x14ac:dyDescent="0.2">
      <c r="A1910" s="12">
        <v>10013078</v>
      </c>
      <c r="B1910" s="13" t="s">
        <v>1218</v>
      </c>
      <c r="C1910" s="14" t="s">
        <v>6</v>
      </c>
      <c r="D1910" s="15">
        <v>217.68</v>
      </c>
      <c r="E1910" s="38"/>
    </row>
    <row r="1911" spans="1:5" outlineLevel="1" x14ac:dyDescent="0.2">
      <c r="A1911" s="12">
        <v>10013101</v>
      </c>
      <c r="B1911" s="13" t="s">
        <v>3317</v>
      </c>
      <c r="C1911" s="14" t="s">
        <v>6</v>
      </c>
      <c r="D1911" s="15">
        <v>479.54</v>
      </c>
      <c r="E1911" s="38"/>
    </row>
    <row r="1912" spans="1:5" x14ac:dyDescent="0.2">
      <c r="A1912" s="12">
        <v>10013102</v>
      </c>
      <c r="B1912" s="13" t="s">
        <v>3318</v>
      </c>
      <c r="C1912" s="14" t="s">
        <v>6</v>
      </c>
      <c r="D1912" s="15">
        <v>640.45000000000005</v>
      </c>
      <c r="E1912" s="38"/>
    </row>
    <row r="1913" spans="1:5" outlineLevel="1" x14ac:dyDescent="0.2">
      <c r="A1913" s="12">
        <v>10013105</v>
      </c>
      <c r="B1913" s="13" t="s">
        <v>3319</v>
      </c>
      <c r="C1913" s="14" t="s">
        <v>6</v>
      </c>
      <c r="D1913" s="15">
        <v>314.18</v>
      </c>
      <c r="E1913" s="38"/>
    </row>
    <row r="1914" spans="1:5" outlineLevel="1" x14ac:dyDescent="0.2">
      <c r="A1914" s="12">
        <v>10014000</v>
      </c>
      <c r="B1914" s="13" t="s">
        <v>1219</v>
      </c>
      <c r="C1914" s="14" t="s">
        <v>8</v>
      </c>
      <c r="D1914" s="15" t="s">
        <v>8</v>
      </c>
    </row>
    <row r="1915" spans="1:5" x14ac:dyDescent="0.2">
      <c r="A1915" s="12">
        <v>10014003</v>
      </c>
      <c r="B1915" s="13" t="s">
        <v>1220</v>
      </c>
      <c r="C1915" s="14" t="s">
        <v>6</v>
      </c>
      <c r="D1915" s="15">
        <v>55.44</v>
      </c>
      <c r="E1915" s="38"/>
    </row>
    <row r="1916" spans="1:5" outlineLevel="1" x14ac:dyDescent="0.2">
      <c r="A1916" s="12">
        <v>10014004</v>
      </c>
      <c r="B1916" s="13" t="s">
        <v>1221</v>
      </c>
      <c r="C1916" s="14" t="s">
        <v>6</v>
      </c>
      <c r="D1916" s="15">
        <v>55.62</v>
      </c>
      <c r="E1916" s="38"/>
    </row>
    <row r="1917" spans="1:5" outlineLevel="1" x14ac:dyDescent="0.2">
      <c r="A1917" s="12">
        <v>10014008</v>
      </c>
      <c r="B1917" s="13" t="s">
        <v>1222</v>
      </c>
      <c r="C1917" s="14" t="s">
        <v>6</v>
      </c>
      <c r="D1917" s="15">
        <v>195.86</v>
      </c>
      <c r="E1917" s="38"/>
    </row>
    <row r="1918" spans="1:5" x14ac:dyDescent="0.2">
      <c r="A1918" s="12">
        <v>10014009</v>
      </c>
      <c r="B1918" s="13" t="s">
        <v>1223</v>
      </c>
      <c r="C1918" s="14" t="s">
        <v>6</v>
      </c>
      <c r="D1918" s="15">
        <v>313.76</v>
      </c>
      <c r="E1918" s="38"/>
    </row>
    <row r="1919" spans="1:5" ht="22.5" outlineLevel="1" x14ac:dyDescent="0.2">
      <c r="A1919" s="12">
        <v>10014010</v>
      </c>
      <c r="B1919" s="13" t="s">
        <v>1224</v>
      </c>
      <c r="C1919" s="14" t="s">
        <v>6</v>
      </c>
      <c r="D1919" s="15">
        <v>593.65</v>
      </c>
      <c r="E1919" s="38"/>
    </row>
    <row r="1920" spans="1:5" outlineLevel="1" x14ac:dyDescent="0.2">
      <c r="A1920" s="12">
        <v>10014011</v>
      </c>
      <c r="B1920" s="13" t="s">
        <v>1225</v>
      </c>
      <c r="C1920" s="14" t="s">
        <v>6</v>
      </c>
      <c r="D1920" s="15">
        <v>2599.4499999999998</v>
      </c>
      <c r="E1920" s="38"/>
    </row>
    <row r="1921" spans="1:5" x14ac:dyDescent="0.2">
      <c r="A1921" s="12">
        <v>10014012</v>
      </c>
      <c r="B1921" s="13" t="s">
        <v>1226</v>
      </c>
      <c r="C1921" s="14" t="s">
        <v>6</v>
      </c>
      <c r="D1921" s="15">
        <v>443.53</v>
      </c>
      <c r="E1921" s="38"/>
    </row>
    <row r="1922" spans="1:5" ht="22.5" outlineLevel="1" x14ac:dyDescent="0.2">
      <c r="A1922" s="12">
        <v>10014013</v>
      </c>
      <c r="B1922" s="13" t="s">
        <v>1227</v>
      </c>
      <c r="C1922" s="14" t="s">
        <v>6</v>
      </c>
      <c r="D1922" s="15">
        <v>344.79</v>
      </c>
      <c r="E1922" s="38"/>
    </row>
    <row r="1923" spans="1:5" outlineLevel="1" x14ac:dyDescent="0.2">
      <c r="A1923" s="12">
        <v>10014015</v>
      </c>
      <c r="B1923" s="13" t="s">
        <v>1228</v>
      </c>
      <c r="C1923" s="14" t="s">
        <v>6</v>
      </c>
      <c r="D1923" s="15">
        <v>153.19</v>
      </c>
      <c r="E1923" s="38"/>
    </row>
    <row r="1924" spans="1:5" outlineLevel="1" x14ac:dyDescent="0.2">
      <c r="A1924" s="12">
        <v>10014016</v>
      </c>
      <c r="B1924" s="13" t="s">
        <v>1229</v>
      </c>
      <c r="C1924" s="14" t="s">
        <v>6</v>
      </c>
      <c r="D1924" s="15">
        <v>732.79</v>
      </c>
      <c r="E1924" s="38"/>
    </row>
    <row r="1925" spans="1:5" x14ac:dyDescent="0.2">
      <c r="A1925" s="12">
        <v>10014017</v>
      </c>
      <c r="B1925" s="13" t="s">
        <v>1969</v>
      </c>
      <c r="C1925" s="14" t="s">
        <v>6</v>
      </c>
      <c r="D1925" s="15">
        <v>414.44</v>
      </c>
      <c r="E1925" s="38"/>
    </row>
    <row r="1926" spans="1:5" outlineLevel="1" x14ac:dyDescent="0.2">
      <c r="A1926" s="12">
        <v>10014018</v>
      </c>
      <c r="B1926" s="13" t="s">
        <v>1230</v>
      </c>
      <c r="C1926" s="14" t="s">
        <v>6</v>
      </c>
      <c r="D1926" s="15">
        <v>207.82</v>
      </c>
      <c r="E1926" s="38"/>
    </row>
    <row r="1927" spans="1:5" outlineLevel="1" x14ac:dyDescent="0.2">
      <c r="A1927" s="12">
        <v>10014019</v>
      </c>
      <c r="B1927" s="13" t="s">
        <v>1231</v>
      </c>
      <c r="C1927" s="14" t="s">
        <v>6</v>
      </c>
      <c r="D1927" s="15">
        <v>907.09</v>
      </c>
      <c r="E1927" s="38"/>
    </row>
    <row r="1928" spans="1:5" x14ac:dyDescent="0.2">
      <c r="A1928" s="12">
        <v>10014023</v>
      </c>
      <c r="B1928" s="13" t="s">
        <v>2304</v>
      </c>
      <c r="C1928" s="14" t="s">
        <v>6</v>
      </c>
      <c r="D1928" s="15">
        <v>334.8</v>
      </c>
      <c r="E1928" s="38"/>
    </row>
    <row r="1929" spans="1:5" outlineLevel="1" x14ac:dyDescent="0.2">
      <c r="A1929" s="12">
        <v>10014024</v>
      </c>
      <c r="B1929" s="13" t="s">
        <v>1970</v>
      </c>
      <c r="C1929" s="14" t="s">
        <v>6</v>
      </c>
      <c r="D1929" s="15">
        <v>453.12</v>
      </c>
      <c r="E1929" s="38"/>
    </row>
    <row r="1930" spans="1:5" outlineLevel="1" x14ac:dyDescent="0.2">
      <c r="A1930" s="12">
        <v>10014025</v>
      </c>
      <c r="B1930" s="13" t="s">
        <v>1232</v>
      </c>
      <c r="C1930" s="14" t="s">
        <v>6</v>
      </c>
      <c r="D1930" s="15">
        <v>302.77</v>
      </c>
      <c r="E1930" s="38"/>
    </row>
    <row r="1931" spans="1:5" x14ac:dyDescent="0.2">
      <c r="A1931" s="12">
        <v>10014026</v>
      </c>
      <c r="B1931" s="13" t="s">
        <v>1233</v>
      </c>
      <c r="C1931" s="14" t="s">
        <v>6</v>
      </c>
      <c r="D1931" s="15">
        <v>307.52</v>
      </c>
      <c r="E1931" s="38"/>
    </row>
    <row r="1932" spans="1:5" outlineLevel="1" x14ac:dyDescent="0.2">
      <c r="A1932" s="12">
        <v>10014030</v>
      </c>
      <c r="B1932" s="13" t="s">
        <v>1234</v>
      </c>
      <c r="C1932" s="14" t="s">
        <v>6</v>
      </c>
      <c r="D1932" s="15">
        <v>1155.19</v>
      </c>
      <c r="E1932" s="38"/>
    </row>
    <row r="1933" spans="1:5" ht="22.5" outlineLevel="1" x14ac:dyDescent="0.2">
      <c r="A1933" s="12">
        <v>10014031</v>
      </c>
      <c r="B1933" s="13" t="s">
        <v>1235</v>
      </c>
      <c r="C1933" s="14" t="s">
        <v>6</v>
      </c>
      <c r="D1933" s="15">
        <v>885.96</v>
      </c>
      <c r="E1933" s="38"/>
    </row>
    <row r="1934" spans="1:5" ht="22.5" x14ac:dyDescent="0.2">
      <c r="A1934" s="12">
        <v>10014032</v>
      </c>
      <c r="B1934" s="13" t="s">
        <v>1236</v>
      </c>
      <c r="C1934" s="14" t="s">
        <v>6</v>
      </c>
      <c r="D1934" s="15">
        <v>1010.01</v>
      </c>
      <c r="E1934" s="38"/>
    </row>
    <row r="1935" spans="1:5" ht="22.5" outlineLevel="1" x14ac:dyDescent="0.2">
      <c r="A1935" s="12">
        <v>10014033</v>
      </c>
      <c r="B1935" s="13" t="s">
        <v>1971</v>
      </c>
      <c r="C1935" s="14" t="s">
        <v>6</v>
      </c>
      <c r="D1935" s="15">
        <v>688.09</v>
      </c>
      <c r="E1935" s="38"/>
    </row>
    <row r="1936" spans="1:5" outlineLevel="1" x14ac:dyDescent="0.2">
      <c r="A1936" s="12">
        <v>10014035</v>
      </c>
      <c r="B1936" s="13" t="s">
        <v>2305</v>
      </c>
      <c r="C1936" s="14" t="s">
        <v>6</v>
      </c>
      <c r="D1936" s="15">
        <v>36.479999999999997</v>
      </c>
      <c r="E1936" s="38"/>
    </row>
    <row r="1937" spans="1:5" ht="22.5" x14ac:dyDescent="0.2">
      <c r="A1937" s="12">
        <v>10014037</v>
      </c>
      <c r="B1937" s="13" t="s">
        <v>1972</v>
      </c>
      <c r="C1937" s="14" t="s">
        <v>6</v>
      </c>
      <c r="D1937" s="15">
        <v>324.16000000000003</v>
      </c>
      <c r="E1937" s="38"/>
    </row>
    <row r="1938" spans="1:5" ht="22.5" outlineLevel="1" x14ac:dyDescent="0.2">
      <c r="A1938" s="12">
        <v>10014040</v>
      </c>
      <c r="B1938" s="13" t="s">
        <v>1237</v>
      </c>
      <c r="C1938" s="14" t="s">
        <v>6</v>
      </c>
      <c r="D1938" s="15">
        <v>291.06</v>
      </c>
      <c r="E1938" s="38"/>
    </row>
    <row r="1939" spans="1:5" outlineLevel="1" x14ac:dyDescent="0.2">
      <c r="A1939" s="12">
        <v>10014042</v>
      </c>
      <c r="B1939" s="13" t="s">
        <v>1238</v>
      </c>
      <c r="C1939" s="14" t="s">
        <v>6</v>
      </c>
      <c r="D1939" s="15">
        <v>195.84</v>
      </c>
      <c r="E1939" s="38"/>
    </row>
    <row r="1940" spans="1:5" x14ac:dyDescent="0.2">
      <c r="A1940" s="12">
        <v>10014043</v>
      </c>
      <c r="B1940" s="13" t="s">
        <v>2306</v>
      </c>
      <c r="C1940" s="14" t="s">
        <v>6</v>
      </c>
      <c r="D1940" s="15">
        <v>243.38</v>
      </c>
      <c r="E1940" s="38"/>
    </row>
    <row r="1941" spans="1:5" outlineLevel="1" x14ac:dyDescent="0.2">
      <c r="A1941" s="12">
        <v>10014044</v>
      </c>
      <c r="B1941" s="13" t="s">
        <v>1239</v>
      </c>
      <c r="C1941" s="14" t="s">
        <v>6</v>
      </c>
      <c r="D1941" s="15">
        <v>640.04</v>
      </c>
      <c r="E1941" s="38"/>
    </row>
    <row r="1942" spans="1:5" ht="22.5" outlineLevel="1" x14ac:dyDescent="0.2">
      <c r="A1942" s="12">
        <v>10014045</v>
      </c>
      <c r="B1942" s="13" t="s">
        <v>1240</v>
      </c>
      <c r="C1942" s="14" t="s">
        <v>6</v>
      </c>
      <c r="D1942" s="15">
        <v>1394.36</v>
      </c>
      <c r="E1942" s="38"/>
    </row>
    <row r="1943" spans="1:5" x14ac:dyDescent="0.2">
      <c r="A1943" s="12">
        <v>10014048</v>
      </c>
      <c r="B1943" s="13" t="s">
        <v>1241</v>
      </c>
      <c r="C1943" s="14" t="s">
        <v>6</v>
      </c>
      <c r="D1943" s="15">
        <v>679.99</v>
      </c>
      <c r="E1943" s="38"/>
    </row>
    <row r="1944" spans="1:5" ht="22.5" outlineLevel="1" x14ac:dyDescent="0.2">
      <c r="A1944" s="12">
        <v>10014049</v>
      </c>
      <c r="B1944" s="13" t="s">
        <v>1973</v>
      </c>
      <c r="C1944" s="14" t="s">
        <v>6</v>
      </c>
      <c r="D1944" s="15">
        <v>324.92</v>
      </c>
      <c r="E1944" s="38"/>
    </row>
    <row r="1945" spans="1:5" ht="22.5" outlineLevel="1" x14ac:dyDescent="0.2">
      <c r="A1945" s="12">
        <v>10014052</v>
      </c>
      <c r="B1945" s="13" t="s">
        <v>1974</v>
      </c>
      <c r="C1945" s="14" t="s">
        <v>6</v>
      </c>
      <c r="D1945" s="15">
        <v>61.34</v>
      </c>
      <c r="E1945" s="38"/>
    </row>
    <row r="1946" spans="1:5" ht="22.5" x14ac:dyDescent="0.2">
      <c r="A1946" s="12">
        <v>10014066</v>
      </c>
      <c r="B1946" s="13" t="s">
        <v>1975</v>
      </c>
      <c r="C1946" s="14" t="s">
        <v>6</v>
      </c>
      <c r="D1946" s="15">
        <v>258.10000000000002</v>
      </c>
      <c r="E1946" s="38"/>
    </row>
    <row r="1947" spans="1:5" ht="22.5" outlineLevel="1" x14ac:dyDescent="0.2">
      <c r="A1947" s="12">
        <v>10014073</v>
      </c>
      <c r="B1947" s="13" t="s">
        <v>1242</v>
      </c>
      <c r="C1947" s="14" t="s">
        <v>5</v>
      </c>
      <c r="D1947" s="15">
        <v>119.9</v>
      </c>
      <c r="E1947" s="38"/>
    </row>
    <row r="1948" spans="1:5" outlineLevel="1" x14ac:dyDescent="0.2">
      <c r="A1948" s="12">
        <v>10014074</v>
      </c>
      <c r="B1948" s="13" t="s">
        <v>1243</v>
      </c>
      <c r="C1948" s="14" t="s">
        <v>5</v>
      </c>
      <c r="D1948" s="15">
        <v>85.66</v>
      </c>
      <c r="E1948" s="38"/>
    </row>
    <row r="1949" spans="1:5" ht="22.5" x14ac:dyDescent="0.2">
      <c r="A1949" s="12">
        <v>10014075</v>
      </c>
      <c r="B1949" s="13" t="s">
        <v>1244</v>
      </c>
      <c r="C1949" s="14" t="s">
        <v>4</v>
      </c>
      <c r="D1949" s="15">
        <v>631.46</v>
      </c>
      <c r="E1949" s="38"/>
    </row>
    <row r="1950" spans="1:5" ht="22.5" outlineLevel="1" x14ac:dyDescent="0.2">
      <c r="A1950" s="12">
        <v>10014076</v>
      </c>
      <c r="B1950" s="13" t="s">
        <v>2307</v>
      </c>
      <c r="C1950" s="14" t="s">
        <v>4</v>
      </c>
      <c r="D1950" s="15">
        <v>703.54</v>
      </c>
      <c r="E1950" s="38"/>
    </row>
    <row r="1951" spans="1:5" ht="22.5" outlineLevel="1" x14ac:dyDescent="0.2">
      <c r="A1951" s="12">
        <v>10014077</v>
      </c>
      <c r="B1951" s="13" t="s">
        <v>2308</v>
      </c>
      <c r="C1951" s="14" t="s">
        <v>4</v>
      </c>
      <c r="D1951" s="15">
        <v>730.83</v>
      </c>
      <c r="E1951" s="38"/>
    </row>
    <row r="1952" spans="1:5" x14ac:dyDescent="0.2">
      <c r="A1952" s="12">
        <v>10014078</v>
      </c>
      <c r="B1952" s="13" t="s">
        <v>2309</v>
      </c>
      <c r="C1952" s="14" t="s">
        <v>4</v>
      </c>
      <c r="D1952" s="15">
        <v>965.09</v>
      </c>
      <c r="E1952" s="38"/>
    </row>
    <row r="1953" spans="1:5" outlineLevel="1" x14ac:dyDescent="0.2">
      <c r="A1953" s="12">
        <v>10014082</v>
      </c>
      <c r="B1953" s="13" t="s">
        <v>2310</v>
      </c>
      <c r="C1953" s="14" t="s">
        <v>4</v>
      </c>
      <c r="D1953" s="15">
        <v>846.41</v>
      </c>
      <c r="E1953" s="38"/>
    </row>
    <row r="1954" spans="1:5" x14ac:dyDescent="0.2">
      <c r="A1954" s="12">
        <v>10014086</v>
      </c>
      <c r="B1954" s="13" t="s">
        <v>2311</v>
      </c>
      <c r="C1954" s="14" t="s">
        <v>4</v>
      </c>
      <c r="D1954" s="15">
        <v>1495.64</v>
      </c>
      <c r="E1954" s="38"/>
    </row>
    <row r="1955" spans="1:5" ht="22.5" outlineLevel="1" x14ac:dyDescent="0.2">
      <c r="A1955" s="12">
        <v>10014088</v>
      </c>
      <c r="B1955" s="13" t="s">
        <v>1245</v>
      </c>
      <c r="C1955" s="14" t="s">
        <v>4</v>
      </c>
      <c r="D1955" s="15">
        <v>219.62</v>
      </c>
      <c r="E1955" s="38"/>
    </row>
    <row r="1956" spans="1:5" ht="22.5" outlineLevel="1" x14ac:dyDescent="0.2">
      <c r="A1956" s="12">
        <v>10014089</v>
      </c>
      <c r="B1956" s="13" t="s">
        <v>1246</v>
      </c>
      <c r="C1956" s="14" t="s">
        <v>4</v>
      </c>
      <c r="D1956" s="15">
        <v>223.96</v>
      </c>
      <c r="E1956" s="38"/>
    </row>
    <row r="1957" spans="1:5" x14ac:dyDescent="0.2">
      <c r="A1957" s="12">
        <v>10014091</v>
      </c>
      <c r="B1957" s="13" t="s">
        <v>1247</v>
      </c>
      <c r="C1957" s="14" t="s">
        <v>6</v>
      </c>
      <c r="D1957" s="15">
        <v>73.86</v>
      </c>
      <c r="E1957" s="38"/>
    </row>
    <row r="1958" spans="1:5" outlineLevel="1" x14ac:dyDescent="0.2">
      <c r="A1958" s="12">
        <v>10014097</v>
      </c>
      <c r="B1958" s="13" t="s">
        <v>1248</v>
      </c>
      <c r="C1958" s="14" t="s">
        <v>6</v>
      </c>
      <c r="D1958" s="15">
        <v>73.81</v>
      </c>
      <c r="E1958" s="38"/>
    </row>
    <row r="1959" spans="1:5" outlineLevel="1" x14ac:dyDescent="0.2">
      <c r="A1959" s="12">
        <v>10050000</v>
      </c>
      <c r="B1959" s="13" t="s">
        <v>141</v>
      </c>
      <c r="C1959" s="14" t="s">
        <v>8</v>
      </c>
      <c r="D1959" s="15" t="s">
        <v>8</v>
      </c>
    </row>
    <row r="1960" spans="1:5" x14ac:dyDescent="0.2">
      <c r="A1960" s="12">
        <v>10050001</v>
      </c>
      <c r="B1960" s="13" t="s">
        <v>1249</v>
      </c>
      <c r="C1960" s="14" t="s">
        <v>5</v>
      </c>
      <c r="D1960" s="15">
        <v>7.77</v>
      </c>
      <c r="E1960" s="38"/>
    </row>
    <row r="1961" spans="1:5" outlineLevel="1" x14ac:dyDescent="0.2">
      <c r="A1961" s="12">
        <v>10050002</v>
      </c>
      <c r="B1961" s="13" t="s">
        <v>1250</v>
      </c>
      <c r="C1961" s="14" t="s">
        <v>5</v>
      </c>
      <c r="D1961" s="15">
        <v>12.95</v>
      </c>
      <c r="E1961" s="38"/>
    </row>
    <row r="1962" spans="1:5" outlineLevel="1" x14ac:dyDescent="0.2">
      <c r="A1962" s="12">
        <v>10050003</v>
      </c>
      <c r="B1962" s="13" t="s">
        <v>1251</v>
      </c>
      <c r="C1962" s="14" t="s">
        <v>5</v>
      </c>
      <c r="D1962" s="15">
        <v>6.47</v>
      </c>
      <c r="E1962" s="38"/>
    </row>
    <row r="1963" spans="1:5" x14ac:dyDescent="0.2">
      <c r="A1963" s="12">
        <v>10050004</v>
      </c>
      <c r="B1963" s="13" t="s">
        <v>1252</v>
      </c>
      <c r="C1963" s="14" t="s">
        <v>5</v>
      </c>
      <c r="D1963" s="15">
        <v>11.65</v>
      </c>
      <c r="E1963" s="38"/>
    </row>
    <row r="1964" spans="1:5" outlineLevel="1" x14ac:dyDescent="0.2">
      <c r="A1964" s="12">
        <v>10050005</v>
      </c>
      <c r="B1964" s="13" t="s">
        <v>1253</v>
      </c>
      <c r="C1964" s="14" t="s">
        <v>5</v>
      </c>
      <c r="D1964" s="15">
        <v>7.77</v>
      </c>
      <c r="E1964" s="38"/>
    </row>
    <row r="1965" spans="1:5" outlineLevel="1" x14ac:dyDescent="0.2">
      <c r="A1965" s="12">
        <v>10050018</v>
      </c>
      <c r="B1965" s="13" t="s">
        <v>1254</v>
      </c>
      <c r="C1965" s="14" t="s">
        <v>6</v>
      </c>
      <c r="D1965" s="15">
        <v>6.47</v>
      </c>
      <c r="E1965" s="38"/>
    </row>
    <row r="1966" spans="1:5" outlineLevel="1" x14ac:dyDescent="0.2">
      <c r="A1966" s="12">
        <v>10050032</v>
      </c>
      <c r="B1966" s="13" t="s">
        <v>1255</v>
      </c>
      <c r="C1966" s="14" t="s">
        <v>5</v>
      </c>
      <c r="D1966" s="15">
        <v>5.96</v>
      </c>
      <c r="E1966" s="38"/>
    </row>
    <row r="1967" spans="1:5" x14ac:dyDescent="0.2">
      <c r="A1967" s="12">
        <v>10050033</v>
      </c>
      <c r="B1967" s="13" t="s">
        <v>1256</v>
      </c>
      <c r="C1967" s="14" t="s">
        <v>5</v>
      </c>
      <c r="D1967" s="15">
        <v>3.88</v>
      </c>
      <c r="E1967" s="38"/>
    </row>
    <row r="1968" spans="1:5" outlineLevel="1" x14ac:dyDescent="0.2">
      <c r="A1968" s="12">
        <v>10060000</v>
      </c>
      <c r="B1968" s="13" t="s">
        <v>210</v>
      </c>
      <c r="C1968" s="14" t="s">
        <v>8</v>
      </c>
      <c r="D1968" s="15" t="s">
        <v>8</v>
      </c>
    </row>
    <row r="1969" spans="1:5" outlineLevel="1" x14ac:dyDescent="0.2">
      <c r="A1969" s="12">
        <v>10060001</v>
      </c>
      <c r="B1969" s="13" t="s">
        <v>1257</v>
      </c>
      <c r="C1969" s="14" t="s">
        <v>5</v>
      </c>
      <c r="D1969" s="15">
        <v>16.18</v>
      </c>
      <c r="E1969" s="38"/>
    </row>
    <row r="1970" spans="1:5" outlineLevel="1" x14ac:dyDescent="0.2">
      <c r="A1970" s="12">
        <v>10060002</v>
      </c>
      <c r="B1970" s="13" t="s">
        <v>1258</v>
      </c>
      <c r="C1970" s="14" t="s">
        <v>5</v>
      </c>
      <c r="D1970" s="15">
        <v>19.41</v>
      </c>
      <c r="E1970" s="38"/>
    </row>
    <row r="1971" spans="1:5" outlineLevel="1" x14ac:dyDescent="0.2">
      <c r="A1971" s="12">
        <v>10060003</v>
      </c>
      <c r="B1971" s="13" t="s">
        <v>1259</v>
      </c>
      <c r="C1971" s="14" t="s">
        <v>5</v>
      </c>
      <c r="D1971" s="15">
        <v>14.56</v>
      </c>
      <c r="E1971" s="38"/>
    </row>
    <row r="1972" spans="1:5" outlineLevel="1" x14ac:dyDescent="0.2">
      <c r="A1972" s="12">
        <v>10060004</v>
      </c>
      <c r="B1972" s="13" t="s">
        <v>1260</v>
      </c>
      <c r="C1972" s="14" t="s">
        <v>5</v>
      </c>
      <c r="D1972" s="15">
        <v>17.79</v>
      </c>
      <c r="E1972" s="38"/>
    </row>
    <row r="1973" spans="1:5" outlineLevel="1" x14ac:dyDescent="0.2">
      <c r="A1973" s="12">
        <v>10060005</v>
      </c>
      <c r="B1973" s="13" t="s">
        <v>1261</v>
      </c>
      <c r="C1973" s="14" t="s">
        <v>5</v>
      </c>
      <c r="D1973" s="15">
        <v>16.18</v>
      </c>
      <c r="E1973" s="38"/>
    </row>
    <row r="1974" spans="1:5" outlineLevel="1" x14ac:dyDescent="0.2">
      <c r="A1974" s="12">
        <v>10060006</v>
      </c>
      <c r="B1974" s="13" t="s">
        <v>1262</v>
      </c>
      <c r="C1974" s="14" t="s">
        <v>5</v>
      </c>
      <c r="D1974" s="15">
        <v>19.41</v>
      </c>
      <c r="E1974" s="38"/>
    </row>
    <row r="1975" spans="1:5" x14ac:dyDescent="0.2">
      <c r="A1975" s="12">
        <v>10060007</v>
      </c>
      <c r="B1975" s="13" t="s">
        <v>1263</v>
      </c>
      <c r="C1975" s="14" t="s">
        <v>5</v>
      </c>
      <c r="D1975" s="15">
        <v>16.18</v>
      </c>
      <c r="E1975" s="38"/>
    </row>
    <row r="1976" spans="1:5" outlineLevel="1" x14ac:dyDescent="0.2">
      <c r="A1976" s="12">
        <v>10060008</v>
      </c>
      <c r="B1976" s="13" t="s">
        <v>1264</v>
      </c>
      <c r="C1976" s="14" t="s">
        <v>5</v>
      </c>
      <c r="D1976" s="15">
        <v>19.41</v>
      </c>
      <c r="E1976" s="38"/>
    </row>
    <row r="1977" spans="1:5" outlineLevel="1" x14ac:dyDescent="0.2">
      <c r="A1977" s="12">
        <v>10060009</v>
      </c>
      <c r="B1977" s="13" t="s">
        <v>1265</v>
      </c>
      <c r="C1977" s="14" t="s">
        <v>5</v>
      </c>
      <c r="D1977" s="15">
        <v>14.56</v>
      </c>
      <c r="E1977" s="38"/>
    </row>
    <row r="1978" spans="1:5" outlineLevel="1" x14ac:dyDescent="0.2">
      <c r="A1978" s="12">
        <v>10060010</v>
      </c>
      <c r="B1978" s="13" t="s">
        <v>1266</v>
      </c>
      <c r="C1978" s="14" t="s">
        <v>5</v>
      </c>
      <c r="D1978" s="15">
        <v>17.79</v>
      </c>
      <c r="E1978" s="38"/>
    </row>
    <row r="1979" spans="1:5" outlineLevel="1" x14ac:dyDescent="0.2">
      <c r="A1979" s="12">
        <v>10060011</v>
      </c>
      <c r="B1979" s="13" t="s">
        <v>1267</v>
      </c>
      <c r="C1979" s="14" t="s">
        <v>5</v>
      </c>
      <c r="D1979" s="15">
        <v>22.65</v>
      </c>
      <c r="E1979" s="38"/>
    </row>
    <row r="1980" spans="1:5" outlineLevel="1" x14ac:dyDescent="0.2">
      <c r="A1980" s="12">
        <v>10060012</v>
      </c>
      <c r="B1980" s="13" t="s">
        <v>1268</v>
      </c>
      <c r="C1980" s="14" t="s">
        <v>5</v>
      </c>
      <c r="D1980" s="15">
        <v>25.88</v>
      </c>
      <c r="E1980" s="38"/>
    </row>
    <row r="1981" spans="1:5" outlineLevel="1" x14ac:dyDescent="0.2">
      <c r="A1981" s="12">
        <v>10060015</v>
      </c>
      <c r="B1981" s="13" t="s">
        <v>1269</v>
      </c>
      <c r="C1981" s="14" t="s">
        <v>6</v>
      </c>
      <c r="D1981" s="15">
        <v>174.73</v>
      </c>
      <c r="E1981" s="38"/>
    </row>
    <row r="1982" spans="1:5" outlineLevel="1" x14ac:dyDescent="0.2">
      <c r="A1982" s="12">
        <v>10060018</v>
      </c>
      <c r="B1982" s="13" t="s">
        <v>1270</v>
      </c>
      <c r="C1982" s="14" t="s">
        <v>6</v>
      </c>
      <c r="D1982" s="15">
        <v>129.29</v>
      </c>
      <c r="E1982" s="38"/>
    </row>
    <row r="1983" spans="1:5" x14ac:dyDescent="0.2">
      <c r="A1983" s="12">
        <v>10060022</v>
      </c>
      <c r="B1983" s="13" t="s">
        <v>1271</v>
      </c>
      <c r="C1983" s="14" t="s">
        <v>6</v>
      </c>
      <c r="D1983" s="15">
        <v>35.590000000000003</v>
      </c>
      <c r="E1983" s="38"/>
    </row>
    <row r="1984" spans="1:5" outlineLevel="1" x14ac:dyDescent="0.2">
      <c r="A1984" s="12">
        <v>10060024</v>
      </c>
      <c r="B1984" s="13" t="s">
        <v>1272</v>
      </c>
      <c r="C1984" s="14" t="s">
        <v>6</v>
      </c>
      <c r="D1984" s="15">
        <v>258.81</v>
      </c>
      <c r="E1984" s="38"/>
    </row>
    <row r="1985" spans="1:5" outlineLevel="1" x14ac:dyDescent="0.2">
      <c r="A1985" s="12">
        <v>10060026</v>
      </c>
      <c r="B1985" s="13" t="s">
        <v>1273</v>
      </c>
      <c r="C1985" s="14" t="s">
        <v>6</v>
      </c>
      <c r="D1985" s="15">
        <v>17.79</v>
      </c>
      <c r="E1985" s="38"/>
    </row>
    <row r="1986" spans="1:5" outlineLevel="1" x14ac:dyDescent="0.2">
      <c r="A1986" s="12">
        <v>10060029</v>
      </c>
      <c r="B1986" s="13" t="s">
        <v>1274</v>
      </c>
      <c r="C1986" s="14" t="s">
        <v>6</v>
      </c>
      <c r="D1986" s="15">
        <v>97.05</v>
      </c>
      <c r="E1986" s="38"/>
    </row>
    <row r="1987" spans="1:5" outlineLevel="1" x14ac:dyDescent="0.2">
      <c r="A1987" s="12">
        <v>10060032</v>
      </c>
      <c r="B1987" s="13" t="s">
        <v>1275</v>
      </c>
      <c r="C1987" s="14" t="s">
        <v>5</v>
      </c>
      <c r="D1987" s="15">
        <v>8.09</v>
      </c>
      <c r="E1987" s="38"/>
    </row>
    <row r="1988" spans="1:5" outlineLevel="1" x14ac:dyDescent="0.2">
      <c r="A1988" s="12">
        <v>10060033</v>
      </c>
      <c r="B1988" s="13" t="s">
        <v>1276</v>
      </c>
      <c r="C1988" s="14" t="s">
        <v>5</v>
      </c>
      <c r="D1988" s="15">
        <v>5.18</v>
      </c>
      <c r="E1988" s="38"/>
    </row>
    <row r="1989" spans="1:5" outlineLevel="1" x14ac:dyDescent="0.2">
      <c r="A1989" s="12">
        <v>10060035</v>
      </c>
      <c r="B1989" s="13" t="s">
        <v>1277</v>
      </c>
      <c r="C1989" s="14" t="s">
        <v>6</v>
      </c>
      <c r="D1989" s="15">
        <v>48.53</v>
      </c>
      <c r="E1989" s="38"/>
    </row>
    <row r="1990" spans="1:5" outlineLevel="1" x14ac:dyDescent="0.2">
      <c r="A1990" s="12">
        <v>10060040</v>
      </c>
      <c r="B1990" s="13" t="s">
        <v>1278</v>
      </c>
      <c r="C1990" s="14" t="s">
        <v>6</v>
      </c>
      <c r="D1990" s="15">
        <v>12.94</v>
      </c>
      <c r="E1990" s="38"/>
    </row>
    <row r="1991" spans="1:5" x14ac:dyDescent="0.2">
      <c r="A1991" s="12">
        <v>10060042</v>
      </c>
      <c r="B1991" s="13" t="s">
        <v>1279</v>
      </c>
      <c r="C1991" s="14" t="s">
        <v>6</v>
      </c>
      <c r="D1991" s="15">
        <v>8.41</v>
      </c>
      <c r="E1991" s="38"/>
    </row>
    <row r="1992" spans="1:5" outlineLevel="1" x14ac:dyDescent="0.2">
      <c r="A1992" s="12">
        <v>10060045</v>
      </c>
      <c r="B1992" s="13" t="s">
        <v>1280</v>
      </c>
      <c r="C1992" s="14" t="s">
        <v>6</v>
      </c>
      <c r="D1992" s="15">
        <v>24.59</v>
      </c>
      <c r="E1992" s="38"/>
    </row>
    <row r="1993" spans="1:5" outlineLevel="1" x14ac:dyDescent="0.2">
      <c r="A1993" s="12">
        <v>10060050</v>
      </c>
      <c r="B1993" s="13" t="s">
        <v>1281</v>
      </c>
      <c r="C1993" s="14" t="s">
        <v>4</v>
      </c>
      <c r="D1993" s="15">
        <v>14.5</v>
      </c>
      <c r="E1993" s="38"/>
    </row>
    <row r="1994" spans="1:5" outlineLevel="1" x14ac:dyDescent="0.2">
      <c r="A1994" s="12">
        <v>10070000</v>
      </c>
      <c r="B1994" s="13" t="s">
        <v>217</v>
      </c>
      <c r="C1994" s="14" t="s">
        <v>8</v>
      </c>
      <c r="D1994" s="15" t="s">
        <v>8</v>
      </c>
    </row>
    <row r="1995" spans="1:5" outlineLevel="1" x14ac:dyDescent="0.2">
      <c r="A1995" s="12">
        <v>10070018</v>
      </c>
      <c r="B1995" s="13" t="s">
        <v>1282</v>
      </c>
      <c r="C1995" s="14" t="s">
        <v>6</v>
      </c>
      <c r="D1995" s="15">
        <v>118.6</v>
      </c>
      <c r="E1995" s="38"/>
    </row>
    <row r="1996" spans="1:5" outlineLevel="1" x14ac:dyDescent="0.2">
      <c r="A1996" s="12">
        <v>10070022</v>
      </c>
      <c r="B1996" s="13" t="s">
        <v>1283</v>
      </c>
      <c r="C1996" s="14" t="s">
        <v>6</v>
      </c>
      <c r="D1996" s="15">
        <v>61.17</v>
      </c>
      <c r="E1996" s="38"/>
    </row>
    <row r="1997" spans="1:5" outlineLevel="1" x14ac:dyDescent="0.2">
      <c r="A1997" s="12">
        <v>10070024</v>
      </c>
      <c r="B1997" s="13" t="s">
        <v>1284</v>
      </c>
      <c r="C1997" s="14" t="s">
        <v>6</v>
      </c>
      <c r="D1997" s="15">
        <v>232.97</v>
      </c>
      <c r="E1997" s="38"/>
    </row>
    <row r="1998" spans="1:5" outlineLevel="1" x14ac:dyDescent="0.2">
      <c r="A1998" s="12">
        <v>10070026</v>
      </c>
      <c r="B1998" s="13" t="s">
        <v>1285</v>
      </c>
      <c r="C1998" s="14" t="s">
        <v>6</v>
      </c>
      <c r="D1998" s="15">
        <v>109.56</v>
      </c>
      <c r="E1998" s="38"/>
    </row>
    <row r="1999" spans="1:5" x14ac:dyDescent="0.2">
      <c r="A1999" s="12">
        <v>10070029</v>
      </c>
      <c r="B1999" s="13" t="s">
        <v>1286</v>
      </c>
      <c r="C1999" s="14" t="s">
        <v>6</v>
      </c>
      <c r="D1999" s="15">
        <v>302.86</v>
      </c>
      <c r="E1999" s="38"/>
    </row>
    <row r="2000" spans="1:5" outlineLevel="1" x14ac:dyDescent="0.2">
      <c r="A2000" s="12">
        <v>10070032</v>
      </c>
      <c r="B2000" s="13" t="s">
        <v>1287</v>
      </c>
      <c r="C2000" s="14" t="s">
        <v>5</v>
      </c>
      <c r="D2000" s="15">
        <v>74.52</v>
      </c>
      <c r="E2000" s="38"/>
    </row>
    <row r="2001" spans="1:5" outlineLevel="1" x14ac:dyDescent="0.2">
      <c r="A2001" s="12">
        <v>10070033</v>
      </c>
      <c r="B2001" s="13" t="s">
        <v>1288</v>
      </c>
      <c r="C2001" s="14" t="s">
        <v>5</v>
      </c>
      <c r="D2001" s="15">
        <v>61.96</v>
      </c>
      <c r="E2001" s="38"/>
    </row>
    <row r="2002" spans="1:5" outlineLevel="1" x14ac:dyDescent="0.2">
      <c r="A2002" s="12">
        <v>10070035</v>
      </c>
      <c r="B2002" s="13" t="s">
        <v>1289</v>
      </c>
      <c r="C2002" s="14" t="s">
        <v>6</v>
      </c>
      <c r="D2002" s="15">
        <v>174.73</v>
      </c>
      <c r="E2002" s="38"/>
    </row>
    <row r="2003" spans="1:5" outlineLevel="1" x14ac:dyDescent="0.2">
      <c r="A2003" s="12">
        <v>10070040</v>
      </c>
      <c r="B2003" s="13" t="s">
        <v>1290</v>
      </c>
      <c r="C2003" s="14" t="s">
        <v>6</v>
      </c>
      <c r="D2003" s="15">
        <v>29.12</v>
      </c>
      <c r="E2003" s="38"/>
    </row>
    <row r="2004" spans="1:5" outlineLevel="1" x14ac:dyDescent="0.2">
      <c r="A2004" s="12">
        <v>10070042</v>
      </c>
      <c r="B2004" s="13" t="s">
        <v>1291</v>
      </c>
      <c r="C2004" s="14" t="s">
        <v>6</v>
      </c>
      <c r="D2004" s="15">
        <v>16.18</v>
      </c>
      <c r="E2004" s="38"/>
    </row>
    <row r="2005" spans="1:5" outlineLevel="1" x14ac:dyDescent="0.2">
      <c r="A2005" s="12">
        <v>10070045</v>
      </c>
      <c r="B2005" s="13" t="s">
        <v>1292</v>
      </c>
      <c r="C2005" s="14" t="s">
        <v>6</v>
      </c>
      <c r="D2005" s="15">
        <v>145.61000000000001</v>
      </c>
      <c r="E2005" s="38"/>
    </row>
    <row r="2006" spans="1:5" outlineLevel="1" x14ac:dyDescent="0.2">
      <c r="A2006" s="12">
        <v>10080000</v>
      </c>
      <c r="B2006" s="13" t="s">
        <v>249</v>
      </c>
      <c r="C2006" s="14" t="s">
        <v>8</v>
      </c>
      <c r="D2006" s="15" t="s">
        <v>8</v>
      </c>
    </row>
    <row r="2007" spans="1:5" x14ac:dyDescent="0.2">
      <c r="A2007" s="12">
        <v>10080070</v>
      </c>
      <c r="B2007" s="13" t="s">
        <v>1293</v>
      </c>
      <c r="C2007" s="14" t="s">
        <v>6</v>
      </c>
      <c r="D2007" s="15">
        <v>40.43</v>
      </c>
      <c r="E2007" s="38"/>
    </row>
    <row r="2008" spans="1:5" outlineLevel="1" x14ac:dyDescent="0.2">
      <c r="A2008" s="12">
        <v>10080072</v>
      </c>
      <c r="B2008" s="13" t="s">
        <v>1294</v>
      </c>
      <c r="C2008" s="14" t="s">
        <v>6</v>
      </c>
      <c r="D2008" s="15">
        <v>198.99</v>
      </c>
      <c r="E2008" s="38"/>
    </row>
    <row r="2009" spans="1:5" outlineLevel="1" x14ac:dyDescent="0.2">
      <c r="A2009" s="12">
        <v>10080073</v>
      </c>
      <c r="B2009" s="13" t="s">
        <v>1295</v>
      </c>
      <c r="C2009" s="14" t="s">
        <v>6</v>
      </c>
      <c r="D2009" s="15">
        <v>247.56</v>
      </c>
      <c r="E2009" s="38"/>
    </row>
    <row r="2010" spans="1:5" outlineLevel="1" x14ac:dyDescent="0.2">
      <c r="A2010" s="12">
        <v>10080074</v>
      </c>
      <c r="B2010" s="13" t="s">
        <v>1296</v>
      </c>
      <c r="C2010" s="14" t="s">
        <v>6</v>
      </c>
      <c r="D2010" s="15">
        <v>148.75</v>
      </c>
      <c r="E2010" s="38"/>
    </row>
    <row r="2011" spans="1:5" outlineLevel="1" x14ac:dyDescent="0.2">
      <c r="A2011" s="12">
        <v>10080076</v>
      </c>
      <c r="B2011" s="13" t="s">
        <v>1297</v>
      </c>
      <c r="C2011" s="14" t="s">
        <v>6</v>
      </c>
      <c r="D2011" s="15">
        <v>23.04</v>
      </c>
      <c r="E2011" s="38"/>
    </row>
    <row r="2012" spans="1:5" outlineLevel="1" x14ac:dyDescent="0.2">
      <c r="A2012" s="12">
        <v>10080081</v>
      </c>
      <c r="B2012" s="13" t="s">
        <v>1298</v>
      </c>
      <c r="C2012" s="14" t="s">
        <v>6</v>
      </c>
      <c r="D2012" s="15">
        <v>39.630000000000003</v>
      </c>
      <c r="E2012" s="38"/>
    </row>
    <row r="2013" spans="1:5" outlineLevel="1" x14ac:dyDescent="0.2">
      <c r="A2013" s="12">
        <v>10080086</v>
      </c>
      <c r="B2013" s="13" t="s">
        <v>1299</v>
      </c>
      <c r="C2013" s="14" t="s">
        <v>6</v>
      </c>
      <c r="D2013" s="15">
        <v>67.53</v>
      </c>
      <c r="E2013" s="38"/>
    </row>
    <row r="2014" spans="1:5" x14ac:dyDescent="0.2">
      <c r="A2014" s="12">
        <v>10080093</v>
      </c>
      <c r="B2014" s="13" t="s">
        <v>1300</v>
      </c>
      <c r="C2014" s="14" t="s">
        <v>6</v>
      </c>
      <c r="D2014" s="15">
        <v>79.19</v>
      </c>
      <c r="E2014" s="38"/>
    </row>
    <row r="2015" spans="1:5" outlineLevel="1" x14ac:dyDescent="0.2">
      <c r="A2015" s="12">
        <v>10080097</v>
      </c>
      <c r="B2015" s="13" t="s">
        <v>1301</v>
      </c>
      <c r="C2015" s="14" t="s">
        <v>6</v>
      </c>
      <c r="D2015" s="15">
        <v>40.6</v>
      </c>
      <c r="E2015" s="38"/>
    </row>
    <row r="2016" spans="1:5" outlineLevel="1" x14ac:dyDescent="0.2">
      <c r="A2016" s="12">
        <v>10090000</v>
      </c>
      <c r="B2016" s="13" t="s">
        <v>147</v>
      </c>
      <c r="C2016" s="14" t="s">
        <v>8</v>
      </c>
      <c r="D2016" s="15" t="s">
        <v>8</v>
      </c>
    </row>
    <row r="2017" spans="1:5" outlineLevel="1" x14ac:dyDescent="0.2">
      <c r="A2017" s="12">
        <v>10090001</v>
      </c>
      <c r="B2017" s="13" t="s">
        <v>1302</v>
      </c>
      <c r="C2017" s="14" t="s">
        <v>5</v>
      </c>
      <c r="D2017" s="15">
        <v>14.81</v>
      </c>
      <c r="E2017" s="38"/>
    </row>
    <row r="2018" spans="1:5" outlineLevel="1" x14ac:dyDescent="0.2">
      <c r="A2018" s="16">
        <v>11000000</v>
      </c>
      <c r="B2018" s="17" t="s">
        <v>1303</v>
      </c>
      <c r="C2018" s="18"/>
      <c r="D2018" s="19"/>
    </row>
    <row r="2019" spans="1:5" outlineLevel="1" x14ac:dyDescent="0.2">
      <c r="A2019" s="12">
        <v>11001000</v>
      </c>
      <c r="B2019" s="13" t="s">
        <v>1304</v>
      </c>
      <c r="C2019" s="14" t="s">
        <v>8</v>
      </c>
      <c r="D2019" s="15" t="s">
        <v>8</v>
      </c>
    </row>
    <row r="2020" spans="1:5" outlineLevel="1" x14ac:dyDescent="0.2">
      <c r="A2020" s="12">
        <v>11001001</v>
      </c>
      <c r="B2020" s="13" t="s">
        <v>1305</v>
      </c>
      <c r="C2020" s="14" t="s">
        <v>4</v>
      </c>
      <c r="D2020" s="15">
        <v>19.11</v>
      </c>
      <c r="E2020" s="38"/>
    </row>
    <row r="2021" spans="1:5" x14ac:dyDescent="0.2">
      <c r="A2021" s="12">
        <v>11001008</v>
      </c>
      <c r="B2021" s="13" t="s">
        <v>1306</v>
      </c>
      <c r="C2021" s="14" t="s">
        <v>4</v>
      </c>
      <c r="D2021" s="15">
        <v>53.95</v>
      </c>
      <c r="E2021" s="38"/>
    </row>
    <row r="2022" spans="1:5" ht="22.5" outlineLevel="1" x14ac:dyDescent="0.2">
      <c r="A2022" s="12">
        <v>11001009</v>
      </c>
      <c r="B2022" s="13" t="s">
        <v>1307</v>
      </c>
      <c r="C2022" s="14" t="s">
        <v>4</v>
      </c>
      <c r="D2022" s="15">
        <v>54.82</v>
      </c>
      <c r="E2022" s="38"/>
    </row>
    <row r="2023" spans="1:5" outlineLevel="1" x14ac:dyDescent="0.2">
      <c r="A2023" s="12">
        <v>11001013</v>
      </c>
      <c r="B2023" s="13" t="s">
        <v>1308</v>
      </c>
      <c r="C2023" s="14" t="s">
        <v>4</v>
      </c>
      <c r="D2023" s="15">
        <v>41.42</v>
      </c>
      <c r="E2023" s="38"/>
    </row>
    <row r="2024" spans="1:5" outlineLevel="1" x14ac:dyDescent="0.2">
      <c r="A2024" s="12">
        <v>11002000</v>
      </c>
      <c r="B2024" s="13" t="s">
        <v>1309</v>
      </c>
      <c r="C2024" s="14" t="s">
        <v>8</v>
      </c>
      <c r="D2024" s="15" t="s">
        <v>8</v>
      </c>
    </row>
    <row r="2025" spans="1:5" outlineLevel="1" x14ac:dyDescent="0.2">
      <c r="A2025" s="12">
        <v>11002001</v>
      </c>
      <c r="B2025" s="13" t="s">
        <v>1305</v>
      </c>
      <c r="C2025" s="14" t="s">
        <v>4</v>
      </c>
      <c r="D2025" s="15">
        <v>7.64</v>
      </c>
      <c r="E2025" s="38"/>
    </row>
    <row r="2026" spans="1:5" ht="22.5" outlineLevel="1" x14ac:dyDescent="0.2">
      <c r="A2026" s="12">
        <v>11002003</v>
      </c>
      <c r="B2026" s="13" t="s">
        <v>2312</v>
      </c>
      <c r="C2026" s="14" t="s">
        <v>4</v>
      </c>
      <c r="D2026" s="15">
        <v>17.649999999999999</v>
      </c>
      <c r="E2026" s="38"/>
    </row>
    <row r="2027" spans="1:5" outlineLevel="1" x14ac:dyDescent="0.2">
      <c r="A2027" s="12">
        <v>11002008</v>
      </c>
      <c r="B2027" s="13" t="s">
        <v>2313</v>
      </c>
      <c r="C2027" s="14" t="s">
        <v>4</v>
      </c>
      <c r="D2027" s="15">
        <v>49.62</v>
      </c>
      <c r="E2027" s="38"/>
    </row>
    <row r="2028" spans="1:5" ht="22.5" x14ac:dyDescent="0.2">
      <c r="A2028" s="12">
        <v>11002009</v>
      </c>
      <c r="B2028" s="13" t="s">
        <v>2314</v>
      </c>
      <c r="C2028" s="14" t="s">
        <v>4</v>
      </c>
      <c r="D2028" s="15">
        <v>49.02</v>
      </c>
      <c r="E2028" s="38"/>
    </row>
    <row r="2029" spans="1:5" outlineLevel="1" x14ac:dyDescent="0.2">
      <c r="A2029" s="12">
        <v>11002010</v>
      </c>
      <c r="B2029" s="13" t="s">
        <v>2315</v>
      </c>
      <c r="C2029" s="14" t="s">
        <v>4</v>
      </c>
      <c r="D2029" s="15">
        <v>57.83</v>
      </c>
      <c r="E2029" s="38"/>
    </row>
    <row r="2030" spans="1:5" outlineLevel="1" x14ac:dyDescent="0.2">
      <c r="A2030" s="12">
        <v>11002013</v>
      </c>
      <c r="B2030" s="13" t="s">
        <v>1308</v>
      </c>
      <c r="C2030" s="14" t="s">
        <v>4</v>
      </c>
      <c r="D2030" s="15">
        <v>25.94</v>
      </c>
      <c r="E2030" s="38"/>
    </row>
    <row r="2031" spans="1:5" outlineLevel="1" x14ac:dyDescent="0.2">
      <c r="A2031" s="12">
        <v>11002015</v>
      </c>
      <c r="B2031" s="13" t="s">
        <v>2316</v>
      </c>
      <c r="C2031" s="14" t="s">
        <v>4</v>
      </c>
      <c r="D2031" s="15">
        <v>27.42</v>
      </c>
      <c r="E2031" s="38"/>
    </row>
    <row r="2032" spans="1:5" ht="22.5" outlineLevel="1" x14ac:dyDescent="0.2">
      <c r="A2032" s="12">
        <v>11002025</v>
      </c>
      <c r="B2032" s="13" t="s">
        <v>2317</v>
      </c>
      <c r="C2032" s="14" t="s">
        <v>4</v>
      </c>
      <c r="D2032" s="15">
        <v>85.39</v>
      </c>
      <c r="E2032" s="38"/>
    </row>
    <row r="2033" spans="1:5" ht="22.5" outlineLevel="1" x14ac:dyDescent="0.2">
      <c r="A2033" s="12">
        <v>11002029</v>
      </c>
      <c r="B2033" s="13" t="s">
        <v>2318</v>
      </c>
      <c r="C2033" s="14" t="s">
        <v>4</v>
      </c>
      <c r="D2033" s="15">
        <v>74.28</v>
      </c>
      <c r="E2033" s="38"/>
    </row>
    <row r="2034" spans="1:5" outlineLevel="1" x14ac:dyDescent="0.2">
      <c r="A2034" s="12">
        <v>11002075</v>
      </c>
      <c r="B2034" s="13" t="s">
        <v>2319</v>
      </c>
      <c r="C2034" s="14" t="s">
        <v>4</v>
      </c>
      <c r="D2034" s="15">
        <v>204.01</v>
      </c>
      <c r="E2034" s="38"/>
    </row>
    <row r="2035" spans="1:5" outlineLevel="1" x14ac:dyDescent="0.2">
      <c r="A2035" s="12">
        <v>11002105</v>
      </c>
      <c r="B2035" s="13" t="s">
        <v>2137</v>
      </c>
      <c r="C2035" s="14" t="s">
        <v>4</v>
      </c>
      <c r="D2035" s="15">
        <v>7.26</v>
      </c>
      <c r="E2035" s="38"/>
    </row>
    <row r="2036" spans="1:5" ht="22.5" outlineLevel="1" x14ac:dyDescent="0.2">
      <c r="A2036" s="12">
        <v>11002107</v>
      </c>
      <c r="B2036" s="13" t="s">
        <v>3320</v>
      </c>
      <c r="C2036" s="14" t="s">
        <v>4</v>
      </c>
      <c r="D2036" s="15">
        <v>10.41</v>
      </c>
      <c r="E2036" s="38"/>
    </row>
    <row r="2037" spans="1:5" outlineLevel="1" x14ac:dyDescent="0.2">
      <c r="A2037" s="12">
        <v>11003000</v>
      </c>
      <c r="B2037" s="13" t="s">
        <v>1310</v>
      </c>
      <c r="C2037" s="14" t="s">
        <v>8</v>
      </c>
      <c r="D2037" s="15" t="s">
        <v>8</v>
      </c>
    </row>
    <row r="2038" spans="1:5" x14ac:dyDescent="0.2">
      <c r="A2038" s="12">
        <v>11003001</v>
      </c>
      <c r="B2038" s="13" t="s">
        <v>1305</v>
      </c>
      <c r="C2038" s="14" t="s">
        <v>4</v>
      </c>
      <c r="D2038" s="15">
        <v>7.64</v>
      </c>
      <c r="E2038" s="38"/>
    </row>
    <row r="2039" spans="1:5" ht="22.5" outlineLevel="1" x14ac:dyDescent="0.2">
      <c r="A2039" s="12">
        <v>11003003</v>
      </c>
      <c r="B2039" s="13" t="s">
        <v>2320</v>
      </c>
      <c r="C2039" s="14" t="s">
        <v>4</v>
      </c>
      <c r="D2039" s="15">
        <v>16.760000000000002</v>
      </c>
      <c r="E2039" s="38"/>
    </row>
    <row r="2040" spans="1:5" outlineLevel="1" x14ac:dyDescent="0.2">
      <c r="A2040" s="12">
        <v>11003004</v>
      </c>
      <c r="B2040" s="13" t="s">
        <v>2321</v>
      </c>
      <c r="C2040" s="14" t="s">
        <v>4</v>
      </c>
      <c r="D2040" s="15">
        <v>24.16</v>
      </c>
      <c r="E2040" s="38"/>
    </row>
    <row r="2041" spans="1:5" ht="22.5" outlineLevel="1" x14ac:dyDescent="0.2">
      <c r="A2041" s="12">
        <v>11003005</v>
      </c>
      <c r="B2041" s="13" t="s">
        <v>2312</v>
      </c>
      <c r="C2041" s="14" t="s">
        <v>4</v>
      </c>
      <c r="D2041" s="15">
        <v>17.649999999999999</v>
      </c>
      <c r="E2041" s="38"/>
    </row>
    <row r="2042" spans="1:5" outlineLevel="1" x14ac:dyDescent="0.2">
      <c r="A2042" s="12">
        <v>11003008</v>
      </c>
      <c r="B2042" s="13" t="s">
        <v>2322</v>
      </c>
      <c r="C2042" s="14" t="s">
        <v>4</v>
      </c>
      <c r="D2042" s="15">
        <v>49.62</v>
      </c>
      <c r="E2042" s="38"/>
    </row>
    <row r="2043" spans="1:5" ht="22.5" outlineLevel="1" x14ac:dyDescent="0.2">
      <c r="A2043" s="12">
        <v>11003009</v>
      </c>
      <c r="B2043" s="13" t="s">
        <v>2323</v>
      </c>
      <c r="C2043" s="14" t="s">
        <v>4</v>
      </c>
      <c r="D2043" s="15">
        <v>49.02</v>
      </c>
      <c r="E2043" s="38"/>
    </row>
    <row r="2044" spans="1:5" outlineLevel="1" x14ac:dyDescent="0.2">
      <c r="A2044" s="12">
        <v>11003010</v>
      </c>
      <c r="B2044" s="13" t="s">
        <v>2324</v>
      </c>
      <c r="C2044" s="14" t="s">
        <v>4</v>
      </c>
      <c r="D2044" s="15">
        <v>57.83</v>
      </c>
      <c r="E2044" s="38"/>
    </row>
    <row r="2045" spans="1:5" x14ac:dyDescent="0.2">
      <c r="A2045" s="12">
        <v>11003013</v>
      </c>
      <c r="B2045" s="13" t="s">
        <v>2325</v>
      </c>
      <c r="C2045" s="14" t="s">
        <v>4</v>
      </c>
      <c r="D2045" s="15">
        <v>24.18</v>
      </c>
      <c r="E2045" s="38"/>
    </row>
    <row r="2046" spans="1:5" outlineLevel="1" x14ac:dyDescent="0.2">
      <c r="A2046" s="12">
        <v>11003041</v>
      </c>
      <c r="B2046" s="13" t="s">
        <v>2326</v>
      </c>
      <c r="C2046" s="14" t="s">
        <v>5</v>
      </c>
      <c r="D2046" s="15">
        <v>86.13</v>
      </c>
      <c r="E2046" s="38"/>
    </row>
    <row r="2047" spans="1:5" ht="22.5" outlineLevel="1" x14ac:dyDescent="0.2">
      <c r="A2047" s="12">
        <v>11003045</v>
      </c>
      <c r="B2047" s="13" t="s">
        <v>2327</v>
      </c>
      <c r="C2047" s="14" t="s">
        <v>4</v>
      </c>
      <c r="D2047" s="15">
        <v>206.51</v>
      </c>
      <c r="E2047" s="38"/>
    </row>
    <row r="2048" spans="1:5" ht="22.5" outlineLevel="1" x14ac:dyDescent="0.2">
      <c r="A2048" s="12">
        <v>11003046</v>
      </c>
      <c r="B2048" s="13" t="s">
        <v>2328</v>
      </c>
      <c r="C2048" s="14" t="s">
        <v>4</v>
      </c>
      <c r="D2048" s="15">
        <v>90.84</v>
      </c>
      <c r="E2048" s="38"/>
    </row>
    <row r="2049" spans="1:5" ht="22.5" outlineLevel="1" x14ac:dyDescent="0.2">
      <c r="A2049" s="12">
        <v>11003047</v>
      </c>
      <c r="B2049" s="13" t="s">
        <v>2329</v>
      </c>
      <c r="C2049" s="14" t="s">
        <v>4</v>
      </c>
      <c r="D2049" s="15">
        <v>220.77</v>
      </c>
      <c r="E2049" s="38"/>
    </row>
    <row r="2050" spans="1:5" x14ac:dyDescent="0.2">
      <c r="A2050" s="12">
        <v>11003105</v>
      </c>
      <c r="B2050" s="13" t="s">
        <v>2137</v>
      </c>
      <c r="C2050" s="14" t="s">
        <v>4</v>
      </c>
      <c r="D2050" s="15">
        <v>7.26</v>
      </c>
      <c r="E2050" s="38"/>
    </row>
    <row r="2051" spans="1:5" ht="22.5" outlineLevel="1" x14ac:dyDescent="0.2">
      <c r="A2051" s="12">
        <v>11003107</v>
      </c>
      <c r="B2051" s="13" t="s">
        <v>3320</v>
      </c>
      <c r="C2051" s="14" t="s">
        <v>4</v>
      </c>
      <c r="D2051" s="15">
        <v>10.41</v>
      </c>
      <c r="E2051" s="38"/>
    </row>
    <row r="2052" spans="1:5" outlineLevel="1" x14ac:dyDescent="0.2">
      <c r="A2052" s="12">
        <v>11004000</v>
      </c>
      <c r="B2052" s="13" t="s">
        <v>1311</v>
      </c>
      <c r="C2052" s="14" t="s">
        <v>8</v>
      </c>
      <c r="D2052" s="15" t="s">
        <v>8</v>
      </c>
    </row>
    <row r="2053" spans="1:5" outlineLevel="1" x14ac:dyDescent="0.2">
      <c r="A2053" s="12">
        <v>11004004</v>
      </c>
      <c r="B2053" s="13" t="s">
        <v>1312</v>
      </c>
      <c r="C2053" s="14" t="s">
        <v>5</v>
      </c>
      <c r="D2053" s="15">
        <v>43.03</v>
      </c>
      <c r="E2053" s="38"/>
    </row>
    <row r="2054" spans="1:5" outlineLevel="1" x14ac:dyDescent="0.2">
      <c r="A2054" s="12">
        <v>11004005</v>
      </c>
      <c r="B2054" s="13" t="s">
        <v>3321</v>
      </c>
      <c r="C2054" s="14" t="s">
        <v>5</v>
      </c>
      <c r="D2054" s="15">
        <v>39.94</v>
      </c>
      <c r="E2054" s="38"/>
    </row>
    <row r="2055" spans="1:5" outlineLevel="1" x14ac:dyDescent="0.2">
      <c r="A2055" s="12">
        <v>11004006</v>
      </c>
      <c r="B2055" s="13" t="s">
        <v>3322</v>
      </c>
      <c r="C2055" s="14" t="s">
        <v>5</v>
      </c>
      <c r="D2055" s="15">
        <v>45.47</v>
      </c>
      <c r="E2055" s="38"/>
    </row>
    <row r="2056" spans="1:5" outlineLevel="1" x14ac:dyDescent="0.2">
      <c r="A2056" s="12">
        <v>11004013</v>
      </c>
      <c r="B2056" s="13" t="s">
        <v>3323</v>
      </c>
      <c r="C2056" s="14" t="s">
        <v>5</v>
      </c>
      <c r="D2056" s="15">
        <v>37.479999999999997</v>
      </c>
      <c r="E2056" s="38"/>
    </row>
    <row r="2057" spans="1:5" ht="22.5" x14ac:dyDescent="0.2">
      <c r="A2057" s="12">
        <v>11004017</v>
      </c>
      <c r="B2057" s="13" t="s">
        <v>3324</v>
      </c>
      <c r="C2057" s="14" t="s">
        <v>5</v>
      </c>
      <c r="D2057" s="15">
        <v>37.97</v>
      </c>
      <c r="E2057" s="38"/>
    </row>
    <row r="2058" spans="1:5" outlineLevel="1" x14ac:dyDescent="0.2">
      <c r="A2058" s="12">
        <v>11004050</v>
      </c>
      <c r="B2058" s="13" t="s">
        <v>3325</v>
      </c>
      <c r="C2058" s="14" t="s">
        <v>5</v>
      </c>
      <c r="D2058" s="15">
        <v>22.05</v>
      </c>
      <c r="E2058" s="38"/>
    </row>
    <row r="2059" spans="1:5" outlineLevel="1" x14ac:dyDescent="0.2">
      <c r="A2059" s="12">
        <v>11004056</v>
      </c>
      <c r="B2059" s="13" t="s">
        <v>3326</v>
      </c>
      <c r="C2059" s="14" t="s">
        <v>5</v>
      </c>
      <c r="D2059" s="15">
        <v>124.56</v>
      </c>
      <c r="E2059" s="38"/>
    </row>
    <row r="2060" spans="1:5" x14ac:dyDescent="0.2">
      <c r="A2060" s="12">
        <v>11004058</v>
      </c>
      <c r="B2060" s="13" t="s">
        <v>3327</v>
      </c>
      <c r="C2060" s="14" t="s">
        <v>5</v>
      </c>
      <c r="D2060" s="15">
        <v>162.86000000000001</v>
      </c>
      <c r="E2060" s="38"/>
    </row>
    <row r="2061" spans="1:5" outlineLevel="1" x14ac:dyDescent="0.2">
      <c r="A2061" s="12">
        <v>11004060</v>
      </c>
      <c r="B2061" s="13" t="s">
        <v>2330</v>
      </c>
      <c r="C2061" s="14" t="s">
        <v>5</v>
      </c>
      <c r="D2061" s="15">
        <v>176.35</v>
      </c>
      <c r="E2061" s="38"/>
    </row>
    <row r="2062" spans="1:5" outlineLevel="1" x14ac:dyDescent="0.2">
      <c r="A2062" s="12">
        <v>11004101</v>
      </c>
      <c r="B2062" s="13" t="s">
        <v>2331</v>
      </c>
      <c r="C2062" s="14" t="s">
        <v>5</v>
      </c>
      <c r="D2062" s="15">
        <v>271.92</v>
      </c>
      <c r="E2062" s="38"/>
    </row>
    <row r="2063" spans="1:5" outlineLevel="1" x14ac:dyDescent="0.2">
      <c r="A2063" s="12">
        <v>11050000</v>
      </c>
      <c r="B2063" s="13" t="s">
        <v>141</v>
      </c>
      <c r="C2063" s="14" t="s">
        <v>8</v>
      </c>
      <c r="D2063" s="15" t="s">
        <v>8</v>
      </c>
    </row>
    <row r="2064" spans="1:5" outlineLevel="1" x14ac:dyDescent="0.2">
      <c r="A2064" s="12">
        <v>11050002</v>
      </c>
      <c r="B2064" s="13" t="s">
        <v>1313</v>
      </c>
      <c r="C2064" s="14" t="s">
        <v>4</v>
      </c>
      <c r="D2064" s="15">
        <v>5.82</v>
      </c>
      <c r="E2064" s="38"/>
    </row>
    <row r="2065" spans="1:5" x14ac:dyDescent="0.2">
      <c r="A2065" s="12">
        <v>11050003</v>
      </c>
      <c r="B2065" s="13" t="s">
        <v>1314</v>
      </c>
      <c r="C2065" s="14" t="s">
        <v>4</v>
      </c>
      <c r="D2065" s="15">
        <v>11.64</v>
      </c>
      <c r="E2065" s="38"/>
    </row>
    <row r="2066" spans="1:5" outlineLevel="1" x14ac:dyDescent="0.2">
      <c r="A2066" s="12">
        <v>11050005</v>
      </c>
      <c r="B2066" s="13" t="s">
        <v>1315</v>
      </c>
      <c r="C2066" s="14" t="s">
        <v>4</v>
      </c>
      <c r="D2066" s="15">
        <v>40.74</v>
      </c>
      <c r="E2066" s="38"/>
    </row>
    <row r="2067" spans="1:5" ht="22.5" outlineLevel="1" x14ac:dyDescent="0.2">
      <c r="A2067" s="12">
        <v>11050010</v>
      </c>
      <c r="B2067" s="13" t="s">
        <v>1316</v>
      </c>
      <c r="C2067" s="14" t="s">
        <v>4</v>
      </c>
      <c r="D2067" s="15">
        <v>36.380000000000003</v>
      </c>
      <c r="E2067" s="38"/>
    </row>
    <row r="2068" spans="1:5" ht="22.5" outlineLevel="1" x14ac:dyDescent="0.2">
      <c r="A2068" s="12">
        <v>11050015</v>
      </c>
      <c r="B2068" s="13" t="s">
        <v>1317</v>
      </c>
      <c r="C2068" s="14" t="s">
        <v>4</v>
      </c>
      <c r="D2068" s="15">
        <v>72.760000000000005</v>
      </c>
      <c r="E2068" s="38"/>
    </row>
    <row r="2069" spans="1:5" outlineLevel="1" x14ac:dyDescent="0.2">
      <c r="A2069" s="12">
        <v>11060000</v>
      </c>
      <c r="B2069" s="13" t="s">
        <v>210</v>
      </c>
      <c r="C2069" s="14" t="s">
        <v>8</v>
      </c>
      <c r="D2069" s="15" t="s">
        <v>8</v>
      </c>
    </row>
    <row r="2070" spans="1:5" x14ac:dyDescent="0.2">
      <c r="A2070" s="12">
        <v>11060005</v>
      </c>
      <c r="B2070" s="13" t="s">
        <v>1318</v>
      </c>
      <c r="C2070" s="14" t="s">
        <v>4</v>
      </c>
      <c r="D2070" s="15">
        <v>40.74</v>
      </c>
      <c r="E2070" s="38"/>
    </row>
    <row r="2071" spans="1:5" ht="22.5" outlineLevel="1" x14ac:dyDescent="0.2">
      <c r="A2071" s="12">
        <v>11060010</v>
      </c>
      <c r="B2071" s="13" t="s">
        <v>1319</v>
      </c>
      <c r="C2071" s="14" t="s">
        <v>4</v>
      </c>
      <c r="D2071" s="15">
        <v>9.94</v>
      </c>
      <c r="E2071" s="38"/>
    </row>
    <row r="2072" spans="1:5" ht="22.5" outlineLevel="1" x14ac:dyDescent="0.2">
      <c r="A2072" s="12">
        <v>11060015</v>
      </c>
      <c r="B2072" s="13" t="s">
        <v>1320</v>
      </c>
      <c r="C2072" s="14" t="s">
        <v>4</v>
      </c>
      <c r="D2072" s="15">
        <v>29.83</v>
      </c>
      <c r="E2072" s="38"/>
    </row>
    <row r="2073" spans="1:5" x14ac:dyDescent="0.2">
      <c r="A2073" s="12">
        <v>11070000</v>
      </c>
      <c r="B2073" s="13" t="s">
        <v>217</v>
      </c>
      <c r="C2073" s="14" t="s">
        <v>8</v>
      </c>
      <c r="D2073" s="15" t="s">
        <v>8</v>
      </c>
    </row>
    <row r="2074" spans="1:5" outlineLevel="1" x14ac:dyDescent="0.2">
      <c r="A2074" s="12">
        <v>11070005</v>
      </c>
      <c r="B2074" s="13" t="s">
        <v>1321</v>
      </c>
      <c r="C2074" s="14" t="s">
        <v>4</v>
      </c>
      <c r="D2074" s="15">
        <v>27.93</v>
      </c>
      <c r="E2074" s="38"/>
    </row>
    <row r="2075" spans="1:5" outlineLevel="1" x14ac:dyDescent="0.2">
      <c r="A2075" s="12">
        <v>11080000</v>
      </c>
      <c r="B2075" s="13" t="s">
        <v>249</v>
      </c>
      <c r="C2075" s="14" t="s">
        <v>8</v>
      </c>
      <c r="D2075" s="15" t="s">
        <v>8</v>
      </c>
    </row>
    <row r="2076" spans="1:5" outlineLevel="1" x14ac:dyDescent="0.2">
      <c r="A2076" s="12">
        <v>11080001</v>
      </c>
      <c r="B2076" s="13" t="s">
        <v>1322</v>
      </c>
      <c r="C2076" s="14" t="s">
        <v>5</v>
      </c>
      <c r="D2076" s="15">
        <v>50.82</v>
      </c>
      <c r="E2076" s="38"/>
    </row>
    <row r="2077" spans="1:5" outlineLevel="1" x14ac:dyDescent="0.2">
      <c r="A2077" s="12">
        <v>11080005</v>
      </c>
      <c r="B2077" s="13" t="s">
        <v>1323</v>
      </c>
      <c r="C2077" s="14" t="s">
        <v>4</v>
      </c>
      <c r="D2077" s="15">
        <v>69.61</v>
      </c>
      <c r="E2077" s="38"/>
    </row>
    <row r="2078" spans="1:5" x14ac:dyDescent="0.2">
      <c r="A2078" s="12">
        <v>11080006</v>
      </c>
      <c r="B2078" s="13" t="s">
        <v>1324</v>
      </c>
      <c r="C2078" s="14" t="s">
        <v>4</v>
      </c>
      <c r="D2078" s="15">
        <v>36.299999999999997</v>
      </c>
      <c r="E2078" s="38"/>
    </row>
    <row r="2079" spans="1:5" outlineLevel="1" x14ac:dyDescent="0.2">
      <c r="A2079" s="16">
        <v>12000000</v>
      </c>
      <c r="B2079" s="17" t="s">
        <v>1325</v>
      </c>
      <c r="C2079" s="18"/>
      <c r="D2079" s="19"/>
    </row>
    <row r="2080" spans="1:5" outlineLevel="1" x14ac:dyDescent="0.2">
      <c r="A2080" s="12">
        <v>12001000</v>
      </c>
      <c r="B2080" s="13" t="s">
        <v>1326</v>
      </c>
      <c r="C2080" s="14" t="s">
        <v>8</v>
      </c>
      <c r="D2080" s="15" t="s">
        <v>8</v>
      </c>
    </row>
    <row r="2081" spans="1:5" ht="33.75" outlineLevel="1" x14ac:dyDescent="0.2">
      <c r="A2081" s="12">
        <v>12001030</v>
      </c>
      <c r="B2081" s="13" t="s">
        <v>1327</v>
      </c>
      <c r="C2081" s="14" t="s">
        <v>4</v>
      </c>
      <c r="D2081" s="15">
        <v>173.56</v>
      </c>
      <c r="E2081" s="38"/>
    </row>
    <row r="2082" spans="1:5" ht="22.5" outlineLevel="1" x14ac:dyDescent="0.2">
      <c r="A2082" s="12">
        <v>12001040</v>
      </c>
      <c r="B2082" s="13" t="s">
        <v>2332</v>
      </c>
      <c r="C2082" s="14" t="s">
        <v>4</v>
      </c>
      <c r="D2082" s="15">
        <v>122.67</v>
      </c>
      <c r="E2082" s="38"/>
    </row>
    <row r="2083" spans="1:5" x14ac:dyDescent="0.2">
      <c r="A2083" s="12">
        <v>12001042</v>
      </c>
      <c r="B2083" s="13" t="s">
        <v>2333</v>
      </c>
      <c r="C2083" s="14" t="s">
        <v>4</v>
      </c>
      <c r="D2083" s="15">
        <v>141.25</v>
      </c>
      <c r="E2083" s="38"/>
    </row>
    <row r="2084" spans="1:5" outlineLevel="1" x14ac:dyDescent="0.2">
      <c r="A2084" s="12">
        <v>12001043</v>
      </c>
      <c r="B2084" s="13" t="s">
        <v>2334</v>
      </c>
      <c r="C2084" s="14" t="s">
        <v>4</v>
      </c>
      <c r="D2084" s="15">
        <v>122.54</v>
      </c>
      <c r="E2084" s="38"/>
    </row>
    <row r="2085" spans="1:5" ht="22.5" outlineLevel="1" x14ac:dyDescent="0.2">
      <c r="A2085" s="12">
        <v>12001045</v>
      </c>
      <c r="B2085" s="13" t="s">
        <v>1328</v>
      </c>
      <c r="C2085" s="14" t="s">
        <v>4</v>
      </c>
      <c r="D2085" s="15">
        <v>147.78</v>
      </c>
      <c r="E2085" s="38"/>
    </row>
    <row r="2086" spans="1:5" outlineLevel="1" x14ac:dyDescent="0.2">
      <c r="A2086" s="12">
        <v>12050000</v>
      </c>
      <c r="B2086" s="13" t="s">
        <v>141</v>
      </c>
      <c r="C2086" s="14" t="s">
        <v>8</v>
      </c>
      <c r="D2086" s="15" t="s">
        <v>8</v>
      </c>
    </row>
    <row r="2087" spans="1:5" x14ac:dyDescent="0.2">
      <c r="A2087" s="12">
        <v>12050001</v>
      </c>
      <c r="B2087" s="13" t="s">
        <v>1329</v>
      </c>
      <c r="C2087" s="14" t="s">
        <v>4</v>
      </c>
      <c r="D2087" s="15">
        <v>7.77</v>
      </c>
      <c r="E2087" s="38"/>
    </row>
    <row r="2088" spans="1:5" ht="22.5" outlineLevel="1" x14ac:dyDescent="0.2">
      <c r="A2088" s="12">
        <v>12050002</v>
      </c>
      <c r="B2088" s="13" t="s">
        <v>1330</v>
      </c>
      <c r="C2088" s="14" t="s">
        <v>4</v>
      </c>
      <c r="D2088" s="15">
        <v>10.36</v>
      </c>
      <c r="E2088" s="38"/>
    </row>
    <row r="2089" spans="1:5" outlineLevel="1" x14ac:dyDescent="0.2">
      <c r="A2089" s="12">
        <v>12050005</v>
      </c>
      <c r="B2089" s="13" t="s">
        <v>1331</v>
      </c>
      <c r="C2089" s="14" t="s">
        <v>4</v>
      </c>
      <c r="D2089" s="15">
        <v>4.66</v>
      </c>
      <c r="E2089" s="38"/>
    </row>
    <row r="2090" spans="1:5" outlineLevel="1" x14ac:dyDescent="0.2">
      <c r="A2090" s="12">
        <v>12050020</v>
      </c>
      <c r="B2090" s="13" t="s">
        <v>1332</v>
      </c>
      <c r="C2090" s="14" t="s">
        <v>4</v>
      </c>
      <c r="D2090" s="15">
        <v>10.36</v>
      </c>
      <c r="E2090" s="38"/>
    </row>
    <row r="2091" spans="1:5" outlineLevel="1" x14ac:dyDescent="0.2">
      <c r="A2091" s="12">
        <v>12060000</v>
      </c>
      <c r="B2091" s="13" t="s">
        <v>210</v>
      </c>
      <c r="C2091" s="14" t="s">
        <v>8</v>
      </c>
      <c r="D2091" s="15" t="s">
        <v>8</v>
      </c>
    </row>
    <row r="2092" spans="1:5" outlineLevel="1" x14ac:dyDescent="0.2">
      <c r="A2092" s="12">
        <v>12060001</v>
      </c>
      <c r="B2092" s="13" t="s">
        <v>1333</v>
      </c>
      <c r="C2092" s="14" t="s">
        <v>4</v>
      </c>
      <c r="D2092" s="15">
        <v>19.579999999999998</v>
      </c>
      <c r="E2092" s="38"/>
    </row>
    <row r="2093" spans="1:5" x14ac:dyDescent="0.2">
      <c r="A2093" s="12">
        <v>12060002</v>
      </c>
      <c r="B2093" s="13" t="s">
        <v>1334</v>
      </c>
      <c r="C2093" s="14" t="s">
        <v>4</v>
      </c>
      <c r="D2093" s="15">
        <v>8.49</v>
      </c>
      <c r="E2093" s="38"/>
    </row>
    <row r="2094" spans="1:5" outlineLevel="1" x14ac:dyDescent="0.2">
      <c r="A2094" s="12">
        <v>12060020</v>
      </c>
      <c r="B2094" s="13" t="s">
        <v>1335</v>
      </c>
      <c r="C2094" s="14" t="s">
        <v>4</v>
      </c>
      <c r="D2094" s="15">
        <v>23.62</v>
      </c>
      <c r="E2094" s="38"/>
    </row>
    <row r="2095" spans="1:5" outlineLevel="1" x14ac:dyDescent="0.2">
      <c r="A2095" s="12">
        <v>12060030</v>
      </c>
      <c r="B2095" s="13" t="s">
        <v>1336</v>
      </c>
      <c r="C2095" s="14" t="s">
        <v>4</v>
      </c>
      <c r="D2095" s="15">
        <v>11.81</v>
      </c>
      <c r="E2095" s="38"/>
    </row>
    <row r="2096" spans="1:5" outlineLevel="1" x14ac:dyDescent="0.2">
      <c r="A2096" s="12">
        <v>12070000</v>
      </c>
      <c r="B2096" s="13" t="s">
        <v>217</v>
      </c>
      <c r="C2096" s="14" t="s">
        <v>8</v>
      </c>
      <c r="D2096" s="15" t="s">
        <v>8</v>
      </c>
    </row>
    <row r="2097" spans="1:5" outlineLevel="1" x14ac:dyDescent="0.2">
      <c r="A2097" s="12">
        <v>12070031</v>
      </c>
      <c r="B2097" s="13" t="s">
        <v>1976</v>
      </c>
      <c r="C2097" s="14" t="s">
        <v>4</v>
      </c>
      <c r="D2097" s="15">
        <v>8.86</v>
      </c>
      <c r="E2097" s="38"/>
    </row>
    <row r="2098" spans="1:5" outlineLevel="1" x14ac:dyDescent="0.2">
      <c r="A2098" s="16">
        <v>13000000</v>
      </c>
      <c r="B2098" s="17" t="s">
        <v>1337</v>
      </c>
      <c r="C2098" s="18"/>
      <c r="D2098" s="19"/>
    </row>
    <row r="2099" spans="1:5" x14ac:dyDescent="0.2">
      <c r="A2099" s="12">
        <v>13001000</v>
      </c>
      <c r="B2099" s="13" t="s">
        <v>1338</v>
      </c>
      <c r="C2099" s="14" t="s">
        <v>8</v>
      </c>
      <c r="D2099" s="15" t="s">
        <v>8</v>
      </c>
    </row>
    <row r="2100" spans="1:5" outlineLevel="1" x14ac:dyDescent="0.2">
      <c r="A2100" s="12">
        <v>13001001</v>
      </c>
      <c r="B2100" s="13" t="s">
        <v>1339</v>
      </c>
      <c r="C2100" s="14" t="s">
        <v>21</v>
      </c>
      <c r="D2100" s="15">
        <v>284.81</v>
      </c>
      <c r="E2100" s="38"/>
    </row>
    <row r="2101" spans="1:5" x14ac:dyDescent="0.2">
      <c r="A2101" s="12">
        <v>13001002</v>
      </c>
      <c r="B2101" s="13" t="s">
        <v>1340</v>
      </c>
      <c r="C2101" s="14" t="s">
        <v>21</v>
      </c>
      <c r="D2101" s="15">
        <v>715.83</v>
      </c>
      <c r="E2101" s="38"/>
    </row>
    <row r="2102" spans="1:5" outlineLevel="1" x14ac:dyDescent="0.2">
      <c r="A2102" s="12">
        <v>13001005</v>
      </c>
      <c r="B2102" s="13" t="s">
        <v>2335</v>
      </c>
      <c r="C2102" s="14" t="s">
        <v>21</v>
      </c>
      <c r="D2102" s="15">
        <v>492.72</v>
      </c>
      <c r="E2102" s="38"/>
    </row>
    <row r="2103" spans="1:5" x14ac:dyDescent="0.2">
      <c r="A2103" s="12">
        <v>13001006</v>
      </c>
      <c r="B2103" s="13" t="s">
        <v>2138</v>
      </c>
      <c r="C2103" s="14" t="s">
        <v>21</v>
      </c>
      <c r="D2103" s="15">
        <v>437.79</v>
      </c>
      <c r="E2103" s="38"/>
    </row>
    <row r="2104" spans="1:5" outlineLevel="1" x14ac:dyDescent="0.2">
      <c r="A2104" s="12">
        <v>13001010</v>
      </c>
      <c r="B2104" s="13" t="s">
        <v>57</v>
      </c>
      <c r="C2104" s="14" t="s">
        <v>21</v>
      </c>
      <c r="D2104" s="15">
        <v>250.69</v>
      </c>
      <c r="E2104" s="38"/>
    </row>
    <row r="2105" spans="1:5" x14ac:dyDescent="0.2">
      <c r="A2105" s="12">
        <v>13001011</v>
      </c>
      <c r="B2105" s="13" t="s">
        <v>56</v>
      </c>
      <c r="C2105" s="14" t="s">
        <v>21</v>
      </c>
      <c r="D2105" s="15">
        <v>177.93</v>
      </c>
      <c r="E2105" s="38"/>
    </row>
    <row r="2106" spans="1:5" outlineLevel="1" x14ac:dyDescent="0.2">
      <c r="A2106" s="12">
        <v>13001014</v>
      </c>
      <c r="B2106" s="13" t="s">
        <v>121</v>
      </c>
      <c r="C2106" s="14" t="s">
        <v>21</v>
      </c>
      <c r="D2106" s="15">
        <v>555.14</v>
      </c>
      <c r="E2106" s="38"/>
    </row>
    <row r="2107" spans="1:5" outlineLevel="1" x14ac:dyDescent="0.2">
      <c r="A2107" s="12">
        <v>13001015</v>
      </c>
      <c r="B2107" s="13" t="s">
        <v>1341</v>
      </c>
      <c r="C2107" s="14" t="s">
        <v>21</v>
      </c>
      <c r="D2107" s="15">
        <v>587.02</v>
      </c>
      <c r="E2107" s="38"/>
    </row>
    <row r="2108" spans="1:5" outlineLevel="1" x14ac:dyDescent="0.2">
      <c r="A2108" s="12">
        <v>13001017</v>
      </c>
      <c r="B2108" s="13" t="s">
        <v>1342</v>
      </c>
      <c r="C2108" s="14" t="s">
        <v>21</v>
      </c>
      <c r="D2108" s="15">
        <v>962.26</v>
      </c>
      <c r="E2108" s="38"/>
    </row>
    <row r="2109" spans="1:5" outlineLevel="1" x14ac:dyDescent="0.2">
      <c r="A2109" s="12">
        <v>13001018</v>
      </c>
      <c r="B2109" s="13" t="s">
        <v>1343</v>
      </c>
      <c r="C2109" s="14" t="s">
        <v>21</v>
      </c>
      <c r="D2109" s="15">
        <v>1129.8399999999999</v>
      </c>
      <c r="E2109" s="38"/>
    </row>
    <row r="2110" spans="1:5" outlineLevel="1" x14ac:dyDescent="0.2">
      <c r="A2110" s="12">
        <v>13001019</v>
      </c>
      <c r="B2110" s="13" t="s">
        <v>1344</v>
      </c>
      <c r="C2110" s="14" t="s">
        <v>21</v>
      </c>
      <c r="D2110" s="15">
        <v>486.15</v>
      </c>
      <c r="E2110" s="38"/>
    </row>
    <row r="2111" spans="1:5" outlineLevel="1" x14ac:dyDescent="0.2">
      <c r="A2111" s="12">
        <v>13001020</v>
      </c>
      <c r="B2111" s="13" t="s">
        <v>1345</v>
      </c>
      <c r="C2111" s="14" t="s">
        <v>21</v>
      </c>
      <c r="D2111" s="15">
        <v>523.28</v>
      </c>
      <c r="E2111" s="38"/>
    </row>
    <row r="2112" spans="1:5" outlineLevel="1" x14ac:dyDescent="0.2">
      <c r="A2112" s="12">
        <v>13002000</v>
      </c>
      <c r="B2112" s="13" t="s">
        <v>1346</v>
      </c>
      <c r="C2112" s="14" t="s">
        <v>8</v>
      </c>
      <c r="D2112" s="15" t="s">
        <v>8</v>
      </c>
    </row>
    <row r="2113" spans="1:5" outlineLevel="1" x14ac:dyDescent="0.2">
      <c r="A2113" s="12">
        <v>13002001</v>
      </c>
      <c r="B2113" s="13" t="s">
        <v>1347</v>
      </c>
      <c r="C2113" s="14" t="s">
        <v>4</v>
      </c>
      <c r="D2113" s="15">
        <v>65.89</v>
      </c>
      <c r="E2113" s="38"/>
    </row>
    <row r="2114" spans="1:5" outlineLevel="1" x14ac:dyDescent="0.2">
      <c r="A2114" s="12">
        <v>13002002</v>
      </c>
      <c r="B2114" s="13" t="s">
        <v>1348</v>
      </c>
      <c r="C2114" s="14" t="s">
        <v>4</v>
      </c>
      <c r="D2114" s="15">
        <v>69.11</v>
      </c>
      <c r="E2114" s="38"/>
    </row>
    <row r="2115" spans="1:5" x14ac:dyDescent="0.2">
      <c r="A2115" s="12">
        <v>13002003</v>
      </c>
      <c r="B2115" s="13" t="s">
        <v>1349</v>
      </c>
      <c r="C2115" s="14" t="s">
        <v>4</v>
      </c>
      <c r="D2115" s="15">
        <v>74.14</v>
      </c>
      <c r="E2115" s="38"/>
    </row>
    <row r="2116" spans="1:5" outlineLevel="1" x14ac:dyDescent="0.2">
      <c r="A2116" s="12">
        <v>13002004</v>
      </c>
      <c r="B2116" s="13" t="s">
        <v>1350</v>
      </c>
      <c r="C2116" s="14" t="s">
        <v>4</v>
      </c>
      <c r="D2116" s="15">
        <v>6.48</v>
      </c>
      <c r="E2116" s="38"/>
    </row>
    <row r="2117" spans="1:5" outlineLevel="1" x14ac:dyDescent="0.2">
      <c r="A2117" s="12">
        <v>13002005</v>
      </c>
      <c r="B2117" s="13" t="s">
        <v>3328</v>
      </c>
      <c r="C2117" s="14" t="s">
        <v>4</v>
      </c>
      <c r="D2117" s="15">
        <v>184.54</v>
      </c>
      <c r="E2117" s="38"/>
    </row>
    <row r="2118" spans="1:5" ht="22.5" outlineLevel="1" x14ac:dyDescent="0.2">
      <c r="A2118" s="12">
        <v>13002006</v>
      </c>
      <c r="B2118" s="13" t="s">
        <v>2336</v>
      </c>
      <c r="C2118" s="14" t="s">
        <v>4</v>
      </c>
      <c r="D2118" s="15">
        <v>61.9</v>
      </c>
      <c r="E2118" s="38"/>
    </row>
    <row r="2119" spans="1:5" outlineLevel="1" x14ac:dyDescent="0.2">
      <c r="A2119" s="12">
        <v>13002007</v>
      </c>
      <c r="B2119" s="13" t="s">
        <v>3329</v>
      </c>
      <c r="C2119" s="14" t="s">
        <v>4</v>
      </c>
      <c r="D2119" s="15">
        <v>162.57</v>
      </c>
      <c r="E2119" s="38"/>
    </row>
    <row r="2120" spans="1:5" x14ac:dyDescent="0.2">
      <c r="A2120" s="12">
        <v>13002008</v>
      </c>
      <c r="B2120" s="13" t="s">
        <v>3330</v>
      </c>
      <c r="C2120" s="14" t="s">
        <v>4</v>
      </c>
      <c r="D2120" s="15">
        <v>153.77000000000001</v>
      </c>
      <c r="E2120" s="38"/>
    </row>
    <row r="2121" spans="1:5" ht="22.5" outlineLevel="1" x14ac:dyDescent="0.2">
      <c r="A2121" s="12">
        <v>13002009</v>
      </c>
      <c r="B2121" s="13" t="s">
        <v>1351</v>
      </c>
      <c r="C2121" s="14" t="s">
        <v>4</v>
      </c>
      <c r="D2121" s="15">
        <v>63.92</v>
      </c>
      <c r="E2121" s="38"/>
    </row>
    <row r="2122" spans="1:5" ht="22.5" x14ac:dyDescent="0.2">
      <c r="A2122" s="12">
        <v>13002010</v>
      </c>
      <c r="B2122" s="13" t="s">
        <v>1352</v>
      </c>
      <c r="C2122" s="14" t="s">
        <v>4</v>
      </c>
      <c r="D2122" s="15">
        <v>57.76</v>
      </c>
      <c r="E2122" s="38"/>
    </row>
    <row r="2123" spans="1:5" outlineLevel="1" x14ac:dyDescent="0.2">
      <c r="A2123" s="12">
        <v>13002011</v>
      </c>
      <c r="B2123" s="13" t="s">
        <v>1353</v>
      </c>
      <c r="C2123" s="14" t="s">
        <v>4</v>
      </c>
      <c r="D2123" s="15">
        <v>73.16</v>
      </c>
      <c r="E2123" s="38"/>
    </row>
    <row r="2124" spans="1:5" outlineLevel="1" x14ac:dyDescent="0.2">
      <c r="A2124" s="12">
        <v>13002013</v>
      </c>
      <c r="B2124" s="13" t="s">
        <v>2337</v>
      </c>
      <c r="C2124" s="14" t="s">
        <v>4</v>
      </c>
      <c r="D2124" s="15">
        <v>42.28</v>
      </c>
      <c r="E2124" s="38"/>
    </row>
    <row r="2125" spans="1:5" x14ac:dyDescent="0.2">
      <c r="A2125" s="12">
        <v>13002037</v>
      </c>
      <c r="B2125" s="13" t="s">
        <v>1354</v>
      </c>
      <c r="C2125" s="14" t="s">
        <v>4</v>
      </c>
      <c r="D2125" s="15">
        <v>233.25</v>
      </c>
      <c r="E2125" s="38"/>
    </row>
    <row r="2126" spans="1:5" ht="22.5" outlineLevel="1" x14ac:dyDescent="0.2">
      <c r="A2126" s="12">
        <v>13002038</v>
      </c>
      <c r="B2126" s="13" t="s">
        <v>1977</v>
      </c>
      <c r="C2126" s="14" t="s">
        <v>4</v>
      </c>
      <c r="D2126" s="15">
        <v>312.13</v>
      </c>
      <c r="E2126" s="38"/>
    </row>
    <row r="2127" spans="1:5" ht="22.5" x14ac:dyDescent="0.2">
      <c r="A2127" s="12">
        <v>13002039</v>
      </c>
      <c r="B2127" s="13" t="s">
        <v>2139</v>
      </c>
      <c r="C2127" s="14" t="s">
        <v>4</v>
      </c>
      <c r="D2127" s="15">
        <v>245.5</v>
      </c>
      <c r="E2127" s="38"/>
    </row>
    <row r="2128" spans="1:5" outlineLevel="1" x14ac:dyDescent="0.2">
      <c r="A2128" s="12">
        <v>13002040</v>
      </c>
      <c r="B2128" s="13" t="s">
        <v>1355</v>
      </c>
      <c r="C2128" s="14" t="s">
        <v>4</v>
      </c>
      <c r="D2128" s="15">
        <v>171.32</v>
      </c>
      <c r="E2128" s="38"/>
    </row>
    <row r="2129" spans="1:5" outlineLevel="1" x14ac:dyDescent="0.2">
      <c r="A2129" s="12">
        <v>13002042</v>
      </c>
      <c r="B2129" s="13" t="s">
        <v>2140</v>
      </c>
      <c r="C2129" s="14" t="s">
        <v>4</v>
      </c>
      <c r="D2129" s="15">
        <v>104.69</v>
      </c>
      <c r="E2129" s="38"/>
    </row>
    <row r="2130" spans="1:5" ht="22.5" x14ac:dyDescent="0.2">
      <c r="A2130" s="12">
        <v>13002043</v>
      </c>
      <c r="B2130" s="13" t="s">
        <v>2338</v>
      </c>
      <c r="C2130" s="14" t="s">
        <v>4</v>
      </c>
      <c r="D2130" s="15">
        <v>233.85</v>
      </c>
      <c r="E2130" s="38"/>
    </row>
    <row r="2131" spans="1:5" ht="22.5" outlineLevel="1" x14ac:dyDescent="0.2">
      <c r="A2131" s="12">
        <v>13002044</v>
      </c>
      <c r="B2131" s="13" t="s">
        <v>2339</v>
      </c>
      <c r="C2131" s="14" t="s">
        <v>4</v>
      </c>
      <c r="D2131" s="15">
        <v>466.69</v>
      </c>
      <c r="E2131" s="38"/>
    </row>
    <row r="2132" spans="1:5" x14ac:dyDescent="0.2">
      <c r="A2132" s="12">
        <v>13002046</v>
      </c>
      <c r="B2132" s="13" t="s">
        <v>1356</v>
      </c>
      <c r="C2132" s="14" t="s">
        <v>4</v>
      </c>
      <c r="D2132" s="15">
        <v>149.46</v>
      </c>
      <c r="E2132" s="38"/>
    </row>
    <row r="2133" spans="1:5" outlineLevel="1" x14ac:dyDescent="0.2">
      <c r="A2133" s="12">
        <v>13002047</v>
      </c>
      <c r="B2133" s="13" t="s">
        <v>2340</v>
      </c>
      <c r="C2133" s="14" t="s">
        <v>4</v>
      </c>
      <c r="D2133" s="15">
        <v>166.79</v>
      </c>
      <c r="E2133" s="38"/>
    </row>
    <row r="2134" spans="1:5" ht="22.5" x14ac:dyDescent="0.2">
      <c r="A2134" s="12">
        <v>13002054</v>
      </c>
      <c r="B2134" s="13" t="s">
        <v>2341</v>
      </c>
      <c r="C2134" s="14" t="s">
        <v>4</v>
      </c>
      <c r="D2134" s="15">
        <v>229.13</v>
      </c>
      <c r="E2134" s="38"/>
    </row>
    <row r="2135" spans="1:5" outlineLevel="1" x14ac:dyDescent="0.2">
      <c r="A2135" s="12">
        <v>13002058</v>
      </c>
      <c r="B2135" s="13" t="s">
        <v>1357</v>
      </c>
      <c r="C2135" s="14" t="s">
        <v>4</v>
      </c>
      <c r="D2135" s="15">
        <v>517.70000000000005</v>
      </c>
      <c r="E2135" s="38"/>
    </row>
    <row r="2136" spans="1:5" x14ac:dyDescent="0.2">
      <c r="A2136" s="12">
        <v>13002060</v>
      </c>
      <c r="B2136" s="13" t="s">
        <v>1358</v>
      </c>
      <c r="C2136" s="14" t="s">
        <v>4</v>
      </c>
      <c r="D2136" s="15">
        <v>450.89</v>
      </c>
      <c r="E2136" s="38"/>
    </row>
    <row r="2137" spans="1:5" outlineLevel="1" x14ac:dyDescent="0.2">
      <c r="A2137" s="12">
        <v>13002062</v>
      </c>
      <c r="B2137" s="13" t="s">
        <v>1359</v>
      </c>
      <c r="C2137" s="14" t="s">
        <v>4</v>
      </c>
      <c r="D2137" s="15">
        <v>545.63</v>
      </c>
      <c r="E2137" s="38"/>
    </row>
    <row r="2138" spans="1:5" x14ac:dyDescent="0.2">
      <c r="A2138" s="12">
        <v>13002063</v>
      </c>
      <c r="B2138" s="13" t="s">
        <v>2342</v>
      </c>
      <c r="C2138" s="14" t="s">
        <v>4</v>
      </c>
      <c r="D2138" s="15">
        <v>80</v>
      </c>
      <c r="E2138" s="38"/>
    </row>
    <row r="2139" spans="1:5" ht="22.5" outlineLevel="1" x14ac:dyDescent="0.2">
      <c r="A2139" s="12">
        <v>13002072</v>
      </c>
      <c r="B2139" s="13" t="s">
        <v>2119</v>
      </c>
      <c r="C2139" s="14" t="s">
        <v>4</v>
      </c>
      <c r="D2139" s="15">
        <v>558.51</v>
      </c>
      <c r="E2139" s="38"/>
    </row>
    <row r="2140" spans="1:5" ht="22.5" x14ac:dyDescent="0.2">
      <c r="A2140" s="12">
        <v>13002073</v>
      </c>
      <c r="B2140" s="13" t="s">
        <v>2120</v>
      </c>
      <c r="C2140" s="14" t="s">
        <v>4</v>
      </c>
      <c r="D2140" s="15">
        <v>561.08000000000004</v>
      </c>
      <c r="E2140" s="38"/>
    </row>
    <row r="2141" spans="1:5" ht="22.5" outlineLevel="1" x14ac:dyDescent="0.2">
      <c r="A2141" s="12">
        <v>13002074</v>
      </c>
      <c r="B2141" s="13" t="s">
        <v>2121</v>
      </c>
      <c r="C2141" s="14" t="s">
        <v>4</v>
      </c>
      <c r="D2141" s="15">
        <v>559.34</v>
      </c>
      <c r="E2141" s="38"/>
    </row>
    <row r="2142" spans="1:5" ht="22.5" x14ac:dyDescent="0.2">
      <c r="A2142" s="12">
        <v>13002087</v>
      </c>
      <c r="B2142" s="13" t="s">
        <v>1978</v>
      </c>
      <c r="C2142" s="14" t="s">
        <v>4</v>
      </c>
      <c r="D2142" s="15">
        <v>172.11</v>
      </c>
      <c r="E2142" s="38"/>
    </row>
    <row r="2143" spans="1:5" ht="22.5" outlineLevel="1" x14ac:dyDescent="0.2">
      <c r="A2143" s="12">
        <v>13002088</v>
      </c>
      <c r="B2143" s="13" t="s">
        <v>1979</v>
      </c>
      <c r="C2143" s="14" t="s">
        <v>4</v>
      </c>
      <c r="D2143" s="15">
        <v>261.05</v>
      </c>
      <c r="E2143" s="38"/>
    </row>
    <row r="2144" spans="1:5" x14ac:dyDescent="0.2">
      <c r="A2144" s="12">
        <v>13002090</v>
      </c>
      <c r="B2144" s="13" t="s">
        <v>1360</v>
      </c>
      <c r="C2144" s="14" t="s">
        <v>4</v>
      </c>
      <c r="D2144" s="15">
        <v>163.5</v>
      </c>
      <c r="E2144" s="38"/>
    </row>
    <row r="2145" spans="1:5" ht="22.5" outlineLevel="1" x14ac:dyDescent="0.2">
      <c r="A2145" s="12">
        <v>13002091</v>
      </c>
      <c r="B2145" s="13" t="s">
        <v>1361</v>
      </c>
      <c r="C2145" s="14" t="s">
        <v>4</v>
      </c>
      <c r="D2145" s="15">
        <v>146.13999999999999</v>
      </c>
      <c r="E2145" s="38"/>
    </row>
    <row r="2146" spans="1:5" ht="22.5" outlineLevel="1" x14ac:dyDescent="0.2">
      <c r="A2146" s="12">
        <v>13002092</v>
      </c>
      <c r="B2146" s="13" t="s">
        <v>3331</v>
      </c>
      <c r="C2146" s="14" t="s">
        <v>4</v>
      </c>
      <c r="D2146" s="15">
        <v>276.44</v>
      </c>
      <c r="E2146" s="38"/>
    </row>
    <row r="2147" spans="1:5" ht="22.5" x14ac:dyDescent="0.2">
      <c r="A2147" s="12">
        <v>13002093</v>
      </c>
      <c r="B2147" s="13" t="s">
        <v>3332</v>
      </c>
      <c r="C2147" s="14" t="s">
        <v>4</v>
      </c>
      <c r="D2147" s="15">
        <v>331.04</v>
      </c>
      <c r="E2147" s="38"/>
    </row>
    <row r="2148" spans="1:5" ht="22.5" outlineLevel="1" x14ac:dyDescent="0.2">
      <c r="A2148" s="12">
        <v>13002101</v>
      </c>
      <c r="B2148" s="13" t="s">
        <v>3333</v>
      </c>
      <c r="C2148" s="14" t="s">
        <v>4</v>
      </c>
      <c r="D2148" s="15">
        <v>36.4</v>
      </c>
      <c r="E2148" s="38"/>
    </row>
    <row r="2149" spans="1:5" outlineLevel="1" x14ac:dyDescent="0.2">
      <c r="A2149" s="12">
        <v>13002102</v>
      </c>
      <c r="B2149" s="13" t="s">
        <v>2141</v>
      </c>
      <c r="C2149" s="14" t="s">
        <v>4</v>
      </c>
      <c r="D2149" s="15">
        <v>42.28</v>
      </c>
      <c r="E2149" s="38"/>
    </row>
    <row r="2150" spans="1:5" outlineLevel="1" x14ac:dyDescent="0.2">
      <c r="A2150" s="12">
        <v>13002103</v>
      </c>
      <c r="B2150" s="13" t="s">
        <v>2142</v>
      </c>
      <c r="C2150" s="14" t="s">
        <v>4</v>
      </c>
      <c r="D2150" s="15">
        <v>42.28</v>
      </c>
      <c r="E2150" s="38"/>
    </row>
    <row r="2151" spans="1:5" x14ac:dyDescent="0.2">
      <c r="A2151" s="12">
        <v>13003000</v>
      </c>
      <c r="B2151" s="13" t="s">
        <v>1362</v>
      </c>
      <c r="C2151" s="14" t="s">
        <v>8</v>
      </c>
      <c r="D2151" s="15" t="s">
        <v>8</v>
      </c>
    </row>
    <row r="2152" spans="1:5" outlineLevel="1" x14ac:dyDescent="0.2">
      <c r="A2152" s="12">
        <v>13003002</v>
      </c>
      <c r="B2152" s="13" t="s">
        <v>2343</v>
      </c>
      <c r="C2152" s="14" t="s">
        <v>5</v>
      </c>
      <c r="D2152" s="15">
        <v>12.77</v>
      </c>
      <c r="E2152" s="38"/>
    </row>
    <row r="2153" spans="1:5" outlineLevel="1" x14ac:dyDescent="0.2">
      <c r="A2153" s="12">
        <v>13003004</v>
      </c>
      <c r="B2153" s="13" t="s">
        <v>2344</v>
      </c>
      <c r="C2153" s="14" t="s">
        <v>5</v>
      </c>
      <c r="D2153" s="15">
        <v>100.11</v>
      </c>
      <c r="E2153" s="38"/>
    </row>
    <row r="2154" spans="1:5" x14ac:dyDescent="0.2">
      <c r="A2154" s="12">
        <v>13003005</v>
      </c>
      <c r="B2154" s="13" t="s">
        <v>2345</v>
      </c>
      <c r="C2154" s="14" t="s">
        <v>5</v>
      </c>
      <c r="D2154" s="15">
        <v>82.76</v>
      </c>
      <c r="E2154" s="38"/>
    </row>
    <row r="2155" spans="1:5" outlineLevel="1" x14ac:dyDescent="0.2">
      <c r="A2155" s="12">
        <v>13003007</v>
      </c>
      <c r="B2155" s="13" t="s">
        <v>2346</v>
      </c>
      <c r="C2155" s="14" t="s">
        <v>5</v>
      </c>
      <c r="D2155" s="15">
        <v>81.27</v>
      </c>
      <c r="E2155" s="38"/>
    </row>
    <row r="2156" spans="1:5" outlineLevel="1" x14ac:dyDescent="0.2">
      <c r="A2156" s="12">
        <v>13003009</v>
      </c>
      <c r="B2156" s="13" t="s">
        <v>1363</v>
      </c>
      <c r="C2156" s="14" t="s">
        <v>5</v>
      </c>
      <c r="D2156" s="15">
        <v>27.61</v>
      </c>
      <c r="E2156" s="38"/>
    </row>
    <row r="2157" spans="1:5" outlineLevel="1" x14ac:dyDescent="0.2">
      <c r="A2157" s="12">
        <v>13003027</v>
      </c>
      <c r="B2157" s="13" t="s">
        <v>3334</v>
      </c>
      <c r="C2157" s="14" t="s">
        <v>5</v>
      </c>
      <c r="D2157" s="15">
        <v>58</v>
      </c>
      <c r="E2157" s="38"/>
    </row>
    <row r="2158" spans="1:5" x14ac:dyDescent="0.2">
      <c r="A2158" s="12">
        <v>13003031</v>
      </c>
      <c r="B2158" s="13" t="s">
        <v>1364</v>
      </c>
      <c r="C2158" s="14" t="s">
        <v>5</v>
      </c>
      <c r="D2158" s="15">
        <v>37.65</v>
      </c>
      <c r="E2158" s="38"/>
    </row>
    <row r="2159" spans="1:5" outlineLevel="1" x14ac:dyDescent="0.2">
      <c r="A2159" s="12">
        <v>13003035</v>
      </c>
      <c r="B2159" s="13" t="s">
        <v>2347</v>
      </c>
      <c r="C2159" s="14" t="s">
        <v>5</v>
      </c>
      <c r="D2159" s="15">
        <v>42.22</v>
      </c>
      <c r="E2159" s="38"/>
    </row>
    <row r="2160" spans="1:5" x14ac:dyDescent="0.2">
      <c r="A2160" s="12">
        <v>13003036</v>
      </c>
      <c r="B2160" s="13" t="s">
        <v>3335</v>
      </c>
      <c r="C2160" s="14" t="s">
        <v>5</v>
      </c>
      <c r="D2160" s="15">
        <v>86.02</v>
      </c>
      <c r="E2160" s="38"/>
    </row>
    <row r="2161" spans="1:5" outlineLevel="1" x14ac:dyDescent="0.2">
      <c r="A2161" s="12">
        <v>13003040</v>
      </c>
      <c r="B2161" s="13" t="s">
        <v>1365</v>
      </c>
      <c r="C2161" s="14" t="s">
        <v>5</v>
      </c>
      <c r="D2161" s="15">
        <v>20.239999999999998</v>
      </c>
      <c r="E2161" s="38"/>
    </row>
    <row r="2162" spans="1:5" x14ac:dyDescent="0.2">
      <c r="A2162" s="12">
        <v>13003065</v>
      </c>
      <c r="B2162" s="13" t="s">
        <v>1366</v>
      </c>
      <c r="C2162" s="14" t="s">
        <v>5</v>
      </c>
      <c r="D2162" s="15">
        <v>53.37</v>
      </c>
      <c r="E2162" s="38"/>
    </row>
    <row r="2163" spans="1:5" outlineLevel="1" x14ac:dyDescent="0.2">
      <c r="A2163" s="12">
        <v>13003067</v>
      </c>
      <c r="B2163" s="13" t="s">
        <v>1367</v>
      </c>
      <c r="C2163" s="14" t="s">
        <v>5</v>
      </c>
      <c r="D2163" s="15">
        <v>129.04</v>
      </c>
      <c r="E2163" s="38"/>
    </row>
    <row r="2164" spans="1:5" x14ac:dyDescent="0.2">
      <c r="A2164" s="12">
        <v>13003069</v>
      </c>
      <c r="B2164" s="13" t="s">
        <v>1368</v>
      </c>
      <c r="C2164" s="14" t="s">
        <v>5</v>
      </c>
      <c r="D2164" s="15">
        <v>106.92</v>
      </c>
      <c r="E2164" s="38"/>
    </row>
    <row r="2165" spans="1:5" ht="22.5" outlineLevel="1" x14ac:dyDescent="0.2">
      <c r="A2165" s="12">
        <v>13003085</v>
      </c>
      <c r="B2165" s="13" t="s">
        <v>1980</v>
      </c>
      <c r="C2165" s="14" t="s">
        <v>5</v>
      </c>
      <c r="D2165" s="15">
        <v>142.41</v>
      </c>
      <c r="E2165" s="38"/>
    </row>
    <row r="2166" spans="1:5" x14ac:dyDescent="0.2">
      <c r="A2166" s="12">
        <v>13003087</v>
      </c>
      <c r="B2166" s="13" t="s">
        <v>1369</v>
      </c>
      <c r="C2166" s="14" t="s">
        <v>5</v>
      </c>
      <c r="D2166" s="15">
        <v>200.14</v>
      </c>
      <c r="E2166" s="38"/>
    </row>
    <row r="2167" spans="1:5" ht="22.5" outlineLevel="1" x14ac:dyDescent="0.2">
      <c r="A2167" s="12">
        <v>13003094</v>
      </c>
      <c r="B2167" s="13" t="s">
        <v>1370</v>
      </c>
      <c r="C2167" s="14" t="s">
        <v>5</v>
      </c>
      <c r="D2167" s="15">
        <v>14.02</v>
      </c>
      <c r="E2167" s="38"/>
    </row>
    <row r="2168" spans="1:5" x14ac:dyDescent="0.2">
      <c r="A2168" s="12">
        <v>13004000</v>
      </c>
      <c r="B2168" s="13" t="s">
        <v>1371</v>
      </c>
      <c r="C2168" s="14" t="s">
        <v>8</v>
      </c>
      <c r="D2168" s="15" t="s">
        <v>8</v>
      </c>
    </row>
    <row r="2169" spans="1:5" outlineLevel="1" x14ac:dyDescent="0.2">
      <c r="A2169" s="12">
        <v>13004005</v>
      </c>
      <c r="B2169" s="13" t="s">
        <v>2348</v>
      </c>
      <c r="C2169" s="14" t="s">
        <v>5</v>
      </c>
      <c r="D2169" s="15">
        <v>105.37</v>
      </c>
      <c r="E2169" s="38"/>
    </row>
    <row r="2170" spans="1:5" x14ac:dyDescent="0.2">
      <c r="A2170" s="12">
        <v>13004006</v>
      </c>
      <c r="B2170" s="13" t="s">
        <v>2349</v>
      </c>
      <c r="C2170" s="14" t="s">
        <v>5</v>
      </c>
      <c r="D2170" s="15">
        <v>115.31</v>
      </c>
      <c r="E2170" s="38"/>
    </row>
    <row r="2171" spans="1:5" outlineLevel="1" x14ac:dyDescent="0.2">
      <c r="A2171" s="12">
        <v>13050000</v>
      </c>
      <c r="B2171" s="13" t="s">
        <v>141</v>
      </c>
      <c r="C2171" s="14" t="s">
        <v>8</v>
      </c>
      <c r="D2171" s="15" t="s">
        <v>8</v>
      </c>
    </row>
    <row r="2172" spans="1:5" x14ac:dyDescent="0.2">
      <c r="A2172" s="12">
        <v>13050001</v>
      </c>
      <c r="B2172" s="13" t="s">
        <v>28</v>
      </c>
      <c r="C2172" s="14" t="s">
        <v>21</v>
      </c>
      <c r="D2172" s="15">
        <v>378.34</v>
      </c>
      <c r="E2172" s="38"/>
    </row>
    <row r="2173" spans="1:5" ht="22.5" outlineLevel="1" x14ac:dyDescent="0.2">
      <c r="A2173" s="12">
        <v>13050005</v>
      </c>
      <c r="B2173" s="13" t="s">
        <v>1372</v>
      </c>
      <c r="C2173" s="14" t="s">
        <v>4</v>
      </c>
      <c r="D2173" s="15">
        <v>43.66</v>
      </c>
      <c r="E2173" s="38"/>
    </row>
    <row r="2174" spans="1:5" ht="22.5" outlineLevel="1" x14ac:dyDescent="0.2">
      <c r="A2174" s="12">
        <v>13050010</v>
      </c>
      <c r="B2174" s="13" t="s">
        <v>1373</v>
      </c>
      <c r="C2174" s="14" t="s">
        <v>4</v>
      </c>
      <c r="D2174" s="15">
        <v>29.1</v>
      </c>
      <c r="E2174" s="38"/>
    </row>
    <row r="2175" spans="1:5" outlineLevel="1" x14ac:dyDescent="0.2">
      <c r="A2175" s="12">
        <v>13050012</v>
      </c>
      <c r="B2175" s="13" t="s">
        <v>1374</v>
      </c>
      <c r="C2175" s="14" t="s">
        <v>4</v>
      </c>
      <c r="D2175" s="15">
        <v>29.1</v>
      </c>
      <c r="E2175" s="38"/>
    </row>
    <row r="2176" spans="1:5" x14ac:dyDescent="0.2">
      <c r="A2176" s="12">
        <v>13050014</v>
      </c>
      <c r="B2176" s="13" t="s">
        <v>1375</v>
      </c>
      <c r="C2176" s="14" t="s">
        <v>4</v>
      </c>
      <c r="D2176" s="15">
        <v>34.92</v>
      </c>
      <c r="E2176" s="38"/>
    </row>
    <row r="2177" spans="1:5" ht="22.5" outlineLevel="1" x14ac:dyDescent="0.2">
      <c r="A2177" s="12">
        <v>13050020</v>
      </c>
      <c r="B2177" s="13" t="s">
        <v>1376</v>
      </c>
      <c r="C2177" s="14" t="s">
        <v>4</v>
      </c>
      <c r="D2177" s="15">
        <v>26.19</v>
      </c>
      <c r="E2177" s="38"/>
    </row>
    <row r="2178" spans="1:5" ht="22.5" outlineLevel="1" x14ac:dyDescent="0.2">
      <c r="A2178" s="12">
        <v>13050030</v>
      </c>
      <c r="B2178" s="13" t="s">
        <v>1377</v>
      </c>
      <c r="C2178" s="14" t="s">
        <v>5</v>
      </c>
      <c r="D2178" s="15">
        <v>3.78</v>
      </c>
      <c r="E2178" s="38"/>
    </row>
    <row r="2179" spans="1:5" ht="22.5" outlineLevel="1" x14ac:dyDescent="0.2">
      <c r="A2179" s="12">
        <v>13050040</v>
      </c>
      <c r="B2179" s="13" t="s">
        <v>1378</v>
      </c>
      <c r="C2179" s="14" t="s">
        <v>5</v>
      </c>
      <c r="D2179" s="15">
        <v>11.64</v>
      </c>
      <c r="E2179" s="38"/>
    </row>
    <row r="2180" spans="1:5" ht="22.5" x14ac:dyDescent="0.2">
      <c r="A2180" s="12">
        <v>13050101</v>
      </c>
      <c r="B2180" s="13" t="s">
        <v>3336</v>
      </c>
      <c r="C2180" s="14" t="s">
        <v>4</v>
      </c>
      <c r="D2180" s="15">
        <v>13.72</v>
      </c>
      <c r="E2180" s="38"/>
    </row>
    <row r="2181" spans="1:5" outlineLevel="1" x14ac:dyDescent="0.2">
      <c r="A2181" s="12">
        <v>13060000</v>
      </c>
      <c r="B2181" s="13" t="s">
        <v>210</v>
      </c>
      <c r="C2181" s="14" t="s">
        <v>8</v>
      </c>
      <c r="D2181" s="15" t="s">
        <v>8</v>
      </c>
    </row>
    <row r="2182" spans="1:5" outlineLevel="1" x14ac:dyDescent="0.2">
      <c r="A2182" s="12">
        <v>13060002</v>
      </c>
      <c r="B2182" s="13" t="s">
        <v>1318</v>
      </c>
      <c r="C2182" s="14" t="s">
        <v>4</v>
      </c>
      <c r="D2182" s="15">
        <v>40.74</v>
      </c>
      <c r="E2182" s="38"/>
    </row>
    <row r="2183" spans="1:5" outlineLevel="1" x14ac:dyDescent="0.2">
      <c r="A2183" s="12">
        <v>13060010</v>
      </c>
      <c r="B2183" s="13" t="s">
        <v>1379</v>
      </c>
      <c r="C2183" s="14" t="s">
        <v>4</v>
      </c>
      <c r="D2183" s="15">
        <v>43.66</v>
      </c>
      <c r="E2183" s="38"/>
    </row>
    <row r="2184" spans="1:5" x14ac:dyDescent="0.2">
      <c r="A2184" s="12">
        <v>13060012</v>
      </c>
      <c r="B2184" s="13" t="s">
        <v>1380</v>
      </c>
      <c r="C2184" s="14" t="s">
        <v>4</v>
      </c>
      <c r="D2184" s="15">
        <v>42.47</v>
      </c>
      <c r="E2184" s="38"/>
    </row>
    <row r="2185" spans="1:5" outlineLevel="1" x14ac:dyDescent="0.2">
      <c r="A2185" s="12">
        <v>13060014</v>
      </c>
      <c r="B2185" s="13" t="s">
        <v>1381</v>
      </c>
      <c r="C2185" s="14" t="s">
        <v>4</v>
      </c>
      <c r="D2185" s="15">
        <v>50.96</v>
      </c>
      <c r="E2185" s="38"/>
    </row>
    <row r="2186" spans="1:5" outlineLevel="1" x14ac:dyDescent="0.2">
      <c r="A2186" s="12">
        <v>13060020</v>
      </c>
      <c r="B2186" s="13" t="s">
        <v>1382</v>
      </c>
      <c r="C2186" s="14" t="s">
        <v>4</v>
      </c>
      <c r="D2186" s="15">
        <v>41.38</v>
      </c>
      <c r="E2186" s="38"/>
    </row>
    <row r="2187" spans="1:5" outlineLevel="1" x14ac:dyDescent="0.2">
      <c r="A2187" s="12">
        <v>13060030</v>
      </c>
      <c r="B2187" s="13" t="s">
        <v>1383</v>
      </c>
      <c r="C2187" s="14" t="s">
        <v>5</v>
      </c>
      <c r="D2187" s="15">
        <v>7.28</v>
      </c>
      <c r="E2187" s="38"/>
    </row>
    <row r="2188" spans="1:5" x14ac:dyDescent="0.2">
      <c r="A2188" s="12">
        <v>13070000</v>
      </c>
      <c r="B2188" s="13" t="s">
        <v>217</v>
      </c>
      <c r="C2188" s="14" t="s">
        <v>8</v>
      </c>
      <c r="D2188" s="15" t="s">
        <v>8</v>
      </c>
    </row>
    <row r="2189" spans="1:5" outlineLevel="1" x14ac:dyDescent="0.2">
      <c r="A2189" s="12">
        <v>13070010</v>
      </c>
      <c r="B2189" s="13" t="s">
        <v>1384</v>
      </c>
      <c r="C2189" s="14" t="s">
        <v>4</v>
      </c>
      <c r="D2189" s="15">
        <v>121.24</v>
      </c>
      <c r="E2189" s="38"/>
    </row>
    <row r="2190" spans="1:5" outlineLevel="1" x14ac:dyDescent="0.2">
      <c r="A2190" s="12">
        <v>13070012</v>
      </c>
      <c r="B2190" s="13" t="s">
        <v>1385</v>
      </c>
      <c r="C2190" s="14" t="s">
        <v>4</v>
      </c>
      <c r="D2190" s="15">
        <v>32.229999999999997</v>
      </c>
      <c r="E2190" s="38"/>
    </row>
    <row r="2191" spans="1:5" x14ac:dyDescent="0.2">
      <c r="A2191" s="12">
        <v>13070014</v>
      </c>
      <c r="B2191" s="13" t="s">
        <v>1386</v>
      </c>
      <c r="C2191" s="14" t="s">
        <v>4</v>
      </c>
      <c r="D2191" s="15">
        <v>91.27</v>
      </c>
      <c r="E2191" s="38"/>
    </row>
    <row r="2192" spans="1:5" outlineLevel="1" x14ac:dyDescent="0.2">
      <c r="A2192" s="12">
        <v>13070020</v>
      </c>
      <c r="B2192" s="13" t="s">
        <v>1387</v>
      </c>
      <c r="C2192" s="14" t="s">
        <v>4</v>
      </c>
      <c r="D2192" s="15">
        <v>17.41</v>
      </c>
      <c r="E2192" s="38"/>
    </row>
    <row r="2193" spans="1:5" outlineLevel="1" x14ac:dyDescent="0.2">
      <c r="A2193" s="12">
        <v>13070030</v>
      </c>
      <c r="B2193" s="13" t="s">
        <v>1388</v>
      </c>
      <c r="C2193" s="14" t="s">
        <v>5</v>
      </c>
      <c r="D2193" s="15">
        <v>27.05</v>
      </c>
      <c r="E2193" s="38"/>
    </row>
    <row r="2194" spans="1:5" x14ac:dyDescent="0.2">
      <c r="A2194" s="12">
        <v>13080000</v>
      </c>
      <c r="B2194" s="13" t="s">
        <v>249</v>
      </c>
      <c r="C2194" s="14" t="s">
        <v>8</v>
      </c>
      <c r="D2194" s="15" t="s">
        <v>8</v>
      </c>
    </row>
    <row r="2195" spans="1:5" outlineLevel="1" x14ac:dyDescent="0.2">
      <c r="A2195" s="12">
        <v>13080015</v>
      </c>
      <c r="B2195" s="13" t="s">
        <v>1389</v>
      </c>
      <c r="C2195" s="14" t="s">
        <v>4</v>
      </c>
      <c r="D2195" s="15">
        <v>432.28</v>
      </c>
      <c r="E2195" s="38"/>
    </row>
    <row r="2196" spans="1:5" outlineLevel="1" x14ac:dyDescent="0.2">
      <c r="A2196" s="12">
        <v>13080016</v>
      </c>
      <c r="B2196" s="13" t="s">
        <v>1390</v>
      </c>
      <c r="C2196" s="14" t="s">
        <v>4</v>
      </c>
      <c r="D2196" s="15">
        <v>39.71</v>
      </c>
      <c r="E2196" s="38"/>
    </row>
    <row r="2197" spans="1:5" x14ac:dyDescent="0.2">
      <c r="A2197" s="12">
        <v>13080017</v>
      </c>
      <c r="B2197" s="13" t="s">
        <v>1981</v>
      </c>
      <c r="C2197" s="14" t="s">
        <v>4</v>
      </c>
      <c r="D2197" s="15">
        <v>9.33</v>
      </c>
      <c r="E2197" s="38"/>
    </row>
    <row r="2198" spans="1:5" outlineLevel="1" x14ac:dyDescent="0.2">
      <c r="A2198" s="12">
        <v>13080018</v>
      </c>
      <c r="B2198" s="13" t="s">
        <v>1982</v>
      </c>
      <c r="C2198" s="14" t="s">
        <v>4</v>
      </c>
      <c r="D2198" s="15">
        <v>548.65</v>
      </c>
      <c r="E2198" s="38"/>
    </row>
    <row r="2199" spans="1:5" outlineLevel="1" x14ac:dyDescent="0.2">
      <c r="A2199" s="12">
        <v>13080041</v>
      </c>
      <c r="B2199" s="13" t="s">
        <v>1391</v>
      </c>
      <c r="C2199" s="14" t="s">
        <v>5</v>
      </c>
      <c r="D2199" s="15">
        <v>27.25</v>
      </c>
      <c r="E2199" s="38"/>
    </row>
    <row r="2200" spans="1:5" outlineLevel="1" x14ac:dyDescent="0.2">
      <c r="A2200" s="12">
        <v>13080061</v>
      </c>
      <c r="B2200" s="13" t="s">
        <v>1392</v>
      </c>
      <c r="C2200" s="14" t="s">
        <v>4</v>
      </c>
      <c r="D2200" s="15">
        <v>7.48</v>
      </c>
      <c r="E2200" s="38"/>
    </row>
    <row r="2201" spans="1:5" x14ac:dyDescent="0.2">
      <c r="A2201" s="12">
        <v>13080062</v>
      </c>
      <c r="B2201" s="13" t="s">
        <v>1393</v>
      </c>
      <c r="C2201" s="14" t="s">
        <v>4</v>
      </c>
      <c r="D2201" s="15">
        <v>7.48</v>
      </c>
      <c r="E2201" s="38"/>
    </row>
    <row r="2202" spans="1:5" outlineLevel="1" x14ac:dyDescent="0.2">
      <c r="A2202" s="12">
        <v>13080070</v>
      </c>
      <c r="B2202" s="13" t="s">
        <v>251</v>
      </c>
      <c r="C2202" s="14" t="s">
        <v>4</v>
      </c>
      <c r="D2202" s="15">
        <v>34.36</v>
      </c>
      <c r="E2202" s="38"/>
    </row>
    <row r="2203" spans="1:5" outlineLevel="1" x14ac:dyDescent="0.2">
      <c r="A2203" s="12">
        <v>13080071</v>
      </c>
      <c r="B2203" s="13" t="s">
        <v>252</v>
      </c>
      <c r="C2203" s="14" t="s">
        <v>4</v>
      </c>
      <c r="D2203" s="15">
        <v>56.1</v>
      </c>
      <c r="E2203" s="38"/>
    </row>
    <row r="2204" spans="1:5" x14ac:dyDescent="0.2">
      <c r="A2204" s="12">
        <v>13080072</v>
      </c>
      <c r="B2204" s="13" t="s">
        <v>253</v>
      </c>
      <c r="C2204" s="14" t="s">
        <v>4</v>
      </c>
      <c r="D2204" s="15">
        <v>57.87</v>
      </c>
      <c r="E2204" s="38"/>
    </row>
    <row r="2205" spans="1:5" outlineLevel="1" x14ac:dyDescent="0.2">
      <c r="A2205" s="12">
        <v>13080073</v>
      </c>
      <c r="B2205" s="13" t="s">
        <v>254</v>
      </c>
      <c r="C2205" s="14" t="s">
        <v>5</v>
      </c>
      <c r="D2205" s="15">
        <v>17.78</v>
      </c>
      <c r="E2205" s="38"/>
    </row>
    <row r="2206" spans="1:5" outlineLevel="1" x14ac:dyDescent="0.2">
      <c r="A2206" s="12">
        <v>13080074</v>
      </c>
      <c r="B2206" s="13" t="s">
        <v>255</v>
      </c>
      <c r="C2206" s="14" t="s">
        <v>5</v>
      </c>
      <c r="D2206" s="15">
        <v>29.03</v>
      </c>
      <c r="E2206" s="38"/>
    </row>
    <row r="2207" spans="1:5" x14ac:dyDescent="0.2">
      <c r="A2207" s="12">
        <v>13080075</v>
      </c>
      <c r="B2207" s="13" t="s">
        <v>256</v>
      </c>
      <c r="C2207" s="14" t="s">
        <v>5</v>
      </c>
      <c r="D2207" s="15">
        <v>29.77</v>
      </c>
      <c r="E2207" s="38"/>
    </row>
    <row r="2208" spans="1:5" ht="22.5" outlineLevel="1" x14ac:dyDescent="0.2">
      <c r="A2208" s="12">
        <v>13080076</v>
      </c>
      <c r="B2208" s="13" t="s">
        <v>1983</v>
      </c>
      <c r="C2208" s="14" t="s">
        <v>4</v>
      </c>
      <c r="D2208" s="15">
        <v>34.119999999999997</v>
      </c>
      <c r="E2208" s="38"/>
    </row>
    <row r="2209" spans="1:5" ht="22.5" outlineLevel="1" x14ac:dyDescent="0.2">
      <c r="A2209" s="12">
        <v>13102001</v>
      </c>
      <c r="B2209" s="13" t="s">
        <v>3337</v>
      </c>
      <c r="C2209" s="14" t="s">
        <v>4</v>
      </c>
      <c r="D2209" s="15">
        <v>474.18</v>
      </c>
      <c r="E2209" s="38"/>
    </row>
    <row r="2210" spans="1:5" ht="22.5" x14ac:dyDescent="0.2">
      <c r="A2210" s="12">
        <v>13102005</v>
      </c>
      <c r="B2210" s="13" t="s">
        <v>2143</v>
      </c>
      <c r="C2210" s="14" t="s">
        <v>4</v>
      </c>
      <c r="D2210" s="15">
        <v>32.22</v>
      </c>
      <c r="E2210" s="38"/>
    </row>
    <row r="2211" spans="1:5" outlineLevel="1" x14ac:dyDescent="0.2">
      <c r="A2211" s="16">
        <v>14000000</v>
      </c>
      <c r="B2211" s="17" t="s">
        <v>1394</v>
      </c>
      <c r="C2211" s="18"/>
      <c r="D2211" s="19"/>
    </row>
    <row r="2212" spans="1:5" outlineLevel="1" x14ac:dyDescent="0.2">
      <c r="A2212" s="12">
        <v>14001000</v>
      </c>
      <c r="B2212" s="13" t="s">
        <v>1395</v>
      </c>
      <c r="C2212" s="14" t="s">
        <v>8</v>
      </c>
      <c r="D2212" s="15" t="s">
        <v>8</v>
      </c>
    </row>
    <row r="2213" spans="1:5" x14ac:dyDescent="0.2">
      <c r="A2213" s="12">
        <v>14001003</v>
      </c>
      <c r="B2213" s="13" t="s">
        <v>1396</v>
      </c>
      <c r="C2213" s="14" t="s">
        <v>4</v>
      </c>
      <c r="D2213" s="15">
        <v>179.72</v>
      </c>
      <c r="E2213" s="38"/>
    </row>
    <row r="2214" spans="1:5" outlineLevel="1" x14ac:dyDescent="0.2">
      <c r="A2214" s="12">
        <v>14001004</v>
      </c>
      <c r="B2214" s="13" t="s">
        <v>1397</v>
      </c>
      <c r="C2214" s="14" t="s">
        <v>4</v>
      </c>
      <c r="D2214" s="15">
        <v>205.76</v>
      </c>
      <c r="E2214" s="38"/>
    </row>
    <row r="2215" spans="1:5" outlineLevel="1" x14ac:dyDescent="0.2">
      <c r="A2215" s="12">
        <v>14001005</v>
      </c>
      <c r="B2215" s="13" t="s">
        <v>1398</v>
      </c>
      <c r="C2215" s="14" t="s">
        <v>4</v>
      </c>
      <c r="D2215" s="15">
        <v>204.13</v>
      </c>
      <c r="E2215" s="38"/>
    </row>
    <row r="2216" spans="1:5" x14ac:dyDescent="0.2">
      <c r="A2216" s="12">
        <v>14001011</v>
      </c>
      <c r="B2216" s="13" t="s">
        <v>1399</v>
      </c>
      <c r="C2216" s="14" t="s">
        <v>4</v>
      </c>
      <c r="D2216" s="15">
        <v>197.87</v>
      </c>
      <c r="E2216" s="38"/>
    </row>
    <row r="2217" spans="1:5" outlineLevel="1" x14ac:dyDescent="0.2">
      <c r="A2217" s="12">
        <v>14001030</v>
      </c>
      <c r="B2217" s="13" t="s">
        <v>1400</v>
      </c>
      <c r="C2217" s="14" t="s">
        <v>4</v>
      </c>
      <c r="D2217" s="15">
        <v>388.19</v>
      </c>
      <c r="E2217" s="38"/>
    </row>
    <row r="2218" spans="1:5" outlineLevel="1" x14ac:dyDescent="0.2">
      <c r="A2218" s="12">
        <v>14001037</v>
      </c>
      <c r="B2218" s="13" t="s">
        <v>1401</v>
      </c>
      <c r="C2218" s="14" t="s">
        <v>4</v>
      </c>
      <c r="D2218" s="15">
        <v>652.32000000000005</v>
      </c>
      <c r="E2218" s="38"/>
    </row>
    <row r="2219" spans="1:5" x14ac:dyDescent="0.2">
      <c r="A2219" s="12">
        <v>14001050</v>
      </c>
      <c r="B2219" s="13" t="s">
        <v>1402</v>
      </c>
      <c r="C2219" s="14" t="s">
        <v>4</v>
      </c>
      <c r="D2219" s="15">
        <v>386.34</v>
      </c>
      <c r="E2219" s="38"/>
    </row>
    <row r="2220" spans="1:5" outlineLevel="1" x14ac:dyDescent="0.2">
      <c r="A2220" s="12">
        <v>14001052</v>
      </c>
      <c r="B2220" s="13" t="s">
        <v>1403</v>
      </c>
      <c r="C2220" s="14" t="s">
        <v>4</v>
      </c>
      <c r="D2220" s="15">
        <v>444.53</v>
      </c>
      <c r="E2220" s="38"/>
    </row>
    <row r="2221" spans="1:5" outlineLevel="1" x14ac:dyDescent="0.2">
      <c r="A2221" s="12">
        <v>14001070</v>
      </c>
      <c r="B2221" s="13" t="s">
        <v>1404</v>
      </c>
      <c r="C2221" s="14" t="s">
        <v>4</v>
      </c>
      <c r="D2221" s="15">
        <v>220.77</v>
      </c>
      <c r="E2221" s="38"/>
    </row>
    <row r="2222" spans="1:5" outlineLevel="1" x14ac:dyDescent="0.2">
      <c r="A2222" s="12">
        <v>14001072</v>
      </c>
      <c r="B2222" s="13" t="s">
        <v>1405</v>
      </c>
      <c r="C2222" s="14" t="s">
        <v>4</v>
      </c>
      <c r="D2222" s="15">
        <v>997.02</v>
      </c>
      <c r="E2222" s="38"/>
    </row>
    <row r="2223" spans="1:5" outlineLevel="1" x14ac:dyDescent="0.2">
      <c r="A2223" s="12">
        <v>14050000</v>
      </c>
      <c r="B2223" s="13" t="s">
        <v>141</v>
      </c>
      <c r="C2223" s="14" t="s">
        <v>8</v>
      </c>
      <c r="D2223" s="15" t="s">
        <v>8</v>
      </c>
    </row>
    <row r="2224" spans="1:5" ht="22.5" x14ac:dyDescent="0.2">
      <c r="A2224" s="12">
        <v>14050001</v>
      </c>
      <c r="B2224" s="13" t="s">
        <v>1406</v>
      </c>
      <c r="C2224" s="14" t="s">
        <v>4</v>
      </c>
      <c r="D2224" s="15">
        <v>101.4</v>
      </c>
      <c r="E2224" s="38"/>
    </row>
    <row r="2225" spans="1:5" outlineLevel="1" x14ac:dyDescent="0.2">
      <c r="A2225" s="12">
        <v>14060000</v>
      </c>
      <c r="B2225" s="13" t="s">
        <v>210</v>
      </c>
      <c r="C2225" s="14" t="s">
        <v>8</v>
      </c>
      <c r="D2225" s="15" t="s">
        <v>8</v>
      </c>
    </row>
    <row r="2226" spans="1:5" ht="22.5" outlineLevel="1" x14ac:dyDescent="0.2">
      <c r="A2226" s="12">
        <v>14060001</v>
      </c>
      <c r="B2226" s="13" t="s">
        <v>2144</v>
      </c>
      <c r="C2226" s="14" t="s">
        <v>4</v>
      </c>
      <c r="D2226" s="15">
        <v>92.78</v>
      </c>
      <c r="E2226" s="38"/>
    </row>
    <row r="2227" spans="1:5" outlineLevel="1" x14ac:dyDescent="0.2">
      <c r="A2227" s="12">
        <v>14070000</v>
      </c>
      <c r="B2227" s="13" t="s">
        <v>217</v>
      </c>
      <c r="C2227" s="14" t="s">
        <v>8</v>
      </c>
      <c r="D2227" s="15" t="s">
        <v>8</v>
      </c>
    </row>
    <row r="2228" spans="1:5" outlineLevel="1" x14ac:dyDescent="0.2">
      <c r="A2228" s="12">
        <v>14070001</v>
      </c>
      <c r="B2228" s="13" t="s">
        <v>1407</v>
      </c>
      <c r="C2228" s="14" t="s">
        <v>4</v>
      </c>
      <c r="D2228" s="15">
        <v>115.16</v>
      </c>
      <c r="E2228" s="38"/>
    </row>
    <row r="2229" spans="1:5" x14ac:dyDescent="0.2">
      <c r="A2229" s="16">
        <v>15000000</v>
      </c>
      <c r="B2229" s="17" t="s">
        <v>1408</v>
      </c>
      <c r="C2229" s="18"/>
      <c r="D2229" s="19"/>
    </row>
    <row r="2230" spans="1:5" outlineLevel="1" x14ac:dyDescent="0.2">
      <c r="A2230" s="12">
        <v>15001000</v>
      </c>
      <c r="B2230" s="13" t="s">
        <v>1409</v>
      </c>
      <c r="C2230" s="14" t="s">
        <v>8</v>
      </c>
      <c r="D2230" s="15" t="s">
        <v>8</v>
      </c>
    </row>
    <row r="2231" spans="1:5" outlineLevel="1" x14ac:dyDescent="0.2">
      <c r="A2231" s="12">
        <v>15001001</v>
      </c>
      <c r="B2231" s="13" t="s">
        <v>1410</v>
      </c>
      <c r="C2231" s="14" t="s">
        <v>4</v>
      </c>
      <c r="D2231" s="15">
        <v>9.14</v>
      </c>
      <c r="E2231" s="38"/>
    </row>
    <row r="2232" spans="1:5" outlineLevel="1" x14ac:dyDescent="0.2">
      <c r="A2232" s="12">
        <v>15001002</v>
      </c>
      <c r="B2232" s="13" t="s">
        <v>1411</v>
      </c>
      <c r="C2232" s="14" t="s">
        <v>4</v>
      </c>
      <c r="D2232" s="15">
        <v>12.51</v>
      </c>
      <c r="E2232" s="38"/>
    </row>
    <row r="2233" spans="1:5" ht="22.5" outlineLevel="1" x14ac:dyDescent="0.2">
      <c r="A2233" s="12">
        <v>15001008</v>
      </c>
      <c r="B2233" s="13" t="s">
        <v>2145</v>
      </c>
      <c r="C2233" s="14" t="s">
        <v>4</v>
      </c>
      <c r="D2233" s="15">
        <v>14.12</v>
      </c>
      <c r="E2233" s="38"/>
    </row>
    <row r="2234" spans="1:5" x14ac:dyDescent="0.2">
      <c r="A2234" s="12">
        <v>15001010</v>
      </c>
      <c r="B2234" s="13" t="s">
        <v>32</v>
      </c>
      <c r="C2234" s="14" t="s">
        <v>4</v>
      </c>
      <c r="D2234" s="15">
        <v>17.760000000000002</v>
      </c>
      <c r="E2234" s="38"/>
    </row>
    <row r="2235" spans="1:5" outlineLevel="1" x14ac:dyDescent="0.2">
      <c r="A2235" s="12">
        <v>15001011</v>
      </c>
      <c r="B2235" s="13" t="s">
        <v>1412</v>
      </c>
      <c r="C2235" s="14" t="s">
        <v>4</v>
      </c>
      <c r="D2235" s="15">
        <v>43.32</v>
      </c>
      <c r="E2235" s="38"/>
    </row>
    <row r="2236" spans="1:5" outlineLevel="1" x14ac:dyDescent="0.2">
      <c r="A2236" s="12">
        <v>15001015</v>
      </c>
      <c r="B2236" s="13" t="s">
        <v>1413</v>
      </c>
      <c r="C2236" s="14" t="s">
        <v>4</v>
      </c>
      <c r="D2236" s="15">
        <v>18.79</v>
      </c>
      <c r="E2236" s="38"/>
    </row>
    <row r="2237" spans="1:5" outlineLevel="1" x14ac:dyDescent="0.2">
      <c r="A2237" s="12">
        <v>15001016</v>
      </c>
      <c r="B2237" s="13" t="s">
        <v>1414</v>
      </c>
      <c r="C2237" s="14" t="s">
        <v>4</v>
      </c>
      <c r="D2237" s="15">
        <v>48.31</v>
      </c>
      <c r="E2237" s="38"/>
    </row>
    <row r="2238" spans="1:5" outlineLevel="1" x14ac:dyDescent="0.2">
      <c r="A2238" s="12">
        <v>15001018</v>
      </c>
      <c r="B2238" s="13" t="s">
        <v>1415</v>
      </c>
      <c r="C2238" s="14" t="s">
        <v>4</v>
      </c>
      <c r="D2238" s="15">
        <v>87.09</v>
      </c>
      <c r="E2238" s="38"/>
    </row>
    <row r="2239" spans="1:5" x14ac:dyDescent="0.2">
      <c r="A2239" s="12">
        <v>15001019</v>
      </c>
      <c r="B2239" s="13" t="s">
        <v>1416</v>
      </c>
      <c r="C2239" s="14" t="s">
        <v>4</v>
      </c>
      <c r="D2239" s="15">
        <v>31.33</v>
      </c>
      <c r="E2239" s="38"/>
    </row>
    <row r="2240" spans="1:5" outlineLevel="1" x14ac:dyDescent="0.2">
      <c r="A2240" s="12">
        <v>15001023</v>
      </c>
      <c r="B2240" s="13" t="s">
        <v>1984</v>
      </c>
      <c r="C2240" s="14" t="s">
        <v>4</v>
      </c>
      <c r="D2240" s="15">
        <v>23.27</v>
      </c>
      <c r="E2240" s="38"/>
    </row>
    <row r="2241" spans="1:5" outlineLevel="1" x14ac:dyDescent="0.2">
      <c r="A2241" s="12">
        <v>15001024</v>
      </c>
      <c r="B2241" s="13" t="s">
        <v>1985</v>
      </c>
      <c r="C2241" s="14" t="s">
        <v>4</v>
      </c>
      <c r="D2241" s="15">
        <v>65.03</v>
      </c>
      <c r="E2241" s="38"/>
    </row>
    <row r="2242" spans="1:5" outlineLevel="1" x14ac:dyDescent="0.2">
      <c r="A2242" s="12">
        <v>15001036</v>
      </c>
      <c r="B2242" s="13" t="s">
        <v>1417</v>
      </c>
      <c r="C2242" s="14" t="s">
        <v>4</v>
      </c>
      <c r="D2242" s="15">
        <v>221.02</v>
      </c>
      <c r="E2242" s="38"/>
    </row>
    <row r="2243" spans="1:5" ht="22.5" outlineLevel="1" x14ac:dyDescent="0.2">
      <c r="A2243" s="12">
        <v>15001070</v>
      </c>
      <c r="B2243" s="13" t="s">
        <v>1986</v>
      </c>
      <c r="C2243" s="14" t="s">
        <v>4</v>
      </c>
      <c r="D2243" s="15">
        <v>140.24</v>
      </c>
      <c r="E2243" s="38"/>
    </row>
    <row r="2244" spans="1:5" x14ac:dyDescent="0.2">
      <c r="A2244" s="12">
        <v>15001076</v>
      </c>
      <c r="B2244" s="13" t="s">
        <v>1418</v>
      </c>
      <c r="C2244" s="14" t="s">
        <v>4</v>
      </c>
      <c r="D2244" s="15">
        <v>35.799999999999997</v>
      </c>
      <c r="E2244" s="38"/>
    </row>
    <row r="2245" spans="1:5" ht="22.5" outlineLevel="1" x14ac:dyDescent="0.2">
      <c r="A2245" s="12">
        <v>15001077</v>
      </c>
      <c r="B2245" s="13" t="s">
        <v>2122</v>
      </c>
      <c r="C2245" s="14" t="s">
        <v>4</v>
      </c>
      <c r="D2245" s="15">
        <v>43.73</v>
      </c>
      <c r="E2245" s="38"/>
    </row>
    <row r="2246" spans="1:5" outlineLevel="1" x14ac:dyDescent="0.2">
      <c r="A2246" s="12">
        <v>15002000</v>
      </c>
      <c r="B2246" s="13" t="s">
        <v>1419</v>
      </c>
      <c r="C2246" s="14" t="s">
        <v>8</v>
      </c>
      <c r="D2246" s="15" t="s">
        <v>8</v>
      </c>
    </row>
    <row r="2247" spans="1:5" ht="22.5" outlineLevel="1" x14ac:dyDescent="0.2">
      <c r="A2247" s="12">
        <v>15002010</v>
      </c>
      <c r="B2247" s="13" t="s">
        <v>1420</v>
      </c>
      <c r="C2247" s="14" t="s">
        <v>4</v>
      </c>
      <c r="D2247" s="15">
        <v>38.08</v>
      </c>
      <c r="E2247" s="38"/>
    </row>
    <row r="2248" spans="1:5" ht="22.5" outlineLevel="1" x14ac:dyDescent="0.2">
      <c r="A2248" s="12">
        <v>15002011</v>
      </c>
      <c r="B2248" s="13" t="s">
        <v>1421</v>
      </c>
      <c r="C2248" s="14" t="s">
        <v>4</v>
      </c>
      <c r="D2248" s="15">
        <v>62.65</v>
      </c>
      <c r="E2248" s="38"/>
    </row>
    <row r="2249" spans="1:5" outlineLevel="1" x14ac:dyDescent="0.2">
      <c r="A2249" s="12">
        <v>15002012</v>
      </c>
      <c r="B2249" s="13" t="s">
        <v>1422</v>
      </c>
      <c r="C2249" s="14" t="s">
        <v>4</v>
      </c>
      <c r="D2249" s="15">
        <v>19.25</v>
      </c>
      <c r="E2249" s="38"/>
    </row>
    <row r="2250" spans="1:5" outlineLevel="1" x14ac:dyDescent="0.2">
      <c r="A2250" s="12">
        <v>15002014</v>
      </c>
      <c r="B2250" s="13" t="s">
        <v>1423</v>
      </c>
      <c r="C2250" s="14" t="s">
        <v>5</v>
      </c>
      <c r="D2250" s="15">
        <v>6.87</v>
      </c>
      <c r="E2250" s="38"/>
    </row>
    <row r="2251" spans="1:5" ht="22.5" outlineLevel="1" x14ac:dyDescent="0.2">
      <c r="A2251" s="12">
        <v>15002040</v>
      </c>
      <c r="B2251" s="13" t="s">
        <v>1424</v>
      </c>
      <c r="C2251" s="14" t="s">
        <v>4</v>
      </c>
      <c r="D2251" s="15">
        <v>29.81</v>
      </c>
      <c r="E2251" s="38"/>
    </row>
    <row r="2252" spans="1:5" ht="22.5" outlineLevel="1" x14ac:dyDescent="0.2">
      <c r="A2252" s="12">
        <v>15002060</v>
      </c>
      <c r="B2252" s="13" t="s">
        <v>1425</v>
      </c>
      <c r="C2252" s="14" t="s">
        <v>4</v>
      </c>
      <c r="D2252" s="15">
        <v>30.44</v>
      </c>
      <c r="E2252" s="38"/>
    </row>
    <row r="2253" spans="1:5" x14ac:dyDescent="0.2">
      <c r="A2253" s="12">
        <v>15003000</v>
      </c>
      <c r="B2253" s="13" t="s">
        <v>1426</v>
      </c>
      <c r="C2253" s="14" t="s">
        <v>8</v>
      </c>
      <c r="D2253" s="15" t="s">
        <v>8</v>
      </c>
    </row>
    <row r="2254" spans="1:5" outlineLevel="1" x14ac:dyDescent="0.2">
      <c r="A2254" s="12">
        <v>15003004</v>
      </c>
      <c r="B2254" s="13" t="s">
        <v>1427</v>
      </c>
      <c r="C2254" s="14" t="s">
        <v>5</v>
      </c>
      <c r="D2254" s="15">
        <v>11.25</v>
      </c>
      <c r="E2254" s="38"/>
    </row>
    <row r="2255" spans="1:5" outlineLevel="1" x14ac:dyDescent="0.2">
      <c r="A2255" s="12">
        <v>15003010</v>
      </c>
      <c r="B2255" s="13" t="s">
        <v>1428</v>
      </c>
      <c r="C2255" s="14" t="s">
        <v>4</v>
      </c>
      <c r="D2255" s="15">
        <v>54.53</v>
      </c>
      <c r="E2255" s="38"/>
    </row>
    <row r="2256" spans="1:5" outlineLevel="1" x14ac:dyDescent="0.2">
      <c r="A2256" s="12">
        <v>15003012</v>
      </c>
      <c r="B2256" s="13" t="s">
        <v>1429</v>
      </c>
      <c r="C2256" s="14" t="s">
        <v>4</v>
      </c>
      <c r="D2256" s="15">
        <v>31.61</v>
      </c>
      <c r="E2256" s="38"/>
    </row>
    <row r="2257" spans="1:5" outlineLevel="1" x14ac:dyDescent="0.2">
      <c r="A2257" s="12">
        <v>15003014</v>
      </c>
      <c r="B2257" s="13" t="s">
        <v>1430</v>
      </c>
      <c r="C2257" s="14" t="s">
        <v>5</v>
      </c>
      <c r="D2257" s="15">
        <v>19.18</v>
      </c>
      <c r="E2257" s="38"/>
    </row>
    <row r="2258" spans="1:5" ht="22.5" outlineLevel="1" x14ac:dyDescent="0.2">
      <c r="A2258" s="12">
        <v>15003101</v>
      </c>
      <c r="B2258" s="13" t="s">
        <v>3338</v>
      </c>
      <c r="C2258" s="14" t="s">
        <v>4</v>
      </c>
      <c r="D2258" s="15">
        <v>21.87</v>
      </c>
      <c r="E2258" s="38"/>
    </row>
    <row r="2259" spans="1:5" outlineLevel="1" x14ac:dyDescent="0.2">
      <c r="A2259" s="12">
        <v>15050000</v>
      </c>
      <c r="B2259" s="13" t="s">
        <v>141</v>
      </c>
      <c r="C2259" s="14" t="s">
        <v>8</v>
      </c>
      <c r="D2259" s="15" t="s">
        <v>8</v>
      </c>
    </row>
    <row r="2260" spans="1:5" ht="22.5" outlineLevel="1" x14ac:dyDescent="0.2">
      <c r="A2260" s="12">
        <v>15050001</v>
      </c>
      <c r="B2260" s="13" t="s">
        <v>1431</v>
      </c>
      <c r="C2260" s="14" t="s">
        <v>4</v>
      </c>
      <c r="D2260" s="15">
        <v>3.36</v>
      </c>
      <c r="E2260" s="38"/>
    </row>
    <row r="2261" spans="1:5" outlineLevel="1" x14ac:dyDescent="0.2">
      <c r="A2261" s="12">
        <v>15050003</v>
      </c>
      <c r="B2261" s="13" t="s">
        <v>1432</v>
      </c>
      <c r="C2261" s="14" t="s">
        <v>4</v>
      </c>
      <c r="D2261" s="15">
        <v>7.62</v>
      </c>
      <c r="E2261" s="38"/>
    </row>
    <row r="2262" spans="1:5" outlineLevel="1" x14ac:dyDescent="0.2">
      <c r="A2262" s="12">
        <v>15050004</v>
      </c>
      <c r="B2262" s="13" t="s">
        <v>1433</v>
      </c>
      <c r="C2262" s="14" t="s">
        <v>4</v>
      </c>
      <c r="D2262" s="15">
        <v>14.72</v>
      </c>
      <c r="E2262" s="38"/>
    </row>
    <row r="2263" spans="1:5" outlineLevel="1" x14ac:dyDescent="0.2">
      <c r="A2263" s="12">
        <v>15050005</v>
      </c>
      <c r="B2263" s="13" t="s">
        <v>1434</v>
      </c>
      <c r="C2263" s="14" t="s">
        <v>4</v>
      </c>
      <c r="D2263" s="15">
        <v>138.16999999999999</v>
      </c>
      <c r="E2263" s="38"/>
    </row>
    <row r="2264" spans="1:5" outlineLevel="1" x14ac:dyDescent="0.2">
      <c r="A2264" s="12">
        <v>15050010</v>
      </c>
      <c r="B2264" s="13" t="s">
        <v>1435</v>
      </c>
      <c r="C2264" s="14" t="s">
        <v>4</v>
      </c>
      <c r="D2264" s="15">
        <v>10.48</v>
      </c>
      <c r="E2264" s="38"/>
    </row>
    <row r="2265" spans="1:5" outlineLevel="1" x14ac:dyDescent="0.2">
      <c r="A2265" s="12">
        <v>15050011</v>
      </c>
      <c r="B2265" s="13" t="s">
        <v>1436</v>
      </c>
      <c r="C2265" s="14" t="s">
        <v>4</v>
      </c>
      <c r="D2265" s="15">
        <v>18.09</v>
      </c>
      <c r="E2265" s="38"/>
    </row>
    <row r="2266" spans="1:5" outlineLevel="1" x14ac:dyDescent="0.2">
      <c r="A2266" s="12">
        <v>15050013</v>
      </c>
      <c r="B2266" s="13" t="s">
        <v>1437</v>
      </c>
      <c r="C2266" s="14" t="s">
        <v>5</v>
      </c>
      <c r="D2266" s="15">
        <v>1.76</v>
      </c>
      <c r="E2266" s="38"/>
    </row>
    <row r="2267" spans="1:5" x14ac:dyDescent="0.2">
      <c r="A2267" s="12">
        <v>15050014</v>
      </c>
      <c r="B2267" s="13" t="s">
        <v>1438</v>
      </c>
      <c r="C2267" s="14" t="s">
        <v>5</v>
      </c>
      <c r="D2267" s="15">
        <v>2.61</v>
      </c>
      <c r="E2267" s="38"/>
    </row>
    <row r="2268" spans="1:5" outlineLevel="1" x14ac:dyDescent="0.2">
      <c r="A2268" s="12">
        <v>15050020</v>
      </c>
      <c r="B2268" s="13" t="s">
        <v>1439</v>
      </c>
      <c r="C2268" s="14" t="s">
        <v>4</v>
      </c>
      <c r="D2268" s="15">
        <v>9.98</v>
      </c>
      <c r="E2268" s="38"/>
    </row>
    <row r="2269" spans="1:5" ht="22.5" outlineLevel="1" x14ac:dyDescent="0.2">
      <c r="A2269" s="12">
        <v>15050021</v>
      </c>
      <c r="B2269" s="13" t="s">
        <v>1440</v>
      </c>
      <c r="C2269" s="14" t="s">
        <v>4</v>
      </c>
      <c r="D2269" s="15">
        <v>16.399999999999999</v>
      </c>
      <c r="E2269" s="38"/>
    </row>
    <row r="2270" spans="1:5" outlineLevel="1" x14ac:dyDescent="0.2">
      <c r="A2270" s="12">
        <v>15050023</v>
      </c>
      <c r="B2270" s="13" t="s">
        <v>1441</v>
      </c>
      <c r="C2270" s="14" t="s">
        <v>4</v>
      </c>
      <c r="D2270" s="15">
        <v>138.16999999999999</v>
      </c>
      <c r="E2270" s="38"/>
    </row>
    <row r="2271" spans="1:5" outlineLevel="1" x14ac:dyDescent="0.2">
      <c r="A2271" s="12">
        <v>15080000</v>
      </c>
      <c r="B2271" s="13" t="s">
        <v>249</v>
      </c>
      <c r="C2271" s="14" t="s">
        <v>8</v>
      </c>
      <c r="D2271" s="15" t="s">
        <v>8</v>
      </c>
    </row>
    <row r="2272" spans="1:5" ht="22.5" x14ac:dyDescent="0.2">
      <c r="A2272" s="12">
        <v>15080001</v>
      </c>
      <c r="B2272" s="13" t="s">
        <v>1442</v>
      </c>
      <c r="C2272" s="14" t="s">
        <v>4</v>
      </c>
      <c r="D2272" s="15">
        <v>23.35</v>
      </c>
      <c r="E2272" s="38"/>
    </row>
    <row r="2273" spans="1:5" ht="22.5" outlineLevel="1" x14ac:dyDescent="0.2">
      <c r="A2273" s="12">
        <v>15080005</v>
      </c>
      <c r="B2273" s="13" t="s">
        <v>1443</v>
      </c>
      <c r="C2273" s="14" t="s">
        <v>4</v>
      </c>
      <c r="D2273" s="15">
        <v>24.93</v>
      </c>
      <c r="E2273" s="38"/>
    </row>
    <row r="2274" spans="1:5" outlineLevel="1" x14ac:dyDescent="0.2">
      <c r="A2274" s="12">
        <v>15080030</v>
      </c>
      <c r="B2274" s="13" t="s">
        <v>1444</v>
      </c>
      <c r="C2274" s="14" t="s">
        <v>4</v>
      </c>
      <c r="D2274" s="15">
        <v>23.46</v>
      </c>
      <c r="E2274" s="38"/>
    </row>
    <row r="2275" spans="1:5" outlineLevel="1" x14ac:dyDescent="0.2">
      <c r="A2275" s="12">
        <v>15080031</v>
      </c>
      <c r="B2275" s="13" t="s">
        <v>1445</v>
      </c>
      <c r="C2275" s="14" t="s">
        <v>4</v>
      </c>
      <c r="D2275" s="15">
        <v>16.28</v>
      </c>
      <c r="E2275" s="38"/>
    </row>
    <row r="2276" spans="1:5" outlineLevel="1" x14ac:dyDescent="0.2">
      <c r="A2276" s="12">
        <v>15080032</v>
      </c>
      <c r="B2276" s="13" t="s">
        <v>1446</v>
      </c>
      <c r="C2276" s="14" t="s">
        <v>4</v>
      </c>
      <c r="D2276" s="15">
        <v>25.26</v>
      </c>
      <c r="E2276" s="38"/>
    </row>
    <row r="2277" spans="1:5" x14ac:dyDescent="0.2">
      <c r="A2277" s="12">
        <v>15080033</v>
      </c>
      <c r="B2277" s="13" t="s">
        <v>1447</v>
      </c>
      <c r="C2277" s="14" t="s">
        <v>5</v>
      </c>
      <c r="D2277" s="15">
        <v>4.2699999999999996</v>
      </c>
      <c r="E2277" s="38"/>
    </row>
    <row r="2278" spans="1:5" outlineLevel="1" x14ac:dyDescent="0.2">
      <c r="A2278" s="12">
        <v>15080034</v>
      </c>
      <c r="B2278" s="13" t="s">
        <v>1448</v>
      </c>
      <c r="C2278" s="14" t="s">
        <v>4</v>
      </c>
      <c r="D2278" s="15">
        <v>27.58</v>
      </c>
      <c r="E2278" s="38"/>
    </row>
    <row r="2279" spans="1:5" outlineLevel="1" x14ac:dyDescent="0.2">
      <c r="A2279" s="16">
        <v>17000000</v>
      </c>
      <c r="B2279" s="17" t="s">
        <v>1449</v>
      </c>
      <c r="C2279" s="18"/>
      <c r="D2279" s="19"/>
    </row>
    <row r="2280" spans="1:5" outlineLevel="1" x14ac:dyDescent="0.2">
      <c r="A2280" s="12">
        <v>17001000</v>
      </c>
      <c r="B2280" s="13" t="s">
        <v>1450</v>
      </c>
      <c r="C2280" s="14" t="s">
        <v>8</v>
      </c>
      <c r="D2280" s="15" t="s">
        <v>8</v>
      </c>
    </row>
    <row r="2281" spans="1:5" outlineLevel="1" x14ac:dyDescent="0.2">
      <c r="A2281" s="12">
        <v>17001027</v>
      </c>
      <c r="B2281" s="13" t="s">
        <v>3339</v>
      </c>
      <c r="C2281" s="14" t="s">
        <v>5</v>
      </c>
      <c r="D2281" s="15">
        <v>588.05999999999995</v>
      </c>
      <c r="E2281" s="38"/>
    </row>
    <row r="2282" spans="1:5" x14ac:dyDescent="0.2">
      <c r="A2282" s="12">
        <v>17001028</v>
      </c>
      <c r="B2282" s="13" t="s">
        <v>3340</v>
      </c>
      <c r="C2282" s="14" t="s">
        <v>5</v>
      </c>
      <c r="D2282" s="15">
        <v>237.18</v>
      </c>
      <c r="E2282" s="38"/>
    </row>
    <row r="2283" spans="1:5" outlineLevel="1" x14ac:dyDescent="0.2">
      <c r="A2283" s="12">
        <v>17001029</v>
      </c>
      <c r="B2283" s="13" t="s">
        <v>3341</v>
      </c>
      <c r="C2283" s="14" t="s">
        <v>5</v>
      </c>
      <c r="D2283" s="15">
        <v>853.6</v>
      </c>
      <c r="E2283" s="38"/>
    </row>
    <row r="2284" spans="1:5" outlineLevel="1" x14ac:dyDescent="0.2">
      <c r="A2284" s="12">
        <v>17001030</v>
      </c>
      <c r="B2284" s="13" t="s">
        <v>3342</v>
      </c>
      <c r="C2284" s="14" t="s">
        <v>5</v>
      </c>
      <c r="D2284" s="15">
        <v>922.37</v>
      </c>
      <c r="E2284" s="38"/>
    </row>
    <row r="2285" spans="1:5" ht="22.5" outlineLevel="1" x14ac:dyDescent="0.2">
      <c r="A2285" s="12">
        <v>17001031</v>
      </c>
      <c r="B2285" s="13" t="s">
        <v>3343</v>
      </c>
      <c r="C2285" s="14" t="s">
        <v>5</v>
      </c>
      <c r="D2285" s="15">
        <v>1505.28</v>
      </c>
      <c r="E2285" s="38"/>
    </row>
    <row r="2286" spans="1:5" ht="22.5" outlineLevel="1" x14ac:dyDescent="0.2">
      <c r="A2286" s="12">
        <v>17001032</v>
      </c>
      <c r="B2286" s="13" t="s">
        <v>3344</v>
      </c>
      <c r="C2286" s="14" t="s">
        <v>5</v>
      </c>
      <c r="D2286" s="15">
        <v>1632.51</v>
      </c>
      <c r="E2286" s="38"/>
    </row>
    <row r="2287" spans="1:5" outlineLevel="1" x14ac:dyDescent="0.2">
      <c r="A2287" s="12">
        <v>17001033</v>
      </c>
      <c r="B2287" s="13" t="s">
        <v>3345</v>
      </c>
      <c r="C2287" s="14" t="s">
        <v>5</v>
      </c>
      <c r="D2287" s="15">
        <v>357.66</v>
      </c>
      <c r="E2287" s="38"/>
    </row>
    <row r="2288" spans="1:5" ht="22.5" x14ac:dyDescent="0.2">
      <c r="A2288" s="12">
        <v>17001034</v>
      </c>
      <c r="B2288" s="13" t="s">
        <v>3346</v>
      </c>
      <c r="C2288" s="14" t="s">
        <v>6</v>
      </c>
      <c r="D2288" s="15">
        <v>4212.37</v>
      </c>
      <c r="E2288" s="38"/>
    </row>
    <row r="2289" spans="1:5" ht="22.5" outlineLevel="1" x14ac:dyDescent="0.2">
      <c r="A2289" s="12">
        <v>17001035</v>
      </c>
      <c r="B2289" s="13" t="s">
        <v>3347</v>
      </c>
      <c r="C2289" s="14" t="s">
        <v>6</v>
      </c>
      <c r="D2289" s="15">
        <v>3629.19</v>
      </c>
      <c r="E2289" s="38"/>
    </row>
    <row r="2290" spans="1:5" ht="22.5" outlineLevel="1" x14ac:dyDescent="0.2">
      <c r="A2290" s="12">
        <v>17001036</v>
      </c>
      <c r="B2290" s="13" t="s">
        <v>3348</v>
      </c>
      <c r="C2290" s="14" t="s">
        <v>6</v>
      </c>
      <c r="D2290" s="15">
        <v>5706.42</v>
      </c>
      <c r="E2290" s="38"/>
    </row>
    <row r="2291" spans="1:5" ht="22.5" outlineLevel="1" x14ac:dyDescent="0.2">
      <c r="A2291" s="12">
        <v>17001037</v>
      </c>
      <c r="B2291" s="13" t="s">
        <v>3349</v>
      </c>
      <c r="C2291" s="14" t="s">
        <v>6</v>
      </c>
      <c r="D2291" s="15">
        <v>6844.4</v>
      </c>
      <c r="E2291" s="38"/>
    </row>
    <row r="2292" spans="1:5" ht="22.5" outlineLevel="1" x14ac:dyDescent="0.2">
      <c r="A2292" s="12">
        <v>17001038</v>
      </c>
      <c r="B2292" s="13" t="s">
        <v>3350</v>
      </c>
      <c r="C2292" s="14" t="s">
        <v>6</v>
      </c>
      <c r="D2292" s="15">
        <v>9310.3700000000008</v>
      </c>
      <c r="E2292" s="38"/>
    </row>
    <row r="2293" spans="1:5" outlineLevel="1" x14ac:dyDescent="0.2">
      <c r="A2293" s="12">
        <v>17001040</v>
      </c>
      <c r="B2293" s="13" t="s">
        <v>3351</v>
      </c>
      <c r="C2293" s="14" t="s">
        <v>4</v>
      </c>
      <c r="D2293" s="15">
        <v>725</v>
      </c>
      <c r="E2293" s="38"/>
    </row>
    <row r="2294" spans="1:5" x14ac:dyDescent="0.2">
      <c r="A2294" s="12">
        <v>17001041</v>
      </c>
      <c r="B2294" s="13" t="s">
        <v>3352</v>
      </c>
      <c r="C2294" s="14" t="s">
        <v>4</v>
      </c>
      <c r="D2294" s="15">
        <v>554.80999999999995</v>
      </c>
      <c r="E2294" s="38"/>
    </row>
    <row r="2295" spans="1:5" outlineLevel="1" x14ac:dyDescent="0.2">
      <c r="A2295" s="12">
        <v>17001042</v>
      </c>
      <c r="B2295" s="13" t="s">
        <v>3353</v>
      </c>
      <c r="C2295" s="14" t="s">
        <v>4</v>
      </c>
      <c r="D2295" s="15">
        <v>719.84</v>
      </c>
      <c r="E2295" s="38"/>
    </row>
    <row r="2296" spans="1:5" outlineLevel="1" x14ac:dyDescent="0.2">
      <c r="A2296" s="12">
        <v>17001043</v>
      </c>
      <c r="B2296" s="13" t="s">
        <v>3354</v>
      </c>
      <c r="C2296" s="14" t="s">
        <v>4</v>
      </c>
      <c r="D2296" s="15">
        <v>547.52</v>
      </c>
      <c r="E2296" s="38"/>
    </row>
    <row r="2297" spans="1:5" outlineLevel="1" x14ac:dyDescent="0.2">
      <c r="A2297" s="12">
        <v>17001044</v>
      </c>
      <c r="B2297" s="13" t="s">
        <v>3355</v>
      </c>
      <c r="C2297" s="14" t="s">
        <v>4</v>
      </c>
      <c r="D2297" s="15">
        <v>751.32</v>
      </c>
      <c r="E2297" s="38"/>
    </row>
    <row r="2298" spans="1:5" outlineLevel="1" x14ac:dyDescent="0.2">
      <c r="A2298" s="12">
        <v>17001045</v>
      </c>
      <c r="B2298" s="13" t="s">
        <v>3356</v>
      </c>
      <c r="C2298" s="14" t="s">
        <v>4</v>
      </c>
      <c r="D2298" s="15">
        <v>583.17999999999995</v>
      </c>
      <c r="E2298" s="38"/>
    </row>
    <row r="2299" spans="1:5" ht="22.5" outlineLevel="1" x14ac:dyDescent="0.2">
      <c r="A2299" s="12">
        <v>17001064</v>
      </c>
      <c r="B2299" s="13" t="s">
        <v>3357</v>
      </c>
      <c r="C2299" s="14" t="s">
        <v>5</v>
      </c>
      <c r="D2299" s="15">
        <v>886.42</v>
      </c>
      <c r="E2299" s="38"/>
    </row>
    <row r="2300" spans="1:5" x14ac:dyDescent="0.2">
      <c r="A2300" s="12">
        <v>17001070</v>
      </c>
      <c r="B2300" s="13" t="s">
        <v>1451</v>
      </c>
      <c r="C2300" s="14" t="s">
        <v>5</v>
      </c>
      <c r="D2300" s="15">
        <v>2639.44</v>
      </c>
      <c r="E2300" s="38"/>
    </row>
    <row r="2301" spans="1:5" outlineLevel="1" x14ac:dyDescent="0.2">
      <c r="A2301" s="12">
        <v>17001071</v>
      </c>
      <c r="B2301" s="13" t="s">
        <v>1452</v>
      </c>
      <c r="C2301" s="14" t="s">
        <v>5</v>
      </c>
      <c r="D2301" s="15">
        <v>4535.53</v>
      </c>
      <c r="E2301" s="38"/>
    </row>
    <row r="2302" spans="1:5" outlineLevel="1" x14ac:dyDescent="0.2">
      <c r="A2302" s="12">
        <v>17001072</v>
      </c>
      <c r="B2302" s="13" t="s">
        <v>1453</v>
      </c>
      <c r="C2302" s="14" t="s">
        <v>5</v>
      </c>
      <c r="D2302" s="15">
        <v>8390.65</v>
      </c>
      <c r="E2302" s="38"/>
    </row>
    <row r="2303" spans="1:5" outlineLevel="1" x14ac:dyDescent="0.2">
      <c r="A2303" s="12">
        <v>17001073</v>
      </c>
      <c r="B2303" s="13" t="s">
        <v>1454</v>
      </c>
      <c r="C2303" s="14" t="s">
        <v>5</v>
      </c>
      <c r="D2303" s="15">
        <v>9913.9500000000007</v>
      </c>
      <c r="E2303" s="38"/>
    </row>
    <row r="2304" spans="1:5" outlineLevel="1" x14ac:dyDescent="0.2">
      <c r="A2304" s="12">
        <v>17001076</v>
      </c>
      <c r="B2304" s="13" t="s">
        <v>3358</v>
      </c>
      <c r="C2304" s="14" t="s">
        <v>5</v>
      </c>
      <c r="D2304" s="15">
        <v>488.35</v>
      </c>
      <c r="E2304" s="38"/>
    </row>
    <row r="2305" spans="1:5" outlineLevel="1" x14ac:dyDescent="0.2">
      <c r="A2305" s="12">
        <v>17001080</v>
      </c>
      <c r="B2305" s="13" t="s">
        <v>3359</v>
      </c>
      <c r="C2305" s="14" t="s">
        <v>5</v>
      </c>
      <c r="D2305" s="15">
        <v>1218.43</v>
      </c>
      <c r="E2305" s="38"/>
    </row>
    <row r="2306" spans="1:5" x14ac:dyDescent="0.2">
      <c r="A2306" s="12">
        <v>17001081</v>
      </c>
      <c r="B2306" s="13" t="s">
        <v>3360</v>
      </c>
      <c r="C2306" s="14" t="s">
        <v>5</v>
      </c>
      <c r="D2306" s="15">
        <v>1231.32</v>
      </c>
      <c r="E2306" s="38"/>
    </row>
    <row r="2307" spans="1:5" ht="22.5" outlineLevel="1" x14ac:dyDescent="0.2">
      <c r="A2307" s="12">
        <v>17001082</v>
      </c>
      <c r="B2307" s="13" t="s">
        <v>3361</v>
      </c>
      <c r="C2307" s="14" t="s">
        <v>5</v>
      </c>
      <c r="D2307" s="15">
        <v>1119.76</v>
      </c>
      <c r="E2307" s="38"/>
    </row>
    <row r="2308" spans="1:5" outlineLevel="1" x14ac:dyDescent="0.2">
      <c r="A2308" s="12">
        <v>17001083</v>
      </c>
      <c r="B2308" s="13" t="s">
        <v>1987</v>
      </c>
      <c r="C2308" s="14" t="s">
        <v>5</v>
      </c>
      <c r="D2308" s="15">
        <v>221.88</v>
      </c>
      <c r="E2308" s="38"/>
    </row>
    <row r="2309" spans="1:5" ht="22.5" outlineLevel="1" x14ac:dyDescent="0.2">
      <c r="A2309" s="12">
        <v>17001090</v>
      </c>
      <c r="B2309" s="13" t="s">
        <v>1455</v>
      </c>
      <c r="C2309" s="14" t="s">
        <v>4</v>
      </c>
      <c r="D2309" s="15">
        <v>298.10000000000002</v>
      </c>
      <c r="E2309" s="38"/>
    </row>
    <row r="2310" spans="1:5" ht="22.5" outlineLevel="1" x14ac:dyDescent="0.2">
      <c r="A2310" s="12">
        <v>17001091</v>
      </c>
      <c r="B2310" s="13" t="s">
        <v>1456</v>
      </c>
      <c r="C2310" s="14" t="s">
        <v>4</v>
      </c>
      <c r="D2310" s="15">
        <v>327.72</v>
      </c>
      <c r="E2310" s="38"/>
    </row>
    <row r="2311" spans="1:5" ht="22.5" x14ac:dyDescent="0.2">
      <c r="A2311" s="12">
        <v>17001092</v>
      </c>
      <c r="B2311" s="13" t="s">
        <v>1457</v>
      </c>
      <c r="C2311" s="14" t="s">
        <v>4</v>
      </c>
      <c r="D2311" s="15">
        <v>948.28</v>
      </c>
      <c r="E2311" s="38"/>
    </row>
    <row r="2312" spans="1:5" ht="22.5" outlineLevel="1" x14ac:dyDescent="0.2">
      <c r="A2312" s="12">
        <v>17001093</v>
      </c>
      <c r="B2312" s="13" t="s">
        <v>1458</v>
      </c>
      <c r="C2312" s="14" t="s">
        <v>4</v>
      </c>
      <c r="D2312" s="15">
        <v>1596.47</v>
      </c>
      <c r="E2312" s="38"/>
    </row>
    <row r="2313" spans="1:5" ht="22.5" outlineLevel="1" x14ac:dyDescent="0.2">
      <c r="A2313" s="12">
        <v>17001094</v>
      </c>
      <c r="B2313" s="13" t="s">
        <v>1459</v>
      </c>
      <c r="C2313" s="14" t="s">
        <v>4</v>
      </c>
      <c r="D2313" s="15">
        <v>944.21</v>
      </c>
      <c r="E2313" s="38"/>
    </row>
    <row r="2314" spans="1:5" ht="22.5" outlineLevel="1" x14ac:dyDescent="0.2">
      <c r="A2314" s="12">
        <v>17001095</v>
      </c>
      <c r="B2314" s="13" t="s">
        <v>1460</v>
      </c>
      <c r="C2314" s="14" t="s">
        <v>4</v>
      </c>
      <c r="D2314" s="15">
        <v>1542.18</v>
      </c>
      <c r="E2314" s="38"/>
    </row>
    <row r="2315" spans="1:5" ht="22.5" outlineLevel="1" x14ac:dyDescent="0.2">
      <c r="A2315" s="12">
        <v>17001096</v>
      </c>
      <c r="B2315" s="13" t="s">
        <v>1461</v>
      </c>
      <c r="C2315" s="14" t="s">
        <v>4</v>
      </c>
      <c r="D2315" s="15">
        <v>1116.29</v>
      </c>
      <c r="E2315" s="38"/>
    </row>
    <row r="2316" spans="1:5" ht="22.5" x14ac:dyDescent="0.2">
      <c r="A2316" s="12">
        <v>17001097</v>
      </c>
      <c r="B2316" s="13" t="s">
        <v>1462</v>
      </c>
      <c r="C2316" s="14" t="s">
        <v>4</v>
      </c>
      <c r="D2316" s="15">
        <v>1780.8</v>
      </c>
      <c r="E2316" s="38"/>
    </row>
    <row r="2317" spans="1:5" outlineLevel="1" x14ac:dyDescent="0.2">
      <c r="A2317" s="12">
        <v>17002000</v>
      </c>
      <c r="B2317" s="13" t="s">
        <v>23</v>
      </c>
      <c r="C2317" s="14" t="s">
        <v>8</v>
      </c>
      <c r="D2317" s="15" t="s">
        <v>8</v>
      </c>
    </row>
    <row r="2318" spans="1:5" x14ac:dyDescent="0.2">
      <c r="A2318" s="12">
        <v>17002001</v>
      </c>
      <c r="B2318" s="13" t="s">
        <v>3362</v>
      </c>
      <c r="C2318" s="14" t="s">
        <v>21</v>
      </c>
      <c r="D2318" s="15">
        <v>978.06</v>
      </c>
      <c r="E2318" s="38"/>
    </row>
    <row r="2319" spans="1:5" ht="22.5" outlineLevel="1" x14ac:dyDescent="0.2">
      <c r="A2319" s="12">
        <v>17002002</v>
      </c>
      <c r="B2319" s="13" t="s">
        <v>3363</v>
      </c>
      <c r="C2319" s="14" t="s">
        <v>4</v>
      </c>
      <c r="D2319" s="15">
        <v>75.489999999999995</v>
      </c>
      <c r="E2319" s="38"/>
    </row>
    <row r="2320" spans="1:5" x14ac:dyDescent="0.2">
      <c r="A2320" s="12">
        <v>17002010</v>
      </c>
      <c r="B2320" s="13" t="s">
        <v>3364</v>
      </c>
      <c r="C2320" s="14" t="s">
        <v>4</v>
      </c>
      <c r="D2320" s="15">
        <v>106.4</v>
      </c>
      <c r="E2320" s="38"/>
    </row>
    <row r="2321" spans="1:5" outlineLevel="1" x14ac:dyDescent="0.2">
      <c r="A2321" s="12">
        <v>17002011</v>
      </c>
      <c r="B2321" s="13" t="s">
        <v>3365</v>
      </c>
      <c r="C2321" s="14" t="s">
        <v>4</v>
      </c>
      <c r="D2321" s="15">
        <v>117.8</v>
      </c>
      <c r="E2321" s="38"/>
    </row>
    <row r="2322" spans="1:5" outlineLevel="1" x14ac:dyDescent="0.2">
      <c r="A2322" s="12">
        <v>17002012</v>
      </c>
      <c r="B2322" s="13" t="s">
        <v>3366</v>
      </c>
      <c r="C2322" s="14" t="s">
        <v>4</v>
      </c>
      <c r="D2322" s="15">
        <v>152.80000000000001</v>
      </c>
      <c r="E2322" s="38"/>
    </row>
    <row r="2323" spans="1:5" ht="22.5" outlineLevel="1" x14ac:dyDescent="0.2">
      <c r="A2323" s="12">
        <v>17002013</v>
      </c>
      <c r="B2323" s="13" t="s">
        <v>1463</v>
      </c>
      <c r="C2323" s="14" t="s">
        <v>21</v>
      </c>
      <c r="D2323" s="15">
        <v>917.35</v>
      </c>
      <c r="E2323" s="38"/>
    </row>
    <row r="2324" spans="1:5" ht="22.5" outlineLevel="1" x14ac:dyDescent="0.2">
      <c r="A2324" s="12">
        <v>17002014</v>
      </c>
      <c r="B2324" s="13" t="s">
        <v>1464</v>
      </c>
      <c r="C2324" s="14" t="s">
        <v>4</v>
      </c>
      <c r="D2324" s="15">
        <v>71.540000000000006</v>
      </c>
      <c r="E2324" s="38"/>
    </row>
    <row r="2325" spans="1:5" x14ac:dyDescent="0.2">
      <c r="A2325" s="12">
        <v>17002015</v>
      </c>
      <c r="B2325" s="13" t="s">
        <v>3367</v>
      </c>
      <c r="C2325" s="14" t="s">
        <v>4</v>
      </c>
      <c r="D2325" s="15">
        <v>80.53</v>
      </c>
      <c r="E2325" s="38"/>
    </row>
    <row r="2326" spans="1:5" ht="22.5" outlineLevel="1" x14ac:dyDescent="0.2">
      <c r="A2326" s="12">
        <v>17002018</v>
      </c>
      <c r="B2326" s="13" t="s">
        <v>3368</v>
      </c>
      <c r="C2326" s="14" t="s">
        <v>4</v>
      </c>
      <c r="D2326" s="15">
        <v>75.260000000000005</v>
      </c>
      <c r="E2326" s="38"/>
    </row>
    <row r="2327" spans="1:5" ht="22.5" outlineLevel="1" x14ac:dyDescent="0.2">
      <c r="A2327" s="12">
        <v>17002019</v>
      </c>
      <c r="B2327" s="13" t="s">
        <v>3369</v>
      </c>
      <c r="C2327" s="14" t="s">
        <v>4</v>
      </c>
      <c r="D2327" s="15">
        <v>77.48</v>
      </c>
      <c r="E2327" s="38"/>
    </row>
    <row r="2328" spans="1:5" outlineLevel="1" x14ac:dyDescent="0.2">
      <c r="A2328" s="12">
        <v>17002025</v>
      </c>
      <c r="B2328" s="13" t="s">
        <v>3370</v>
      </c>
      <c r="C2328" s="14" t="s">
        <v>4</v>
      </c>
      <c r="D2328" s="15">
        <v>305.95</v>
      </c>
      <c r="E2328" s="38"/>
    </row>
    <row r="2329" spans="1:5" ht="22.5" outlineLevel="1" x14ac:dyDescent="0.2">
      <c r="A2329" s="12">
        <v>17002026</v>
      </c>
      <c r="B2329" s="13" t="s">
        <v>3371</v>
      </c>
      <c r="C2329" s="14" t="s">
        <v>4</v>
      </c>
      <c r="D2329" s="15">
        <v>275.42</v>
      </c>
      <c r="E2329" s="38"/>
    </row>
    <row r="2330" spans="1:5" ht="22.5" x14ac:dyDescent="0.2">
      <c r="A2330" s="12">
        <v>17002029</v>
      </c>
      <c r="B2330" s="13" t="s">
        <v>1465</v>
      </c>
      <c r="C2330" s="14" t="s">
        <v>21</v>
      </c>
      <c r="D2330" s="15">
        <v>280.8</v>
      </c>
      <c r="E2330" s="38"/>
    </row>
    <row r="2331" spans="1:5" outlineLevel="1" x14ac:dyDescent="0.2">
      <c r="A2331" s="12">
        <v>17002030</v>
      </c>
      <c r="B2331" s="13" t="s">
        <v>1466</v>
      </c>
      <c r="C2331" s="14" t="s">
        <v>4</v>
      </c>
      <c r="D2331" s="15">
        <v>15.91</v>
      </c>
      <c r="E2331" s="38"/>
    </row>
    <row r="2332" spans="1:5" outlineLevel="1" x14ac:dyDescent="0.2">
      <c r="A2332" s="12">
        <v>17002031</v>
      </c>
      <c r="B2332" s="13" t="s">
        <v>1467</v>
      </c>
      <c r="C2332" s="14" t="s">
        <v>4</v>
      </c>
      <c r="D2332" s="15">
        <v>33.67</v>
      </c>
      <c r="E2332" s="38"/>
    </row>
    <row r="2333" spans="1:5" outlineLevel="1" x14ac:dyDescent="0.2">
      <c r="A2333" s="12">
        <v>17002032</v>
      </c>
      <c r="B2333" s="13" t="s">
        <v>1468</v>
      </c>
      <c r="C2333" s="14" t="s">
        <v>4</v>
      </c>
      <c r="D2333" s="15">
        <v>15.52</v>
      </c>
      <c r="E2333" s="38"/>
    </row>
    <row r="2334" spans="1:5" ht="22.5" outlineLevel="1" x14ac:dyDescent="0.2">
      <c r="A2334" s="12">
        <v>17002033</v>
      </c>
      <c r="B2334" s="13" t="s">
        <v>1469</v>
      </c>
      <c r="C2334" s="14" t="s">
        <v>21</v>
      </c>
      <c r="D2334" s="15">
        <v>145.08000000000001</v>
      </c>
      <c r="E2334" s="38"/>
    </row>
    <row r="2335" spans="1:5" x14ac:dyDescent="0.2">
      <c r="A2335" s="12">
        <v>17002034</v>
      </c>
      <c r="B2335" s="13" t="s">
        <v>1470</v>
      </c>
      <c r="C2335" s="14" t="s">
        <v>4</v>
      </c>
      <c r="D2335" s="15">
        <v>7.18</v>
      </c>
      <c r="E2335" s="38"/>
    </row>
    <row r="2336" spans="1:5" outlineLevel="1" x14ac:dyDescent="0.2">
      <c r="A2336" s="12">
        <v>17002035</v>
      </c>
      <c r="B2336" s="13" t="s">
        <v>1471</v>
      </c>
      <c r="C2336" s="14" t="s">
        <v>4</v>
      </c>
      <c r="D2336" s="15">
        <v>14.51</v>
      </c>
      <c r="E2336" s="38"/>
    </row>
    <row r="2337" spans="1:5" outlineLevel="1" x14ac:dyDescent="0.2">
      <c r="A2337" s="12">
        <v>17002036</v>
      </c>
      <c r="B2337" s="13" t="s">
        <v>1472</v>
      </c>
      <c r="C2337" s="14" t="s">
        <v>4</v>
      </c>
      <c r="D2337" s="15">
        <v>7.6</v>
      </c>
      <c r="E2337" s="38"/>
    </row>
    <row r="2338" spans="1:5" ht="22.5" outlineLevel="1" x14ac:dyDescent="0.2">
      <c r="A2338" s="12">
        <v>17002038</v>
      </c>
      <c r="B2338" s="13" t="s">
        <v>1473</v>
      </c>
      <c r="C2338" s="14" t="s">
        <v>4</v>
      </c>
      <c r="D2338" s="15">
        <v>257.81</v>
      </c>
      <c r="E2338" s="38"/>
    </row>
    <row r="2339" spans="1:5" x14ac:dyDescent="0.2">
      <c r="A2339" s="12">
        <v>17002040</v>
      </c>
      <c r="B2339" s="13" t="s">
        <v>1474</v>
      </c>
      <c r="C2339" s="14" t="s">
        <v>4</v>
      </c>
      <c r="D2339" s="15">
        <v>67.760000000000005</v>
      </c>
      <c r="E2339" s="38"/>
    </row>
    <row r="2340" spans="1:5" ht="22.5" outlineLevel="1" x14ac:dyDescent="0.2">
      <c r="A2340" s="12">
        <v>17002042</v>
      </c>
      <c r="B2340" s="13" t="s">
        <v>3372</v>
      </c>
      <c r="C2340" s="14" t="s">
        <v>21</v>
      </c>
      <c r="D2340" s="15">
        <v>869.09</v>
      </c>
      <c r="E2340" s="38"/>
    </row>
    <row r="2341" spans="1:5" ht="22.5" outlineLevel="1" x14ac:dyDescent="0.2">
      <c r="A2341" s="12">
        <v>17002043</v>
      </c>
      <c r="B2341" s="13" t="s">
        <v>3373</v>
      </c>
      <c r="C2341" s="14" t="s">
        <v>21</v>
      </c>
      <c r="D2341" s="15">
        <v>1194.1300000000001</v>
      </c>
      <c r="E2341" s="38"/>
    </row>
    <row r="2342" spans="1:5" ht="22.5" outlineLevel="1" x14ac:dyDescent="0.2">
      <c r="A2342" s="12">
        <v>17002044</v>
      </c>
      <c r="B2342" s="13" t="s">
        <v>3374</v>
      </c>
      <c r="C2342" s="14" t="s">
        <v>21</v>
      </c>
      <c r="D2342" s="15">
        <v>893.16</v>
      </c>
      <c r="E2342" s="38"/>
    </row>
    <row r="2343" spans="1:5" ht="22.5" outlineLevel="1" x14ac:dyDescent="0.2">
      <c r="A2343" s="12">
        <v>17002045</v>
      </c>
      <c r="B2343" s="13" t="s">
        <v>3375</v>
      </c>
      <c r="C2343" s="14" t="s">
        <v>21</v>
      </c>
      <c r="D2343" s="15">
        <v>1218.2</v>
      </c>
      <c r="E2343" s="38"/>
    </row>
    <row r="2344" spans="1:5" ht="45" x14ac:dyDescent="0.2">
      <c r="A2344" s="12">
        <v>17002046</v>
      </c>
      <c r="B2344" s="13" t="s">
        <v>3376</v>
      </c>
      <c r="C2344" s="14" t="s">
        <v>21</v>
      </c>
      <c r="D2344" s="15">
        <v>369.41</v>
      </c>
      <c r="E2344" s="38"/>
    </row>
    <row r="2345" spans="1:5" ht="45" outlineLevel="1" x14ac:dyDescent="0.2">
      <c r="A2345" s="12">
        <v>17002047</v>
      </c>
      <c r="B2345" s="13" t="s">
        <v>3377</v>
      </c>
      <c r="C2345" s="14" t="s">
        <v>21</v>
      </c>
      <c r="D2345" s="15">
        <v>694.45</v>
      </c>
      <c r="E2345" s="38"/>
    </row>
    <row r="2346" spans="1:5" outlineLevel="1" x14ac:dyDescent="0.2">
      <c r="A2346" s="12">
        <v>17002050</v>
      </c>
      <c r="B2346" s="13" t="s">
        <v>3378</v>
      </c>
      <c r="C2346" s="14" t="s">
        <v>5</v>
      </c>
      <c r="D2346" s="15">
        <v>100.79</v>
      </c>
      <c r="E2346" s="38"/>
    </row>
    <row r="2347" spans="1:5" ht="22.5" outlineLevel="1" x14ac:dyDescent="0.2">
      <c r="A2347" s="12">
        <v>17002051</v>
      </c>
      <c r="B2347" s="13" t="s">
        <v>3379</v>
      </c>
      <c r="C2347" s="14" t="s">
        <v>5</v>
      </c>
      <c r="D2347" s="15">
        <v>100.18</v>
      </c>
      <c r="E2347" s="38"/>
    </row>
    <row r="2348" spans="1:5" outlineLevel="1" x14ac:dyDescent="0.2">
      <c r="A2348" s="12">
        <v>17002052</v>
      </c>
      <c r="B2348" s="13" t="s">
        <v>3380</v>
      </c>
      <c r="C2348" s="14" t="s">
        <v>21</v>
      </c>
      <c r="D2348" s="15">
        <v>822.25</v>
      </c>
      <c r="E2348" s="38"/>
    </row>
    <row r="2349" spans="1:5" x14ac:dyDescent="0.2">
      <c r="A2349" s="12">
        <v>17002054</v>
      </c>
      <c r="B2349" s="13" t="s">
        <v>1475</v>
      </c>
      <c r="C2349" s="14" t="s">
        <v>5</v>
      </c>
      <c r="D2349" s="15">
        <v>42.11</v>
      </c>
      <c r="E2349" s="38"/>
    </row>
    <row r="2350" spans="1:5" outlineLevel="1" x14ac:dyDescent="0.2">
      <c r="A2350" s="12">
        <v>17002055</v>
      </c>
      <c r="B2350" s="13" t="s">
        <v>1476</v>
      </c>
      <c r="C2350" s="14" t="s">
        <v>5</v>
      </c>
      <c r="D2350" s="15">
        <v>41.21</v>
      </c>
      <c r="E2350" s="38"/>
    </row>
    <row r="2351" spans="1:5" outlineLevel="1" x14ac:dyDescent="0.2">
      <c r="A2351" s="12">
        <v>17002060</v>
      </c>
      <c r="B2351" s="13" t="s">
        <v>3381</v>
      </c>
      <c r="C2351" s="14" t="s">
        <v>4</v>
      </c>
      <c r="D2351" s="15">
        <v>113.98</v>
      </c>
      <c r="E2351" s="38"/>
    </row>
    <row r="2352" spans="1:5" outlineLevel="1" x14ac:dyDescent="0.2">
      <c r="A2352" s="12">
        <v>17002061</v>
      </c>
      <c r="B2352" s="13" t="s">
        <v>3382</v>
      </c>
      <c r="C2352" s="14" t="s">
        <v>4</v>
      </c>
      <c r="D2352" s="15">
        <v>150.69999999999999</v>
      </c>
      <c r="E2352" s="38"/>
    </row>
    <row r="2353" spans="1:5" ht="33.75" outlineLevel="1" x14ac:dyDescent="0.2">
      <c r="A2353" s="12">
        <v>17002065</v>
      </c>
      <c r="B2353" s="13" t="s">
        <v>3383</v>
      </c>
      <c r="C2353" s="14" t="s">
        <v>4</v>
      </c>
      <c r="D2353" s="15">
        <v>181.15</v>
      </c>
      <c r="E2353" s="38"/>
    </row>
    <row r="2354" spans="1:5" ht="33.75" x14ac:dyDescent="0.2">
      <c r="A2354" s="12">
        <v>17002066</v>
      </c>
      <c r="B2354" s="13" t="s">
        <v>3384</v>
      </c>
      <c r="C2354" s="14" t="s">
        <v>4</v>
      </c>
      <c r="D2354" s="15">
        <v>183.21</v>
      </c>
      <c r="E2354" s="38"/>
    </row>
    <row r="2355" spans="1:5" outlineLevel="1" x14ac:dyDescent="0.2">
      <c r="A2355" s="12">
        <v>17002101</v>
      </c>
      <c r="B2355" s="13" t="s">
        <v>3385</v>
      </c>
      <c r="C2355" s="14" t="s">
        <v>4</v>
      </c>
      <c r="D2355" s="15">
        <v>132.5</v>
      </c>
      <c r="E2355" s="38"/>
    </row>
    <row r="2356" spans="1:5" outlineLevel="1" x14ac:dyDescent="0.2">
      <c r="A2356" s="12">
        <v>17003000</v>
      </c>
      <c r="B2356" s="13" t="s">
        <v>648</v>
      </c>
      <c r="C2356" s="14" t="s">
        <v>8</v>
      </c>
      <c r="D2356" s="15" t="s">
        <v>8</v>
      </c>
    </row>
    <row r="2357" spans="1:5" ht="22.5" outlineLevel="1" x14ac:dyDescent="0.2">
      <c r="A2357" s="12">
        <v>17003019</v>
      </c>
      <c r="B2357" s="13" t="s">
        <v>3386</v>
      </c>
      <c r="C2357" s="14" t="s">
        <v>6</v>
      </c>
      <c r="D2357" s="15">
        <v>6970.82</v>
      </c>
      <c r="E2357" s="38"/>
    </row>
    <row r="2358" spans="1:5" ht="22.5" outlineLevel="1" x14ac:dyDescent="0.2">
      <c r="A2358" s="12">
        <v>17003020</v>
      </c>
      <c r="B2358" s="13" t="s">
        <v>3387</v>
      </c>
      <c r="C2358" s="14" t="s">
        <v>6</v>
      </c>
      <c r="D2358" s="15">
        <v>9252.6</v>
      </c>
      <c r="E2358" s="38"/>
    </row>
    <row r="2359" spans="1:5" x14ac:dyDescent="0.2">
      <c r="A2359" s="12">
        <v>17003051</v>
      </c>
      <c r="B2359" s="13" t="s">
        <v>3388</v>
      </c>
      <c r="C2359" s="14" t="s">
        <v>4</v>
      </c>
      <c r="D2359" s="15">
        <v>145.36000000000001</v>
      </c>
      <c r="E2359" s="38"/>
    </row>
    <row r="2360" spans="1:5" outlineLevel="1" x14ac:dyDescent="0.2">
      <c r="A2360" s="12">
        <v>17003054</v>
      </c>
      <c r="B2360" s="13" t="s">
        <v>3389</v>
      </c>
      <c r="C2360" s="14" t="s">
        <v>4</v>
      </c>
      <c r="D2360" s="15">
        <v>134.27000000000001</v>
      </c>
      <c r="E2360" s="38"/>
    </row>
    <row r="2361" spans="1:5" ht="22.5" outlineLevel="1" x14ac:dyDescent="0.2">
      <c r="A2361" s="12">
        <v>17003055</v>
      </c>
      <c r="B2361" s="13" t="s">
        <v>3390</v>
      </c>
      <c r="C2361" s="14" t="s">
        <v>6</v>
      </c>
      <c r="D2361" s="15">
        <v>294.43</v>
      </c>
      <c r="E2361" s="38"/>
    </row>
    <row r="2362" spans="1:5" ht="22.5" outlineLevel="1" x14ac:dyDescent="0.2">
      <c r="A2362" s="12">
        <v>17003056</v>
      </c>
      <c r="B2362" s="13" t="s">
        <v>3391</v>
      </c>
      <c r="C2362" s="14" t="s">
        <v>6</v>
      </c>
      <c r="D2362" s="15">
        <v>545.23</v>
      </c>
      <c r="E2362" s="38"/>
    </row>
    <row r="2363" spans="1:5" ht="22.5" outlineLevel="1" x14ac:dyDescent="0.2">
      <c r="A2363" s="12">
        <v>17003057</v>
      </c>
      <c r="B2363" s="13" t="s">
        <v>3392</v>
      </c>
      <c r="C2363" s="14" t="s">
        <v>6</v>
      </c>
      <c r="D2363" s="15">
        <v>726.98</v>
      </c>
      <c r="E2363" s="38"/>
    </row>
    <row r="2364" spans="1:5" ht="22.5" x14ac:dyDescent="0.2">
      <c r="A2364" s="12">
        <v>17003058</v>
      </c>
      <c r="B2364" s="13" t="s">
        <v>3393</v>
      </c>
      <c r="C2364" s="14" t="s">
        <v>6</v>
      </c>
      <c r="D2364" s="15">
        <v>401.92</v>
      </c>
      <c r="E2364" s="38"/>
    </row>
    <row r="2365" spans="1:5" ht="22.5" outlineLevel="1" x14ac:dyDescent="0.2">
      <c r="A2365" s="12">
        <v>17003059</v>
      </c>
      <c r="B2365" s="13" t="s">
        <v>1477</v>
      </c>
      <c r="C2365" s="14" t="s">
        <v>6</v>
      </c>
      <c r="D2365" s="15">
        <v>309.05</v>
      </c>
      <c r="E2365" s="38"/>
    </row>
    <row r="2366" spans="1:5" outlineLevel="1" x14ac:dyDescent="0.2">
      <c r="A2366" s="12">
        <v>17003060</v>
      </c>
      <c r="B2366" s="13" t="s">
        <v>3394</v>
      </c>
      <c r="C2366" s="14" t="s">
        <v>6</v>
      </c>
      <c r="D2366" s="15">
        <v>4307.3</v>
      </c>
      <c r="E2366" s="38"/>
    </row>
    <row r="2367" spans="1:5" outlineLevel="1" x14ac:dyDescent="0.2">
      <c r="A2367" s="12">
        <v>17003061</v>
      </c>
      <c r="B2367" s="13" t="s">
        <v>3395</v>
      </c>
      <c r="C2367" s="14" t="s">
        <v>6</v>
      </c>
      <c r="D2367" s="15">
        <v>3634.29</v>
      </c>
      <c r="E2367" s="38"/>
    </row>
    <row r="2368" spans="1:5" ht="22.5" outlineLevel="1" x14ac:dyDescent="0.2">
      <c r="A2368" s="12">
        <v>17003063</v>
      </c>
      <c r="B2368" s="13" t="s">
        <v>1988</v>
      </c>
      <c r="C2368" s="14" t="s">
        <v>6</v>
      </c>
      <c r="D2368" s="15">
        <v>7156.95</v>
      </c>
      <c r="E2368" s="38"/>
    </row>
    <row r="2369" spans="1:5" x14ac:dyDescent="0.2">
      <c r="A2369" s="12">
        <v>17003065</v>
      </c>
      <c r="B2369" s="13" t="s">
        <v>1478</v>
      </c>
      <c r="C2369" s="14" t="s">
        <v>4</v>
      </c>
      <c r="D2369" s="15">
        <v>15.81</v>
      </c>
      <c r="E2369" s="38"/>
    </row>
    <row r="2370" spans="1:5" outlineLevel="1" x14ac:dyDescent="0.2">
      <c r="A2370" s="12">
        <v>17003070</v>
      </c>
      <c r="B2370" s="13" t="s">
        <v>2352</v>
      </c>
      <c r="C2370" s="14" t="s">
        <v>4</v>
      </c>
      <c r="D2370" s="15">
        <v>34.71</v>
      </c>
      <c r="E2370" s="38"/>
    </row>
    <row r="2371" spans="1:5" outlineLevel="1" x14ac:dyDescent="0.2">
      <c r="A2371" s="12">
        <v>17003071</v>
      </c>
      <c r="B2371" s="13" t="s">
        <v>2353</v>
      </c>
      <c r="C2371" s="14" t="s">
        <v>4</v>
      </c>
      <c r="D2371" s="15">
        <v>51.07</v>
      </c>
      <c r="E2371" s="38"/>
    </row>
    <row r="2372" spans="1:5" outlineLevel="1" x14ac:dyDescent="0.2">
      <c r="A2372" s="12">
        <v>17003072</v>
      </c>
      <c r="B2372" s="13" t="s">
        <v>2354</v>
      </c>
      <c r="C2372" s="14" t="s">
        <v>5</v>
      </c>
      <c r="D2372" s="15">
        <v>8.5299999999999994</v>
      </c>
      <c r="E2372" s="38"/>
    </row>
    <row r="2373" spans="1:5" outlineLevel="1" x14ac:dyDescent="0.2">
      <c r="A2373" s="12">
        <v>17003073</v>
      </c>
      <c r="B2373" s="13" t="s">
        <v>2355</v>
      </c>
      <c r="C2373" s="14" t="s">
        <v>5</v>
      </c>
      <c r="D2373" s="15">
        <v>11.24</v>
      </c>
      <c r="E2373" s="38"/>
    </row>
    <row r="2374" spans="1:5" ht="22.5" x14ac:dyDescent="0.2">
      <c r="A2374" s="12">
        <v>17003083</v>
      </c>
      <c r="B2374" s="13" t="s">
        <v>3396</v>
      </c>
      <c r="C2374" s="14" t="s">
        <v>6</v>
      </c>
      <c r="D2374" s="15">
        <v>4016.25</v>
      </c>
      <c r="E2374" s="38"/>
    </row>
    <row r="2375" spans="1:5" ht="22.5" outlineLevel="1" x14ac:dyDescent="0.2">
      <c r="A2375" s="12">
        <v>17003085</v>
      </c>
      <c r="B2375" s="13" t="s">
        <v>3397</v>
      </c>
      <c r="C2375" s="14" t="s">
        <v>6</v>
      </c>
      <c r="D2375" s="15">
        <v>4071.4</v>
      </c>
      <c r="E2375" s="38"/>
    </row>
    <row r="2376" spans="1:5" ht="22.5" outlineLevel="1" x14ac:dyDescent="0.2">
      <c r="A2376" s="12">
        <v>17003089</v>
      </c>
      <c r="B2376" s="13" t="s">
        <v>1479</v>
      </c>
      <c r="C2376" s="14" t="s">
        <v>4</v>
      </c>
      <c r="D2376" s="15">
        <v>215.29</v>
      </c>
      <c r="E2376" s="38"/>
    </row>
    <row r="2377" spans="1:5" ht="22.5" outlineLevel="1" x14ac:dyDescent="0.2">
      <c r="A2377" s="12">
        <v>17003090</v>
      </c>
      <c r="B2377" s="13" t="s">
        <v>1480</v>
      </c>
      <c r="C2377" s="14" t="s">
        <v>4</v>
      </c>
      <c r="D2377" s="15">
        <v>219.62</v>
      </c>
      <c r="E2377" s="38"/>
    </row>
    <row r="2378" spans="1:5" ht="22.5" outlineLevel="1" x14ac:dyDescent="0.2">
      <c r="A2378" s="12">
        <v>17003091</v>
      </c>
      <c r="B2378" s="13" t="s">
        <v>1481</v>
      </c>
      <c r="C2378" s="14" t="s">
        <v>4</v>
      </c>
      <c r="D2378" s="15">
        <v>223.96</v>
      </c>
      <c r="E2378" s="38"/>
    </row>
    <row r="2379" spans="1:5" x14ac:dyDescent="0.2">
      <c r="A2379" s="12">
        <v>17004000</v>
      </c>
      <c r="B2379" s="13" t="s">
        <v>1482</v>
      </c>
      <c r="C2379" s="14" t="s">
        <v>8</v>
      </c>
      <c r="D2379" s="15" t="s">
        <v>8</v>
      </c>
    </row>
    <row r="2380" spans="1:5" outlineLevel="1" x14ac:dyDescent="0.2">
      <c r="A2380" s="12">
        <v>17004001</v>
      </c>
      <c r="B2380" s="13" t="s">
        <v>1483</v>
      </c>
      <c r="C2380" s="14" t="s">
        <v>4</v>
      </c>
      <c r="D2380" s="15">
        <v>15.53</v>
      </c>
      <c r="E2380" s="38"/>
    </row>
    <row r="2381" spans="1:5" ht="22.5" outlineLevel="1" x14ac:dyDescent="0.2">
      <c r="A2381" s="12">
        <v>17004009</v>
      </c>
      <c r="B2381" s="13" t="s">
        <v>1484</v>
      </c>
      <c r="C2381" s="14" t="s">
        <v>4</v>
      </c>
      <c r="D2381" s="15">
        <v>12.95</v>
      </c>
      <c r="E2381" s="38"/>
    </row>
    <row r="2382" spans="1:5" outlineLevel="1" x14ac:dyDescent="0.2">
      <c r="A2382" s="12">
        <v>17004010</v>
      </c>
      <c r="B2382" s="13" t="s">
        <v>1485</v>
      </c>
      <c r="C2382" s="14" t="s">
        <v>4</v>
      </c>
      <c r="D2382" s="15">
        <v>19.420000000000002</v>
      </c>
      <c r="E2382" s="38"/>
    </row>
    <row r="2383" spans="1:5" ht="22.5" outlineLevel="1" x14ac:dyDescent="0.2">
      <c r="A2383" s="12">
        <v>17004012</v>
      </c>
      <c r="B2383" s="13" t="s">
        <v>1486</v>
      </c>
      <c r="C2383" s="14" t="s">
        <v>4</v>
      </c>
      <c r="D2383" s="15">
        <v>8.9700000000000006</v>
      </c>
      <c r="E2383" s="38"/>
    </row>
    <row r="2384" spans="1:5" ht="22.5" x14ac:dyDescent="0.2">
      <c r="A2384" s="12">
        <v>17004013</v>
      </c>
      <c r="B2384" s="13" t="s">
        <v>1487</v>
      </c>
      <c r="C2384" s="14" t="s">
        <v>4</v>
      </c>
      <c r="D2384" s="15">
        <v>12.86</v>
      </c>
      <c r="E2384" s="38"/>
    </row>
    <row r="2385" spans="1:5" outlineLevel="1" x14ac:dyDescent="0.2">
      <c r="A2385" s="12">
        <v>17004014</v>
      </c>
      <c r="B2385" s="13" t="s">
        <v>1488</v>
      </c>
      <c r="C2385" s="14" t="s">
        <v>4</v>
      </c>
      <c r="D2385" s="15">
        <v>8.9700000000000006</v>
      </c>
      <c r="E2385" s="38"/>
    </row>
    <row r="2386" spans="1:5" outlineLevel="1" x14ac:dyDescent="0.2">
      <c r="A2386" s="12">
        <v>17004020</v>
      </c>
      <c r="B2386" s="13" t="s">
        <v>1489</v>
      </c>
      <c r="C2386" s="14" t="s">
        <v>6</v>
      </c>
      <c r="D2386" s="15">
        <v>77.67</v>
      </c>
      <c r="E2386" s="38"/>
    </row>
    <row r="2387" spans="1:5" outlineLevel="1" x14ac:dyDescent="0.2">
      <c r="A2387" s="12">
        <v>17004021</v>
      </c>
      <c r="B2387" s="13" t="s">
        <v>1490</v>
      </c>
      <c r="C2387" s="14" t="s">
        <v>6</v>
      </c>
      <c r="D2387" s="15">
        <v>207.13</v>
      </c>
      <c r="E2387" s="38"/>
    </row>
    <row r="2388" spans="1:5" outlineLevel="1" x14ac:dyDescent="0.2">
      <c r="A2388" s="12">
        <v>17004022</v>
      </c>
      <c r="B2388" s="13" t="s">
        <v>1491</v>
      </c>
      <c r="C2388" s="14" t="s">
        <v>6</v>
      </c>
      <c r="D2388" s="15">
        <v>466.05</v>
      </c>
      <c r="E2388" s="38"/>
    </row>
    <row r="2389" spans="1:5" x14ac:dyDescent="0.2">
      <c r="A2389" s="12">
        <v>17004025</v>
      </c>
      <c r="B2389" s="13" t="s">
        <v>1492</v>
      </c>
      <c r="C2389" s="14" t="s">
        <v>5</v>
      </c>
      <c r="D2389" s="15">
        <v>3.88</v>
      </c>
      <c r="E2389" s="38"/>
    </row>
    <row r="2390" spans="1:5" outlineLevel="1" x14ac:dyDescent="0.2">
      <c r="A2390" s="12">
        <v>17004030</v>
      </c>
      <c r="B2390" s="13" t="s">
        <v>1493</v>
      </c>
      <c r="C2390" s="14" t="s">
        <v>6</v>
      </c>
      <c r="D2390" s="15">
        <v>7.77</v>
      </c>
      <c r="E2390" s="38"/>
    </row>
    <row r="2391" spans="1:5" outlineLevel="1" x14ac:dyDescent="0.2">
      <c r="A2391" s="12">
        <v>17004031</v>
      </c>
      <c r="B2391" s="13" t="s">
        <v>1494</v>
      </c>
      <c r="C2391" s="14" t="s">
        <v>21</v>
      </c>
      <c r="D2391" s="15">
        <v>198.37</v>
      </c>
      <c r="E2391" s="38"/>
    </row>
    <row r="2392" spans="1:5" outlineLevel="1" x14ac:dyDescent="0.2">
      <c r="A2392" s="12">
        <v>17004032</v>
      </c>
      <c r="B2392" s="13" t="s">
        <v>1495</v>
      </c>
      <c r="C2392" s="14" t="s">
        <v>1989</v>
      </c>
      <c r="D2392" s="15">
        <v>1465.57</v>
      </c>
      <c r="E2392" s="38"/>
    </row>
    <row r="2393" spans="1:5" outlineLevel="1" x14ac:dyDescent="0.2">
      <c r="A2393" s="12">
        <v>17004050</v>
      </c>
      <c r="B2393" s="13" t="s">
        <v>1497</v>
      </c>
      <c r="C2393" s="14" t="s">
        <v>4</v>
      </c>
      <c r="D2393" s="15">
        <v>10.55</v>
      </c>
      <c r="E2393" s="38"/>
    </row>
    <row r="2394" spans="1:5" x14ac:dyDescent="0.2">
      <c r="A2394" s="12">
        <v>17005000</v>
      </c>
      <c r="B2394" s="13" t="s">
        <v>1498</v>
      </c>
      <c r="C2394" s="14" t="s">
        <v>8</v>
      </c>
      <c r="D2394" s="15" t="s">
        <v>8</v>
      </c>
    </row>
    <row r="2395" spans="1:5" outlineLevel="1" x14ac:dyDescent="0.2">
      <c r="A2395" s="12">
        <v>17005001</v>
      </c>
      <c r="B2395" s="13" t="s">
        <v>2356</v>
      </c>
      <c r="C2395" s="14" t="s">
        <v>4</v>
      </c>
      <c r="D2395" s="15">
        <v>483.41</v>
      </c>
      <c r="E2395" s="38"/>
    </row>
    <row r="2396" spans="1:5" outlineLevel="1" x14ac:dyDescent="0.2">
      <c r="A2396" s="12">
        <v>17005002</v>
      </c>
      <c r="B2396" s="13" t="s">
        <v>2357</v>
      </c>
      <c r="C2396" s="14" t="s">
        <v>4</v>
      </c>
      <c r="D2396" s="15">
        <v>501.6</v>
      </c>
      <c r="E2396" s="38"/>
    </row>
    <row r="2397" spans="1:5" outlineLevel="1" x14ac:dyDescent="0.2">
      <c r="A2397" s="12">
        <v>17005003</v>
      </c>
      <c r="B2397" s="13" t="s">
        <v>2358</v>
      </c>
      <c r="C2397" s="14" t="s">
        <v>4</v>
      </c>
      <c r="D2397" s="15">
        <v>366.13</v>
      </c>
      <c r="E2397" s="38"/>
    </row>
    <row r="2398" spans="1:5" ht="22.5" outlineLevel="1" x14ac:dyDescent="0.2">
      <c r="A2398" s="12">
        <v>17005005</v>
      </c>
      <c r="B2398" s="13" t="s">
        <v>2359</v>
      </c>
      <c r="C2398" s="14" t="s">
        <v>4</v>
      </c>
      <c r="D2398" s="15">
        <v>237.78</v>
      </c>
      <c r="E2398" s="38"/>
    </row>
    <row r="2399" spans="1:5" ht="22.5" x14ac:dyDescent="0.2">
      <c r="A2399" s="12">
        <v>17005007</v>
      </c>
      <c r="B2399" s="13" t="s">
        <v>1499</v>
      </c>
      <c r="C2399" s="14" t="s">
        <v>4</v>
      </c>
      <c r="D2399" s="15">
        <v>963.71</v>
      </c>
      <c r="E2399" s="38"/>
    </row>
    <row r="2400" spans="1:5" outlineLevel="1" x14ac:dyDescent="0.2">
      <c r="A2400" s="12">
        <v>17005011</v>
      </c>
      <c r="B2400" s="13" t="s">
        <v>3398</v>
      </c>
      <c r="C2400" s="14" t="s">
        <v>6</v>
      </c>
      <c r="D2400" s="15">
        <v>58.76</v>
      </c>
      <c r="E2400" s="38"/>
    </row>
    <row r="2401" spans="1:5" outlineLevel="1" x14ac:dyDescent="0.2">
      <c r="A2401" s="12">
        <v>17005012</v>
      </c>
      <c r="B2401" s="13" t="s">
        <v>3399</v>
      </c>
      <c r="C2401" s="14" t="s">
        <v>6</v>
      </c>
      <c r="D2401" s="15">
        <v>56.08</v>
      </c>
      <c r="E2401" s="38"/>
    </row>
    <row r="2402" spans="1:5" outlineLevel="1" x14ac:dyDescent="0.2">
      <c r="A2402" s="12">
        <v>17005016</v>
      </c>
      <c r="B2402" s="13" t="s">
        <v>3400</v>
      </c>
      <c r="C2402" s="14" t="s">
        <v>5</v>
      </c>
      <c r="D2402" s="15">
        <v>423.42</v>
      </c>
      <c r="E2402" s="38"/>
    </row>
    <row r="2403" spans="1:5" outlineLevel="1" x14ac:dyDescent="0.2">
      <c r="A2403" s="12">
        <v>17005017</v>
      </c>
      <c r="B2403" s="13" t="s">
        <v>3401</v>
      </c>
      <c r="C2403" s="14" t="s">
        <v>5</v>
      </c>
      <c r="D2403" s="15">
        <v>305.14</v>
      </c>
      <c r="E2403" s="38"/>
    </row>
    <row r="2404" spans="1:5" ht="22.5" x14ac:dyDescent="0.2">
      <c r="A2404" s="12">
        <v>17005020</v>
      </c>
      <c r="B2404" s="13" t="s">
        <v>1990</v>
      </c>
      <c r="C2404" s="14" t="s">
        <v>6</v>
      </c>
      <c r="D2404" s="15">
        <v>183.9</v>
      </c>
      <c r="E2404" s="38"/>
    </row>
    <row r="2405" spans="1:5" ht="22.5" outlineLevel="1" x14ac:dyDescent="0.2">
      <c r="A2405" s="12">
        <v>17005021</v>
      </c>
      <c r="B2405" s="13" t="s">
        <v>1991</v>
      </c>
      <c r="C2405" s="14" t="s">
        <v>6</v>
      </c>
      <c r="D2405" s="15">
        <v>219.55</v>
      </c>
      <c r="E2405" s="38"/>
    </row>
    <row r="2406" spans="1:5" ht="22.5" outlineLevel="1" x14ac:dyDescent="0.2">
      <c r="A2406" s="12">
        <v>17005022</v>
      </c>
      <c r="B2406" s="13" t="s">
        <v>1992</v>
      </c>
      <c r="C2406" s="14" t="s">
        <v>6</v>
      </c>
      <c r="D2406" s="15">
        <v>231.01</v>
      </c>
      <c r="E2406" s="38"/>
    </row>
    <row r="2407" spans="1:5" ht="22.5" outlineLevel="1" x14ac:dyDescent="0.2">
      <c r="A2407" s="12">
        <v>17005023</v>
      </c>
      <c r="B2407" s="13" t="s">
        <v>1993</v>
      </c>
      <c r="C2407" s="14" t="s">
        <v>6</v>
      </c>
      <c r="D2407" s="15">
        <v>332.84</v>
      </c>
      <c r="E2407" s="38"/>
    </row>
    <row r="2408" spans="1:5" outlineLevel="1" x14ac:dyDescent="0.2">
      <c r="A2408" s="12">
        <v>17005024</v>
      </c>
      <c r="B2408" s="13" t="s">
        <v>3402</v>
      </c>
      <c r="C2408" s="14" t="s">
        <v>5</v>
      </c>
      <c r="D2408" s="15">
        <v>91.63</v>
      </c>
      <c r="E2408" s="38"/>
    </row>
    <row r="2409" spans="1:5" x14ac:dyDescent="0.2">
      <c r="A2409" s="12">
        <v>17005025</v>
      </c>
      <c r="B2409" s="13" t="s">
        <v>3403</v>
      </c>
      <c r="C2409" s="14" t="s">
        <v>5</v>
      </c>
      <c r="D2409" s="15">
        <v>512.04999999999995</v>
      </c>
      <c r="E2409" s="38"/>
    </row>
    <row r="2410" spans="1:5" outlineLevel="1" x14ac:dyDescent="0.2">
      <c r="A2410" s="12">
        <v>17005026</v>
      </c>
      <c r="B2410" s="13" t="s">
        <v>1994</v>
      </c>
      <c r="C2410" s="14" t="s">
        <v>6</v>
      </c>
      <c r="D2410" s="15">
        <v>28.18</v>
      </c>
      <c r="E2410" s="38"/>
    </row>
    <row r="2411" spans="1:5" outlineLevel="1" x14ac:dyDescent="0.2">
      <c r="A2411" s="12">
        <v>17005027</v>
      </c>
      <c r="B2411" s="13" t="s">
        <v>1995</v>
      </c>
      <c r="C2411" s="14" t="s">
        <v>6</v>
      </c>
      <c r="D2411" s="15">
        <v>426.29</v>
      </c>
      <c r="E2411" s="38"/>
    </row>
    <row r="2412" spans="1:5" outlineLevel="1" x14ac:dyDescent="0.2">
      <c r="A2412" s="12">
        <v>17005033</v>
      </c>
      <c r="B2412" s="13" t="s">
        <v>2146</v>
      </c>
      <c r="C2412" s="14" t="s">
        <v>4</v>
      </c>
      <c r="D2412" s="15">
        <v>385.83</v>
      </c>
      <c r="E2412" s="38"/>
    </row>
    <row r="2413" spans="1:5" outlineLevel="1" x14ac:dyDescent="0.2">
      <c r="A2413" s="12">
        <v>17005035</v>
      </c>
      <c r="B2413" s="13" t="s">
        <v>3404</v>
      </c>
      <c r="C2413" s="14" t="s">
        <v>4</v>
      </c>
      <c r="D2413" s="15">
        <v>304.36</v>
      </c>
      <c r="E2413" s="38"/>
    </row>
    <row r="2414" spans="1:5" x14ac:dyDescent="0.2">
      <c r="A2414" s="12">
        <v>17005040</v>
      </c>
      <c r="B2414" s="13" t="s">
        <v>3405</v>
      </c>
      <c r="C2414" s="14" t="s">
        <v>5</v>
      </c>
      <c r="D2414" s="15">
        <v>201.67</v>
      </c>
      <c r="E2414" s="38"/>
    </row>
    <row r="2415" spans="1:5" outlineLevel="1" x14ac:dyDescent="0.2">
      <c r="A2415" s="12">
        <v>17005041</v>
      </c>
      <c r="B2415" s="13" t="s">
        <v>3406</v>
      </c>
      <c r="C2415" s="14" t="s">
        <v>5</v>
      </c>
      <c r="D2415" s="15">
        <v>57.44</v>
      </c>
      <c r="E2415" s="38"/>
    </row>
    <row r="2416" spans="1:5" outlineLevel="1" x14ac:dyDescent="0.2">
      <c r="A2416" s="12">
        <v>17005051</v>
      </c>
      <c r="B2416" s="13" t="s">
        <v>3407</v>
      </c>
      <c r="C2416" s="14" t="s">
        <v>5</v>
      </c>
      <c r="D2416" s="15">
        <v>218.97</v>
      </c>
      <c r="E2416" s="38"/>
    </row>
    <row r="2417" spans="1:5" outlineLevel="1" x14ac:dyDescent="0.2">
      <c r="A2417" s="12">
        <v>17005052</v>
      </c>
      <c r="B2417" s="13" t="s">
        <v>3408</v>
      </c>
      <c r="C2417" s="14" t="s">
        <v>5</v>
      </c>
      <c r="D2417" s="15">
        <v>460.91</v>
      </c>
      <c r="E2417" s="38"/>
    </row>
    <row r="2418" spans="1:5" outlineLevel="1" x14ac:dyDescent="0.2">
      <c r="A2418" s="12">
        <v>17005053</v>
      </c>
      <c r="B2418" s="13" t="s">
        <v>3409</v>
      </c>
      <c r="C2418" s="14" t="s">
        <v>5</v>
      </c>
      <c r="D2418" s="15">
        <v>192.31</v>
      </c>
      <c r="E2418" s="38"/>
    </row>
    <row r="2419" spans="1:5" x14ac:dyDescent="0.2">
      <c r="A2419" s="12">
        <v>17005061</v>
      </c>
      <c r="B2419" s="13" t="s">
        <v>3410</v>
      </c>
      <c r="C2419" s="14" t="s">
        <v>6</v>
      </c>
      <c r="D2419" s="15">
        <v>886.12</v>
      </c>
      <c r="E2419" s="38"/>
    </row>
    <row r="2420" spans="1:5" outlineLevel="1" x14ac:dyDescent="0.2">
      <c r="A2420" s="12">
        <v>17005075</v>
      </c>
      <c r="B2420" s="13" t="s">
        <v>1500</v>
      </c>
      <c r="C2420" s="14" t="s">
        <v>6</v>
      </c>
      <c r="D2420" s="15">
        <v>1439.68</v>
      </c>
      <c r="E2420" s="38"/>
    </row>
    <row r="2421" spans="1:5" outlineLevel="1" x14ac:dyDescent="0.2">
      <c r="A2421" s="12">
        <v>17005080</v>
      </c>
      <c r="B2421" s="13" t="s">
        <v>2147</v>
      </c>
      <c r="C2421" s="14" t="s">
        <v>6</v>
      </c>
      <c r="D2421" s="15">
        <v>3495.64</v>
      </c>
      <c r="E2421" s="38"/>
    </row>
    <row r="2422" spans="1:5" outlineLevel="1" x14ac:dyDescent="0.2">
      <c r="A2422" s="12">
        <v>17005090</v>
      </c>
      <c r="B2422" s="13" t="s">
        <v>1501</v>
      </c>
      <c r="C2422" s="14" t="s">
        <v>6</v>
      </c>
      <c r="D2422" s="15">
        <v>1626.61</v>
      </c>
      <c r="E2422" s="38"/>
    </row>
    <row r="2423" spans="1:5" ht="22.5" outlineLevel="1" x14ac:dyDescent="0.2">
      <c r="A2423" s="12">
        <v>17005091</v>
      </c>
      <c r="B2423" s="13" t="s">
        <v>1502</v>
      </c>
      <c r="C2423" s="14" t="s">
        <v>6</v>
      </c>
      <c r="D2423" s="15">
        <v>1716.41</v>
      </c>
      <c r="E2423" s="38"/>
    </row>
    <row r="2424" spans="1:5" x14ac:dyDescent="0.2">
      <c r="A2424" s="12">
        <v>17005092</v>
      </c>
      <c r="B2424" s="13" t="s">
        <v>1996</v>
      </c>
      <c r="C2424" s="14" t="s">
        <v>6</v>
      </c>
      <c r="D2424" s="15">
        <v>865.22</v>
      </c>
      <c r="E2424" s="38"/>
    </row>
    <row r="2425" spans="1:5" outlineLevel="1" x14ac:dyDescent="0.2">
      <c r="A2425" s="12">
        <v>17005093</v>
      </c>
      <c r="B2425" s="13" t="s">
        <v>1997</v>
      </c>
      <c r="C2425" s="14" t="s">
        <v>6</v>
      </c>
      <c r="D2425" s="15">
        <v>61.78</v>
      </c>
      <c r="E2425" s="38"/>
    </row>
    <row r="2426" spans="1:5" outlineLevel="1" x14ac:dyDescent="0.2">
      <c r="A2426" s="12">
        <v>17005094</v>
      </c>
      <c r="B2426" s="13" t="s">
        <v>1998</v>
      </c>
      <c r="C2426" s="14" t="s">
        <v>6</v>
      </c>
      <c r="D2426" s="15">
        <v>198.71</v>
      </c>
      <c r="E2426" s="38"/>
    </row>
    <row r="2427" spans="1:5" outlineLevel="1" x14ac:dyDescent="0.2">
      <c r="A2427" s="12">
        <v>17005095</v>
      </c>
      <c r="B2427" s="13" t="s">
        <v>1999</v>
      </c>
      <c r="C2427" s="14" t="s">
        <v>6</v>
      </c>
      <c r="D2427" s="15">
        <v>17.02</v>
      </c>
      <c r="E2427" s="38"/>
    </row>
    <row r="2428" spans="1:5" outlineLevel="1" x14ac:dyDescent="0.2">
      <c r="A2428" s="12">
        <v>17005096</v>
      </c>
      <c r="B2428" s="13" t="s">
        <v>2000</v>
      </c>
      <c r="C2428" s="14" t="s">
        <v>6</v>
      </c>
      <c r="D2428" s="15">
        <v>16.46</v>
      </c>
      <c r="E2428" s="38"/>
    </row>
    <row r="2429" spans="1:5" x14ac:dyDescent="0.2">
      <c r="A2429" s="12">
        <v>17005097</v>
      </c>
      <c r="B2429" s="13" t="s">
        <v>2001</v>
      </c>
      <c r="C2429" s="14" t="s">
        <v>6</v>
      </c>
      <c r="D2429" s="15">
        <v>35.58</v>
      </c>
      <c r="E2429" s="38"/>
    </row>
    <row r="2430" spans="1:5" outlineLevel="1" x14ac:dyDescent="0.2">
      <c r="A2430" s="12">
        <v>17005098</v>
      </c>
      <c r="B2430" s="13" t="s">
        <v>2002</v>
      </c>
      <c r="C2430" s="14" t="s">
        <v>6</v>
      </c>
      <c r="D2430" s="15">
        <v>7.01</v>
      </c>
      <c r="E2430" s="38"/>
    </row>
    <row r="2431" spans="1:5" ht="22.5" outlineLevel="1" x14ac:dyDescent="0.2">
      <c r="A2431" s="12">
        <v>17005102</v>
      </c>
      <c r="B2431" s="13" t="s">
        <v>3411</v>
      </c>
      <c r="C2431" s="14" t="s">
        <v>6</v>
      </c>
      <c r="D2431" s="15">
        <v>946.85</v>
      </c>
      <c r="E2431" s="38"/>
    </row>
    <row r="2432" spans="1:5" outlineLevel="1" x14ac:dyDescent="0.2">
      <c r="A2432" s="12">
        <v>17005103</v>
      </c>
      <c r="B2432" s="13" t="s">
        <v>3412</v>
      </c>
      <c r="C2432" s="14" t="s">
        <v>6</v>
      </c>
      <c r="D2432" s="15">
        <v>17.600000000000001</v>
      </c>
      <c r="E2432" s="38"/>
    </row>
    <row r="2433" spans="1:5" ht="33.75" outlineLevel="1" x14ac:dyDescent="0.2">
      <c r="A2433" s="12">
        <v>17005104</v>
      </c>
      <c r="B2433" s="13" t="s">
        <v>3413</v>
      </c>
      <c r="C2433" s="14" t="s">
        <v>6</v>
      </c>
      <c r="D2433" s="15">
        <v>65.98</v>
      </c>
      <c r="E2433" s="38"/>
    </row>
    <row r="2434" spans="1:5" x14ac:dyDescent="0.2">
      <c r="A2434" s="12">
        <v>17010000</v>
      </c>
      <c r="B2434" s="13" t="s">
        <v>1503</v>
      </c>
      <c r="C2434" s="14" t="s">
        <v>8</v>
      </c>
      <c r="D2434" s="15" t="s">
        <v>8</v>
      </c>
    </row>
    <row r="2435" spans="1:5" outlineLevel="1" x14ac:dyDescent="0.2">
      <c r="A2435" s="12">
        <v>17010001</v>
      </c>
      <c r="B2435" s="13" t="s">
        <v>1504</v>
      </c>
      <c r="C2435" s="14" t="s">
        <v>6</v>
      </c>
      <c r="D2435" s="15">
        <v>151058.39000000001</v>
      </c>
      <c r="E2435" s="38"/>
    </row>
    <row r="2436" spans="1:5" outlineLevel="1" x14ac:dyDescent="0.2">
      <c r="A2436" s="12">
        <v>17010002</v>
      </c>
      <c r="B2436" s="13" t="s">
        <v>1505</v>
      </c>
      <c r="C2436" s="14" t="s">
        <v>6</v>
      </c>
      <c r="D2436" s="15">
        <v>162226.67000000001</v>
      </c>
      <c r="E2436" s="38"/>
    </row>
    <row r="2437" spans="1:5" outlineLevel="1" x14ac:dyDescent="0.2">
      <c r="A2437" s="12">
        <v>17010003</v>
      </c>
      <c r="B2437" s="13" t="s">
        <v>1506</v>
      </c>
      <c r="C2437" s="14" t="s">
        <v>6</v>
      </c>
      <c r="D2437" s="15">
        <v>171723.58</v>
      </c>
      <c r="E2437" s="38"/>
    </row>
    <row r="2438" spans="1:5" x14ac:dyDescent="0.2">
      <c r="A2438" s="12">
        <v>17010004</v>
      </c>
      <c r="B2438" s="13" t="s">
        <v>1507</v>
      </c>
      <c r="C2438" s="14" t="s">
        <v>6</v>
      </c>
      <c r="D2438" s="15">
        <v>186081.45</v>
      </c>
      <c r="E2438" s="38"/>
    </row>
    <row r="2439" spans="1:5" ht="22.5" outlineLevel="1" x14ac:dyDescent="0.2">
      <c r="A2439" s="12">
        <v>17010011</v>
      </c>
      <c r="B2439" s="13" t="s">
        <v>3414</v>
      </c>
      <c r="C2439" s="14" t="s">
        <v>6</v>
      </c>
      <c r="D2439" s="15">
        <v>3179.25</v>
      </c>
      <c r="E2439" s="38"/>
    </row>
    <row r="2440" spans="1:5" outlineLevel="1" x14ac:dyDescent="0.2">
      <c r="A2440" s="12">
        <v>17010012</v>
      </c>
      <c r="B2440" s="13" t="s">
        <v>3415</v>
      </c>
      <c r="C2440" s="14" t="s">
        <v>6</v>
      </c>
      <c r="D2440" s="15">
        <v>4353.91</v>
      </c>
      <c r="E2440" s="38"/>
    </row>
    <row r="2441" spans="1:5" ht="22.5" outlineLevel="1" x14ac:dyDescent="0.2">
      <c r="A2441" s="12">
        <v>17010017</v>
      </c>
      <c r="B2441" s="13" t="s">
        <v>1508</v>
      </c>
      <c r="C2441" s="14" t="s">
        <v>6</v>
      </c>
      <c r="D2441" s="15">
        <v>215.35</v>
      </c>
      <c r="E2441" s="38"/>
    </row>
    <row r="2442" spans="1:5" outlineLevel="1" x14ac:dyDescent="0.2">
      <c r="A2442" s="12">
        <v>17010018</v>
      </c>
      <c r="B2442" s="13" t="s">
        <v>2360</v>
      </c>
      <c r="C2442" s="14" t="s">
        <v>5</v>
      </c>
      <c r="D2442" s="15">
        <v>316.13</v>
      </c>
      <c r="E2442" s="38"/>
    </row>
    <row r="2443" spans="1:5" ht="22.5" x14ac:dyDescent="0.2">
      <c r="A2443" s="12">
        <v>17010019</v>
      </c>
      <c r="B2443" s="13" t="s">
        <v>3416</v>
      </c>
      <c r="C2443" s="14" t="s">
        <v>6</v>
      </c>
      <c r="D2443" s="15">
        <v>346.33</v>
      </c>
      <c r="E2443" s="38"/>
    </row>
    <row r="2444" spans="1:5" outlineLevel="1" x14ac:dyDescent="0.2">
      <c r="A2444" s="12">
        <v>17010025</v>
      </c>
      <c r="B2444" s="13" t="s">
        <v>2361</v>
      </c>
      <c r="C2444" s="14" t="s">
        <v>6</v>
      </c>
      <c r="D2444" s="15">
        <v>2132.73</v>
      </c>
      <c r="E2444" s="38"/>
    </row>
    <row r="2445" spans="1:5" outlineLevel="1" x14ac:dyDescent="0.2">
      <c r="A2445" s="12">
        <v>17010031</v>
      </c>
      <c r="B2445" s="13" t="s">
        <v>1509</v>
      </c>
      <c r="C2445" s="14" t="s">
        <v>6</v>
      </c>
      <c r="D2445" s="15">
        <v>2108.67</v>
      </c>
      <c r="E2445" s="38"/>
    </row>
    <row r="2446" spans="1:5" outlineLevel="1" x14ac:dyDescent="0.2">
      <c r="A2446" s="12">
        <v>17010032</v>
      </c>
      <c r="B2446" s="13" t="s">
        <v>1510</v>
      </c>
      <c r="C2446" s="14" t="s">
        <v>6</v>
      </c>
      <c r="D2446" s="15">
        <v>2598.11</v>
      </c>
      <c r="E2446" s="38"/>
    </row>
    <row r="2447" spans="1:5" outlineLevel="1" x14ac:dyDescent="0.2">
      <c r="A2447" s="12">
        <v>17010070</v>
      </c>
      <c r="B2447" s="13" t="s">
        <v>1511</v>
      </c>
      <c r="C2447" s="14" t="s">
        <v>6</v>
      </c>
      <c r="D2447" s="15">
        <v>22121.67</v>
      </c>
      <c r="E2447" s="38"/>
    </row>
    <row r="2448" spans="1:5" outlineLevel="1" x14ac:dyDescent="0.2">
      <c r="A2448" s="12">
        <v>17010071</v>
      </c>
      <c r="B2448" s="13" t="s">
        <v>2003</v>
      </c>
      <c r="C2448" s="14" t="s">
        <v>6</v>
      </c>
      <c r="D2448" s="15">
        <v>842.98</v>
      </c>
      <c r="E2448" s="38"/>
    </row>
    <row r="2449" spans="1:5" x14ac:dyDescent="0.2">
      <c r="A2449" s="12">
        <v>17010073</v>
      </c>
      <c r="B2449" s="13" t="s">
        <v>2004</v>
      </c>
      <c r="C2449" s="14" t="s">
        <v>6</v>
      </c>
      <c r="D2449" s="15">
        <v>1846.3</v>
      </c>
      <c r="E2449" s="38"/>
    </row>
    <row r="2450" spans="1:5" outlineLevel="1" x14ac:dyDescent="0.2">
      <c r="A2450" s="12">
        <v>17010074</v>
      </c>
      <c r="B2450" s="13" t="s">
        <v>2005</v>
      </c>
      <c r="C2450" s="14" t="s">
        <v>6</v>
      </c>
      <c r="D2450" s="15">
        <v>94.79</v>
      </c>
      <c r="E2450" s="38"/>
    </row>
    <row r="2451" spans="1:5" outlineLevel="1" x14ac:dyDescent="0.2">
      <c r="A2451" s="12">
        <v>17010075</v>
      </c>
      <c r="B2451" s="13" t="s">
        <v>2006</v>
      </c>
      <c r="C2451" s="14" t="s">
        <v>6</v>
      </c>
      <c r="D2451" s="15">
        <v>299.14</v>
      </c>
      <c r="E2451" s="38"/>
    </row>
    <row r="2452" spans="1:5" outlineLevel="1" x14ac:dyDescent="0.2">
      <c r="A2452" s="12">
        <v>17010076</v>
      </c>
      <c r="B2452" s="13" t="s">
        <v>2007</v>
      </c>
      <c r="C2452" s="14" t="s">
        <v>6</v>
      </c>
      <c r="D2452" s="15">
        <v>570.82000000000005</v>
      </c>
      <c r="E2452" s="38"/>
    </row>
    <row r="2453" spans="1:5" ht="22.5" outlineLevel="1" x14ac:dyDescent="0.2">
      <c r="A2453" s="12">
        <v>17010112</v>
      </c>
      <c r="B2453" s="13" t="s">
        <v>2370</v>
      </c>
      <c r="C2453" s="14" t="s">
        <v>6</v>
      </c>
      <c r="D2453" s="15">
        <v>513.52</v>
      </c>
      <c r="E2453" s="38"/>
    </row>
    <row r="2454" spans="1:5" ht="22.5" outlineLevel="1" x14ac:dyDescent="0.2">
      <c r="A2454" s="12">
        <v>17010113</v>
      </c>
      <c r="B2454" s="13" t="s">
        <v>2371</v>
      </c>
      <c r="C2454" s="14" t="s">
        <v>6</v>
      </c>
      <c r="D2454" s="15">
        <v>1002.54</v>
      </c>
      <c r="E2454" s="38"/>
    </row>
    <row r="2455" spans="1:5" ht="22.5" outlineLevel="1" x14ac:dyDescent="0.2">
      <c r="A2455" s="12">
        <v>17010114</v>
      </c>
      <c r="B2455" s="13" t="s">
        <v>2372</v>
      </c>
      <c r="C2455" s="14" t="s">
        <v>6</v>
      </c>
      <c r="D2455" s="15">
        <v>1200.1199999999999</v>
      </c>
      <c r="E2455" s="38"/>
    </row>
    <row r="2456" spans="1:5" outlineLevel="1" x14ac:dyDescent="0.2">
      <c r="A2456" s="12">
        <v>17030000</v>
      </c>
      <c r="B2456" s="13" t="s">
        <v>1512</v>
      </c>
      <c r="C2456" s="14" t="s">
        <v>8</v>
      </c>
      <c r="D2456" s="15" t="s">
        <v>8</v>
      </c>
    </row>
    <row r="2457" spans="1:5" outlineLevel="1" x14ac:dyDescent="0.2">
      <c r="A2457" s="12">
        <v>17030001</v>
      </c>
      <c r="B2457" s="13" t="s">
        <v>1513</v>
      </c>
      <c r="C2457" s="14" t="s">
        <v>6</v>
      </c>
      <c r="D2457" s="15">
        <v>3833.59</v>
      </c>
      <c r="E2457" s="38"/>
    </row>
    <row r="2458" spans="1:5" x14ac:dyDescent="0.2">
      <c r="A2458" s="12">
        <v>17030002</v>
      </c>
      <c r="B2458" s="13" t="s">
        <v>2008</v>
      </c>
      <c r="C2458" s="14" t="s">
        <v>4</v>
      </c>
      <c r="D2458" s="15">
        <v>409.8</v>
      </c>
      <c r="E2458" s="38"/>
    </row>
    <row r="2459" spans="1:5" outlineLevel="1" x14ac:dyDescent="0.2">
      <c r="A2459" s="12">
        <v>17040000</v>
      </c>
      <c r="B2459" s="13" t="s">
        <v>1514</v>
      </c>
      <c r="C2459" s="14" t="s">
        <v>8</v>
      </c>
      <c r="D2459" s="15" t="s">
        <v>8</v>
      </c>
    </row>
    <row r="2460" spans="1:5" ht="22.5" outlineLevel="1" x14ac:dyDescent="0.2">
      <c r="A2460" s="12">
        <v>17040001</v>
      </c>
      <c r="B2460" s="13" t="s">
        <v>1515</v>
      </c>
      <c r="C2460" s="14" t="s">
        <v>4</v>
      </c>
      <c r="D2460" s="15">
        <v>2814.71</v>
      </c>
      <c r="E2460" s="38"/>
    </row>
    <row r="2461" spans="1:5" ht="22.5" outlineLevel="1" x14ac:dyDescent="0.2">
      <c r="A2461" s="12">
        <v>17040002</v>
      </c>
      <c r="B2461" s="13" t="s">
        <v>1516</v>
      </c>
      <c r="C2461" s="14" t="s">
        <v>4</v>
      </c>
      <c r="D2461" s="15">
        <v>913.5</v>
      </c>
      <c r="E2461" s="38"/>
    </row>
    <row r="2462" spans="1:5" ht="33.75" outlineLevel="1" x14ac:dyDescent="0.2">
      <c r="A2462" s="12">
        <v>17040003</v>
      </c>
      <c r="B2462" s="13" t="s">
        <v>1517</v>
      </c>
      <c r="C2462" s="14" t="s">
        <v>31</v>
      </c>
      <c r="D2462" s="15">
        <v>6.72</v>
      </c>
      <c r="E2462" s="38"/>
    </row>
    <row r="2463" spans="1:5" ht="33.75" x14ac:dyDescent="0.2">
      <c r="A2463" s="12">
        <v>17040005</v>
      </c>
      <c r="B2463" s="13" t="s">
        <v>1518</v>
      </c>
      <c r="C2463" s="14" t="s">
        <v>31</v>
      </c>
      <c r="D2463" s="15">
        <v>15.76</v>
      </c>
      <c r="E2463" s="38"/>
    </row>
    <row r="2464" spans="1:5" ht="22.5" outlineLevel="1" x14ac:dyDescent="0.2">
      <c r="A2464" s="12">
        <v>17040006</v>
      </c>
      <c r="B2464" s="13" t="s">
        <v>1519</v>
      </c>
      <c r="C2464" s="14" t="s">
        <v>6</v>
      </c>
      <c r="D2464" s="15">
        <v>4074.02</v>
      </c>
      <c r="E2464" s="38"/>
    </row>
    <row r="2465" spans="1:5" ht="33.75" outlineLevel="1" x14ac:dyDescent="0.2">
      <c r="A2465" s="12">
        <v>17040007</v>
      </c>
      <c r="B2465" s="13" t="s">
        <v>1520</v>
      </c>
      <c r="C2465" s="14" t="s">
        <v>31</v>
      </c>
      <c r="D2465" s="15">
        <v>16.13</v>
      </c>
      <c r="E2465" s="38"/>
    </row>
    <row r="2466" spans="1:5" ht="33.75" outlineLevel="1" x14ac:dyDescent="0.2">
      <c r="A2466" s="12">
        <v>17040008</v>
      </c>
      <c r="B2466" s="13" t="s">
        <v>1521</v>
      </c>
      <c r="C2466" s="14" t="s">
        <v>31</v>
      </c>
      <c r="D2466" s="15">
        <v>15.98</v>
      </c>
      <c r="E2466" s="38"/>
    </row>
    <row r="2467" spans="1:5" ht="22.5" outlineLevel="1" x14ac:dyDescent="0.2">
      <c r="A2467" s="12">
        <v>17040010</v>
      </c>
      <c r="B2467" s="13" t="s">
        <v>1522</v>
      </c>
      <c r="C2467" s="14" t="s">
        <v>6</v>
      </c>
      <c r="D2467" s="15">
        <v>2301.0100000000002</v>
      </c>
      <c r="E2467" s="38"/>
    </row>
    <row r="2468" spans="1:5" ht="22.5" outlineLevel="1" x14ac:dyDescent="0.2">
      <c r="A2468" s="12">
        <v>17040011</v>
      </c>
      <c r="B2468" s="13" t="s">
        <v>1523</v>
      </c>
      <c r="C2468" s="14" t="s">
        <v>6</v>
      </c>
      <c r="D2468" s="15">
        <v>1997.07</v>
      </c>
      <c r="E2468" s="38"/>
    </row>
    <row r="2469" spans="1:5" ht="22.5" outlineLevel="1" x14ac:dyDescent="0.2">
      <c r="A2469" s="12">
        <v>17040013</v>
      </c>
      <c r="B2469" s="13" t="s">
        <v>1524</v>
      </c>
      <c r="C2469" s="14" t="s">
        <v>4</v>
      </c>
      <c r="D2469" s="15">
        <v>357.17</v>
      </c>
      <c r="E2469" s="38"/>
    </row>
    <row r="2470" spans="1:5" outlineLevel="1" x14ac:dyDescent="0.2">
      <c r="A2470" s="12">
        <v>17045001</v>
      </c>
      <c r="B2470" s="13" t="s">
        <v>29</v>
      </c>
      <c r="C2470" s="14" t="s">
        <v>2009</v>
      </c>
      <c r="D2470" s="15">
        <v>10.58</v>
      </c>
      <c r="E2470" s="38"/>
    </row>
    <row r="2471" spans="1:5" x14ac:dyDescent="0.2">
      <c r="A2471" s="12">
        <v>17045002</v>
      </c>
      <c r="B2471" s="13" t="s">
        <v>30</v>
      </c>
      <c r="C2471" s="14" t="s">
        <v>21</v>
      </c>
      <c r="D2471" s="15">
        <v>5.73</v>
      </c>
      <c r="E2471" s="38"/>
    </row>
    <row r="2472" spans="1:5" outlineLevel="1" x14ac:dyDescent="0.2">
      <c r="A2472" s="12">
        <v>17050000</v>
      </c>
      <c r="B2472" s="13" t="s">
        <v>141</v>
      </c>
      <c r="C2472" s="14" t="s">
        <v>8</v>
      </c>
      <c r="D2472" s="15" t="s">
        <v>8</v>
      </c>
    </row>
    <row r="2473" spans="1:5" outlineLevel="1" x14ac:dyDescent="0.2">
      <c r="A2473" s="12">
        <v>17050001</v>
      </c>
      <c r="B2473" s="13" t="s">
        <v>1525</v>
      </c>
      <c r="C2473" s="14" t="s">
        <v>5</v>
      </c>
      <c r="D2473" s="15">
        <v>64.73</v>
      </c>
      <c r="E2473" s="38"/>
    </row>
    <row r="2474" spans="1:5" x14ac:dyDescent="0.2">
      <c r="A2474" s="12">
        <v>17050015</v>
      </c>
      <c r="B2474" s="13" t="s">
        <v>1526</v>
      </c>
      <c r="C2474" s="14" t="s">
        <v>4</v>
      </c>
      <c r="D2474" s="15">
        <v>2.9</v>
      </c>
      <c r="E2474" s="38"/>
    </row>
    <row r="2475" spans="1:5" outlineLevel="1" x14ac:dyDescent="0.2">
      <c r="A2475" s="12">
        <v>17050020</v>
      </c>
      <c r="B2475" s="13" t="s">
        <v>143</v>
      </c>
      <c r="C2475" s="14" t="s">
        <v>21</v>
      </c>
      <c r="D2475" s="15">
        <v>284.81</v>
      </c>
      <c r="E2475" s="38"/>
    </row>
    <row r="2476" spans="1:5" outlineLevel="1" x14ac:dyDescent="0.2">
      <c r="A2476" s="12">
        <v>17050021</v>
      </c>
      <c r="B2476" s="13" t="s">
        <v>144</v>
      </c>
      <c r="C2476" s="14" t="s">
        <v>21</v>
      </c>
      <c r="D2476" s="15">
        <v>517.83000000000004</v>
      </c>
      <c r="E2476" s="38"/>
    </row>
    <row r="2477" spans="1:5" x14ac:dyDescent="0.2">
      <c r="A2477" s="12">
        <v>17050022</v>
      </c>
      <c r="B2477" s="13" t="s">
        <v>145</v>
      </c>
      <c r="C2477" s="14" t="s">
        <v>21</v>
      </c>
      <c r="D2477" s="15">
        <v>111.16</v>
      </c>
      <c r="E2477" s="38"/>
    </row>
    <row r="2478" spans="1:5" outlineLevel="1" x14ac:dyDescent="0.2">
      <c r="A2478" s="12">
        <v>17050023</v>
      </c>
      <c r="B2478" s="13" t="s">
        <v>146</v>
      </c>
      <c r="C2478" s="14" t="s">
        <v>21</v>
      </c>
      <c r="D2478" s="15">
        <v>439.01</v>
      </c>
      <c r="E2478" s="38"/>
    </row>
    <row r="2479" spans="1:5" ht="22.5" x14ac:dyDescent="0.2">
      <c r="A2479" s="12">
        <v>17050025</v>
      </c>
      <c r="B2479" s="13" t="s">
        <v>1527</v>
      </c>
      <c r="C2479" s="14" t="s">
        <v>4</v>
      </c>
      <c r="D2479" s="15">
        <v>16.57</v>
      </c>
      <c r="E2479" s="38"/>
    </row>
    <row r="2480" spans="1:5" outlineLevel="1" x14ac:dyDescent="0.2">
      <c r="A2480" s="12">
        <v>17050030</v>
      </c>
      <c r="B2480" s="13" t="s">
        <v>1528</v>
      </c>
      <c r="C2480" s="14" t="s">
        <v>4</v>
      </c>
      <c r="D2480" s="15">
        <v>12.95</v>
      </c>
      <c r="E2480" s="38"/>
    </row>
    <row r="2481" spans="1:5" x14ac:dyDescent="0.2">
      <c r="A2481" s="12">
        <v>17050040</v>
      </c>
      <c r="B2481" s="13" t="s">
        <v>1529</v>
      </c>
      <c r="C2481" s="14" t="s">
        <v>4</v>
      </c>
      <c r="D2481" s="15">
        <v>38.840000000000003</v>
      </c>
      <c r="E2481" s="38"/>
    </row>
    <row r="2482" spans="1:5" outlineLevel="1" x14ac:dyDescent="0.2">
      <c r="A2482" s="12">
        <v>17050045</v>
      </c>
      <c r="B2482" s="13" t="s">
        <v>1530</v>
      </c>
      <c r="C2482" s="14" t="s">
        <v>5</v>
      </c>
      <c r="D2482" s="15">
        <v>10.36</v>
      </c>
      <c r="E2482" s="38"/>
    </row>
    <row r="2483" spans="1:5" x14ac:dyDescent="0.2">
      <c r="A2483" s="12">
        <v>17050048</v>
      </c>
      <c r="B2483" s="13" t="s">
        <v>1531</v>
      </c>
      <c r="C2483" s="14" t="s">
        <v>5</v>
      </c>
      <c r="D2483" s="15">
        <v>15.81</v>
      </c>
      <c r="E2483" s="38"/>
    </row>
    <row r="2484" spans="1:5" outlineLevel="1" x14ac:dyDescent="0.2">
      <c r="A2484" s="12">
        <v>17050101</v>
      </c>
      <c r="B2484" s="13" t="s">
        <v>3417</v>
      </c>
      <c r="C2484" s="14" t="s">
        <v>21</v>
      </c>
      <c r="D2484" s="15">
        <v>48.44</v>
      </c>
      <c r="E2484" s="38"/>
    </row>
    <row r="2485" spans="1:5" outlineLevel="1" x14ac:dyDescent="0.2">
      <c r="A2485" s="12">
        <v>17060000</v>
      </c>
      <c r="B2485" s="13" t="s">
        <v>210</v>
      </c>
      <c r="C2485" s="14" t="s">
        <v>8</v>
      </c>
      <c r="D2485" s="15" t="s">
        <v>8</v>
      </c>
    </row>
    <row r="2486" spans="1:5" ht="22.5" x14ac:dyDescent="0.2">
      <c r="A2486" s="12">
        <v>17060005</v>
      </c>
      <c r="B2486" s="13" t="s">
        <v>1532</v>
      </c>
      <c r="C2486" s="14" t="s">
        <v>5</v>
      </c>
      <c r="D2486" s="15">
        <v>12.95</v>
      </c>
      <c r="E2486" s="38"/>
    </row>
    <row r="2487" spans="1:5" outlineLevel="1" x14ac:dyDescent="0.2">
      <c r="A2487" s="12">
        <v>17060030</v>
      </c>
      <c r="B2487" s="13" t="s">
        <v>1533</v>
      </c>
      <c r="C2487" s="14" t="s">
        <v>4</v>
      </c>
      <c r="D2487" s="15">
        <v>18.12</v>
      </c>
      <c r="E2487" s="38"/>
    </row>
    <row r="2488" spans="1:5" outlineLevel="1" x14ac:dyDescent="0.2">
      <c r="A2488" s="12">
        <v>17060032</v>
      </c>
      <c r="B2488" s="13" t="s">
        <v>1534</v>
      </c>
      <c r="C2488" s="14" t="s">
        <v>4</v>
      </c>
      <c r="D2488" s="15">
        <v>33.659999999999997</v>
      </c>
      <c r="E2488" s="38"/>
    </row>
    <row r="2489" spans="1:5" x14ac:dyDescent="0.2">
      <c r="A2489" s="12">
        <v>17060035</v>
      </c>
      <c r="B2489" s="13" t="s">
        <v>1535</v>
      </c>
      <c r="C2489" s="14" t="s">
        <v>4</v>
      </c>
      <c r="D2489" s="15">
        <v>8.0299999999999994</v>
      </c>
      <c r="E2489" s="38"/>
    </row>
    <row r="2490" spans="1:5" outlineLevel="1" x14ac:dyDescent="0.2">
      <c r="A2490" s="12">
        <v>17060038</v>
      </c>
      <c r="B2490" s="13" t="s">
        <v>1536</v>
      </c>
      <c r="C2490" s="14" t="s">
        <v>4</v>
      </c>
      <c r="D2490" s="15">
        <v>15.53</v>
      </c>
      <c r="E2490" s="38"/>
    </row>
    <row r="2491" spans="1:5" x14ac:dyDescent="0.2">
      <c r="A2491" s="12">
        <v>17060045</v>
      </c>
      <c r="B2491" s="13" t="s">
        <v>1537</v>
      </c>
      <c r="C2491" s="14" t="s">
        <v>5</v>
      </c>
      <c r="D2491" s="15">
        <v>7.51</v>
      </c>
      <c r="E2491" s="38"/>
    </row>
    <row r="2492" spans="1:5" outlineLevel="1" x14ac:dyDescent="0.2">
      <c r="A2492" s="12">
        <v>17060046</v>
      </c>
      <c r="B2492" s="13" t="s">
        <v>2010</v>
      </c>
      <c r="C2492" s="14" t="s">
        <v>4</v>
      </c>
      <c r="D2492" s="15">
        <v>18.12</v>
      </c>
      <c r="E2492" s="38"/>
    </row>
    <row r="2493" spans="1:5" x14ac:dyDescent="0.2">
      <c r="A2493" s="12">
        <v>17060050</v>
      </c>
      <c r="B2493" s="13" t="s">
        <v>1538</v>
      </c>
      <c r="C2493" s="14" t="s">
        <v>6</v>
      </c>
      <c r="D2493" s="15">
        <v>63.18</v>
      </c>
      <c r="E2493" s="38"/>
    </row>
    <row r="2494" spans="1:5" outlineLevel="1" x14ac:dyDescent="0.2">
      <c r="A2494" s="12">
        <v>17060087</v>
      </c>
      <c r="B2494" s="13" t="s">
        <v>1539</v>
      </c>
      <c r="C2494" s="14" t="s">
        <v>5</v>
      </c>
      <c r="D2494" s="15">
        <v>13.26</v>
      </c>
      <c r="E2494" s="38"/>
    </row>
    <row r="2495" spans="1:5" x14ac:dyDescent="0.2">
      <c r="A2495" s="12">
        <v>17060090</v>
      </c>
      <c r="B2495" s="13" t="s">
        <v>1540</v>
      </c>
      <c r="C2495" s="14" t="s">
        <v>6</v>
      </c>
      <c r="D2495" s="15">
        <v>57.3</v>
      </c>
      <c r="E2495" s="38"/>
    </row>
    <row r="2496" spans="1:5" outlineLevel="1" x14ac:dyDescent="0.2">
      <c r="A2496" s="12">
        <v>17060091</v>
      </c>
      <c r="B2496" s="13" t="s">
        <v>1541</v>
      </c>
      <c r="C2496" s="14" t="s">
        <v>6</v>
      </c>
      <c r="D2496" s="15">
        <v>71.63</v>
      </c>
      <c r="E2496" s="38"/>
    </row>
    <row r="2497" spans="1:5" outlineLevel="1" x14ac:dyDescent="0.2">
      <c r="A2497" s="12">
        <v>17060092</v>
      </c>
      <c r="B2497" s="13" t="s">
        <v>1542</v>
      </c>
      <c r="C2497" s="14" t="s">
        <v>6</v>
      </c>
      <c r="D2497" s="15">
        <v>10.16</v>
      </c>
      <c r="E2497" s="38"/>
    </row>
    <row r="2498" spans="1:5" outlineLevel="1" x14ac:dyDescent="0.2">
      <c r="A2498" s="12">
        <v>17060093</v>
      </c>
      <c r="B2498" s="13" t="s">
        <v>1543</v>
      </c>
      <c r="C2498" s="14" t="s">
        <v>5</v>
      </c>
      <c r="D2498" s="15">
        <v>21.49</v>
      </c>
      <c r="E2498" s="38"/>
    </row>
    <row r="2499" spans="1:5" x14ac:dyDescent="0.2">
      <c r="A2499" s="12">
        <v>17060094</v>
      </c>
      <c r="B2499" s="13" t="s">
        <v>1544</v>
      </c>
      <c r="C2499" s="14" t="s">
        <v>4</v>
      </c>
      <c r="D2499" s="15">
        <v>35.81</v>
      </c>
      <c r="E2499" s="38"/>
    </row>
    <row r="2500" spans="1:5" ht="22.5" outlineLevel="1" x14ac:dyDescent="0.2">
      <c r="A2500" s="12">
        <v>17060095</v>
      </c>
      <c r="B2500" s="13" t="s">
        <v>1545</v>
      </c>
      <c r="C2500" s="14" t="s">
        <v>5</v>
      </c>
      <c r="D2500" s="15">
        <v>66.91</v>
      </c>
      <c r="E2500" s="38"/>
    </row>
    <row r="2501" spans="1:5" ht="22.5" outlineLevel="1" x14ac:dyDescent="0.2">
      <c r="A2501" s="12">
        <v>17060096</v>
      </c>
      <c r="B2501" s="13" t="s">
        <v>1546</v>
      </c>
      <c r="C2501" s="14" t="s">
        <v>5</v>
      </c>
      <c r="D2501" s="15">
        <v>58.99</v>
      </c>
      <c r="E2501" s="38"/>
    </row>
    <row r="2502" spans="1:5" outlineLevel="1" x14ac:dyDescent="0.2">
      <c r="A2502" s="12">
        <v>17060097</v>
      </c>
      <c r="B2502" s="13" t="s">
        <v>1547</v>
      </c>
      <c r="C2502" s="14" t="s">
        <v>4</v>
      </c>
      <c r="D2502" s="15">
        <v>87.02</v>
      </c>
      <c r="E2502" s="38"/>
    </row>
    <row r="2503" spans="1:5" x14ac:dyDescent="0.2">
      <c r="A2503" s="12">
        <v>17060101</v>
      </c>
      <c r="B2503" s="13" t="s">
        <v>2010</v>
      </c>
      <c r="C2503" s="14" t="s">
        <v>4</v>
      </c>
      <c r="D2503" s="15">
        <v>2.0699999999999998</v>
      </c>
      <c r="E2503" s="38"/>
    </row>
    <row r="2504" spans="1:5" outlineLevel="1" x14ac:dyDescent="0.2">
      <c r="A2504" s="12">
        <v>17060102</v>
      </c>
      <c r="B2504" s="13" t="s">
        <v>3418</v>
      </c>
      <c r="C2504" s="14" t="s">
        <v>4</v>
      </c>
      <c r="D2504" s="15">
        <v>47.32</v>
      </c>
      <c r="E2504" s="38"/>
    </row>
    <row r="2505" spans="1:5" outlineLevel="1" x14ac:dyDescent="0.2">
      <c r="A2505" s="12">
        <v>17060103</v>
      </c>
      <c r="B2505" s="13" t="s">
        <v>2148</v>
      </c>
      <c r="C2505" s="14" t="s">
        <v>5</v>
      </c>
      <c r="D2505" s="15">
        <v>10.1</v>
      </c>
      <c r="E2505" s="38"/>
    </row>
    <row r="2506" spans="1:5" x14ac:dyDescent="0.2">
      <c r="A2506" s="12">
        <v>17060104</v>
      </c>
      <c r="B2506" s="13" t="s">
        <v>2149</v>
      </c>
      <c r="C2506" s="14" t="s">
        <v>4</v>
      </c>
      <c r="D2506" s="15">
        <v>8.5399999999999991</v>
      </c>
      <c r="E2506" s="38"/>
    </row>
    <row r="2507" spans="1:5" outlineLevel="1" x14ac:dyDescent="0.2">
      <c r="A2507" s="12">
        <v>17070000</v>
      </c>
      <c r="B2507" s="13" t="s">
        <v>217</v>
      </c>
      <c r="C2507" s="14" t="s">
        <v>8</v>
      </c>
      <c r="D2507" s="15" t="s">
        <v>8</v>
      </c>
    </row>
    <row r="2508" spans="1:5" x14ac:dyDescent="0.2">
      <c r="A2508" s="12">
        <v>17070001</v>
      </c>
      <c r="B2508" s="13" t="s">
        <v>1548</v>
      </c>
      <c r="C2508" s="14" t="s">
        <v>4</v>
      </c>
      <c r="D2508" s="15">
        <v>44.77</v>
      </c>
      <c r="E2508" s="38"/>
    </row>
    <row r="2509" spans="1:5" outlineLevel="1" x14ac:dyDescent="0.2">
      <c r="A2509" s="12">
        <v>17070035</v>
      </c>
      <c r="B2509" s="13" t="s">
        <v>1549</v>
      </c>
      <c r="C2509" s="14" t="s">
        <v>4</v>
      </c>
      <c r="D2509" s="15">
        <v>45.85</v>
      </c>
      <c r="E2509" s="38"/>
    </row>
    <row r="2510" spans="1:5" x14ac:dyDescent="0.2">
      <c r="A2510" s="12">
        <v>17070036</v>
      </c>
      <c r="B2510" s="13" t="s">
        <v>1550</v>
      </c>
      <c r="C2510" s="14" t="s">
        <v>4</v>
      </c>
      <c r="D2510" s="15">
        <v>37.020000000000003</v>
      </c>
      <c r="E2510" s="38"/>
    </row>
    <row r="2511" spans="1:5" outlineLevel="1" x14ac:dyDescent="0.2">
      <c r="A2511" s="12">
        <v>17070038</v>
      </c>
      <c r="B2511" s="13" t="s">
        <v>1551</v>
      </c>
      <c r="C2511" s="14" t="s">
        <v>4</v>
      </c>
      <c r="D2511" s="15">
        <v>90.44</v>
      </c>
      <c r="E2511" s="38"/>
    </row>
    <row r="2512" spans="1:5" outlineLevel="1" x14ac:dyDescent="0.2">
      <c r="A2512" s="12">
        <v>17070039</v>
      </c>
      <c r="B2512" s="13" t="s">
        <v>1552</v>
      </c>
      <c r="C2512" s="14" t="s">
        <v>4</v>
      </c>
      <c r="D2512" s="15">
        <v>65.53</v>
      </c>
      <c r="E2512" s="38"/>
    </row>
    <row r="2513" spans="1:5" ht="22.5" x14ac:dyDescent="0.2">
      <c r="A2513" s="12">
        <v>17070040</v>
      </c>
      <c r="B2513" s="13" t="s">
        <v>1553</v>
      </c>
      <c r="C2513" s="14" t="s">
        <v>4</v>
      </c>
      <c r="D2513" s="15">
        <v>83.02</v>
      </c>
      <c r="E2513" s="38"/>
    </row>
    <row r="2514" spans="1:5" outlineLevel="1" x14ac:dyDescent="0.2">
      <c r="A2514" s="12">
        <v>17070041</v>
      </c>
      <c r="B2514" s="13" t="s">
        <v>1554</v>
      </c>
      <c r="C2514" s="14" t="s">
        <v>4</v>
      </c>
      <c r="D2514" s="15">
        <v>58.47</v>
      </c>
      <c r="E2514" s="38"/>
    </row>
    <row r="2515" spans="1:5" outlineLevel="1" x14ac:dyDescent="0.2">
      <c r="A2515" s="12">
        <v>17070045</v>
      </c>
      <c r="B2515" s="13" t="s">
        <v>1555</v>
      </c>
      <c r="C2515" s="14" t="s">
        <v>5</v>
      </c>
      <c r="D2515" s="15">
        <v>73.14</v>
      </c>
      <c r="E2515" s="38"/>
    </row>
    <row r="2516" spans="1:5" outlineLevel="1" x14ac:dyDescent="0.2">
      <c r="A2516" s="12">
        <v>17070046</v>
      </c>
      <c r="B2516" s="13" t="s">
        <v>2011</v>
      </c>
      <c r="C2516" s="14" t="s">
        <v>4</v>
      </c>
      <c r="D2516" s="15">
        <v>37.020000000000003</v>
      </c>
      <c r="E2516" s="38"/>
    </row>
    <row r="2517" spans="1:5" outlineLevel="1" x14ac:dyDescent="0.2">
      <c r="A2517" s="12">
        <v>17070087</v>
      </c>
      <c r="B2517" s="13" t="s">
        <v>1556</v>
      </c>
      <c r="C2517" s="14" t="s">
        <v>5</v>
      </c>
      <c r="D2517" s="15">
        <v>31.49</v>
      </c>
      <c r="E2517" s="38"/>
    </row>
    <row r="2518" spans="1:5" outlineLevel="1" x14ac:dyDescent="0.2">
      <c r="A2518" s="12">
        <v>17070090</v>
      </c>
      <c r="B2518" s="13" t="s">
        <v>1557</v>
      </c>
      <c r="C2518" s="14" t="s">
        <v>6</v>
      </c>
      <c r="D2518" s="15">
        <v>110.72</v>
      </c>
      <c r="E2518" s="38"/>
    </row>
    <row r="2519" spans="1:5" outlineLevel="1" x14ac:dyDescent="0.2">
      <c r="A2519" s="12">
        <v>17070091</v>
      </c>
      <c r="B2519" s="13" t="s">
        <v>1558</v>
      </c>
      <c r="C2519" s="14" t="s">
        <v>6</v>
      </c>
      <c r="D2519" s="15">
        <v>146.53</v>
      </c>
      <c r="E2519" s="38"/>
    </row>
    <row r="2520" spans="1:5" outlineLevel="1" x14ac:dyDescent="0.2">
      <c r="A2520" s="12">
        <v>17070092</v>
      </c>
      <c r="B2520" s="13" t="s">
        <v>1559</v>
      </c>
      <c r="C2520" s="14" t="s">
        <v>6</v>
      </c>
      <c r="D2520" s="15">
        <v>44.41</v>
      </c>
      <c r="E2520" s="38"/>
    </row>
    <row r="2521" spans="1:5" outlineLevel="1" x14ac:dyDescent="0.2">
      <c r="A2521" s="12">
        <v>17070093</v>
      </c>
      <c r="B2521" s="13" t="s">
        <v>1560</v>
      </c>
      <c r="C2521" s="14" t="s">
        <v>5</v>
      </c>
      <c r="D2521" s="15">
        <v>30.29</v>
      </c>
      <c r="E2521" s="38"/>
    </row>
    <row r="2522" spans="1:5" outlineLevel="1" x14ac:dyDescent="0.2">
      <c r="A2522" s="12">
        <v>17070094</v>
      </c>
      <c r="B2522" s="13" t="s">
        <v>1561</v>
      </c>
      <c r="C2522" s="14" t="s">
        <v>4</v>
      </c>
      <c r="D2522" s="15">
        <v>104.28</v>
      </c>
      <c r="E2522" s="38"/>
    </row>
    <row r="2523" spans="1:5" ht="22.5" outlineLevel="1" x14ac:dyDescent="0.2">
      <c r="A2523" s="12">
        <v>17070096</v>
      </c>
      <c r="B2523" s="13" t="s">
        <v>1562</v>
      </c>
      <c r="C2523" s="14" t="s">
        <v>5</v>
      </c>
      <c r="D2523" s="15">
        <v>87.33</v>
      </c>
      <c r="E2523" s="38"/>
    </row>
    <row r="2524" spans="1:5" outlineLevel="1" x14ac:dyDescent="0.2">
      <c r="A2524" s="12">
        <v>17070101</v>
      </c>
      <c r="B2524" s="13" t="s">
        <v>2011</v>
      </c>
      <c r="C2524" s="14" t="s">
        <v>4</v>
      </c>
      <c r="D2524" s="15">
        <v>38.049999999999997</v>
      </c>
      <c r="E2524" s="38"/>
    </row>
    <row r="2525" spans="1:5" outlineLevel="1" x14ac:dyDescent="0.2">
      <c r="A2525" s="12">
        <v>17070102</v>
      </c>
      <c r="B2525" s="13" t="s">
        <v>2150</v>
      </c>
      <c r="C2525" s="14" t="s">
        <v>5</v>
      </c>
      <c r="D2525" s="15">
        <v>42.06</v>
      </c>
      <c r="E2525" s="38"/>
    </row>
    <row r="2526" spans="1:5" outlineLevel="1" x14ac:dyDescent="0.2">
      <c r="A2526" s="12">
        <v>17080000</v>
      </c>
      <c r="B2526" s="13" t="s">
        <v>249</v>
      </c>
      <c r="C2526" s="14" t="s">
        <v>8</v>
      </c>
      <c r="D2526" s="15" t="s">
        <v>8</v>
      </c>
    </row>
    <row r="2527" spans="1:5" outlineLevel="1" x14ac:dyDescent="0.2">
      <c r="A2527" s="12">
        <v>17080015</v>
      </c>
      <c r="B2527" s="13" t="s">
        <v>1563</v>
      </c>
      <c r="C2527" s="14" t="s">
        <v>4</v>
      </c>
      <c r="D2527" s="15">
        <v>111.18</v>
      </c>
      <c r="E2527" s="38"/>
    </row>
    <row r="2528" spans="1:5" outlineLevel="1" x14ac:dyDescent="0.2">
      <c r="A2528" s="12">
        <v>17080019</v>
      </c>
      <c r="B2528" s="13" t="s">
        <v>1564</v>
      </c>
      <c r="C2528" s="14" t="s">
        <v>24</v>
      </c>
      <c r="D2528" s="15">
        <v>14.87</v>
      </c>
      <c r="E2528" s="38"/>
    </row>
    <row r="2529" spans="1:5" outlineLevel="1" x14ac:dyDescent="0.2">
      <c r="A2529" s="12">
        <v>17080070</v>
      </c>
      <c r="B2529" s="13" t="s">
        <v>1565</v>
      </c>
      <c r="C2529" s="14" t="s">
        <v>6</v>
      </c>
      <c r="D2529" s="15">
        <v>1325.58</v>
      </c>
      <c r="E2529" s="38"/>
    </row>
    <row r="2530" spans="1:5" outlineLevel="1" x14ac:dyDescent="0.2">
      <c r="A2530" s="12">
        <v>17080072</v>
      </c>
      <c r="B2530" s="13" t="s">
        <v>1566</v>
      </c>
      <c r="C2530" s="14" t="s">
        <v>5</v>
      </c>
      <c r="D2530" s="15">
        <v>7.93</v>
      </c>
      <c r="E2530" s="38"/>
    </row>
    <row r="2531" spans="1:5" outlineLevel="1" x14ac:dyDescent="0.2">
      <c r="A2531" s="12">
        <v>17080073</v>
      </c>
      <c r="B2531" s="13" t="s">
        <v>1567</v>
      </c>
      <c r="C2531" s="14" t="s">
        <v>5</v>
      </c>
      <c r="D2531" s="15">
        <v>10.64</v>
      </c>
      <c r="E2531" s="38"/>
    </row>
    <row r="2532" spans="1:5" ht="22.5" outlineLevel="1" x14ac:dyDescent="0.2">
      <c r="A2532" s="12">
        <v>17090003</v>
      </c>
      <c r="B2532" s="13" t="s">
        <v>2373</v>
      </c>
      <c r="C2532" s="14" t="s">
        <v>2374</v>
      </c>
      <c r="D2532" s="15">
        <v>1440.66</v>
      </c>
      <c r="E2532" s="38"/>
    </row>
    <row r="2533" spans="1:5" ht="22.5" outlineLevel="1" x14ac:dyDescent="0.2">
      <c r="A2533" s="12">
        <v>17091001</v>
      </c>
      <c r="B2533" s="13" t="s">
        <v>2375</v>
      </c>
      <c r="C2533" s="14" t="s">
        <v>2376</v>
      </c>
      <c r="D2533" s="15">
        <v>16.309999999999999</v>
      </c>
      <c r="E2533" s="38"/>
    </row>
    <row r="2534" spans="1:5" ht="22.5" outlineLevel="1" x14ac:dyDescent="0.2">
      <c r="A2534" s="12">
        <v>17091002</v>
      </c>
      <c r="B2534" s="13" t="s">
        <v>2377</v>
      </c>
      <c r="C2534" s="14" t="s">
        <v>2376</v>
      </c>
      <c r="D2534" s="15">
        <v>9.3699999999999992</v>
      </c>
      <c r="E2534" s="38"/>
    </row>
    <row r="2535" spans="1:5" ht="22.5" outlineLevel="1" x14ac:dyDescent="0.2">
      <c r="A2535" s="12">
        <v>17101003</v>
      </c>
      <c r="B2535" s="13" t="s">
        <v>2373</v>
      </c>
      <c r="C2535" s="14" t="s">
        <v>2374</v>
      </c>
      <c r="D2535" s="15">
        <v>1440.66</v>
      </c>
      <c r="E2535" s="38"/>
    </row>
    <row r="2536" spans="1:5" outlineLevel="1" x14ac:dyDescent="0.2">
      <c r="A2536" s="16">
        <v>18000000</v>
      </c>
      <c r="B2536" s="17" t="s">
        <v>1568</v>
      </c>
      <c r="C2536" s="18"/>
      <c r="D2536" s="19"/>
    </row>
    <row r="2537" spans="1:5" outlineLevel="1" x14ac:dyDescent="0.2">
      <c r="A2537" s="12">
        <v>18001000</v>
      </c>
      <c r="B2537" s="13" t="s">
        <v>1569</v>
      </c>
      <c r="C2537" s="14" t="s">
        <v>8</v>
      </c>
      <c r="D2537" s="15" t="s">
        <v>8</v>
      </c>
    </row>
    <row r="2538" spans="1:5" outlineLevel="1" x14ac:dyDescent="0.2">
      <c r="A2538" s="12">
        <v>18001001</v>
      </c>
      <c r="B2538" s="13" t="s">
        <v>1570</v>
      </c>
      <c r="C2538" s="14" t="s">
        <v>6</v>
      </c>
      <c r="D2538" s="15">
        <v>24.75</v>
      </c>
      <c r="E2538" s="38"/>
    </row>
    <row r="2539" spans="1:5" outlineLevel="1" x14ac:dyDescent="0.2">
      <c r="A2539" s="12">
        <v>18001003</v>
      </c>
      <c r="B2539" s="13" t="s">
        <v>1571</v>
      </c>
      <c r="C2539" s="14" t="s">
        <v>6</v>
      </c>
      <c r="D2539" s="15">
        <v>133.76</v>
      </c>
      <c r="E2539" s="38"/>
    </row>
    <row r="2540" spans="1:5" outlineLevel="1" x14ac:dyDescent="0.2">
      <c r="A2540" s="12">
        <v>18002000</v>
      </c>
      <c r="B2540" s="13" t="s">
        <v>1572</v>
      </c>
      <c r="C2540" s="14" t="s">
        <v>8</v>
      </c>
      <c r="D2540" s="15" t="s">
        <v>8</v>
      </c>
    </row>
    <row r="2541" spans="1:5" outlineLevel="1" x14ac:dyDescent="0.2">
      <c r="A2541" s="12">
        <v>18002003</v>
      </c>
      <c r="B2541" s="13" t="s">
        <v>1573</v>
      </c>
      <c r="C2541" s="14" t="s">
        <v>6</v>
      </c>
      <c r="D2541" s="15">
        <v>319.3</v>
      </c>
      <c r="E2541" s="38"/>
    </row>
    <row r="2542" spans="1:5" outlineLevel="1" x14ac:dyDescent="0.2">
      <c r="A2542" s="12">
        <v>18002004</v>
      </c>
      <c r="B2542" s="13" t="s">
        <v>2012</v>
      </c>
      <c r="C2542" s="14" t="s">
        <v>6</v>
      </c>
      <c r="D2542" s="15">
        <v>331.38</v>
      </c>
      <c r="E2542" s="38"/>
    </row>
    <row r="2543" spans="1:5" outlineLevel="1" x14ac:dyDescent="0.2">
      <c r="A2543" s="12">
        <v>18002005</v>
      </c>
      <c r="B2543" s="13" t="s">
        <v>2013</v>
      </c>
      <c r="C2543" s="14" t="s">
        <v>6</v>
      </c>
      <c r="D2543" s="15">
        <v>309.23</v>
      </c>
      <c r="E2543" s="38"/>
    </row>
    <row r="2544" spans="1:5" outlineLevel="1" x14ac:dyDescent="0.2">
      <c r="A2544" s="12">
        <v>18002006</v>
      </c>
      <c r="B2544" s="13" t="s">
        <v>2014</v>
      </c>
      <c r="C2544" s="14" t="s">
        <v>6</v>
      </c>
      <c r="D2544" s="15">
        <v>250.1</v>
      </c>
      <c r="E2544" s="38"/>
    </row>
    <row r="2545" spans="1:5" outlineLevel="1" x14ac:dyDescent="0.2">
      <c r="A2545" s="12">
        <v>18002007</v>
      </c>
      <c r="B2545" s="13" t="s">
        <v>2015</v>
      </c>
      <c r="C2545" s="14" t="s">
        <v>6</v>
      </c>
      <c r="D2545" s="15">
        <v>244.38</v>
      </c>
      <c r="E2545" s="38"/>
    </row>
    <row r="2546" spans="1:5" outlineLevel="1" x14ac:dyDescent="0.2">
      <c r="A2546" s="12">
        <v>18002008</v>
      </c>
      <c r="B2546" s="13" t="s">
        <v>2016</v>
      </c>
      <c r="C2546" s="14" t="s">
        <v>6</v>
      </c>
      <c r="D2546" s="15">
        <v>342.78</v>
      </c>
      <c r="E2546" s="38"/>
    </row>
    <row r="2547" spans="1:5" x14ac:dyDescent="0.2">
      <c r="A2547" s="12">
        <v>18002009</v>
      </c>
      <c r="B2547" s="13" t="s">
        <v>2017</v>
      </c>
      <c r="C2547" s="14" t="s">
        <v>6</v>
      </c>
      <c r="D2547" s="15">
        <v>290.10000000000002</v>
      </c>
      <c r="E2547" s="38"/>
    </row>
    <row r="2548" spans="1:5" outlineLevel="1" x14ac:dyDescent="0.2">
      <c r="A2548" s="12">
        <v>18002010</v>
      </c>
      <c r="B2548" s="13" t="s">
        <v>1574</v>
      </c>
      <c r="C2548" s="14" t="s">
        <v>6</v>
      </c>
      <c r="D2548" s="15">
        <v>323.5</v>
      </c>
      <c r="E2548" s="38"/>
    </row>
    <row r="2549" spans="1:5" outlineLevel="1" x14ac:dyDescent="0.2">
      <c r="A2549" s="12">
        <v>18002011</v>
      </c>
      <c r="B2549" s="13" t="s">
        <v>2018</v>
      </c>
      <c r="C2549" s="14" t="s">
        <v>6</v>
      </c>
      <c r="D2549" s="15">
        <v>316.56</v>
      </c>
      <c r="E2549" s="38"/>
    </row>
    <row r="2550" spans="1:5" outlineLevel="1" x14ac:dyDescent="0.2">
      <c r="A2550" s="12">
        <v>18002012</v>
      </c>
      <c r="B2550" s="13" t="s">
        <v>2019</v>
      </c>
      <c r="C2550" s="14" t="s">
        <v>6</v>
      </c>
      <c r="D2550" s="15">
        <v>320.05</v>
      </c>
      <c r="E2550" s="38"/>
    </row>
    <row r="2551" spans="1:5" outlineLevel="1" x14ac:dyDescent="0.2">
      <c r="A2551" s="12">
        <v>18002013</v>
      </c>
      <c r="B2551" s="13" t="s">
        <v>2020</v>
      </c>
      <c r="C2551" s="14" t="s">
        <v>6</v>
      </c>
      <c r="D2551" s="15">
        <v>332.75</v>
      </c>
      <c r="E2551" s="38"/>
    </row>
    <row r="2552" spans="1:5" outlineLevel="1" x14ac:dyDescent="0.2">
      <c r="A2552" s="12">
        <v>18002014</v>
      </c>
      <c r="B2552" s="13" t="s">
        <v>2021</v>
      </c>
      <c r="C2552" s="14" t="s">
        <v>6</v>
      </c>
      <c r="D2552" s="15">
        <v>233.13</v>
      </c>
      <c r="E2552" s="38"/>
    </row>
    <row r="2553" spans="1:5" outlineLevel="1" x14ac:dyDescent="0.2">
      <c r="A2553" s="12">
        <v>18002015</v>
      </c>
      <c r="B2553" s="13" t="s">
        <v>2022</v>
      </c>
      <c r="C2553" s="14" t="s">
        <v>6</v>
      </c>
      <c r="D2553" s="15">
        <v>243.5</v>
      </c>
      <c r="E2553" s="38"/>
    </row>
    <row r="2554" spans="1:5" outlineLevel="1" x14ac:dyDescent="0.2">
      <c r="A2554" s="12">
        <v>18002016</v>
      </c>
      <c r="B2554" s="13" t="s">
        <v>2023</v>
      </c>
      <c r="C2554" s="14" t="s">
        <v>6</v>
      </c>
      <c r="D2554" s="15">
        <v>333.94</v>
      </c>
      <c r="E2554" s="38"/>
    </row>
    <row r="2555" spans="1:5" outlineLevel="1" x14ac:dyDescent="0.2">
      <c r="A2555" s="12">
        <v>18002017</v>
      </c>
      <c r="B2555" s="13" t="s">
        <v>2024</v>
      </c>
      <c r="C2555" s="14" t="s">
        <v>6</v>
      </c>
      <c r="D2555" s="15">
        <v>435.5</v>
      </c>
      <c r="E2555" s="38"/>
    </row>
    <row r="2556" spans="1:5" outlineLevel="1" x14ac:dyDescent="0.2">
      <c r="A2556" s="12">
        <v>18002018</v>
      </c>
      <c r="B2556" s="13" t="s">
        <v>2025</v>
      </c>
      <c r="C2556" s="14" t="s">
        <v>6</v>
      </c>
      <c r="D2556" s="15">
        <v>364.24</v>
      </c>
      <c r="E2556" s="38"/>
    </row>
    <row r="2557" spans="1:5" outlineLevel="1" x14ac:dyDescent="0.2">
      <c r="A2557" s="12">
        <v>18002019</v>
      </c>
      <c r="B2557" s="13" t="s">
        <v>2026</v>
      </c>
      <c r="C2557" s="14" t="s">
        <v>6</v>
      </c>
      <c r="D2557" s="15">
        <v>305.23</v>
      </c>
      <c r="E2557" s="38"/>
    </row>
    <row r="2558" spans="1:5" outlineLevel="1" x14ac:dyDescent="0.2">
      <c r="A2558" s="12">
        <v>18002020</v>
      </c>
      <c r="B2558" s="13" t="s">
        <v>2027</v>
      </c>
      <c r="C2558" s="14" t="s">
        <v>6</v>
      </c>
      <c r="D2558" s="15">
        <v>355.43</v>
      </c>
      <c r="E2558" s="38"/>
    </row>
    <row r="2559" spans="1:5" outlineLevel="1" x14ac:dyDescent="0.2">
      <c r="A2559" s="12">
        <v>18002021</v>
      </c>
      <c r="B2559" s="13" t="s">
        <v>2028</v>
      </c>
      <c r="C2559" s="14" t="s">
        <v>6</v>
      </c>
      <c r="D2559" s="15">
        <v>308.37</v>
      </c>
      <c r="E2559" s="38"/>
    </row>
    <row r="2560" spans="1:5" outlineLevel="1" x14ac:dyDescent="0.2">
      <c r="A2560" s="12">
        <v>18002022</v>
      </c>
      <c r="B2560" s="13" t="s">
        <v>2029</v>
      </c>
      <c r="C2560" s="14" t="s">
        <v>6</v>
      </c>
      <c r="D2560" s="15">
        <v>349.37</v>
      </c>
      <c r="E2560" s="38"/>
    </row>
    <row r="2561" spans="1:5" outlineLevel="1" x14ac:dyDescent="0.2">
      <c r="A2561" s="12">
        <v>18002023</v>
      </c>
      <c r="B2561" s="13" t="s">
        <v>2030</v>
      </c>
      <c r="C2561" s="14" t="s">
        <v>6</v>
      </c>
      <c r="D2561" s="15">
        <v>309.57</v>
      </c>
      <c r="E2561" s="38"/>
    </row>
    <row r="2562" spans="1:5" outlineLevel="1" x14ac:dyDescent="0.2">
      <c r="A2562" s="12">
        <v>18002024</v>
      </c>
      <c r="B2562" s="13" t="s">
        <v>2031</v>
      </c>
      <c r="C2562" s="14" t="s">
        <v>6</v>
      </c>
      <c r="D2562" s="15">
        <v>272.79000000000002</v>
      </c>
      <c r="E2562" s="38"/>
    </row>
    <row r="2563" spans="1:5" outlineLevel="1" x14ac:dyDescent="0.2">
      <c r="A2563" s="12">
        <v>18002025</v>
      </c>
      <c r="B2563" s="13" t="s">
        <v>1575</v>
      </c>
      <c r="C2563" s="14" t="s">
        <v>6</v>
      </c>
      <c r="D2563" s="15">
        <v>217.09</v>
      </c>
      <c r="E2563" s="38"/>
    </row>
    <row r="2564" spans="1:5" outlineLevel="1" x14ac:dyDescent="0.2">
      <c r="A2564" s="12">
        <v>18002026</v>
      </c>
      <c r="B2564" s="13" t="s">
        <v>1576</v>
      </c>
      <c r="C2564" s="14" t="s">
        <v>6</v>
      </c>
      <c r="D2564" s="15">
        <v>349.52</v>
      </c>
      <c r="E2564" s="38"/>
    </row>
    <row r="2565" spans="1:5" outlineLevel="1" x14ac:dyDescent="0.2">
      <c r="A2565" s="12">
        <v>18002027</v>
      </c>
      <c r="B2565" s="13" t="s">
        <v>1577</v>
      </c>
      <c r="C2565" s="14" t="s">
        <v>6</v>
      </c>
      <c r="D2565" s="15">
        <v>350.67</v>
      </c>
      <c r="E2565" s="38"/>
    </row>
    <row r="2566" spans="1:5" outlineLevel="1" x14ac:dyDescent="0.2">
      <c r="A2566" s="12">
        <v>18002028</v>
      </c>
      <c r="B2566" s="13" t="s">
        <v>2032</v>
      </c>
      <c r="C2566" s="14" t="s">
        <v>6</v>
      </c>
      <c r="D2566" s="15">
        <v>248.44</v>
      </c>
      <c r="E2566" s="38"/>
    </row>
    <row r="2567" spans="1:5" outlineLevel="1" x14ac:dyDescent="0.2">
      <c r="A2567" s="12">
        <v>18002029</v>
      </c>
      <c r="B2567" s="13" t="s">
        <v>2033</v>
      </c>
      <c r="C2567" s="14" t="s">
        <v>6</v>
      </c>
      <c r="D2567" s="15">
        <v>288.77999999999997</v>
      </c>
      <c r="E2567" s="38"/>
    </row>
    <row r="2568" spans="1:5" outlineLevel="1" x14ac:dyDescent="0.2">
      <c r="A2568" s="12">
        <v>18002030</v>
      </c>
      <c r="B2568" s="13" t="s">
        <v>2034</v>
      </c>
      <c r="C2568" s="14" t="s">
        <v>6</v>
      </c>
      <c r="D2568" s="15">
        <v>297.06</v>
      </c>
      <c r="E2568" s="38"/>
    </row>
    <row r="2569" spans="1:5" outlineLevel="1" x14ac:dyDescent="0.2">
      <c r="A2569" s="12">
        <v>18002031</v>
      </c>
      <c r="B2569" s="13" t="s">
        <v>2035</v>
      </c>
      <c r="C2569" s="14" t="s">
        <v>6</v>
      </c>
      <c r="D2569" s="15">
        <v>368.75</v>
      </c>
      <c r="E2569" s="38"/>
    </row>
    <row r="2570" spans="1:5" outlineLevel="1" x14ac:dyDescent="0.2">
      <c r="A2570" s="12">
        <v>18002032</v>
      </c>
      <c r="B2570" s="13" t="s">
        <v>2036</v>
      </c>
      <c r="C2570" s="14" t="s">
        <v>6</v>
      </c>
      <c r="D2570" s="15">
        <v>234.59</v>
      </c>
      <c r="E2570" s="38"/>
    </row>
    <row r="2571" spans="1:5" outlineLevel="1" x14ac:dyDescent="0.2">
      <c r="A2571" s="12">
        <v>18002033</v>
      </c>
      <c r="B2571" s="13" t="s">
        <v>2037</v>
      </c>
      <c r="C2571" s="14" t="s">
        <v>6</v>
      </c>
      <c r="D2571" s="15">
        <v>281.08</v>
      </c>
      <c r="E2571" s="38"/>
    </row>
    <row r="2572" spans="1:5" outlineLevel="1" x14ac:dyDescent="0.2">
      <c r="A2572" s="12">
        <v>18002034</v>
      </c>
      <c r="B2572" s="13" t="s">
        <v>2038</v>
      </c>
      <c r="C2572" s="14" t="s">
        <v>6</v>
      </c>
      <c r="D2572" s="15">
        <v>236.11</v>
      </c>
      <c r="E2572" s="38"/>
    </row>
    <row r="2573" spans="1:5" outlineLevel="1" x14ac:dyDescent="0.2">
      <c r="A2573" s="12">
        <v>18002035</v>
      </c>
      <c r="B2573" s="13" t="s">
        <v>1578</v>
      </c>
      <c r="C2573" s="14" t="s">
        <v>6</v>
      </c>
      <c r="D2573" s="15">
        <v>351.52</v>
      </c>
      <c r="E2573" s="38"/>
    </row>
    <row r="2574" spans="1:5" outlineLevel="1" x14ac:dyDescent="0.2">
      <c r="A2574" s="12">
        <v>18002036</v>
      </c>
      <c r="B2574" s="13" t="s">
        <v>2039</v>
      </c>
      <c r="C2574" s="14" t="s">
        <v>6</v>
      </c>
      <c r="D2574" s="15">
        <v>274.16000000000003</v>
      </c>
      <c r="E2574" s="38"/>
    </row>
    <row r="2575" spans="1:5" outlineLevel="1" x14ac:dyDescent="0.2">
      <c r="A2575" s="12">
        <v>18002037</v>
      </c>
      <c r="B2575" s="13" t="s">
        <v>1579</v>
      </c>
      <c r="C2575" s="14" t="s">
        <v>6</v>
      </c>
      <c r="D2575" s="15">
        <v>323.45</v>
      </c>
      <c r="E2575" s="38"/>
    </row>
    <row r="2576" spans="1:5" outlineLevel="1" x14ac:dyDescent="0.2">
      <c r="A2576" s="12">
        <v>18002038</v>
      </c>
      <c r="B2576" s="13" t="s">
        <v>2040</v>
      </c>
      <c r="C2576" s="14" t="s">
        <v>6</v>
      </c>
      <c r="D2576" s="15">
        <v>313.60000000000002</v>
      </c>
      <c r="E2576" s="38"/>
    </row>
    <row r="2577" spans="1:5" outlineLevel="1" x14ac:dyDescent="0.2">
      <c r="A2577" s="12">
        <v>18002039</v>
      </c>
      <c r="B2577" s="13" t="s">
        <v>2041</v>
      </c>
      <c r="C2577" s="14" t="s">
        <v>6</v>
      </c>
      <c r="D2577" s="15">
        <v>354.14</v>
      </c>
      <c r="E2577" s="38"/>
    </row>
    <row r="2578" spans="1:5" outlineLevel="1" x14ac:dyDescent="0.2">
      <c r="A2578" s="12">
        <v>18002040</v>
      </c>
      <c r="B2578" s="13" t="s">
        <v>1580</v>
      </c>
      <c r="C2578" s="14" t="s">
        <v>6</v>
      </c>
      <c r="D2578" s="15">
        <v>314.07</v>
      </c>
      <c r="E2578" s="38"/>
    </row>
    <row r="2579" spans="1:5" outlineLevel="1" x14ac:dyDescent="0.2">
      <c r="A2579" s="12">
        <v>18002041</v>
      </c>
      <c r="B2579" s="13" t="s">
        <v>2042</v>
      </c>
      <c r="C2579" s="14" t="s">
        <v>6</v>
      </c>
      <c r="D2579" s="15">
        <v>326.52</v>
      </c>
      <c r="E2579" s="38"/>
    </row>
    <row r="2580" spans="1:5" outlineLevel="1" x14ac:dyDescent="0.2">
      <c r="A2580" s="12">
        <v>18002042</v>
      </c>
      <c r="B2580" s="13" t="s">
        <v>2043</v>
      </c>
      <c r="C2580" s="14" t="s">
        <v>6</v>
      </c>
      <c r="D2580" s="15">
        <v>322.62</v>
      </c>
      <c r="E2580" s="38"/>
    </row>
    <row r="2581" spans="1:5" x14ac:dyDescent="0.2">
      <c r="A2581" s="12">
        <v>18002050</v>
      </c>
      <c r="B2581" s="13" t="s">
        <v>1581</v>
      </c>
      <c r="C2581" s="14" t="s">
        <v>6</v>
      </c>
      <c r="D2581" s="15">
        <v>381.12</v>
      </c>
      <c r="E2581" s="38"/>
    </row>
    <row r="2582" spans="1:5" outlineLevel="1" x14ac:dyDescent="0.2">
      <c r="A2582" s="12">
        <v>18002052</v>
      </c>
      <c r="B2582" s="13" t="s">
        <v>1582</v>
      </c>
      <c r="C2582" s="14" t="s">
        <v>6</v>
      </c>
      <c r="D2582" s="15">
        <v>180.97</v>
      </c>
      <c r="E2582" s="38"/>
    </row>
    <row r="2583" spans="1:5" outlineLevel="1" x14ac:dyDescent="0.2">
      <c r="A2583" s="12">
        <v>18002055</v>
      </c>
      <c r="B2583" s="13" t="s">
        <v>1583</v>
      </c>
      <c r="C2583" s="14" t="s">
        <v>6</v>
      </c>
      <c r="D2583" s="15">
        <v>438.07</v>
      </c>
      <c r="E2583" s="38"/>
    </row>
    <row r="2584" spans="1:5" outlineLevel="1" x14ac:dyDescent="0.2">
      <c r="A2584" s="12">
        <v>18002061</v>
      </c>
      <c r="B2584" s="13" t="s">
        <v>1584</v>
      </c>
      <c r="C2584" s="14" t="s">
        <v>6</v>
      </c>
      <c r="D2584" s="15">
        <v>98.09</v>
      </c>
      <c r="E2584" s="38"/>
    </row>
    <row r="2585" spans="1:5" outlineLevel="1" x14ac:dyDescent="0.2">
      <c r="A2585" s="12">
        <v>18002063</v>
      </c>
      <c r="B2585" s="13" t="s">
        <v>1585</v>
      </c>
      <c r="C2585" s="14" t="s">
        <v>6</v>
      </c>
      <c r="D2585" s="15">
        <v>282.83</v>
      </c>
      <c r="E2585" s="38"/>
    </row>
    <row r="2586" spans="1:5" outlineLevel="1" x14ac:dyDescent="0.2">
      <c r="A2586" s="12">
        <v>18002065</v>
      </c>
      <c r="B2586" s="13" t="s">
        <v>1586</v>
      </c>
      <c r="C2586" s="14" t="s">
        <v>6</v>
      </c>
      <c r="D2586" s="15">
        <v>288.56</v>
      </c>
      <c r="E2586" s="38"/>
    </row>
    <row r="2587" spans="1:5" outlineLevel="1" x14ac:dyDescent="0.2">
      <c r="A2587" s="12">
        <v>18002067</v>
      </c>
      <c r="B2587" s="13" t="s">
        <v>1587</v>
      </c>
      <c r="C2587" s="14" t="s">
        <v>6</v>
      </c>
      <c r="D2587" s="15">
        <v>174.66</v>
      </c>
      <c r="E2587" s="38"/>
    </row>
    <row r="2588" spans="1:5" outlineLevel="1" x14ac:dyDescent="0.2">
      <c r="A2588" s="12">
        <v>18002070</v>
      </c>
      <c r="B2588" s="13" t="s">
        <v>1588</v>
      </c>
      <c r="C2588" s="14" t="s">
        <v>6</v>
      </c>
      <c r="D2588" s="15">
        <v>193.44</v>
      </c>
      <c r="E2588" s="38"/>
    </row>
    <row r="2589" spans="1:5" outlineLevel="1" x14ac:dyDescent="0.2">
      <c r="A2589" s="12">
        <v>18002073</v>
      </c>
      <c r="B2589" s="13" t="s">
        <v>1589</v>
      </c>
      <c r="C2589" s="14" t="s">
        <v>6</v>
      </c>
      <c r="D2589" s="15">
        <v>156.22</v>
      </c>
      <c r="E2589" s="38"/>
    </row>
    <row r="2590" spans="1:5" outlineLevel="1" x14ac:dyDescent="0.2">
      <c r="A2590" s="12">
        <v>18002075</v>
      </c>
      <c r="B2590" s="13" t="s">
        <v>1590</v>
      </c>
      <c r="C2590" s="14" t="s">
        <v>6</v>
      </c>
      <c r="D2590" s="15">
        <v>163.97</v>
      </c>
      <c r="E2590" s="38"/>
    </row>
    <row r="2591" spans="1:5" outlineLevel="1" x14ac:dyDescent="0.2">
      <c r="A2591" s="12">
        <v>18002077</v>
      </c>
      <c r="B2591" s="13" t="s">
        <v>1591</v>
      </c>
      <c r="C2591" s="14" t="s">
        <v>6</v>
      </c>
      <c r="D2591" s="15">
        <v>165.32</v>
      </c>
      <c r="E2591" s="38"/>
    </row>
    <row r="2592" spans="1:5" outlineLevel="1" x14ac:dyDescent="0.2">
      <c r="A2592" s="12">
        <v>18002080</v>
      </c>
      <c r="B2592" s="13" t="s">
        <v>1592</v>
      </c>
      <c r="C2592" s="14" t="s">
        <v>6</v>
      </c>
      <c r="D2592" s="15">
        <v>179.65</v>
      </c>
      <c r="E2592" s="38"/>
    </row>
    <row r="2593" spans="1:5" outlineLevel="1" x14ac:dyDescent="0.2">
      <c r="A2593" s="12">
        <v>18002090</v>
      </c>
      <c r="B2593" s="13" t="s">
        <v>2044</v>
      </c>
      <c r="C2593" s="14" t="s">
        <v>6</v>
      </c>
      <c r="D2593" s="15">
        <v>323.26</v>
      </c>
      <c r="E2593" s="38"/>
    </row>
    <row r="2594" spans="1:5" outlineLevel="1" x14ac:dyDescent="0.2">
      <c r="A2594" s="12">
        <v>18002091</v>
      </c>
      <c r="B2594" s="13" t="s">
        <v>2045</v>
      </c>
      <c r="C2594" s="14" t="s">
        <v>6</v>
      </c>
      <c r="D2594" s="15">
        <v>362.38</v>
      </c>
      <c r="E2594" s="38"/>
    </row>
    <row r="2595" spans="1:5" outlineLevel="1" x14ac:dyDescent="0.2">
      <c r="A2595" s="12">
        <v>18002092</v>
      </c>
      <c r="B2595" s="13" t="s">
        <v>2046</v>
      </c>
      <c r="C2595" s="14" t="s">
        <v>6</v>
      </c>
      <c r="D2595" s="15">
        <v>320.48</v>
      </c>
      <c r="E2595" s="38"/>
    </row>
    <row r="2596" spans="1:5" outlineLevel="1" x14ac:dyDescent="0.2">
      <c r="A2596" s="12">
        <v>18002101</v>
      </c>
      <c r="B2596" s="13" t="s">
        <v>3419</v>
      </c>
      <c r="C2596" s="14" t="s">
        <v>6</v>
      </c>
      <c r="D2596" s="15">
        <v>197.73</v>
      </c>
      <c r="E2596" s="38"/>
    </row>
    <row r="2597" spans="1:5" outlineLevel="1" x14ac:dyDescent="0.2">
      <c r="A2597" s="12">
        <v>18002103</v>
      </c>
      <c r="B2597" s="13" t="s">
        <v>3420</v>
      </c>
      <c r="C2597" s="14" t="s">
        <v>6</v>
      </c>
      <c r="D2597" s="15">
        <v>76.89</v>
      </c>
      <c r="E2597" s="38"/>
    </row>
    <row r="2598" spans="1:5" outlineLevel="1" x14ac:dyDescent="0.2">
      <c r="A2598" s="12">
        <v>18002110</v>
      </c>
      <c r="B2598" s="13" t="s">
        <v>3421</v>
      </c>
      <c r="C2598" s="14" t="s">
        <v>6</v>
      </c>
      <c r="D2598" s="15">
        <v>192.15</v>
      </c>
      <c r="E2598" s="38"/>
    </row>
    <row r="2599" spans="1:5" outlineLevel="1" x14ac:dyDescent="0.2">
      <c r="A2599" s="12">
        <v>18003000</v>
      </c>
      <c r="B2599" s="13" t="s">
        <v>1593</v>
      </c>
      <c r="C2599" s="14" t="s">
        <v>8</v>
      </c>
      <c r="D2599" s="15" t="s">
        <v>8</v>
      </c>
    </row>
    <row r="2600" spans="1:5" outlineLevel="1" x14ac:dyDescent="0.2">
      <c r="A2600" s="12">
        <v>18003001</v>
      </c>
      <c r="B2600" s="13" t="s">
        <v>1594</v>
      </c>
      <c r="C2600" s="14" t="s">
        <v>4</v>
      </c>
      <c r="D2600" s="15">
        <v>24.44</v>
      </c>
      <c r="E2600" s="38"/>
    </row>
    <row r="2601" spans="1:5" outlineLevel="1" x14ac:dyDescent="0.2">
      <c r="A2601" s="12">
        <v>18003003</v>
      </c>
      <c r="B2601" s="13" t="s">
        <v>1595</v>
      </c>
      <c r="C2601" s="14" t="s">
        <v>4</v>
      </c>
      <c r="D2601" s="15">
        <v>32.97</v>
      </c>
      <c r="E2601" s="38"/>
    </row>
    <row r="2602" spans="1:5" outlineLevel="1" x14ac:dyDescent="0.2">
      <c r="A2602" s="12">
        <v>18003005</v>
      </c>
      <c r="B2602" s="13" t="s">
        <v>1596</v>
      </c>
      <c r="C2602" s="14" t="s">
        <v>4</v>
      </c>
      <c r="D2602" s="15">
        <v>24.35</v>
      </c>
      <c r="E2602" s="38"/>
    </row>
    <row r="2603" spans="1:5" outlineLevel="1" x14ac:dyDescent="0.2">
      <c r="A2603" s="12">
        <v>18003007</v>
      </c>
      <c r="B2603" s="13" t="s">
        <v>1597</v>
      </c>
      <c r="C2603" s="14" t="s">
        <v>4</v>
      </c>
      <c r="D2603" s="15">
        <v>70.069999999999993</v>
      </c>
      <c r="E2603" s="38"/>
    </row>
    <row r="2604" spans="1:5" outlineLevel="1" x14ac:dyDescent="0.2">
      <c r="A2604" s="12">
        <v>18003013</v>
      </c>
      <c r="B2604" s="13" t="s">
        <v>1598</v>
      </c>
      <c r="C2604" s="14" t="s">
        <v>1599</v>
      </c>
      <c r="D2604" s="15">
        <v>82.39</v>
      </c>
      <c r="E2604" s="38"/>
    </row>
    <row r="2605" spans="1:5" outlineLevel="1" x14ac:dyDescent="0.2">
      <c r="A2605" s="12">
        <v>18003015</v>
      </c>
      <c r="B2605" s="13" t="s">
        <v>1600</v>
      </c>
      <c r="C2605" s="14" t="s">
        <v>1599</v>
      </c>
      <c r="D2605" s="15">
        <v>51.29</v>
      </c>
      <c r="E2605" s="38"/>
    </row>
    <row r="2606" spans="1:5" outlineLevel="1" x14ac:dyDescent="0.2">
      <c r="A2606" s="12">
        <v>18003017</v>
      </c>
      <c r="B2606" s="13" t="s">
        <v>1601</v>
      </c>
      <c r="C2606" s="14" t="s">
        <v>1599</v>
      </c>
      <c r="D2606" s="15">
        <v>92.98</v>
      </c>
      <c r="E2606" s="38"/>
    </row>
    <row r="2607" spans="1:5" outlineLevel="1" x14ac:dyDescent="0.2">
      <c r="A2607" s="12">
        <v>18003019</v>
      </c>
      <c r="B2607" s="13" t="s">
        <v>1602</v>
      </c>
      <c r="C2607" s="14" t="s">
        <v>1599</v>
      </c>
      <c r="D2607" s="15">
        <v>53.86</v>
      </c>
      <c r="E2607" s="38"/>
    </row>
    <row r="2608" spans="1:5" outlineLevel="1" x14ac:dyDescent="0.2">
      <c r="A2608" s="12">
        <v>18003021</v>
      </c>
      <c r="B2608" s="13" t="s">
        <v>1603</v>
      </c>
      <c r="C2608" s="14" t="s">
        <v>1599</v>
      </c>
      <c r="D2608" s="15">
        <v>92.64</v>
      </c>
      <c r="E2608" s="38"/>
    </row>
    <row r="2609" spans="1:5" outlineLevel="1" x14ac:dyDescent="0.2">
      <c r="A2609" s="12">
        <v>18003023</v>
      </c>
      <c r="B2609" s="13" t="s">
        <v>1604</v>
      </c>
      <c r="C2609" s="14" t="s">
        <v>1599</v>
      </c>
      <c r="D2609" s="15">
        <v>58.79</v>
      </c>
      <c r="E2609" s="38"/>
    </row>
    <row r="2610" spans="1:5" outlineLevel="1" x14ac:dyDescent="0.2">
      <c r="A2610" s="12">
        <v>18003025</v>
      </c>
      <c r="B2610" s="13" t="s">
        <v>1605</v>
      </c>
      <c r="C2610" s="14" t="s">
        <v>6</v>
      </c>
      <c r="D2610" s="15">
        <v>99.09</v>
      </c>
      <c r="E2610" s="38"/>
    </row>
    <row r="2611" spans="1:5" outlineLevel="1" x14ac:dyDescent="0.2">
      <c r="A2611" s="12">
        <v>18003027</v>
      </c>
      <c r="B2611" s="13" t="s">
        <v>1606</v>
      </c>
      <c r="C2611" s="14" t="s">
        <v>1599</v>
      </c>
      <c r="D2611" s="15">
        <v>53.17</v>
      </c>
      <c r="E2611" s="38"/>
    </row>
    <row r="2612" spans="1:5" outlineLevel="1" x14ac:dyDescent="0.2">
      <c r="A2612" s="12">
        <v>18003029</v>
      </c>
      <c r="B2612" s="13" t="s">
        <v>1607</v>
      </c>
      <c r="C2612" s="14" t="s">
        <v>1599</v>
      </c>
      <c r="D2612" s="15">
        <v>54.5</v>
      </c>
      <c r="E2612" s="38"/>
    </row>
    <row r="2613" spans="1:5" outlineLevel="1" x14ac:dyDescent="0.2">
      <c r="A2613" s="12">
        <v>18003041</v>
      </c>
      <c r="B2613" s="13" t="s">
        <v>1608</v>
      </c>
      <c r="C2613" s="14" t="s">
        <v>6</v>
      </c>
      <c r="D2613" s="15">
        <v>91.43</v>
      </c>
      <c r="E2613" s="38"/>
    </row>
    <row r="2614" spans="1:5" outlineLevel="1" x14ac:dyDescent="0.2">
      <c r="A2614" s="12">
        <v>18003043</v>
      </c>
      <c r="B2614" s="13" t="s">
        <v>1609</v>
      </c>
      <c r="C2614" s="14" t="s">
        <v>6</v>
      </c>
      <c r="D2614" s="15">
        <v>78.540000000000006</v>
      </c>
      <c r="E2614" s="38"/>
    </row>
    <row r="2615" spans="1:5" x14ac:dyDescent="0.2">
      <c r="A2615" s="12">
        <v>18003045</v>
      </c>
      <c r="B2615" s="13" t="s">
        <v>1610</v>
      </c>
      <c r="C2615" s="14" t="s">
        <v>6</v>
      </c>
      <c r="D2615" s="15">
        <v>74.13</v>
      </c>
      <c r="E2615" s="38"/>
    </row>
    <row r="2616" spans="1:5" outlineLevel="1" x14ac:dyDescent="0.2">
      <c r="A2616" s="12">
        <v>18003047</v>
      </c>
      <c r="B2616" s="13" t="s">
        <v>1611</v>
      </c>
      <c r="C2616" s="14" t="s">
        <v>6</v>
      </c>
      <c r="D2616" s="15">
        <v>62.18</v>
      </c>
      <c r="E2616" s="38"/>
    </row>
    <row r="2617" spans="1:5" outlineLevel="1" x14ac:dyDescent="0.2">
      <c r="A2617" s="12">
        <v>18003049</v>
      </c>
      <c r="B2617" s="13" t="s">
        <v>1612</v>
      </c>
      <c r="C2617" s="14" t="s">
        <v>6</v>
      </c>
      <c r="D2617" s="15">
        <v>88.99</v>
      </c>
      <c r="E2617" s="38"/>
    </row>
    <row r="2618" spans="1:5" outlineLevel="1" x14ac:dyDescent="0.2">
      <c r="A2618" s="12">
        <v>18003051</v>
      </c>
      <c r="B2618" s="13" t="s">
        <v>1613</v>
      </c>
      <c r="C2618" s="14" t="s">
        <v>6</v>
      </c>
      <c r="D2618" s="15">
        <v>68.290000000000006</v>
      </c>
      <c r="E2618" s="38"/>
    </row>
    <row r="2619" spans="1:5" outlineLevel="1" x14ac:dyDescent="0.2">
      <c r="A2619" s="12">
        <v>18003053</v>
      </c>
      <c r="B2619" s="13" t="s">
        <v>1614</v>
      </c>
      <c r="C2619" s="14" t="s">
        <v>6</v>
      </c>
      <c r="D2619" s="15">
        <v>9.4</v>
      </c>
      <c r="E2619" s="38"/>
    </row>
    <row r="2620" spans="1:5" outlineLevel="1" x14ac:dyDescent="0.2">
      <c r="A2620" s="12">
        <v>18003061</v>
      </c>
      <c r="B2620" s="13" t="s">
        <v>1615</v>
      </c>
      <c r="C2620" s="14" t="s">
        <v>6</v>
      </c>
      <c r="D2620" s="15">
        <v>55.22</v>
      </c>
      <c r="E2620" s="38"/>
    </row>
    <row r="2621" spans="1:5" outlineLevel="1" x14ac:dyDescent="0.2">
      <c r="A2621" s="12">
        <v>18003063</v>
      </c>
      <c r="B2621" s="13" t="s">
        <v>1616</v>
      </c>
      <c r="C2621" s="14" t="s">
        <v>6</v>
      </c>
      <c r="D2621" s="15">
        <v>62.83</v>
      </c>
      <c r="E2621" s="38"/>
    </row>
    <row r="2622" spans="1:5" outlineLevel="1" x14ac:dyDescent="0.2">
      <c r="A2622" s="12">
        <v>18003065</v>
      </c>
      <c r="B2622" s="13" t="s">
        <v>1617</v>
      </c>
      <c r="C2622" s="14" t="s">
        <v>6</v>
      </c>
      <c r="D2622" s="15">
        <v>67.89</v>
      </c>
      <c r="E2622" s="38"/>
    </row>
    <row r="2623" spans="1:5" outlineLevel="1" x14ac:dyDescent="0.2">
      <c r="A2623" s="12">
        <v>18003067</v>
      </c>
      <c r="B2623" s="13" t="s">
        <v>1618</v>
      </c>
      <c r="C2623" s="14" t="s">
        <v>6</v>
      </c>
      <c r="D2623" s="15">
        <v>72.38</v>
      </c>
      <c r="E2623" s="38"/>
    </row>
    <row r="2624" spans="1:5" outlineLevel="1" x14ac:dyDescent="0.2">
      <c r="A2624" s="12">
        <v>18003069</v>
      </c>
      <c r="B2624" s="13" t="s">
        <v>1619</v>
      </c>
      <c r="C2624" s="14" t="s">
        <v>6</v>
      </c>
      <c r="D2624" s="15">
        <v>83.79</v>
      </c>
      <c r="E2624" s="38"/>
    </row>
    <row r="2625" spans="1:5" outlineLevel="1" x14ac:dyDescent="0.2">
      <c r="A2625" s="12">
        <v>18003071</v>
      </c>
      <c r="B2625" s="13" t="s">
        <v>1620</v>
      </c>
      <c r="C2625" s="14" t="s">
        <v>6</v>
      </c>
      <c r="D2625" s="15">
        <v>47.33</v>
      </c>
      <c r="E2625" s="38"/>
    </row>
    <row r="2626" spans="1:5" outlineLevel="1" x14ac:dyDescent="0.2">
      <c r="A2626" s="12">
        <v>18003073</v>
      </c>
      <c r="B2626" s="13" t="s">
        <v>1621</v>
      </c>
      <c r="C2626" s="14" t="s">
        <v>6</v>
      </c>
      <c r="D2626" s="15">
        <v>54.75</v>
      </c>
      <c r="E2626" s="38"/>
    </row>
    <row r="2627" spans="1:5" outlineLevel="1" x14ac:dyDescent="0.2">
      <c r="A2627" s="12">
        <v>18003075</v>
      </c>
      <c r="B2627" s="13" t="s">
        <v>1622</v>
      </c>
      <c r="C2627" s="14" t="s">
        <v>6</v>
      </c>
      <c r="D2627" s="15">
        <v>42.15</v>
      </c>
      <c r="E2627" s="38"/>
    </row>
    <row r="2628" spans="1:5" outlineLevel="1" x14ac:dyDescent="0.2">
      <c r="A2628" s="12">
        <v>18003077</v>
      </c>
      <c r="B2628" s="13" t="s">
        <v>1623</v>
      </c>
      <c r="C2628" s="14" t="s">
        <v>6</v>
      </c>
      <c r="D2628" s="15">
        <v>67.69</v>
      </c>
      <c r="E2628" s="38"/>
    </row>
    <row r="2629" spans="1:5" outlineLevel="1" x14ac:dyDescent="0.2">
      <c r="A2629" s="12">
        <v>18003079</v>
      </c>
      <c r="B2629" s="13" t="s">
        <v>1624</v>
      </c>
      <c r="C2629" s="14" t="s">
        <v>6</v>
      </c>
      <c r="D2629" s="15">
        <v>66.08</v>
      </c>
      <c r="E2629" s="38"/>
    </row>
    <row r="2630" spans="1:5" outlineLevel="1" x14ac:dyDescent="0.2">
      <c r="A2630" s="12">
        <v>18003083</v>
      </c>
      <c r="B2630" s="13" t="s">
        <v>1625</v>
      </c>
      <c r="C2630" s="14" t="s">
        <v>6</v>
      </c>
      <c r="D2630" s="15">
        <v>60.66</v>
      </c>
      <c r="E2630" s="38"/>
    </row>
    <row r="2631" spans="1:5" x14ac:dyDescent="0.2">
      <c r="A2631" s="12">
        <v>18003085</v>
      </c>
      <c r="B2631" s="13" t="s">
        <v>1626</v>
      </c>
      <c r="C2631" s="14" t="s">
        <v>6</v>
      </c>
      <c r="D2631" s="15">
        <v>53.35</v>
      </c>
      <c r="E2631" s="38"/>
    </row>
    <row r="2632" spans="1:5" x14ac:dyDescent="0.2">
      <c r="A2632" s="12">
        <v>18003087</v>
      </c>
      <c r="B2632" s="13" t="s">
        <v>1627</v>
      </c>
      <c r="C2632" s="14" t="s">
        <v>6</v>
      </c>
      <c r="D2632" s="15">
        <v>90.79</v>
      </c>
      <c r="E2632" s="38"/>
    </row>
    <row r="2633" spans="1:5" x14ac:dyDescent="0.2">
      <c r="A2633" s="12">
        <v>18003101</v>
      </c>
      <c r="B2633" s="13" t="s">
        <v>3422</v>
      </c>
      <c r="C2633" s="14" t="s">
        <v>6</v>
      </c>
      <c r="D2633" s="15">
        <v>48.26</v>
      </c>
      <c r="E2633" s="38"/>
    </row>
    <row r="2634" spans="1:5" x14ac:dyDescent="0.2">
      <c r="A2634" s="12">
        <v>18003106</v>
      </c>
      <c r="B2634" s="13" t="s">
        <v>3423</v>
      </c>
      <c r="C2634" s="14" t="s">
        <v>6</v>
      </c>
      <c r="D2634" s="15">
        <v>46.03</v>
      </c>
      <c r="E2634" s="38"/>
    </row>
    <row r="2635" spans="1:5" x14ac:dyDescent="0.2">
      <c r="A2635" s="12">
        <v>18003107</v>
      </c>
      <c r="B2635" s="13" t="s">
        <v>3424</v>
      </c>
      <c r="C2635" s="14" t="s">
        <v>6</v>
      </c>
      <c r="D2635" s="15">
        <v>48.35</v>
      </c>
      <c r="E2635" s="38"/>
    </row>
    <row r="2636" spans="1:5" x14ac:dyDescent="0.2">
      <c r="A2636" s="12">
        <v>18003108</v>
      </c>
      <c r="B2636" s="13" t="s">
        <v>3425</v>
      </c>
      <c r="C2636" s="14" t="s">
        <v>6</v>
      </c>
      <c r="D2636" s="15">
        <v>60.45</v>
      </c>
      <c r="E2636" s="38"/>
    </row>
    <row r="2637" spans="1:5" x14ac:dyDescent="0.2">
      <c r="A2637" s="12">
        <v>18003110</v>
      </c>
      <c r="B2637" s="13" t="s">
        <v>3426</v>
      </c>
      <c r="C2637" s="14" t="s">
        <v>6</v>
      </c>
      <c r="D2637" s="15">
        <v>49.1</v>
      </c>
      <c r="E2637" s="38"/>
    </row>
    <row r="2638" spans="1:5" x14ac:dyDescent="0.2">
      <c r="A2638" s="12">
        <v>18003112</v>
      </c>
      <c r="B2638" s="13" t="s">
        <v>3427</v>
      </c>
      <c r="C2638" s="14" t="s">
        <v>6</v>
      </c>
      <c r="D2638" s="15">
        <v>32.659999999999997</v>
      </c>
      <c r="E2638" s="38"/>
    </row>
    <row r="2639" spans="1:5" x14ac:dyDescent="0.2">
      <c r="A2639" s="12">
        <v>18003114</v>
      </c>
      <c r="B2639" s="13" t="s">
        <v>3428</v>
      </c>
      <c r="C2639" s="14" t="s">
        <v>6</v>
      </c>
      <c r="D2639" s="15">
        <v>67.430000000000007</v>
      </c>
      <c r="E2639" s="38"/>
    </row>
    <row r="2640" spans="1:5" ht="22.5" x14ac:dyDescent="0.2">
      <c r="A2640" s="12">
        <v>18003121</v>
      </c>
      <c r="B2640" s="13" t="s">
        <v>3429</v>
      </c>
      <c r="C2640" s="14" t="s">
        <v>6</v>
      </c>
      <c r="D2640" s="15">
        <v>185.32</v>
      </c>
      <c r="E2640" s="38"/>
    </row>
    <row r="2641" spans="1:5" x14ac:dyDescent="0.2">
      <c r="A2641" s="12">
        <v>18006003</v>
      </c>
      <c r="B2641" s="13" t="s">
        <v>2047</v>
      </c>
      <c r="C2641" s="14" t="s">
        <v>6</v>
      </c>
      <c r="D2641" s="15">
        <v>6759.72</v>
      </c>
      <c r="E2641" s="38"/>
    </row>
    <row r="2642" spans="1:5" x14ac:dyDescent="0.2">
      <c r="A2642" s="12">
        <v>18010000</v>
      </c>
      <c r="B2642" s="13" t="s">
        <v>1628</v>
      </c>
      <c r="C2642" s="14" t="s">
        <v>8</v>
      </c>
      <c r="D2642" s="15" t="s">
        <v>8</v>
      </c>
    </row>
    <row r="2643" spans="1:5" x14ac:dyDescent="0.2">
      <c r="A2643" s="12">
        <v>18010050</v>
      </c>
      <c r="B2643" s="13" t="s">
        <v>3430</v>
      </c>
      <c r="C2643" s="14" t="s">
        <v>6</v>
      </c>
      <c r="D2643" s="15">
        <v>385.79</v>
      </c>
      <c r="E2643" s="38"/>
    </row>
    <row r="2644" spans="1:5" x14ac:dyDescent="0.2">
      <c r="A2644" s="12">
        <v>18010056</v>
      </c>
      <c r="B2644" s="13" t="s">
        <v>3431</v>
      </c>
      <c r="C2644" s="14" t="s">
        <v>5</v>
      </c>
      <c r="D2644" s="15">
        <v>111.53</v>
      </c>
      <c r="E2644" s="38"/>
    </row>
    <row r="2645" spans="1:5" x14ac:dyDescent="0.2">
      <c r="A2645" s="12">
        <v>18010060</v>
      </c>
      <c r="B2645" s="13" t="s">
        <v>1629</v>
      </c>
      <c r="C2645" s="14" t="s">
        <v>4</v>
      </c>
      <c r="D2645" s="15">
        <v>105.8</v>
      </c>
      <c r="E2645" s="38"/>
    </row>
    <row r="2646" spans="1:5" x14ac:dyDescent="0.2">
      <c r="A2646" s="12">
        <v>18010090</v>
      </c>
      <c r="B2646" s="13" t="s">
        <v>3432</v>
      </c>
      <c r="C2646" s="14" t="s">
        <v>6</v>
      </c>
      <c r="D2646" s="15">
        <v>530.61</v>
      </c>
      <c r="E2646" s="38"/>
    </row>
    <row r="2647" spans="1:5" x14ac:dyDescent="0.2">
      <c r="A2647" s="12">
        <v>18012000</v>
      </c>
      <c r="B2647" s="13" t="s">
        <v>1630</v>
      </c>
      <c r="C2647" s="14" t="s">
        <v>8</v>
      </c>
      <c r="D2647" s="15" t="s">
        <v>8</v>
      </c>
    </row>
    <row r="2648" spans="1:5" x14ac:dyDescent="0.2">
      <c r="A2648" s="12">
        <v>18012001</v>
      </c>
      <c r="B2648" s="13" t="s">
        <v>3433</v>
      </c>
      <c r="C2648" s="14" t="s">
        <v>5</v>
      </c>
      <c r="D2648" s="15">
        <v>330.89</v>
      </c>
      <c r="E2648" s="38"/>
    </row>
    <row r="2649" spans="1:5" x14ac:dyDescent="0.2">
      <c r="A2649" s="12">
        <v>18012002</v>
      </c>
      <c r="B2649" s="13" t="s">
        <v>3434</v>
      </c>
      <c r="C2649" s="14" t="s">
        <v>327</v>
      </c>
      <c r="D2649" s="15">
        <v>1899.87</v>
      </c>
      <c r="E2649" s="38"/>
    </row>
    <row r="2650" spans="1:5" x14ac:dyDescent="0.2">
      <c r="A2650" s="12">
        <v>18012003</v>
      </c>
      <c r="B2650" s="13" t="s">
        <v>3435</v>
      </c>
      <c r="C2650" s="14" t="s">
        <v>5</v>
      </c>
      <c r="D2650" s="15">
        <v>305.52</v>
      </c>
      <c r="E2650" s="38"/>
    </row>
    <row r="2651" spans="1:5" x14ac:dyDescent="0.2">
      <c r="A2651" s="12">
        <v>18012004</v>
      </c>
      <c r="B2651" s="13" t="s">
        <v>3436</v>
      </c>
      <c r="C2651" s="14" t="s">
        <v>5</v>
      </c>
      <c r="D2651" s="15">
        <v>337.74</v>
      </c>
      <c r="E2651" s="38"/>
    </row>
    <row r="2652" spans="1:5" x14ac:dyDescent="0.2">
      <c r="A2652" s="12">
        <v>18012005</v>
      </c>
      <c r="B2652" s="13" t="s">
        <v>3437</v>
      </c>
      <c r="C2652" s="14" t="s">
        <v>5</v>
      </c>
      <c r="D2652" s="15">
        <v>475.21</v>
      </c>
      <c r="E2652" s="38"/>
    </row>
    <row r="2653" spans="1:5" x14ac:dyDescent="0.2">
      <c r="A2653" s="12">
        <v>18012006</v>
      </c>
      <c r="B2653" s="13" t="s">
        <v>3438</v>
      </c>
      <c r="C2653" s="14" t="s">
        <v>5</v>
      </c>
      <c r="D2653" s="15">
        <v>346.22</v>
      </c>
      <c r="E2653" s="38"/>
    </row>
    <row r="2654" spans="1:5" x14ac:dyDescent="0.2">
      <c r="A2654" s="12">
        <v>18012012</v>
      </c>
      <c r="B2654" s="13" t="s">
        <v>3439</v>
      </c>
      <c r="C2654" s="14" t="s">
        <v>5</v>
      </c>
      <c r="D2654" s="15">
        <v>543.24</v>
      </c>
      <c r="E2654" s="38"/>
    </row>
    <row r="2655" spans="1:5" x14ac:dyDescent="0.2">
      <c r="A2655" s="12">
        <v>18012017</v>
      </c>
      <c r="B2655" s="13" t="s">
        <v>3440</v>
      </c>
      <c r="C2655" s="14" t="s">
        <v>5</v>
      </c>
      <c r="D2655" s="15">
        <v>419.87</v>
      </c>
      <c r="E2655" s="38"/>
    </row>
    <row r="2656" spans="1:5" x14ac:dyDescent="0.2">
      <c r="A2656" s="12">
        <v>18012018</v>
      </c>
      <c r="B2656" s="13" t="s">
        <v>3441</v>
      </c>
      <c r="C2656" s="14" t="s">
        <v>5</v>
      </c>
      <c r="D2656" s="15">
        <v>451.05</v>
      </c>
      <c r="E2656" s="38"/>
    </row>
    <row r="2657" spans="1:5" x14ac:dyDescent="0.2">
      <c r="A2657" s="12">
        <v>18012019</v>
      </c>
      <c r="B2657" s="13" t="s">
        <v>3442</v>
      </c>
      <c r="C2657" s="14" t="s">
        <v>5</v>
      </c>
      <c r="D2657" s="15">
        <v>605.84</v>
      </c>
      <c r="E2657" s="38"/>
    </row>
    <row r="2658" spans="1:5" x14ac:dyDescent="0.2">
      <c r="A2658" s="12">
        <v>18012101</v>
      </c>
      <c r="B2658" s="13" t="s">
        <v>3443</v>
      </c>
      <c r="C2658" s="14" t="s">
        <v>6</v>
      </c>
      <c r="D2658" s="15">
        <v>582.04999999999995</v>
      </c>
      <c r="E2658" s="38"/>
    </row>
    <row r="2659" spans="1:5" x14ac:dyDescent="0.2">
      <c r="A2659" s="12">
        <v>18013000</v>
      </c>
      <c r="B2659" s="13" t="s">
        <v>1631</v>
      </c>
      <c r="C2659" s="14" t="s">
        <v>8</v>
      </c>
      <c r="D2659" s="15" t="s">
        <v>8</v>
      </c>
    </row>
    <row r="2660" spans="1:5" x14ac:dyDescent="0.2">
      <c r="A2660" s="12">
        <v>18013021</v>
      </c>
      <c r="B2660" s="13" t="s">
        <v>3444</v>
      </c>
      <c r="C2660" s="14" t="s">
        <v>6</v>
      </c>
      <c r="D2660" s="15">
        <v>13922.23</v>
      </c>
      <c r="E2660" s="38"/>
    </row>
    <row r="2661" spans="1:5" x14ac:dyDescent="0.2">
      <c r="A2661" s="12">
        <v>18013026</v>
      </c>
      <c r="B2661" s="13" t="s">
        <v>3445</v>
      </c>
      <c r="C2661" s="14" t="s">
        <v>6</v>
      </c>
      <c r="D2661" s="15">
        <v>3503.63</v>
      </c>
      <c r="E2661" s="38"/>
    </row>
    <row r="2662" spans="1:5" x14ac:dyDescent="0.2">
      <c r="A2662" s="12">
        <v>18013041</v>
      </c>
      <c r="B2662" s="13" t="s">
        <v>3446</v>
      </c>
      <c r="C2662" s="14" t="s">
        <v>21</v>
      </c>
      <c r="D2662" s="15">
        <v>69.91</v>
      </c>
      <c r="E2662" s="38"/>
    </row>
    <row r="2663" spans="1:5" x14ac:dyDescent="0.2">
      <c r="A2663" s="12">
        <v>18013042</v>
      </c>
      <c r="B2663" s="13" t="s">
        <v>3447</v>
      </c>
      <c r="C2663" s="14" t="s">
        <v>5</v>
      </c>
      <c r="D2663" s="15">
        <v>122.91</v>
      </c>
      <c r="E2663" s="38"/>
    </row>
    <row r="2664" spans="1:5" x14ac:dyDescent="0.2">
      <c r="A2664" s="12">
        <v>18013043</v>
      </c>
      <c r="B2664" s="13" t="s">
        <v>3448</v>
      </c>
      <c r="C2664" s="14" t="s">
        <v>21</v>
      </c>
      <c r="D2664" s="15">
        <v>555.14</v>
      </c>
      <c r="E2664" s="38"/>
    </row>
    <row r="2665" spans="1:5" x14ac:dyDescent="0.2">
      <c r="A2665" s="12">
        <v>18013044</v>
      </c>
      <c r="B2665" s="13" t="s">
        <v>3449</v>
      </c>
      <c r="C2665" s="14" t="s">
        <v>5</v>
      </c>
      <c r="D2665" s="15">
        <v>429.76</v>
      </c>
      <c r="E2665" s="38"/>
    </row>
    <row r="2666" spans="1:5" x14ac:dyDescent="0.2">
      <c r="A2666" s="12">
        <v>18013045</v>
      </c>
      <c r="B2666" s="13" t="s">
        <v>3450</v>
      </c>
      <c r="C2666" s="14" t="s">
        <v>5</v>
      </c>
      <c r="D2666" s="15">
        <v>537.38</v>
      </c>
      <c r="E2666" s="38"/>
    </row>
    <row r="2667" spans="1:5" ht="22.5" x14ac:dyDescent="0.2">
      <c r="A2667" s="12">
        <v>18013046</v>
      </c>
      <c r="B2667" s="13" t="s">
        <v>3451</v>
      </c>
      <c r="C2667" s="14" t="s">
        <v>21</v>
      </c>
      <c r="D2667" s="15">
        <v>197.79</v>
      </c>
      <c r="E2667" s="38"/>
    </row>
    <row r="2668" spans="1:5" x14ac:dyDescent="0.2">
      <c r="A2668" s="12">
        <v>18013051</v>
      </c>
      <c r="B2668" s="13" t="s">
        <v>1632</v>
      </c>
      <c r="C2668" s="14" t="s">
        <v>6</v>
      </c>
      <c r="D2668" s="15">
        <v>5237.3500000000004</v>
      </c>
      <c r="E2668" s="38"/>
    </row>
    <row r="2669" spans="1:5" x14ac:dyDescent="0.2">
      <c r="A2669" s="12">
        <v>18013053</v>
      </c>
      <c r="B2669" s="13" t="s">
        <v>3452</v>
      </c>
      <c r="C2669" s="14" t="s">
        <v>6</v>
      </c>
      <c r="D2669" s="15">
        <v>7907.56</v>
      </c>
      <c r="E2669" s="38"/>
    </row>
    <row r="2670" spans="1:5" x14ac:dyDescent="0.2">
      <c r="A2670" s="12">
        <v>18014000</v>
      </c>
      <c r="B2670" s="13" t="s">
        <v>1633</v>
      </c>
      <c r="C2670" s="14" t="s">
        <v>8</v>
      </c>
      <c r="D2670" s="15" t="s">
        <v>8</v>
      </c>
    </row>
    <row r="2671" spans="1:5" ht="22.5" x14ac:dyDescent="0.2">
      <c r="A2671" s="12">
        <v>18014005</v>
      </c>
      <c r="B2671" s="13" t="s">
        <v>1634</v>
      </c>
      <c r="C2671" s="14" t="s">
        <v>6</v>
      </c>
      <c r="D2671" s="15">
        <v>4714.03</v>
      </c>
      <c r="E2671" s="38"/>
    </row>
    <row r="2672" spans="1:5" x14ac:dyDescent="0.2">
      <c r="A2672" s="12">
        <v>18014008</v>
      </c>
      <c r="B2672" s="13" t="s">
        <v>1635</v>
      </c>
      <c r="C2672" s="14" t="s">
        <v>6</v>
      </c>
      <c r="D2672" s="15">
        <v>3762.16</v>
      </c>
      <c r="E2672" s="38"/>
    </row>
    <row r="2673" spans="1:5" x14ac:dyDescent="0.2">
      <c r="A2673" s="12">
        <v>18014011</v>
      </c>
      <c r="B2673" s="13" t="s">
        <v>1636</v>
      </c>
      <c r="C2673" s="14" t="s">
        <v>6</v>
      </c>
      <c r="D2673" s="15">
        <v>2910.31</v>
      </c>
      <c r="E2673" s="38"/>
    </row>
    <row r="2674" spans="1:5" ht="22.5" x14ac:dyDescent="0.2">
      <c r="A2674" s="12">
        <v>18014015</v>
      </c>
      <c r="B2674" s="13" t="s">
        <v>1637</v>
      </c>
      <c r="C2674" s="14" t="s">
        <v>6</v>
      </c>
      <c r="D2674" s="15">
        <v>2550.5300000000002</v>
      </c>
      <c r="E2674" s="38"/>
    </row>
    <row r="2675" spans="1:5" ht="22.5" x14ac:dyDescent="0.2">
      <c r="A2675" s="12">
        <v>18014016</v>
      </c>
      <c r="B2675" s="13" t="s">
        <v>2048</v>
      </c>
      <c r="C2675" s="14" t="s">
        <v>6</v>
      </c>
      <c r="D2675" s="15">
        <v>15093.9</v>
      </c>
      <c r="E2675" s="38"/>
    </row>
    <row r="2676" spans="1:5" x14ac:dyDescent="0.2">
      <c r="A2676" s="12">
        <v>18014022</v>
      </c>
      <c r="B2676" s="13" t="s">
        <v>1638</v>
      </c>
      <c r="C2676" s="14" t="s">
        <v>6</v>
      </c>
      <c r="D2676" s="15">
        <v>2506.5700000000002</v>
      </c>
      <c r="E2676" s="38"/>
    </row>
    <row r="2677" spans="1:5" x14ac:dyDescent="0.2">
      <c r="A2677" s="12">
        <v>18014024</v>
      </c>
      <c r="B2677" s="13" t="s">
        <v>1639</v>
      </c>
      <c r="C2677" s="14" t="s">
        <v>6</v>
      </c>
      <c r="D2677" s="15">
        <v>3094.78</v>
      </c>
      <c r="E2677" s="38"/>
    </row>
    <row r="2678" spans="1:5" x14ac:dyDescent="0.2">
      <c r="A2678" s="12">
        <v>18014030</v>
      </c>
      <c r="B2678" s="13" t="s">
        <v>1640</v>
      </c>
      <c r="C2678" s="14" t="s">
        <v>4</v>
      </c>
      <c r="D2678" s="15">
        <v>93.52</v>
      </c>
      <c r="E2678" s="38"/>
    </row>
    <row r="2679" spans="1:5" ht="22.5" x14ac:dyDescent="0.2">
      <c r="A2679" s="12">
        <v>18014041</v>
      </c>
      <c r="B2679" s="13" t="s">
        <v>2049</v>
      </c>
      <c r="C2679" s="14" t="s">
        <v>6</v>
      </c>
      <c r="D2679" s="15">
        <v>8705.02</v>
      </c>
      <c r="E2679" s="38"/>
    </row>
    <row r="2680" spans="1:5" ht="22.5" x14ac:dyDescent="0.2">
      <c r="A2680" s="12">
        <v>18014042</v>
      </c>
      <c r="B2680" s="13" t="s">
        <v>2050</v>
      </c>
      <c r="C2680" s="14" t="s">
        <v>6</v>
      </c>
      <c r="D2680" s="15">
        <v>7746.01</v>
      </c>
      <c r="E2680" s="38"/>
    </row>
    <row r="2681" spans="1:5" ht="22.5" x14ac:dyDescent="0.2">
      <c r="A2681" s="12">
        <v>18014043</v>
      </c>
      <c r="B2681" s="13" t="s">
        <v>2051</v>
      </c>
      <c r="C2681" s="14" t="s">
        <v>6</v>
      </c>
      <c r="D2681" s="15">
        <v>6571.99</v>
      </c>
      <c r="E2681" s="38"/>
    </row>
    <row r="2682" spans="1:5" ht="22.5" x14ac:dyDescent="0.2">
      <c r="A2682" s="12">
        <v>18014044</v>
      </c>
      <c r="B2682" s="13" t="s">
        <v>2052</v>
      </c>
      <c r="C2682" s="14" t="s">
        <v>6</v>
      </c>
      <c r="D2682" s="15">
        <v>5192.9799999999996</v>
      </c>
      <c r="E2682" s="38"/>
    </row>
    <row r="2683" spans="1:5" ht="22.5" x14ac:dyDescent="0.2">
      <c r="A2683" s="12">
        <v>18014045</v>
      </c>
      <c r="B2683" s="13" t="s">
        <v>2053</v>
      </c>
      <c r="C2683" s="14" t="s">
        <v>6</v>
      </c>
      <c r="D2683" s="15">
        <v>4187.95</v>
      </c>
      <c r="E2683" s="38"/>
    </row>
    <row r="2684" spans="1:5" x14ac:dyDescent="0.2">
      <c r="A2684" s="12">
        <v>18014046</v>
      </c>
      <c r="B2684" s="13" t="s">
        <v>2054</v>
      </c>
      <c r="C2684" s="14" t="s">
        <v>6</v>
      </c>
      <c r="D2684" s="15">
        <v>1554.2</v>
      </c>
      <c r="E2684" s="38"/>
    </row>
    <row r="2685" spans="1:5" x14ac:dyDescent="0.2">
      <c r="A2685" s="12">
        <v>18014047</v>
      </c>
      <c r="B2685" s="13" t="s">
        <v>2055</v>
      </c>
      <c r="C2685" s="14" t="s">
        <v>6</v>
      </c>
      <c r="D2685" s="15">
        <v>1770.92</v>
      </c>
      <c r="E2685" s="38"/>
    </row>
    <row r="2686" spans="1:5" x14ac:dyDescent="0.2">
      <c r="A2686" s="12">
        <v>18014048</v>
      </c>
      <c r="B2686" s="13" t="s">
        <v>2056</v>
      </c>
      <c r="C2686" s="14" t="s">
        <v>6</v>
      </c>
      <c r="D2686" s="15">
        <v>2720.5</v>
      </c>
      <c r="E2686" s="38"/>
    </row>
    <row r="2687" spans="1:5" x14ac:dyDescent="0.2">
      <c r="A2687" s="12">
        <v>18014049</v>
      </c>
      <c r="B2687" s="13" t="s">
        <v>2057</v>
      </c>
      <c r="C2687" s="14" t="s">
        <v>6</v>
      </c>
      <c r="D2687" s="15">
        <v>1871.74</v>
      </c>
      <c r="E2687" s="38"/>
    </row>
    <row r="2688" spans="1:5" ht="22.5" x14ac:dyDescent="0.2">
      <c r="A2688" s="12">
        <v>18014101</v>
      </c>
      <c r="B2688" s="13" t="s">
        <v>3453</v>
      </c>
      <c r="C2688" s="14" t="s">
        <v>6</v>
      </c>
      <c r="D2688" s="15">
        <v>132816.57999999999</v>
      </c>
      <c r="E2688" s="38"/>
    </row>
    <row r="2689" spans="1:5" ht="22.5" x14ac:dyDescent="0.2">
      <c r="A2689" s="12">
        <v>18014102</v>
      </c>
      <c r="B2689" s="13" t="s">
        <v>3454</v>
      </c>
      <c r="C2689" s="14" t="s">
        <v>6</v>
      </c>
      <c r="D2689" s="15">
        <v>135656.16</v>
      </c>
      <c r="E2689" s="38"/>
    </row>
    <row r="2690" spans="1:5" ht="22.5" x14ac:dyDescent="0.2">
      <c r="A2690" s="12">
        <v>18014103</v>
      </c>
      <c r="B2690" s="13" t="s">
        <v>3455</v>
      </c>
      <c r="C2690" s="14" t="s">
        <v>6</v>
      </c>
      <c r="D2690" s="15">
        <v>56148.84</v>
      </c>
      <c r="E2690" s="38"/>
    </row>
    <row r="2691" spans="1:5" ht="22.5" x14ac:dyDescent="0.2">
      <c r="A2691" s="12">
        <v>18014104</v>
      </c>
      <c r="B2691" s="13" t="s">
        <v>3456</v>
      </c>
      <c r="C2691" s="14" t="s">
        <v>6</v>
      </c>
      <c r="D2691" s="15">
        <v>56148.84</v>
      </c>
      <c r="E2691" s="38"/>
    </row>
    <row r="2692" spans="1:5" ht="22.5" x14ac:dyDescent="0.2">
      <c r="A2692" s="12">
        <v>18014105</v>
      </c>
      <c r="B2692" s="13" t="s">
        <v>3457</v>
      </c>
      <c r="C2692" s="14" t="s">
        <v>6</v>
      </c>
      <c r="D2692" s="15">
        <v>24978.37</v>
      </c>
      <c r="E2692" s="38"/>
    </row>
    <row r="2693" spans="1:5" ht="22.5" x14ac:dyDescent="0.2">
      <c r="A2693" s="12">
        <v>18014106</v>
      </c>
      <c r="B2693" s="13" t="s">
        <v>3458</v>
      </c>
      <c r="C2693" s="14" t="s">
        <v>6</v>
      </c>
      <c r="D2693" s="15">
        <v>15092.39</v>
      </c>
      <c r="E2693" s="38"/>
    </row>
    <row r="2694" spans="1:5" ht="22.5" x14ac:dyDescent="0.2">
      <c r="A2694" s="12">
        <v>18014107</v>
      </c>
      <c r="B2694" s="13" t="s">
        <v>3459</v>
      </c>
      <c r="C2694" s="14" t="s">
        <v>6</v>
      </c>
      <c r="D2694" s="15">
        <v>32036.09</v>
      </c>
      <c r="E2694" s="38"/>
    </row>
    <row r="2695" spans="1:5" x14ac:dyDescent="0.2">
      <c r="A2695" s="12">
        <v>18015000</v>
      </c>
      <c r="B2695" s="13" t="s">
        <v>1641</v>
      </c>
      <c r="C2695" s="14" t="s">
        <v>8</v>
      </c>
      <c r="D2695" s="15" t="s">
        <v>8</v>
      </c>
    </row>
    <row r="2696" spans="1:5" x14ac:dyDescent="0.2">
      <c r="A2696" s="12">
        <v>18015001</v>
      </c>
      <c r="B2696" s="13" t="s">
        <v>2058</v>
      </c>
      <c r="C2696" s="14" t="s">
        <v>6</v>
      </c>
      <c r="D2696" s="15">
        <v>1492.72</v>
      </c>
      <c r="E2696" s="38"/>
    </row>
    <row r="2697" spans="1:5" x14ac:dyDescent="0.2">
      <c r="A2697" s="12">
        <v>18015002</v>
      </c>
      <c r="B2697" s="13" t="s">
        <v>2059</v>
      </c>
      <c r="C2697" s="14" t="s">
        <v>6</v>
      </c>
      <c r="D2697" s="15">
        <v>2198.2800000000002</v>
      </c>
      <c r="E2697" s="38"/>
    </row>
    <row r="2698" spans="1:5" x14ac:dyDescent="0.2">
      <c r="A2698" s="12">
        <v>18015003</v>
      </c>
      <c r="B2698" s="13" t="s">
        <v>2060</v>
      </c>
      <c r="C2698" s="14" t="s">
        <v>6</v>
      </c>
      <c r="D2698" s="15">
        <v>1537.98</v>
      </c>
      <c r="E2698" s="38"/>
    </row>
    <row r="2699" spans="1:5" x14ac:dyDescent="0.2">
      <c r="A2699" s="12">
        <v>18015010</v>
      </c>
      <c r="B2699" s="13" t="s">
        <v>3460</v>
      </c>
      <c r="C2699" s="14" t="s">
        <v>6</v>
      </c>
      <c r="D2699" s="15">
        <v>415.47</v>
      </c>
      <c r="E2699" s="38"/>
    </row>
    <row r="2700" spans="1:5" x14ac:dyDescent="0.2">
      <c r="A2700" s="12">
        <v>18015013</v>
      </c>
      <c r="B2700" s="13" t="s">
        <v>3461</v>
      </c>
      <c r="C2700" s="14" t="s">
        <v>6</v>
      </c>
      <c r="D2700" s="15">
        <v>195.94</v>
      </c>
      <c r="E2700" s="38"/>
    </row>
    <row r="2701" spans="1:5" x14ac:dyDescent="0.2">
      <c r="A2701" s="12">
        <v>18015014</v>
      </c>
      <c r="B2701" s="13" t="s">
        <v>3462</v>
      </c>
      <c r="C2701" s="14" t="s">
        <v>6</v>
      </c>
      <c r="D2701" s="15">
        <v>1268.42</v>
      </c>
      <c r="E2701" s="38"/>
    </row>
    <row r="2702" spans="1:5" x14ac:dyDescent="0.2">
      <c r="A2702" s="12">
        <v>18015050</v>
      </c>
      <c r="B2702" s="13" t="s">
        <v>1642</v>
      </c>
      <c r="C2702" s="14" t="s">
        <v>21</v>
      </c>
      <c r="D2702" s="15">
        <v>269.58999999999997</v>
      </c>
      <c r="E2702" s="38"/>
    </row>
    <row r="2703" spans="1:5" x14ac:dyDescent="0.2">
      <c r="A2703" s="12">
        <v>18015051</v>
      </c>
      <c r="B2703" s="13" t="s">
        <v>1643</v>
      </c>
      <c r="C2703" s="14" t="s">
        <v>21</v>
      </c>
      <c r="D2703" s="15">
        <v>250.69</v>
      </c>
      <c r="E2703" s="38"/>
    </row>
    <row r="2704" spans="1:5" x14ac:dyDescent="0.2">
      <c r="A2704" s="12">
        <v>18016001</v>
      </c>
      <c r="B2704" s="13" t="s">
        <v>2061</v>
      </c>
      <c r="C2704" s="14" t="s">
        <v>6</v>
      </c>
      <c r="D2704" s="15">
        <v>2359.4499999999998</v>
      </c>
      <c r="E2704" s="38"/>
    </row>
    <row r="2705" spans="1:5" x14ac:dyDescent="0.2">
      <c r="A2705" s="12">
        <v>18016002</v>
      </c>
      <c r="B2705" s="13" t="s">
        <v>2062</v>
      </c>
      <c r="C2705" s="14" t="s">
        <v>6</v>
      </c>
      <c r="D2705" s="15">
        <v>1956.07</v>
      </c>
      <c r="E2705" s="38"/>
    </row>
    <row r="2706" spans="1:5" x14ac:dyDescent="0.2">
      <c r="A2706" s="12">
        <v>18016003</v>
      </c>
      <c r="B2706" s="13" t="s">
        <v>2047</v>
      </c>
      <c r="C2706" s="14" t="s">
        <v>6</v>
      </c>
      <c r="D2706" s="15">
        <v>6759.61</v>
      </c>
      <c r="E2706" s="38"/>
    </row>
    <row r="2707" spans="1:5" x14ac:dyDescent="0.2">
      <c r="A2707" s="12">
        <v>18016004</v>
      </c>
      <c r="B2707" s="13" t="s">
        <v>2063</v>
      </c>
      <c r="C2707" s="14" t="s">
        <v>6</v>
      </c>
      <c r="D2707" s="15">
        <v>4148.1000000000004</v>
      </c>
      <c r="E2707" s="38"/>
    </row>
    <row r="2708" spans="1:5" x14ac:dyDescent="0.2">
      <c r="A2708" s="12">
        <v>18016005</v>
      </c>
      <c r="B2708" s="13" t="s">
        <v>2064</v>
      </c>
      <c r="C2708" s="14" t="s">
        <v>6</v>
      </c>
      <c r="D2708" s="15">
        <v>6199.38</v>
      </c>
      <c r="E2708" s="38"/>
    </row>
    <row r="2709" spans="1:5" x14ac:dyDescent="0.2">
      <c r="A2709" s="12">
        <v>18016006</v>
      </c>
      <c r="B2709" s="13" t="s">
        <v>2065</v>
      </c>
      <c r="C2709" s="14" t="s">
        <v>6</v>
      </c>
      <c r="D2709" s="15">
        <v>2678.62</v>
      </c>
      <c r="E2709" s="38"/>
    </row>
    <row r="2710" spans="1:5" x14ac:dyDescent="0.2">
      <c r="A2710" s="12">
        <v>18016007</v>
      </c>
      <c r="B2710" s="13" t="s">
        <v>2066</v>
      </c>
      <c r="C2710" s="14" t="s">
        <v>6</v>
      </c>
      <c r="D2710" s="15">
        <v>3850.64</v>
      </c>
      <c r="E2710" s="38"/>
    </row>
    <row r="2711" spans="1:5" x14ac:dyDescent="0.2">
      <c r="A2711" s="12">
        <v>18016008</v>
      </c>
      <c r="B2711" s="13" t="s">
        <v>2067</v>
      </c>
      <c r="C2711" s="14" t="s">
        <v>6</v>
      </c>
      <c r="D2711" s="15">
        <v>2255.0700000000002</v>
      </c>
      <c r="E2711" s="38"/>
    </row>
    <row r="2712" spans="1:5" x14ac:dyDescent="0.2">
      <c r="A2712" s="12">
        <v>18016009</v>
      </c>
      <c r="B2712" s="13" t="s">
        <v>2068</v>
      </c>
      <c r="C2712" s="14" t="s">
        <v>6</v>
      </c>
      <c r="D2712" s="15">
        <v>3913.22</v>
      </c>
      <c r="E2712" s="38"/>
    </row>
    <row r="2713" spans="1:5" x14ac:dyDescent="0.2">
      <c r="A2713" s="12">
        <v>18016010</v>
      </c>
      <c r="B2713" s="13" t="s">
        <v>2069</v>
      </c>
      <c r="C2713" s="14" t="s">
        <v>6</v>
      </c>
      <c r="D2713" s="15">
        <v>5533.67</v>
      </c>
      <c r="E2713" s="38"/>
    </row>
    <row r="2714" spans="1:5" x14ac:dyDescent="0.2">
      <c r="A2714" s="12">
        <v>18016011</v>
      </c>
      <c r="B2714" s="13" t="s">
        <v>2070</v>
      </c>
      <c r="C2714" s="14" t="s">
        <v>6</v>
      </c>
      <c r="D2714" s="15">
        <v>1444.18</v>
      </c>
      <c r="E2714" s="38"/>
    </row>
    <row r="2715" spans="1:5" x14ac:dyDescent="0.2">
      <c r="A2715" s="12">
        <v>18016012</v>
      </c>
      <c r="B2715" s="13" t="s">
        <v>2071</v>
      </c>
      <c r="C2715" s="14" t="s">
        <v>6</v>
      </c>
      <c r="D2715" s="15">
        <v>2043.73</v>
      </c>
      <c r="E2715" s="38"/>
    </row>
    <row r="2716" spans="1:5" x14ac:dyDescent="0.2">
      <c r="A2716" s="12">
        <v>18016013</v>
      </c>
      <c r="B2716" s="13" t="s">
        <v>2072</v>
      </c>
      <c r="C2716" s="14" t="s">
        <v>6</v>
      </c>
      <c r="D2716" s="15">
        <v>5066.55</v>
      </c>
      <c r="E2716" s="38"/>
    </row>
    <row r="2717" spans="1:5" x14ac:dyDescent="0.2">
      <c r="A2717" s="12">
        <v>18016014</v>
      </c>
      <c r="B2717" s="13" t="s">
        <v>2073</v>
      </c>
      <c r="C2717" s="14" t="s">
        <v>6</v>
      </c>
      <c r="D2717" s="15">
        <v>6989.18</v>
      </c>
      <c r="E2717" s="38"/>
    </row>
    <row r="2718" spans="1:5" x14ac:dyDescent="0.2">
      <c r="A2718" s="12">
        <v>18016015</v>
      </c>
      <c r="B2718" s="13" t="s">
        <v>2074</v>
      </c>
      <c r="C2718" s="14" t="s">
        <v>6</v>
      </c>
      <c r="D2718" s="15">
        <v>1967.47</v>
      </c>
      <c r="E2718" s="38"/>
    </row>
    <row r="2719" spans="1:5" x14ac:dyDescent="0.2">
      <c r="A2719" s="12">
        <v>18016016</v>
      </c>
      <c r="B2719" s="13" t="s">
        <v>2075</v>
      </c>
      <c r="C2719" s="14" t="s">
        <v>6</v>
      </c>
      <c r="D2719" s="15">
        <v>5602.23</v>
      </c>
      <c r="E2719" s="38"/>
    </row>
    <row r="2720" spans="1:5" x14ac:dyDescent="0.2">
      <c r="A2720" s="12">
        <v>18016017</v>
      </c>
      <c r="B2720" s="13" t="s">
        <v>2076</v>
      </c>
      <c r="C2720" s="14" t="s">
        <v>6</v>
      </c>
      <c r="D2720" s="15">
        <v>3718.21</v>
      </c>
      <c r="E2720" s="38"/>
    </row>
    <row r="2721" spans="1:5" x14ac:dyDescent="0.2">
      <c r="A2721" s="12">
        <v>18016018</v>
      </c>
      <c r="B2721" s="13" t="s">
        <v>2077</v>
      </c>
      <c r="C2721" s="14" t="s">
        <v>6</v>
      </c>
      <c r="D2721" s="15">
        <v>3067.93</v>
      </c>
      <c r="E2721" s="38"/>
    </row>
    <row r="2722" spans="1:5" x14ac:dyDescent="0.2">
      <c r="A2722" s="12">
        <v>18016019</v>
      </c>
      <c r="B2722" s="13" t="s">
        <v>2078</v>
      </c>
      <c r="C2722" s="14" t="s">
        <v>6</v>
      </c>
      <c r="D2722" s="15">
        <v>3482.57</v>
      </c>
      <c r="E2722" s="38"/>
    </row>
    <row r="2723" spans="1:5" x14ac:dyDescent="0.2">
      <c r="A2723" s="12">
        <v>18016020</v>
      </c>
      <c r="B2723" s="13" t="s">
        <v>2079</v>
      </c>
      <c r="C2723" s="14" t="s">
        <v>6</v>
      </c>
      <c r="D2723" s="15">
        <v>1426</v>
      </c>
      <c r="E2723" s="38"/>
    </row>
    <row r="2724" spans="1:5" x14ac:dyDescent="0.2">
      <c r="A2724" s="12">
        <v>18060000</v>
      </c>
      <c r="B2724" s="13" t="s">
        <v>210</v>
      </c>
      <c r="C2724" s="14" t="s">
        <v>8</v>
      </c>
      <c r="D2724" s="15" t="s">
        <v>8</v>
      </c>
    </row>
    <row r="2725" spans="1:5" x14ac:dyDescent="0.2">
      <c r="A2725" s="12">
        <v>18060007</v>
      </c>
      <c r="B2725" s="13" t="s">
        <v>1644</v>
      </c>
      <c r="C2725" s="14" t="s">
        <v>4</v>
      </c>
      <c r="D2725" s="15">
        <v>7.77</v>
      </c>
      <c r="E2725" s="38"/>
    </row>
    <row r="2726" spans="1:5" x14ac:dyDescent="0.2">
      <c r="A2726" s="12">
        <v>18070000</v>
      </c>
      <c r="B2726" s="13" t="s">
        <v>217</v>
      </c>
      <c r="C2726" s="14" t="s">
        <v>8</v>
      </c>
      <c r="D2726" s="15" t="s">
        <v>8</v>
      </c>
    </row>
    <row r="2727" spans="1:5" x14ac:dyDescent="0.2">
      <c r="A2727" s="12">
        <v>18070007</v>
      </c>
      <c r="B2727" s="13" t="s">
        <v>1645</v>
      </c>
      <c r="C2727" s="14" t="s">
        <v>4</v>
      </c>
      <c r="D2727" s="15">
        <v>49.9</v>
      </c>
      <c r="E2727" s="38"/>
    </row>
    <row r="2728" spans="1:5" x14ac:dyDescent="0.2">
      <c r="A2728" s="12">
        <v>18070040</v>
      </c>
      <c r="B2728" s="13" t="s">
        <v>1646</v>
      </c>
      <c r="C2728" s="14" t="s">
        <v>6</v>
      </c>
      <c r="D2728" s="15">
        <v>1632.99</v>
      </c>
      <c r="E2728" s="38"/>
    </row>
    <row r="2729" spans="1:5" x14ac:dyDescent="0.2">
      <c r="A2729" s="12">
        <v>18070041</v>
      </c>
      <c r="B2729" s="13" t="s">
        <v>1647</v>
      </c>
      <c r="C2729" s="14" t="s">
        <v>6</v>
      </c>
      <c r="D2729" s="15">
        <v>11266.93</v>
      </c>
      <c r="E2729" s="38"/>
    </row>
    <row r="2730" spans="1:5" x14ac:dyDescent="0.2">
      <c r="A2730" s="12">
        <v>18080000</v>
      </c>
      <c r="B2730" s="13" t="s">
        <v>249</v>
      </c>
      <c r="C2730" s="14" t="s">
        <v>8</v>
      </c>
      <c r="D2730" s="15" t="s">
        <v>8</v>
      </c>
    </row>
    <row r="2731" spans="1:5" x14ac:dyDescent="0.2">
      <c r="A2731" s="12">
        <v>18080001</v>
      </c>
      <c r="B2731" s="13" t="s">
        <v>1648</v>
      </c>
      <c r="C2731" s="14" t="s">
        <v>4</v>
      </c>
      <c r="D2731" s="15">
        <v>12.95</v>
      </c>
      <c r="E2731" s="38"/>
    </row>
    <row r="2732" spans="1:5" x14ac:dyDescent="0.2">
      <c r="A2732" s="12">
        <v>18080011</v>
      </c>
      <c r="B2732" s="13" t="s">
        <v>1649</v>
      </c>
      <c r="C2732" s="14" t="s">
        <v>21</v>
      </c>
      <c r="D2732" s="15">
        <v>296.69</v>
      </c>
      <c r="E2732" s="38"/>
    </row>
    <row r="2733" spans="1:5" x14ac:dyDescent="0.2">
      <c r="A2733" s="12">
        <v>18080013</v>
      </c>
      <c r="B2733" s="13" t="s">
        <v>1650</v>
      </c>
      <c r="C2733" s="14" t="s">
        <v>24</v>
      </c>
      <c r="D2733" s="15">
        <v>1.34</v>
      </c>
      <c r="E2733" s="38"/>
    </row>
    <row r="2734" spans="1:5" x14ac:dyDescent="0.2">
      <c r="A2734" s="12">
        <v>18080015</v>
      </c>
      <c r="B2734" s="13" t="s">
        <v>1651</v>
      </c>
      <c r="C2734" s="14" t="s">
        <v>24</v>
      </c>
      <c r="D2734" s="15">
        <v>8.25</v>
      </c>
      <c r="E2734" s="38"/>
    </row>
    <row r="2735" spans="1:5" x14ac:dyDescent="0.2">
      <c r="A2735" s="12">
        <v>18080030</v>
      </c>
      <c r="B2735" s="13" t="s">
        <v>1652</v>
      </c>
      <c r="C2735" s="14" t="s">
        <v>4</v>
      </c>
      <c r="D2735" s="15">
        <v>12.95</v>
      </c>
      <c r="E2735" s="38"/>
    </row>
    <row r="2736" spans="1:5" x14ac:dyDescent="0.2">
      <c r="A2736" s="12">
        <v>18080035</v>
      </c>
      <c r="B2736" s="13" t="s">
        <v>1653</v>
      </c>
      <c r="C2736" s="14" t="s">
        <v>21</v>
      </c>
      <c r="D2736" s="15">
        <v>335.53</v>
      </c>
      <c r="E2736" s="38"/>
    </row>
    <row r="2737" spans="1:5" ht="33.75" x14ac:dyDescent="0.2">
      <c r="A2737" s="12">
        <v>18101001</v>
      </c>
      <c r="B2737" s="13" t="s">
        <v>3463</v>
      </c>
      <c r="C2737" s="14" t="s">
        <v>4</v>
      </c>
      <c r="D2737" s="15">
        <v>347.31</v>
      </c>
      <c r="E2737" s="38"/>
    </row>
    <row r="2738" spans="1:5" ht="33.75" x14ac:dyDescent="0.2">
      <c r="A2738" s="12">
        <v>18101002</v>
      </c>
      <c r="B2738" s="13" t="s">
        <v>3464</v>
      </c>
      <c r="C2738" s="14" t="s">
        <v>4</v>
      </c>
      <c r="D2738" s="15">
        <v>429.34</v>
      </c>
      <c r="E2738" s="38"/>
    </row>
    <row r="2739" spans="1:5" x14ac:dyDescent="0.2">
      <c r="A2739" s="12">
        <v>18101003</v>
      </c>
      <c r="B2739" s="13" t="s">
        <v>3465</v>
      </c>
      <c r="C2739" s="14" t="s">
        <v>4</v>
      </c>
      <c r="D2739" s="15">
        <v>452.29</v>
      </c>
      <c r="E2739" s="38"/>
    </row>
    <row r="2740" spans="1:5" x14ac:dyDescent="0.2">
      <c r="A2740" s="16">
        <v>20000000</v>
      </c>
      <c r="B2740" s="17" t="s">
        <v>1654</v>
      </c>
      <c r="C2740" s="18"/>
      <c r="D2740" s="19"/>
    </row>
    <row r="2741" spans="1:5" x14ac:dyDescent="0.2">
      <c r="A2741" s="12">
        <v>20001000</v>
      </c>
      <c r="B2741" s="13" t="s">
        <v>1655</v>
      </c>
      <c r="C2741" s="14" t="s">
        <v>8</v>
      </c>
      <c r="D2741" s="15" t="s">
        <v>8</v>
      </c>
    </row>
    <row r="2742" spans="1:5" x14ac:dyDescent="0.2">
      <c r="A2742" s="12">
        <v>20001001</v>
      </c>
      <c r="B2742" s="13" t="s">
        <v>1656</v>
      </c>
      <c r="C2742" s="14" t="s">
        <v>1657</v>
      </c>
      <c r="D2742" s="15">
        <v>3564.76</v>
      </c>
      <c r="E2742" s="38"/>
    </row>
    <row r="2743" spans="1:5" x14ac:dyDescent="0.2">
      <c r="A2743" s="12">
        <v>20001002</v>
      </c>
      <c r="B2743" s="13" t="s">
        <v>1658</v>
      </c>
      <c r="C2743" s="14" t="s">
        <v>5</v>
      </c>
      <c r="D2743" s="15">
        <v>2.78</v>
      </c>
      <c r="E2743" s="38"/>
    </row>
    <row r="2744" spans="1:5" x14ac:dyDescent="0.2">
      <c r="A2744" s="12">
        <v>20001013</v>
      </c>
      <c r="B2744" s="13" t="s">
        <v>1659</v>
      </c>
      <c r="C2744" s="14" t="s">
        <v>1657</v>
      </c>
      <c r="D2744" s="15">
        <v>6813.91</v>
      </c>
      <c r="E2744" s="38"/>
    </row>
    <row r="2745" spans="1:5" x14ac:dyDescent="0.2">
      <c r="A2745" s="12">
        <v>20001014</v>
      </c>
      <c r="B2745" s="13" t="s">
        <v>1660</v>
      </c>
      <c r="C2745" s="14" t="s">
        <v>4</v>
      </c>
      <c r="D2745" s="15">
        <v>0.57999999999999996</v>
      </c>
      <c r="E2745" s="38"/>
    </row>
    <row r="2746" spans="1:5" x14ac:dyDescent="0.2">
      <c r="A2746" s="12">
        <v>20001021</v>
      </c>
      <c r="B2746" s="13" t="s">
        <v>1661</v>
      </c>
      <c r="C2746" s="14" t="s">
        <v>11</v>
      </c>
      <c r="D2746" s="15">
        <v>20</v>
      </c>
    </row>
    <row r="2747" spans="1:5" ht="22.5" x14ac:dyDescent="0.2">
      <c r="A2747" s="12">
        <v>20001022</v>
      </c>
      <c r="B2747" s="13" t="s">
        <v>1662</v>
      </c>
      <c r="C2747" s="14" t="s">
        <v>11</v>
      </c>
      <c r="D2747" s="15">
        <v>50</v>
      </c>
    </row>
    <row r="2748" spans="1:5" x14ac:dyDescent="0.2">
      <c r="A2748" s="12">
        <v>20001023</v>
      </c>
      <c r="B2748" s="13" t="s">
        <v>1663</v>
      </c>
      <c r="C2748" s="14" t="s">
        <v>11</v>
      </c>
      <c r="D2748" s="15">
        <v>100</v>
      </c>
    </row>
    <row r="2749" spans="1:5" x14ac:dyDescent="0.2">
      <c r="A2749" s="12">
        <v>20001024</v>
      </c>
      <c r="B2749" s="13" t="s">
        <v>1664</v>
      </c>
      <c r="C2749" s="14" t="s">
        <v>11</v>
      </c>
      <c r="D2749" s="15">
        <v>30</v>
      </c>
    </row>
    <row r="2750" spans="1:5" ht="22.5" x14ac:dyDescent="0.2">
      <c r="A2750" s="12">
        <v>20001031</v>
      </c>
      <c r="B2750" s="13" t="s">
        <v>1665</v>
      </c>
      <c r="C2750" s="14" t="s">
        <v>11</v>
      </c>
      <c r="D2750" s="15">
        <v>10</v>
      </c>
    </row>
    <row r="2751" spans="1:5" ht="22.5" x14ac:dyDescent="0.2">
      <c r="A2751" s="12">
        <v>20001032</v>
      </c>
      <c r="B2751" s="13" t="s">
        <v>1666</v>
      </c>
      <c r="C2751" s="14" t="s">
        <v>11</v>
      </c>
      <c r="D2751" s="15">
        <v>50</v>
      </c>
    </row>
    <row r="2752" spans="1:5" x14ac:dyDescent="0.2">
      <c r="A2752" s="12">
        <v>20001033</v>
      </c>
      <c r="B2752" s="13" t="s">
        <v>1667</v>
      </c>
      <c r="C2752" s="14" t="s">
        <v>11</v>
      </c>
      <c r="D2752" s="15">
        <v>10</v>
      </c>
    </row>
    <row r="2753" spans="1:5" x14ac:dyDescent="0.2">
      <c r="A2753" s="12">
        <v>20002000</v>
      </c>
      <c r="B2753" s="13" t="s">
        <v>1670</v>
      </c>
      <c r="C2753" s="14" t="s">
        <v>8</v>
      </c>
      <c r="D2753" s="15" t="s">
        <v>8</v>
      </c>
    </row>
    <row r="2754" spans="1:5" x14ac:dyDescent="0.2">
      <c r="A2754" s="12">
        <v>20002001</v>
      </c>
      <c r="B2754" s="13" t="s">
        <v>1671</v>
      </c>
      <c r="C2754" s="14" t="s">
        <v>5</v>
      </c>
      <c r="D2754" s="15">
        <v>112.9</v>
      </c>
      <c r="E2754" s="38"/>
    </row>
    <row r="2755" spans="1:5" ht="22.5" x14ac:dyDescent="0.2">
      <c r="A2755" s="12">
        <v>20002002</v>
      </c>
      <c r="B2755" s="13" t="s">
        <v>1672</v>
      </c>
      <c r="C2755" s="14" t="s">
        <v>6</v>
      </c>
      <c r="D2755" s="15">
        <v>752.16</v>
      </c>
      <c r="E2755" s="38"/>
    </row>
    <row r="2756" spans="1:5" ht="22.5" x14ac:dyDescent="0.2">
      <c r="A2756" s="12">
        <v>20002003</v>
      </c>
      <c r="B2756" s="13" t="s">
        <v>1673</v>
      </c>
      <c r="C2756" s="14" t="s">
        <v>6</v>
      </c>
      <c r="D2756" s="15">
        <v>104.74</v>
      </c>
      <c r="E2756" s="38"/>
    </row>
    <row r="2757" spans="1:5" ht="22.5" x14ac:dyDescent="0.2">
      <c r="A2757" s="12">
        <v>20002004</v>
      </c>
      <c r="B2757" s="13" t="s">
        <v>1674</v>
      </c>
      <c r="C2757" s="14" t="s">
        <v>6</v>
      </c>
      <c r="D2757" s="15">
        <v>209.48</v>
      </c>
      <c r="E2757" s="38"/>
    </row>
    <row r="2758" spans="1:5" ht="22.5" x14ac:dyDescent="0.2">
      <c r="A2758" s="12">
        <v>20002005</v>
      </c>
      <c r="B2758" s="13" t="s">
        <v>1675</v>
      </c>
      <c r="C2758" s="14" t="s">
        <v>6</v>
      </c>
      <c r="D2758" s="15">
        <v>314.23</v>
      </c>
      <c r="E2758" s="38"/>
    </row>
    <row r="2759" spans="1:5" ht="33.75" x14ac:dyDescent="0.2">
      <c r="A2759" s="12">
        <v>20002006</v>
      </c>
      <c r="B2759" s="13" t="s">
        <v>1676</v>
      </c>
      <c r="C2759" s="14" t="s">
        <v>6</v>
      </c>
      <c r="D2759" s="15">
        <v>104.74</v>
      </c>
      <c r="E2759" s="38"/>
    </row>
    <row r="2760" spans="1:5" ht="33.75" x14ac:dyDescent="0.2">
      <c r="A2760" s="12">
        <v>20002007</v>
      </c>
      <c r="B2760" s="13" t="s">
        <v>1677</v>
      </c>
      <c r="C2760" s="14" t="s">
        <v>6</v>
      </c>
      <c r="D2760" s="15">
        <v>183.59</v>
      </c>
      <c r="E2760" s="38"/>
    </row>
    <row r="2761" spans="1:5" ht="22.5" x14ac:dyDescent="0.2">
      <c r="A2761" s="12">
        <v>20002008</v>
      </c>
      <c r="B2761" s="13" t="s">
        <v>1678</v>
      </c>
      <c r="C2761" s="14" t="s">
        <v>6</v>
      </c>
      <c r="D2761" s="15">
        <v>230.59</v>
      </c>
      <c r="E2761" s="38"/>
    </row>
    <row r="2762" spans="1:5" ht="22.5" x14ac:dyDescent="0.2">
      <c r="A2762" s="12">
        <v>20002009</v>
      </c>
      <c r="B2762" s="13" t="s">
        <v>2080</v>
      </c>
      <c r="C2762" s="14" t="s">
        <v>5</v>
      </c>
      <c r="D2762" s="15">
        <v>179.76</v>
      </c>
      <c r="E2762" s="38"/>
    </row>
    <row r="2763" spans="1:5" x14ac:dyDescent="0.2">
      <c r="A2763" s="12">
        <v>20003000</v>
      </c>
      <c r="B2763" s="13" t="s">
        <v>1679</v>
      </c>
      <c r="C2763" s="14" t="s">
        <v>8</v>
      </c>
      <c r="D2763" s="15" t="s">
        <v>8</v>
      </c>
    </row>
    <row r="2764" spans="1:5" x14ac:dyDescent="0.2">
      <c r="A2764" s="12">
        <v>20003001</v>
      </c>
      <c r="B2764" s="13" t="s">
        <v>14</v>
      </c>
      <c r="C2764" s="14" t="s">
        <v>7</v>
      </c>
      <c r="D2764" s="15">
        <v>528.22</v>
      </c>
      <c r="E2764" s="38"/>
    </row>
    <row r="2765" spans="1:5" x14ac:dyDescent="0.2">
      <c r="A2765" s="12">
        <v>20003002</v>
      </c>
      <c r="B2765" s="13" t="s">
        <v>16</v>
      </c>
      <c r="C2765" s="14" t="s">
        <v>7</v>
      </c>
      <c r="D2765" s="15">
        <v>316.27999999999997</v>
      </c>
      <c r="E2765" s="38"/>
    </row>
    <row r="2766" spans="1:5" x14ac:dyDescent="0.2">
      <c r="A2766" s="12">
        <v>20003003</v>
      </c>
      <c r="B2766" s="13" t="s">
        <v>17</v>
      </c>
      <c r="C2766" s="14" t="s">
        <v>7</v>
      </c>
      <c r="D2766" s="15">
        <v>135.47</v>
      </c>
      <c r="E2766" s="38"/>
    </row>
    <row r="2767" spans="1:5" x14ac:dyDescent="0.2">
      <c r="A2767" s="12">
        <v>20003004</v>
      </c>
      <c r="B2767" s="13" t="s">
        <v>2081</v>
      </c>
      <c r="C2767" s="14" t="s">
        <v>7</v>
      </c>
      <c r="D2767" s="15">
        <v>190.43</v>
      </c>
      <c r="E2767" s="38"/>
    </row>
    <row r="2768" spans="1:5" x14ac:dyDescent="0.2">
      <c r="A2768" s="12">
        <v>20003005</v>
      </c>
      <c r="B2768" s="13" t="s">
        <v>19</v>
      </c>
      <c r="C2768" s="14" t="s">
        <v>7</v>
      </c>
      <c r="D2768" s="15">
        <v>149.12</v>
      </c>
      <c r="E2768" s="38"/>
    </row>
    <row r="2769" spans="1:5" x14ac:dyDescent="0.2">
      <c r="A2769" s="12">
        <v>20003006</v>
      </c>
      <c r="B2769" s="13" t="s">
        <v>18</v>
      </c>
      <c r="C2769" s="14" t="s">
        <v>7</v>
      </c>
      <c r="D2769" s="15">
        <v>69.87</v>
      </c>
      <c r="E2769" s="38"/>
    </row>
    <row r="2770" spans="1:5" x14ac:dyDescent="0.2">
      <c r="A2770" s="12">
        <v>20003007</v>
      </c>
      <c r="B2770" s="13" t="s">
        <v>15</v>
      </c>
      <c r="C2770" s="14" t="s">
        <v>7</v>
      </c>
      <c r="D2770" s="15">
        <v>528.22</v>
      </c>
      <c r="E2770" s="38"/>
    </row>
    <row r="2771" spans="1:5" x14ac:dyDescent="0.2">
      <c r="A2771" s="12">
        <v>20003008</v>
      </c>
      <c r="B2771" s="13" t="s">
        <v>13</v>
      </c>
      <c r="C2771" s="14" t="s">
        <v>7</v>
      </c>
      <c r="D2771" s="15">
        <v>528.22</v>
      </c>
      <c r="E2771" s="38"/>
    </row>
    <row r="2772" spans="1:5" x14ac:dyDescent="0.2">
      <c r="A2772" s="12">
        <v>20003009</v>
      </c>
      <c r="B2772" s="13" t="s">
        <v>1680</v>
      </c>
      <c r="C2772" s="14" t="s">
        <v>7</v>
      </c>
      <c r="D2772" s="15">
        <v>69.87</v>
      </c>
      <c r="E2772" s="38"/>
    </row>
    <row r="2773" spans="1:5" ht="22.5" x14ac:dyDescent="0.2">
      <c r="A2773" s="12">
        <v>20003021</v>
      </c>
      <c r="B2773" s="13" t="s">
        <v>1684</v>
      </c>
      <c r="C2773" s="14" t="s">
        <v>6</v>
      </c>
      <c r="D2773" s="15">
        <v>1997.89</v>
      </c>
      <c r="E2773" s="38"/>
    </row>
    <row r="2774" spans="1:5" x14ac:dyDescent="0.2">
      <c r="A2774" s="12">
        <v>20003024</v>
      </c>
      <c r="B2774" s="13" t="s">
        <v>2082</v>
      </c>
      <c r="C2774" s="14" t="s">
        <v>7</v>
      </c>
      <c r="D2774" s="15">
        <v>67.05</v>
      </c>
      <c r="E2774" s="38"/>
    </row>
    <row r="2775" spans="1:5" x14ac:dyDescent="0.2">
      <c r="A2775" s="12">
        <v>20003050</v>
      </c>
      <c r="B2775" s="13" t="s">
        <v>20</v>
      </c>
      <c r="C2775" s="14" t="s">
        <v>6</v>
      </c>
      <c r="D2775" s="15">
        <v>11.41</v>
      </c>
      <c r="E2775" s="38"/>
    </row>
    <row r="2776" spans="1:5" x14ac:dyDescent="0.2">
      <c r="A2776" s="12">
        <v>20003051</v>
      </c>
      <c r="B2776" s="13" t="s">
        <v>1688</v>
      </c>
      <c r="C2776" s="14" t="s">
        <v>6</v>
      </c>
      <c r="D2776" s="15">
        <v>13.61</v>
      </c>
      <c r="E2776" s="38"/>
    </row>
    <row r="2777" spans="1:5" x14ac:dyDescent="0.2">
      <c r="A2777" s="12">
        <v>20003052</v>
      </c>
      <c r="B2777" s="13" t="s">
        <v>1689</v>
      </c>
      <c r="C2777" s="14" t="s">
        <v>6</v>
      </c>
      <c r="D2777" s="15">
        <v>15.03</v>
      </c>
      <c r="E2777" s="38"/>
    </row>
    <row r="2778" spans="1:5" x14ac:dyDescent="0.2">
      <c r="A2778" s="12">
        <v>20003053</v>
      </c>
      <c r="B2778" s="13" t="s">
        <v>1690</v>
      </c>
      <c r="C2778" s="14" t="s">
        <v>6</v>
      </c>
      <c r="D2778" s="15">
        <v>19.850000000000001</v>
      </c>
      <c r="E2778" s="38"/>
    </row>
    <row r="2779" spans="1:5" x14ac:dyDescent="0.2">
      <c r="A2779" s="12">
        <v>20003054</v>
      </c>
      <c r="B2779" s="13" t="s">
        <v>12</v>
      </c>
      <c r="C2779" s="14" t="s">
        <v>6</v>
      </c>
      <c r="D2779" s="15">
        <v>1.58</v>
      </c>
      <c r="E2779" s="38"/>
    </row>
    <row r="2780" spans="1:5" x14ac:dyDescent="0.2">
      <c r="A2780" s="12">
        <v>20003055</v>
      </c>
      <c r="B2780" s="13" t="s">
        <v>1691</v>
      </c>
      <c r="C2780" s="14" t="s">
        <v>6</v>
      </c>
      <c r="D2780" s="15">
        <v>2.42</v>
      </c>
      <c r="E2780" s="38"/>
    </row>
    <row r="2781" spans="1:5" x14ac:dyDescent="0.2">
      <c r="A2781" s="12">
        <v>20003056</v>
      </c>
      <c r="B2781" s="13" t="s">
        <v>1692</v>
      </c>
      <c r="C2781" s="14" t="s">
        <v>6</v>
      </c>
      <c r="D2781" s="15">
        <v>1.8</v>
      </c>
      <c r="E2781" s="38"/>
    </row>
    <row r="2782" spans="1:5" x14ac:dyDescent="0.2">
      <c r="A2782" s="12">
        <v>20003057</v>
      </c>
      <c r="B2782" s="13" t="s">
        <v>1693</v>
      </c>
      <c r="C2782" s="14" t="s">
        <v>6</v>
      </c>
      <c r="D2782" s="15">
        <v>5.57</v>
      </c>
      <c r="E2782" s="38"/>
    </row>
    <row r="2783" spans="1:5" x14ac:dyDescent="0.2">
      <c r="A2783" s="12">
        <v>20003058</v>
      </c>
      <c r="B2783" s="13" t="s">
        <v>1694</v>
      </c>
      <c r="C2783" s="14" t="s">
        <v>4</v>
      </c>
      <c r="D2783" s="15">
        <v>17.91</v>
      </c>
      <c r="E2783" s="38"/>
    </row>
    <row r="2784" spans="1:5" x14ac:dyDescent="0.2">
      <c r="A2784" s="12">
        <v>20003059</v>
      </c>
      <c r="B2784" s="13" t="s">
        <v>2083</v>
      </c>
      <c r="C2784" s="14" t="s">
        <v>7</v>
      </c>
      <c r="D2784" s="15">
        <v>180.21</v>
      </c>
      <c r="E2784" s="38"/>
    </row>
    <row r="2785" spans="1:5" x14ac:dyDescent="0.2">
      <c r="A2785" s="12">
        <v>20003060</v>
      </c>
      <c r="B2785" s="13" t="s">
        <v>2084</v>
      </c>
      <c r="C2785" s="14" t="s">
        <v>6</v>
      </c>
      <c r="D2785" s="15">
        <v>5148.67</v>
      </c>
      <c r="E2785" s="38"/>
    </row>
    <row r="2786" spans="1:5" x14ac:dyDescent="0.2">
      <c r="A2786" s="12">
        <v>20003061</v>
      </c>
      <c r="B2786" s="13" t="s">
        <v>2085</v>
      </c>
      <c r="C2786" s="14" t="s">
        <v>6</v>
      </c>
      <c r="D2786" s="15">
        <v>3949.09</v>
      </c>
      <c r="E2786" s="38"/>
    </row>
    <row r="2787" spans="1:5" x14ac:dyDescent="0.2">
      <c r="A2787" s="12">
        <v>20003070</v>
      </c>
      <c r="B2787" s="13" t="s">
        <v>1681</v>
      </c>
      <c r="C2787" s="14" t="s">
        <v>6</v>
      </c>
      <c r="D2787" s="15">
        <v>4372.63</v>
      </c>
      <c r="E2787" s="38"/>
    </row>
    <row r="2788" spans="1:5" ht="22.5" x14ac:dyDescent="0.2">
      <c r="A2788" s="12">
        <v>20003071</v>
      </c>
      <c r="B2788" s="13" t="s">
        <v>2086</v>
      </c>
      <c r="C2788" s="14" t="s">
        <v>4</v>
      </c>
      <c r="D2788" s="15">
        <v>7.43</v>
      </c>
      <c r="E2788" s="38"/>
    </row>
    <row r="2789" spans="1:5" ht="22.5" x14ac:dyDescent="0.2">
      <c r="A2789" s="12">
        <v>20003072</v>
      </c>
      <c r="B2789" s="13" t="s">
        <v>2087</v>
      </c>
      <c r="C2789" s="14" t="s">
        <v>4</v>
      </c>
      <c r="D2789" s="15">
        <v>6.56</v>
      </c>
      <c r="E2789" s="38"/>
    </row>
    <row r="2790" spans="1:5" x14ac:dyDescent="0.2">
      <c r="A2790" s="12">
        <v>20003073</v>
      </c>
      <c r="B2790" s="13" t="s">
        <v>2088</v>
      </c>
      <c r="C2790" s="14" t="s">
        <v>4</v>
      </c>
      <c r="D2790" s="15">
        <v>3.94</v>
      </c>
      <c r="E2790" s="38"/>
    </row>
    <row r="2791" spans="1:5" x14ac:dyDescent="0.2">
      <c r="A2791" s="12">
        <v>20003074</v>
      </c>
      <c r="B2791" s="13" t="s">
        <v>1682</v>
      </c>
      <c r="C2791" s="14" t="s">
        <v>1657</v>
      </c>
      <c r="D2791" s="15">
        <v>2430.19</v>
      </c>
      <c r="E2791" s="38"/>
    </row>
    <row r="2792" spans="1:5" ht="22.5" x14ac:dyDescent="0.2">
      <c r="A2792" s="12">
        <v>20003075</v>
      </c>
      <c r="B2792" s="13" t="s">
        <v>2089</v>
      </c>
      <c r="C2792" s="14" t="s">
        <v>4</v>
      </c>
      <c r="D2792" s="15">
        <v>4.13</v>
      </c>
      <c r="E2792" s="38"/>
    </row>
    <row r="2793" spans="1:5" ht="22.5" x14ac:dyDescent="0.2">
      <c r="A2793" s="12">
        <v>20003076</v>
      </c>
      <c r="B2793" s="13" t="s">
        <v>2090</v>
      </c>
      <c r="C2793" s="14" t="s">
        <v>4</v>
      </c>
      <c r="D2793" s="15">
        <v>3.65</v>
      </c>
      <c r="E2793" s="38"/>
    </row>
    <row r="2794" spans="1:5" ht="22.5" x14ac:dyDescent="0.2">
      <c r="A2794" s="12">
        <v>20003077</v>
      </c>
      <c r="B2794" s="13" t="s">
        <v>2091</v>
      </c>
      <c r="C2794" s="14" t="s">
        <v>4</v>
      </c>
      <c r="D2794" s="15">
        <v>2.19</v>
      </c>
      <c r="E2794" s="38"/>
    </row>
    <row r="2795" spans="1:5" x14ac:dyDescent="0.2">
      <c r="A2795" s="12">
        <v>20003078</v>
      </c>
      <c r="B2795" s="13" t="s">
        <v>1683</v>
      </c>
      <c r="C2795" s="14" t="s">
        <v>6</v>
      </c>
      <c r="D2795" s="15">
        <v>1888.32</v>
      </c>
      <c r="E2795" s="38"/>
    </row>
    <row r="2796" spans="1:5" ht="22.5" x14ac:dyDescent="0.2">
      <c r="A2796" s="12">
        <v>20003079</v>
      </c>
      <c r="B2796" s="13" t="s">
        <v>2092</v>
      </c>
      <c r="C2796" s="14" t="s">
        <v>4</v>
      </c>
      <c r="D2796" s="15">
        <v>3.21</v>
      </c>
      <c r="E2796" s="38"/>
    </row>
    <row r="2797" spans="1:5" ht="22.5" x14ac:dyDescent="0.2">
      <c r="A2797" s="12">
        <v>20003080</v>
      </c>
      <c r="B2797" s="13" t="s">
        <v>2093</v>
      </c>
      <c r="C2797" s="14" t="s">
        <v>4</v>
      </c>
      <c r="D2797" s="15">
        <v>2.83</v>
      </c>
      <c r="E2797" s="38"/>
    </row>
    <row r="2798" spans="1:5" ht="22.5" x14ac:dyDescent="0.2">
      <c r="A2798" s="12">
        <v>20003081</v>
      </c>
      <c r="B2798" s="13" t="s">
        <v>2094</v>
      </c>
      <c r="C2798" s="14" t="s">
        <v>4</v>
      </c>
      <c r="D2798" s="15">
        <v>1.7</v>
      </c>
      <c r="E2798" s="38"/>
    </row>
    <row r="2799" spans="1:5" x14ac:dyDescent="0.2">
      <c r="A2799" s="12">
        <v>20004041</v>
      </c>
      <c r="B2799" s="13" t="s">
        <v>1668</v>
      </c>
      <c r="C2799" s="14" t="s">
        <v>1657</v>
      </c>
      <c r="D2799" s="15">
        <v>4554.63</v>
      </c>
      <c r="E2799" s="38"/>
    </row>
    <row r="2800" spans="1:5" ht="22.5" x14ac:dyDescent="0.2">
      <c r="A2800" s="12">
        <v>20004042</v>
      </c>
      <c r="B2800" s="13" t="s">
        <v>1669</v>
      </c>
      <c r="C2800" s="14" t="s">
        <v>6</v>
      </c>
      <c r="D2800" s="15">
        <v>125.5</v>
      </c>
      <c r="E2800" s="38"/>
    </row>
    <row r="2801" spans="1:5" x14ac:dyDescent="0.2">
      <c r="A2801" s="12">
        <v>20005030</v>
      </c>
      <c r="B2801" s="13" t="s">
        <v>1685</v>
      </c>
      <c r="C2801" s="14" t="s">
        <v>1657</v>
      </c>
      <c r="D2801" s="15">
        <v>5282.18</v>
      </c>
      <c r="E2801" s="38"/>
    </row>
    <row r="2802" spans="1:5" x14ac:dyDescent="0.2">
      <c r="A2802" s="12">
        <v>20005031</v>
      </c>
      <c r="B2802" s="13" t="s">
        <v>1686</v>
      </c>
      <c r="C2802" s="14" t="s">
        <v>1657</v>
      </c>
      <c r="D2802" s="15">
        <v>8451.48</v>
      </c>
      <c r="E2802" s="38"/>
    </row>
    <row r="2803" spans="1:5" ht="22.5" x14ac:dyDescent="0.2">
      <c r="A2803" s="12">
        <v>20005032</v>
      </c>
      <c r="B2803" s="13" t="s">
        <v>1687</v>
      </c>
      <c r="C2803" s="14" t="s">
        <v>1657</v>
      </c>
      <c r="D2803" s="15">
        <v>14790.09</v>
      </c>
      <c r="E2803" s="38"/>
    </row>
    <row r="2804" spans="1:5" ht="33.75" x14ac:dyDescent="0.2">
      <c r="A2804" s="12">
        <v>20005033</v>
      </c>
      <c r="B2804" s="13" t="s">
        <v>2095</v>
      </c>
      <c r="C2804" s="14" t="s">
        <v>1657</v>
      </c>
      <c r="D2804" s="15">
        <v>7662.86</v>
      </c>
      <c r="E2804" s="38"/>
    </row>
    <row r="2805" spans="1:5" ht="33.75" x14ac:dyDescent="0.2">
      <c r="A2805" s="12">
        <v>20005034</v>
      </c>
      <c r="B2805" s="13" t="s">
        <v>2096</v>
      </c>
      <c r="C2805" s="14" t="s">
        <v>1657</v>
      </c>
      <c r="D2805" s="15">
        <v>9909.64</v>
      </c>
      <c r="E2805" s="38"/>
    </row>
    <row r="2806" spans="1:5" ht="33.75" x14ac:dyDescent="0.2">
      <c r="A2806" s="12">
        <v>20005035</v>
      </c>
      <c r="B2806" s="13" t="s">
        <v>2097</v>
      </c>
      <c r="C2806" s="14" t="s">
        <v>1657</v>
      </c>
      <c r="D2806" s="15">
        <v>13411.86</v>
      </c>
      <c r="E2806" s="38"/>
    </row>
    <row r="2807" spans="1:5" ht="22.5" x14ac:dyDescent="0.2">
      <c r="A2807" s="12">
        <v>20005036</v>
      </c>
      <c r="B2807" s="13" t="s">
        <v>2098</v>
      </c>
      <c r="C2807" s="14" t="s">
        <v>1657</v>
      </c>
      <c r="D2807" s="15">
        <v>3982.11</v>
      </c>
      <c r="E2807" s="38"/>
    </row>
    <row r="2808" spans="1:5" ht="22.5" x14ac:dyDescent="0.2">
      <c r="A2808" s="12">
        <v>20005037</v>
      </c>
      <c r="B2808" s="13" t="s">
        <v>2099</v>
      </c>
      <c r="C2808" s="14" t="s">
        <v>1657</v>
      </c>
      <c r="D2808" s="15">
        <v>5973.17</v>
      </c>
      <c r="E2808" s="38"/>
    </row>
    <row r="2809" spans="1:5" ht="22.5" x14ac:dyDescent="0.2">
      <c r="A2809" s="12">
        <v>20005038</v>
      </c>
      <c r="B2809" s="13" t="s">
        <v>2100</v>
      </c>
      <c r="C2809" s="14" t="s">
        <v>1657</v>
      </c>
      <c r="D2809" s="15">
        <v>8959.75</v>
      </c>
      <c r="E2809" s="38"/>
    </row>
    <row r="2810" spans="1:5" x14ac:dyDescent="0.2">
      <c r="A2810" s="12">
        <v>20006000</v>
      </c>
      <c r="B2810" s="13" t="s">
        <v>1695</v>
      </c>
      <c r="C2810" s="14" t="s">
        <v>8</v>
      </c>
      <c r="D2810" s="15" t="s">
        <v>8</v>
      </c>
    </row>
    <row r="2811" spans="1:5" x14ac:dyDescent="0.2">
      <c r="A2811" s="12">
        <v>20006001</v>
      </c>
      <c r="B2811" s="13" t="s">
        <v>2101</v>
      </c>
      <c r="C2811" s="14" t="s">
        <v>6</v>
      </c>
      <c r="D2811" s="15">
        <v>2911.21</v>
      </c>
      <c r="E2811" s="38"/>
    </row>
    <row r="2812" spans="1:5" x14ac:dyDescent="0.2">
      <c r="A2812" s="12">
        <v>20006002</v>
      </c>
      <c r="B2812" s="13" t="s">
        <v>2102</v>
      </c>
      <c r="C2812" s="14" t="s">
        <v>6</v>
      </c>
      <c r="D2812" s="15">
        <v>20.27</v>
      </c>
      <c r="E2812" s="38"/>
    </row>
    <row r="2813" spans="1:5" ht="22.5" x14ac:dyDescent="0.2">
      <c r="A2813" s="12">
        <v>20006003</v>
      </c>
      <c r="B2813" s="13" t="s">
        <v>1696</v>
      </c>
      <c r="C2813" s="14" t="s">
        <v>1496</v>
      </c>
      <c r="D2813" s="15">
        <v>305.68</v>
      </c>
      <c r="E2813" s="38"/>
    </row>
    <row r="2814" spans="1:5" x14ac:dyDescent="0.2">
      <c r="A2814" s="12">
        <v>20006004</v>
      </c>
      <c r="B2814" s="13" t="s">
        <v>1697</v>
      </c>
      <c r="C2814" s="14" t="s">
        <v>1698</v>
      </c>
      <c r="D2814" s="15">
        <v>284.31</v>
      </c>
      <c r="E2814" s="38"/>
    </row>
    <row r="2815" spans="1:5" ht="22.5" x14ac:dyDescent="0.2">
      <c r="A2815" s="12">
        <v>20006005</v>
      </c>
      <c r="B2815" s="13" t="s">
        <v>10</v>
      </c>
      <c r="C2815" s="14" t="s">
        <v>9</v>
      </c>
      <c r="D2815" s="15">
        <v>2048.31</v>
      </c>
      <c r="E2815" s="38"/>
    </row>
    <row r="2816" spans="1:5" x14ac:dyDescent="0.2">
      <c r="A2816" s="12">
        <v>20006011</v>
      </c>
      <c r="B2816" s="13" t="s">
        <v>2103</v>
      </c>
      <c r="C2816" s="14" t="s">
        <v>6</v>
      </c>
      <c r="D2816" s="15">
        <v>81.92</v>
      </c>
      <c r="E2816" s="38"/>
    </row>
    <row r="2817" spans="1:5" x14ac:dyDescent="0.2">
      <c r="A2817" s="12">
        <v>20006012</v>
      </c>
      <c r="B2817" s="13" t="s">
        <v>2104</v>
      </c>
      <c r="C2817" s="14" t="s">
        <v>6</v>
      </c>
      <c r="D2817" s="15">
        <v>20.260000000000002</v>
      </c>
      <c r="E2817" s="38"/>
    </row>
    <row r="2818" spans="1:5" x14ac:dyDescent="0.2">
      <c r="A2818" s="12">
        <v>20006013</v>
      </c>
      <c r="B2818" s="13" t="s">
        <v>2105</v>
      </c>
      <c r="C2818" s="14" t="s">
        <v>6</v>
      </c>
      <c r="D2818" s="15">
        <v>20.99</v>
      </c>
      <c r="E2818" s="38"/>
    </row>
    <row r="2819" spans="1:5" x14ac:dyDescent="0.2">
      <c r="A2819" s="12">
        <v>20006014</v>
      </c>
      <c r="B2819" s="13" t="s">
        <v>2106</v>
      </c>
      <c r="C2819" s="14" t="s">
        <v>2107</v>
      </c>
      <c r="D2819" s="15">
        <v>3798.28</v>
      </c>
      <c r="E2819" s="38"/>
    </row>
    <row r="2820" spans="1:5" x14ac:dyDescent="0.2">
      <c r="A2820" s="12">
        <v>20006015</v>
      </c>
      <c r="B2820" s="13" t="s">
        <v>2108</v>
      </c>
      <c r="C2820" s="14" t="s">
        <v>2107</v>
      </c>
      <c r="D2820" s="15">
        <v>2968.44</v>
      </c>
      <c r="E2820" s="38"/>
    </row>
    <row r="2821" spans="1:5" ht="22.5" x14ac:dyDescent="0.2">
      <c r="A2821" s="12">
        <v>20006016</v>
      </c>
      <c r="B2821" s="13" t="s">
        <v>2109</v>
      </c>
      <c r="C2821" s="14" t="s">
        <v>2107</v>
      </c>
      <c r="D2821" s="15">
        <v>2491.4299999999998</v>
      </c>
      <c r="E2821" s="38"/>
    </row>
    <row r="2822" spans="1:5" x14ac:dyDescent="0.2">
      <c r="A2822" s="12">
        <v>20006017</v>
      </c>
      <c r="B2822" s="13" t="s">
        <v>2110</v>
      </c>
      <c r="C2822" s="14" t="s">
        <v>2107</v>
      </c>
      <c r="D2822" s="15">
        <v>3440</v>
      </c>
      <c r="E2822" s="38"/>
    </row>
    <row r="2823" spans="1:5" ht="22.5" x14ac:dyDescent="0.2">
      <c r="A2823" s="12">
        <v>20006018</v>
      </c>
      <c r="B2823" s="13" t="s">
        <v>2111</v>
      </c>
      <c r="C2823" s="14" t="s">
        <v>2107</v>
      </c>
      <c r="D2823" s="15">
        <v>3247.37</v>
      </c>
      <c r="E2823" s="38"/>
    </row>
  </sheetData>
  <autoFilter ref="A1:D2661" xr:uid="{00000000-0009-0000-0000-000003000000}"/>
  <mergeCells count="2">
    <mergeCell ref="A1:D1"/>
    <mergeCell ref="C2:D2"/>
  </mergeCells>
  <pageMargins left="0.7" right="0.7" top="0.75" bottom="0.75" header="0" footer="0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823"/>
  <sheetViews>
    <sheetView topLeftCell="A205" workbookViewId="0">
      <selection activeCell="J233" sqref="J233"/>
    </sheetView>
  </sheetViews>
  <sheetFormatPr defaultColWidth="9" defaultRowHeight="12.75" outlineLevelRow="1" x14ac:dyDescent="0.2"/>
  <cols>
    <col min="1" max="1" width="13.42578125" customWidth="1"/>
    <col min="2" max="2" width="63.5703125" customWidth="1"/>
    <col min="3" max="3" width="9.42578125" bestFit="1" customWidth="1"/>
    <col min="4" max="4" width="11.5703125" customWidth="1"/>
    <col min="257" max="257" width="13.42578125" customWidth="1"/>
    <col min="258" max="258" width="63.5703125" customWidth="1"/>
    <col min="259" max="259" width="9.42578125" bestFit="1" customWidth="1"/>
    <col min="260" max="260" width="11.5703125" customWidth="1"/>
    <col min="513" max="513" width="13.42578125" customWidth="1"/>
    <col min="514" max="514" width="63.5703125" customWidth="1"/>
    <col min="515" max="515" width="9.42578125" bestFit="1" customWidth="1"/>
    <col min="516" max="516" width="11.5703125" customWidth="1"/>
    <col min="769" max="769" width="13.42578125" customWidth="1"/>
    <col min="770" max="770" width="63.5703125" customWidth="1"/>
    <col min="771" max="771" width="9.42578125" bestFit="1" customWidth="1"/>
    <col min="772" max="772" width="11.5703125" customWidth="1"/>
    <col min="1025" max="1025" width="13.42578125" customWidth="1"/>
    <col min="1026" max="1026" width="63.5703125" customWidth="1"/>
    <col min="1027" max="1027" width="9.42578125" bestFit="1" customWidth="1"/>
    <col min="1028" max="1028" width="11.5703125" customWidth="1"/>
    <col min="1281" max="1281" width="13.42578125" customWidth="1"/>
    <col min="1282" max="1282" width="63.5703125" customWidth="1"/>
    <col min="1283" max="1283" width="9.42578125" bestFit="1" customWidth="1"/>
    <col min="1284" max="1284" width="11.5703125" customWidth="1"/>
    <col min="1537" max="1537" width="13.42578125" customWidth="1"/>
    <col min="1538" max="1538" width="63.5703125" customWidth="1"/>
    <col min="1539" max="1539" width="9.42578125" bestFit="1" customWidth="1"/>
    <col min="1540" max="1540" width="11.5703125" customWidth="1"/>
    <col min="1793" max="1793" width="13.42578125" customWidth="1"/>
    <col min="1794" max="1794" width="63.5703125" customWidth="1"/>
    <col min="1795" max="1795" width="9.42578125" bestFit="1" customWidth="1"/>
    <col min="1796" max="1796" width="11.5703125" customWidth="1"/>
    <col min="2049" max="2049" width="13.42578125" customWidth="1"/>
    <col min="2050" max="2050" width="63.5703125" customWidth="1"/>
    <col min="2051" max="2051" width="9.42578125" bestFit="1" customWidth="1"/>
    <col min="2052" max="2052" width="11.5703125" customWidth="1"/>
    <col min="2305" max="2305" width="13.42578125" customWidth="1"/>
    <col min="2306" max="2306" width="63.5703125" customWidth="1"/>
    <col min="2307" max="2307" width="9.42578125" bestFit="1" customWidth="1"/>
    <col min="2308" max="2308" width="11.5703125" customWidth="1"/>
    <col min="2561" max="2561" width="13.42578125" customWidth="1"/>
    <col min="2562" max="2562" width="63.5703125" customWidth="1"/>
    <col min="2563" max="2563" width="9.42578125" bestFit="1" customWidth="1"/>
    <col min="2564" max="2564" width="11.5703125" customWidth="1"/>
    <col min="2817" max="2817" width="13.42578125" customWidth="1"/>
    <col min="2818" max="2818" width="63.5703125" customWidth="1"/>
    <col min="2819" max="2819" width="9.42578125" bestFit="1" customWidth="1"/>
    <col min="2820" max="2820" width="11.5703125" customWidth="1"/>
    <col min="3073" max="3073" width="13.42578125" customWidth="1"/>
    <col min="3074" max="3074" width="63.5703125" customWidth="1"/>
    <col min="3075" max="3075" width="9.42578125" bestFit="1" customWidth="1"/>
    <col min="3076" max="3076" width="11.5703125" customWidth="1"/>
    <col min="3329" max="3329" width="13.42578125" customWidth="1"/>
    <col min="3330" max="3330" width="63.5703125" customWidth="1"/>
    <col min="3331" max="3331" width="9.42578125" bestFit="1" customWidth="1"/>
    <col min="3332" max="3332" width="11.5703125" customWidth="1"/>
    <col min="3585" max="3585" width="13.42578125" customWidth="1"/>
    <col min="3586" max="3586" width="63.5703125" customWidth="1"/>
    <col min="3587" max="3587" width="9.42578125" bestFit="1" customWidth="1"/>
    <col min="3588" max="3588" width="11.5703125" customWidth="1"/>
    <col min="3841" max="3841" width="13.42578125" customWidth="1"/>
    <col min="3842" max="3842" width="63.5703125" customWidth="1"/>
    <col min="3843" max="3843" width="9.42578125" bestFit="1" customWidth="1"/>
    <col min="3844" max="3844" width="11.5703125" customWidth="1"/>
    <col min="4097" max="4097" width="13.42578125" customWidth="1"/>
    <col min="4098" max="4098" width="63.5703125" customWidth="1"/>
    <col min="4099" max="4099" width="9.42578125" bestFit="1" customWidth="1"/>
    <col min="4100" max="4100" width="11.5703125" customWidth="1"/>
    <col min="4353" max="4353" width="13.42578125" customWidth="1"/>
    <col min="4354" max="4354" width="63.5703125" customWidth="1"/>
    <col min="4355" max="4355" width="9.42578125" bestFit="1" customWidth="1"/>
    <col min="4356" max="4356" width="11.5703125" customWidth="1"/>
    <col min="4609" max="4609" width="13.42578125" customWidth="1"/>
    <col min="4610" max="4610" width="63.5703125" customWidth="1"/>
    <col min="4611" max="4611" width="9.42578125" bestFit="1" customWidth="1"/>
    <col min="4612" max="4612" width="11.5703125" customWidth="1"/>
    <col min="4865" max="4865" width="13.42578125" customWidth="1"/>
    <col min="4866" max="4866" width="63.5703125" customWidth="1"/>
    <col min="4867" max="4867" width="9.42578125" bestFit="1" customWidth="1"/>
    <col min="4868" max="4868" width="11.5703125" customWidth="1"/>
    <col min="5121" max="5121" width="13.42578125" customWidth="1"/>
    <col min="5122" max="5122" width="63.5703125" customWidth="1"/>
    <col min="5123" max="5123" width="9.42578125" bestFit="1" customWidth="1"/>
    <col min="5124" max="5124" width="11.5703125" customWidth="1"/>
    <col min="5377" max="5377" width="13.42578125" customWidth="1"/>
    <col min="5378" max="5378" width="63.5703125" customWidth="1"/>
    <col min="5379" max="5379" width="9.42578125" bestFit="1" customWidth="1"/>
    <col min="5380" max="5380" width="11.5703125" customWidth="1"/>
    <col min="5633" max="5633" width="13.42578125" customWidth="1"/>
    <col min="5634" max="5634" width="63.5703125" customWidth="1"/>
    <col min="5635" max="5635" width="9.42578125" bestFit="1" customWidth="1"/>
    <col min="5636" max="5636" width="11.5703125" customWidth="1"/>
    <col min="5889" max="5889" width="13.42578125" customWidth="1"/>
    <col min="5890" max="5890" width="63.5703125" customWidth="1"/>
    <col min="5891" max="5891" width="9.42578125" bestFit="1" customWidth="1"/>
    <col min="5892" max="5892" width="11.5703125" customWidth="1"/>
    <col min="6145" max="6145" width="13.42578125" customWidth="1"/>
    <col min="6146" max="6146" width="63.5703125" customWidth="1"/>
    <col min="6147" max="6147" width="9.42578125" bestFit="1" customWidth="1"/>
    <col min="6148" max="6148" width="11.5703125" customWidth="1"/>
    <col min="6401" max="6401" width="13.42578125" customWidth="1"/>
    <col min="6402" max="6402" width="63.5703125" customWidth="1"/>
    <col min="6403" max="6403" width="9.42578125" bestFit="1" customWidth="1"/>
    <col min="6404" max="6404" width="11.5703125" customWidth="1"/>
    <col min="6657" max="6657" width="13.42578125" customWidth="1"/>
    <col min="6658" max="6658" width="63.5703125" customWidth="1"/>
    <col min="6659" max="6659" width="9.42578125" bestFit="1" customWidth="1"/>
    <col min="6660" max="6660" width="11.5703125" customWidth="1"/>
    <col min="6913" max="6913" width="13.42578125" customWidth="1"/>
    <col min="6914" max="6914" width="63.5703125" customWidth="1"/>
    <col min="6915" max="6915" width="9.42578125" bestFit="1" customWidth="1"/>
    <col min="6916" max="6916" width="11.5703125" customWidth="1"/>
    <col min="7169" max="7169" width="13.42578125" customWidth="1"/>
    <col min="7170" max="7170" width="63.5703125" customWidth="1"/>
    <col min="7171" max="7171" width="9.42578125" bestFit="1" customWidth="1"/>
    <col min="7172" max="7172" width="11.5703125" customWidth="1"/>
    <col min="7425" max="7425" width="13.42578125" customWidth="1"/>
    <col min="7426" max="7426" width="63.5703125" customWidth="1"/>
    <col min="7427" max="7427" width="9.42578125" bestFit="1" customWidth="1"/>
    <col min="7428" max="7428" width="11.5703125" customWidth="1"/>
    <col min="7681" max="7681" width="13.42578125" customWidth="1"/>
    <col min="7682" max="7682" width="63.5703125" customWidth="1"/>
    <col min="7683" max="7683" width="9.42578125" bestFit="1" customWidth="1"/>
    <col min="7684" max="7684" width="11.5703125" customWidth="1"/>
    <col min="7937" max="7937" width="13.42578125" customWidth="1"/>
    <col min="7938" max="7938" width="63.5703125" customWidth="1"/>
    <col min="7939" max="7939" width="9.42578125" bestFit="1" customWidth="1"/>
    <col min="7940" max="7940" width="11.5703125" customWidth="1"/>
    <col min="8193" max="8193" width="13.42578125" customWidth="1"/>
    <col min="8194" max="8194" width="63.5703125" customWidth="1"/>
    <col min="8195" max="8195" width="9.42578125" bestFit="1" customWidth="1"/>
    <col min="8196" max="8196" width="11.5703125" customWidth="1"/>
    <col min="8449" max="8449" width="13.42578125" customWidth="1"/>
    <col min="8450" max="8450" width="63.5703125" customWidth="1"/>
    <col min="8451" max="8451" width="9.42578125" bestFit="1" customWidth="1"/>
    <col min="8452" max="8452" width="11.5703125" customWidth="1"/>
    <col min="8705" max="8705" width="13.42578125" customWidth="1"/>
    <col min="8706" max="8706" width="63.5703125" customWidth="1"/>
    <col min="8707" max="8707" width="9.42578125" bestFit="1" customWidth="1"/>
    <col min="8708" max="8708" width="11.5703125" customWidth="1"/>
    <col min="8961" max="8961" width="13.42578125" customWidth="1"/>
    <col min="8962" max="8962" width="63.5703125" customWidth="1"/>
    <col min="8963" max="8963" width="9.42578125" bestFit="1" customWidth="1"/>
    <col min="8964" max="8964" width="11.5703125" customWidth="1"/>
    <col min="9217" max="9217" width="13.42578125" customWidth="1"/>
    <col min="9218" max="9218" width="63.5703125" customWidth="1"/>
    <col min="9219" max="9219" width="9.42578125" bestFit="1" customWidth="1"/>
    <col min="9220" max="9220" width="11.5703125" customWidth="1"/>
    <col min="9473" max="9473" width="13.42578125" customWidth="1"/>
    <col min="9474" max="9474" width="63.5703125" customWidth="1"/>
    <col min="9475" max="9475" width="9.42578125" bestFit="1" customWidth="1"/>
    <col min="9476" max="9476" width="11.5703125" customWidth="1"/>
    <col min="9729" max="9729" width="13.42578125" customWidth="1"/>
    <col min="9730" max="9730" width="63.5703125" customWidth="1"/>
    <col min="9731" max="9731" width="9.42578125" bestFit="1" customWidth="1"/>
    <col min="9732" max="9732" width="11.5703125" customWidth="1"/>
    <col min="9985" max="9985" width="13.42578125" customWidth="1"/>
    <col min="9986" max="9986" width="63.5703125" customWidth="1"/>
    <col min="9987" max="9987" width="9.42578125" bestFit="1" customWidth="1"/>
    <col min="9988" max="9988" width="11.5703125" customWidth="1"/>
    <col min="10241" max="10241" width="13.42578125" customWidth="1"/>
    <col min="10242" max="10242" width="63.5703125" customWidth="1"/>
    <col min="10243" max="10243" width="9.42578125" bestFit="1" customWidth="1"/>
    <col min="10244" max="10244" width="11.5703125" customWidth="1"/>
    <col min="10497" max="10497" width="13.42578125" customWidth="1"/>
    <col min="10498" max="10498" width="63.5703125" customWidth="1"/>
    <col min="10499" max="10499" width="9.42578125" bestFit="1" customWidth="1"/>
    <col min="10500" max="10500" width="11.5703125" customWidth="1"/>
    <col min="10753" max="10753" width="13.42578125" customWidth="1"/>
    <col min="10754" max="10754" width="63.5703125" customWidth="1"/>
    <col min="10755" max="10755" width="9.42578125" bestFit="1" customWidth="1"/>
    <col min="10756" max="10756" width="11.5703125" customWidth="1"/>
    <col min="11009" max="11009" width="13.42578125" customWidth="1"/>
    <col min="11010" max="11010" width="63.5703125" customWidth="1"/>
    <col min="11011" max="11011" width="9.42578125" bestFit="1" customWidth="1"/>
    <col min="11012" max="11012" width="11.5703125" customWidth="1"/>
    <col min="11265" max="11265" width="13.42578125" customWidth="1"/>
    <col min="11266" max="11266" width="63.5703125" customWidth="1"/>
    <col min="11267" max="11267" width="9.42578125" bestFit="1" customWidth="1"/>
    <col min="11268" max="11268" width="11.5703125" customWidth="1"/>
    <col min="11521" max="11521" width="13.42578125" customWidth="1"/>
    <col min="11522" max="11522" width="63.5703125" customWidth="1"/>
    <col min="11523" max="11523" width="9.42578125" bestFit="1" customWidth="1"/>
    <col min="11524" max="11524" width="11.5703125" customWidth="1"/>
    <col min="11777" max="11777" width="13.42578125" customWidth="1"/>
    <col min="11778" max="11778" width="63.5703125" customWidth="1"/>
    <col min="11779" max="11779" width="9.42578125" bestFit="1" customWidth="1"/>
    <col min="11780" max="11780" width="11.5703125" customWidth="1"/>
    <col min="12033" max="12033" width="13.42578125" customWidth="1"/>
    <col min="12034" max="12034" width="63.5703125" customWidth="1"/>
    <col min="12035" max="12035" width="9.42578125" bestFit="1" customWidth="1"/>
    <col min="12036" max="12036" width="11.5703125" customWidth="1"/>
    <col min="12289" max="12289" width="13.42578125" customWidth="1"/>
    <col min="12290" max="12290" width="63.5703125" customWidth="1"/>
    <col min="12291" max="12291" width="9.42578125" bestFit="1" customWidth="1"/>
    <col min="12292" max="12292" width="11.5703125" customWidth="1"/>
    <col min="12545" max="12545" width="13.42578125" customWidth="1"/>
    <col min="12546" max="12546" width="63.5703125" customWidth="1"/>
    <col min="12547" max="12547" width="9.42578125" bestFit="1" customWidth="1"/>
    <col min="12548" max="12548" width="11.5703125" customWidth="1"/>
    <col min="12801" max="12801" width="13.42578125" customWidth="1"/>
    <col min="12802" max="12802" width="63.5703125" customWidth="1"/>
    <col min="12803" max="12803" width="9.42578125" bestFit="1" customWidth="1"/>
    <col min="12804" max="12804" width="11.5703125" customWidth="1"/>
    <col min="13057" max="13057" width="13.42578125" customWidth="1"/>
    <col min="13058" max="13058" width="63.5703125" customWidth="1"/>
    <col min="13059" max="13059" width="9.42578125" bestFit="1" customWidth="1"/>
    <col min="13060" max="13060" width="11.5703125" customWidth="1"/>
    <col min="13313" max="13313" width="13.42578125" customWidth="1"/>
    <col min="13314" max="13314" width="63.5703125" customWidth="1"/>
    <col min="13315" max="13315" width="9.42578125" bestFit="1" customWidth="1"/>
    <col min="13316" max="13316" width="11.5703125" customWidth="1"/>
    <col min="13569" max="13569" width="13.42578125" customWidth="1"/>
    <col min="13570" max="13570" width="63.5703125" customWidth="1"/>
    <col min="13571" max="13571" width="9.42578125" bestFit="1" customWidth="1"/>
    <col min="13572" max="13572" width="11.5703125" customWidth="1"/>
    <col min="13825" max="13825" width="13.42578125" customWidth="1"/>
    <col min="13826" max="13826" width="63.5703125" customWidth="1"/>
    <col min="13827" max="13827" width="9.42578125" bestFit="1" customWidth="1"/>
    <col min="13828" max="13828" width="11.5703125" customWidth="1"/>
    <col min="14081" max="14081" width="13.42578125" customWidth="1"/>
    <col min="14082" max="14082" width="63.5703125" customWidth="1"/>
    <col min="14083" max="14083" width="9.42578125" bestFit="1" customWidth="1"/>
    <col min="14084" max="14084" width="11.5703125" customWidth="1"/>
    <col min="14337" max="14337" width="13.42578125" customWidth="1"/>
    <col min="14338" max="14338" width="63.5703125" customWidth="1"/>
    <col min="14339" max="14339" width="9.42578125" bestFit="1" customWidth="1"/>
    <col min="14340" max="14340" width="11.5703125" customWidth="1"/>
    <col min="14593" max="14593" width="13.42578125" customWidth="1"/>
    <col min="14594" max="14594" width="63.5703125" customWidth="1"/>
    <col min="14595" max="14595" width="9.42578125" bestFit="1" customWidth="1"/>
    <col min="14596" max="14596" width="11.5703125" customWidth="1"/>
    <col min="14849" max="14849" width="13.42578125" customWidth="1"/>
    <col min="14850" max="14850" width="63.5703125" customWidth="1"/>
    <col min="14851" max="14851" width="9.42578125" bestFit="1" customWidth="1"/>
    <col min="14852" max="14852" width="11.5703125" customWidth="1"/>
    <col min="15105" max="15105" width="13.42578125" customWidth="1"/>
    <col min="15106" max="15106" width="63.5703125" customWidth="1"/>
    <col min="15107" max="15107" width="9.42578125" bestFit="1" customWidth="1"/>
    <col min="15108" max="15108" width="11.5703125" customWidth="1"/>
    <col min="15361" max="15361" width="13.42578125" customWidth="1"/>
    <col min="15362" max="15362" width="63.5703125" customWidth="1"/>
    <col min="15363" max="15363" width="9.42578125" bestFit="1" customWidth="1"/>
    <col min="15364" max="15364" width="11.5703125" customWidth="1"/>
    <col min="15617" max="15617" width="13.42578125" customWidth="1"/>
    <col min="15618" max="15618" width="63.5703125" customWidth="1"/>
    <col min="15619" max="15619" width="9.42578125" bestFit="1" customWidth="1"/>
    <col min="15620" max="15620" width="11.5703125" customWidth="1"/>
    <col min="15873" max="15873" width="13.42578125" customWidth="1"/>
    <col min="15874" max="15874" width="63.5703125" customWidth="1"/>
    <col min="15875" max="15875" width="9.42578125" bestFit="1" customWidth="1"/>
    <col min="15876" max="15876" width="11.5703125" customWidth="1"/>
    <col min="16129" max="16129" width="13.42578125" customWidth="1"/>
    <col min="16130" max="16130" width="63.5703125" customWidth="1"/>
    <col min="16131" max="16131" width="9.42578125" bestFit="1" customWidth="1"/>
    <col min="16132" max="16132" width="11.5703125" customWidth="1"/>
  </cols>
  <sheetData>
    <row r="1" spans="1:5" ht="51" customHeight="1" x14ac:dyDescent="0.2">
      <c r="A1" s="257" t="s">
        <v>3083</v>
      </c>
      <c r="B1" s="257"/>
      <c r="C1" s="257"/>
      <c r="D1" s="257"/>
    </row>
    <row r="2" spans="1:5" ht="22.5" customHeight="1" x14ac:dyDescent="0.2">
      <c r="A2" s="36" t="s">
        <v>3653</v>
      </c>
      <c r="B2" s="37"/>
      <c r="C2" s="258" t="s">
        <v>3085</v>
      </c>
      <c r="D2" s="258"/>
    </row>
    <row r="3" spans="1:5" ht="25.5" x14ac:dyDescent="0.2">
      <c r="A3" s="20" t="s">
        <v>0</v>
      </c>
      <c r="B3" s="21" t="s">
        <v>1</v>
      </c>
      <c r="C3" s="22" t="s">
        <v>2</v>
      </c>
      <c r="D3" s="23" t="s">
        <v>3</v>
      </c>
    </row>
    <row r="4" spans="1:5" x14ac:dyDescent="0.2">
      <c r="A4" s="16">
        <v>1000000</v>
      </c>
      <c r="B4" s="17" t="s">
        <v>33</v>
      </c>
      <c r="C4" s="18"/>
      <c r="D4" s="19"/>
    </row>
    <row r="5" spans="1:5" x14ac:dyDescent="0.2">
      <c r="A5" s="12">
        <v>1001000</v>
      </c>
      <c r="B5" s="13" t="s">
        <v>34</v>
      </c>
      <c r="C5" s="14" t="s">
        <v>8</v>
      </c>
      <c r="D5" s="15" t="s">
        <v>8</v>
      </c>
    </row>
    <row r="6" spans="1:5" ht="22.5" outlineLevel="1" x14ac:dyDescent="0.2">
      <c r="A6" s="12">
        <v>1001001</v>
      </c>
      <c r="B6" s="13" t="s">
        <v>1720</v>
      </c>
      <c r="C6" s="14" t="s">
        <v>4</v>
      </c>
      <c r="D6" s="15">
        <v>1.72</v>
      </c>
      <c r="E6" s="38"/>
    </row>
    <row r="7" spans="1:5" ht="22.5" outlineLevel="1" x14ac:dyDescent="0.2">
      <c r="A7" s="12">
        <v>1001002</v>
      </c>
      <c r="B7" s="13" t="s">
        <v>35</v>
      </c>
      <c r="C7" s="14" t="s">
        <v>6</v>
      </c>
      <c r="D7" s="15">
        <v>56.18</v>
      </c>
      <c r="E7" s="38"/>
    </row>
    <row r="8" spans="1:5" x14ac:dyDescent="0.2">
      <c r="A8" s="12">
        <v>1001003</v>
      </c>
      <c r="B8" s="13" t="s">
        <v>36</v>
      </c>
      <c r="C8" s="14" t="s">
        <v>6</v>
      </c>
      <c r="D8" s="15">
        <v>156.18</v>
      </c>
      <c r="E8" s="38"/>
    </row>
    <row r="9" spans="1:5" ht="22.5" outlineLevel="1" x14ac:dyDescent="0.2">
      <c r="A9" s="12">
        <v>1001004</v>
      </c>
      <c r="B9" s="13" t="s">
        <v>37</v>
      </c>
      <c r="C9" s="14" t="s">
        <v>6</v>
      </c>
      <c r="D9" s="15">
        <v>186.07</v>
      </c>
      <c r="E9" s="38"/>
    </row>
    <row r="10" spans="1:5" ht="22.5" outlineLevel="1" x14ac:dyDescent="0.2">
      <c r="A10" s="12">
        <v>1001005</v>
      </c>
      <c r="B10" s="13" t="s">
        <v>38</v>
      </c>
      <c r="C10" s="14" t="s">
        <v>21</v>
      </c>
      <c r="D10" s="15">
        <v>12.05</v>
      </c>
      <c r="E10" s="38"/>
    </row>
    <row r="11" spans="1:5" ht="22.5" x14ac:dyDescent="0.2">
      <c r="A11" s="12">
        <v>1001006</v>
      </c>
      <c r="B11" s="13" t="s">
        <v>39</v>
      </c>
      <c r="C11" s="14" t="s">
        <v>21</v>
      </c>
      <c r="D11" s="15">
        <v>51.74</v>
      </c>
      <c r="E11" s="38"/>
    </row>
    <row r="12" spans="1:5" ht="22.5" outlineLevel="1" x14ac:dyDescent="0.2">
      <c r="A12" s="12">
        <v>1001007</v>
      </c>
      <c r="B12" s="13" t="s">
        <v>40</v>
      </c>
      <c r="C12" s="14" t="s">
        <v>21</v>
      </c>
      <c r="D12" s="15">
        <v>159.58000000000001</v>
      </c>
      <c r="E12" s="38"/>
    </row>
    <row r="13" spans="1:5" ht="22.5" outlineLevel="1" x14ac:dyDescent="0.2">
      <c r="A13" s="12">
        <v>1001008</v>
      </c>
      <c r="B13" s="13" t="s">
        <v>1721</v>
      </c>
      <c r="C13" s="14" t="s">
        <v>4</v>
      </c>
      <c r="D13" s="15">
        <v>5.95</v>
      </c>
      <c r="E13" s="38"/>
    </row>
    <row r="14" spans="1:5" ht="22.5" x14ac:dyDescent="0.2">
      <c r="A14" s="12">
        <v>1001009</v>
      </c>
      <c r="B14" s="13" t="s">
        <v>41</v>
      </c>
      <c r="C14" s="14" t="s">
        <v>6</v>
      </c>
      <c r="D14" s="15">
        <v>71.45</v>
      </c>
      <c r="E14" s="38"/>
    </row>
    <row r="15" spans="1:5" outlineLevel="1" x14ac:dyDescent="0.2">
      <c r="A15" s="12">
        <v>1001010</v>
      </c>
      <c r="B15" s="13" t="s">
        <v>1722</v>
      </c>
      <c r="C15" s="14" t="s">
        <v>22</v>
      </c>
      <c r="D15" s="15">
        <v>1.68</v>
      </c>
      <c r="E15" s="38"/>
    </row>
    <row r="16" spans="1:5" ht="22.5" outlineLevel="1" x14ac:dyDescent="0.2">
      <c r="A16" s="12">
        <v>1001020</v>
      </c>
      <c r="B16" s="13" t="s">
        <v>1723</v>
      </c>
      <c r="C16" s="14" t="s">
        <v>6</v>
      </c>
      <c r="D16" s="15">
        <v>216.53</v>
      </c>
      <c r="E16" s="38"/>
    </row>
    <row r="17" spans="1:5" ht="22.5" x14ac:dyDescent="0.2">
      <c r="A17" s="12">
        <v>1001021</v>
      </c>
      <c r="B17" s="13" t="s">
        <v>1724</v>
      </c>
      <c r="C17" s="14" t="s">
        <v>6</v>
      </c>
      <c r="D17" s="15">
        <v>561.1</v>
      </c>
      <c r="E17" s="38"/>
    </row>
    <row r="18" spans="1:5" ht="22.5" outlineLevel="1" x14ac:dyDescent="0.2">
      <c r="A18" s="12">
        <v>1001022</v>
      </c>
      <c r="B18" s="13" t="s">
        <v>1725</v>
      </c>
      <c r="C18" s="14" t="s">
        <v>6</v>
      </c>
      <c r="D18" s="15">
        <v>701.38</v>
      </c>
      <c r="E18" s="38"/>
    </row>
    <row r="19" spans="1:5" ht="22.5" outlineLevel="1" x14ac:dyDescent="0.2">
      <c r="A19" s="12">
        <v>1001023</v>
      </c>
      <c r="B19" s="13" t="s">
        <v>1726</v>
      </c>
      <c r="C19" s="14" t="s">
        <v>6</v>
      </c>
      <c r="D19" s="15">
        <v>841.65</v>
      </c>
      <c r="E19" s="38"/>
    </row>
    <row r="20" spans="1:5" x14ac:dyDescent="0.2">
      <c r="A20" s="12">
        <v>1001024</v>
      </c>
      <c r="B20" s="13" t="s">
        <v>1727</v>
      </c>
      <c r="C20" s="14" t="s">
        <v>6</v>
      </c>
      <c r="D20" s="15">
        <v>981.93</v>
      </c>
      <c r="E20" s="38"/>
    </row>
    <row r="21" spans="1:5" outlineLevel="1" x14ac:dyDescent="0.2">
      <c r="A21" s="12">
        <v>1002000</v>
      </c>
      <c r="B21" s="13" t="s">
        <v>42</v>
      </c>
      <c r="C21" s="14" t="s">
        <v>8</v>
      </c>
      <c r="D21" s="15" t="s">
        <v>8</v>
      </c>
    </row>
    <row r="22" spans="1:5" outlineLevel="1" x14ac:dyDescent="0.2">
      <c r="A22" s="12">
        <v>1002001</v>
      </c>
      <c r="B22" s="13" t="s">
        <v>43</v>
      </c>
      <c r="C22" s="14" t="s">
        <v>21</v>
      </c>
      <c r="D22" s="15">
        <v>47.63</v>
      </c>
      <c r="E22" s="38"/>
    </row>
    <row r="23" spans="1:5" x14ac:dyDescent="0.2">
      <c r="A23" s="12">
        <v>1002002</v>
      </c>
      <c r="B23" s="13" t="s">
        <v>44</v>
      </c>
      <c r="C23" s="14" t="s">
        <v>21</v>
      </c>
      <c r="D23" s="15">
        <v>59.54</v>
      </c>
      <c r="E23" s="38"/>
    </row>
    <row r="24" spans="1:5" outlineLevel="1" x14ac:dyDescent="0.2">
      <c r="A24" s="12">
        <v>1002005</v>
      </c>
      <c r="B24" s="13" t="s">
        <v>2123</v>
      </c>
      <c r="C24" s="14" t="s">
        <v>21</v>
      </c>
      <c r="D24" s="15">
        <v>42.39</v>
      </c>
      <c r="E24" s="38"/>
    </row>
    <row r="25" spans="1:5" ht="22.5" outlineLevel="1" x14ac:dyDescent="0.2">
      <c r="A25" s="12">
        <v>1002010</v>
      </c>
      <c r="B25" s="13" t="s">
        <v>46</v>
      </c>
      <c r="C25" s="14" t="s">
        <v>21</v>
      </c>
      <c r="D25" s="15">
        <v>17.170000000000002</v>
      </c>
      <c r="E25" s="38"/>
    </row>
    <row r="26" spans="1:5" x14ac:dyDescent="0.2">
      <c r="A26" s="12">
        <v>1002011</v>
      </c>
      <c r="B26" s="13" t="s">
        <v>47</v>
      </c>
      <c r="C26" s="14" t="s">
        <v>21</v>
      </c>
      <c r="D26" s="15">
        <v>40.24</v>
      </c>
      <c r="E26" s="38"/>
    </row>
    <row r="27" spans="1:5" outlineLevel="1" x14ac:dyDescent="0.2">
      <c r="A27" s="12">
        <v>1003000</v>
      </c>
      <c r="B27" s="13" t="s">
        <v>48</v>
      </c>
      <c r="C27" s="14" t="s">
        <v>8</v>
      </c>
      <c r="D27" s="15" t="s">
        <v>8</v>
      </c>
    </row>
    <row r="28" spans="1:5" x14ac:dyDescent="0.2">
      <c r="A28" s="12">
        <v>1003001</v>
      </c>
      <c r="B28" s="13" t="s">
        <v>44</v>
      </c>
      <c r="C28" s="14" t="s">
        <v>21</v>
      </c>
      <c r="D28" s="15">
        <v>17.23</v>
      </c>
      <c r="E28" s="38"/>
    </row>
    <row r="29" spans="1:5" outlineLevel="1" x14ac:dyDescent="0.2">
      <c r="A29" s="12">
        <v>1003002</v>
      </c>
      <c r="B29" s="13" t="s">
        <v>49</v>
      </c>
      <c r="C29" s="14" t="s">
        <v>21</v>
      </c>
      <c r="D29" s="15">
        <v>20.440000000000001</v>
      </c>
      <c r="E29" s="38"/>
    </row>
    <row r="30" spans="1:5" ht="22.5" x14ac:dyDescent="0.2">
      <c r="A30" s="12">
        <v>1003003</v>
      </c>
      <c r="B30" s="13" t="s">
        <v>50</v>
      </c>
      <c r="C30" s="14" t="s">
        <v>21</v>
      </c>
      <c r="D30" s="15">
        <v>28.21</v>
      </c>
      <c r="E30" s="38"/>
    </row>
    <row r="31" spans="1:5" ht="22.5" outlineLevel="1" x14ac:dyDescent="0.2">
      <c r="A31" s="12">
        <v>1003005</v>
      </c>
      <c r="B31" s="13" t="s">
        <v>51</v>
      </c>
      <c r="C31" s="14" t="s">
        <v>21</v>
      </c>
      <c r="D31" s="15">
        <v>31.87</v>
      </c>
      <c r="E31" s="38"/>
    </row>
    <row r="32" spans="1:5" x14ac:dyDescent="0.2">
      <c r="A32" s="12">
        <v>1003006</v>
      </c>
      <c r="B32" s="13" t="s">
        <v>45</v>
      </c>
      <c r="C32" s="14" t="s">
        <v>21</v>
      </c>
      <c r="D32" s="15">
        <v>7.82</v>
      </c>
      <c r="E32" s="38"/>
    </row>
    <row r="33" spans="1:5" outlineLevel="1" x14ac:dyDescent="0.2">
      <c r="A33" s="12">
        <v>1003010</v>
      </c>
      <c r="B33" s="13" t="s">
        <v>1728</v>
      </c>
      <c r="C33" s="14" t="s">
        <v>22</v>
      </c>
      <c r="D33" s="15">
        <v>3</v>
      </c>
      <c r="E33" s="38"/>
    </row>
    <row r="34" spans="1:5" outlineLevel="1" x14ac:dyDescent="0.2">
      <c r="A34" s="12">
        <v>1004000</v>
      </c>
      <c r="B34" s="13" t="s">
        <v>52</v>
      </c>
      <c r="C34" s="14" t="s">
        <v>8</v>
      </c>
      <c r="D34" s="15" t="s">
        <v>8</v>
      </c>
    </row>
    <row r="35" spans="1:5" x14ac:dyDescent="0.2">
      <c r="A35" s="12">
        <v>1004001</v>
      </c>
      <c r="B35" s="13" t="s">
        <v>2151</v>
      </c>
      <c r="C35" s="14" t="s">
        <v>21</v>
      </c>
      <c r="D35" s="15">
        <v>75.97</v>
      </c>
      <c r="E35" s="38"/>
    </row>
    <row r="36" spans="1:5" outlineLevel="1" x14ac:dyDescent="0.2">
      <c r="A36" s="12">
        <v>1004002</v>
      </c>
      <c r="B36" s="13" t="s">
        <v>3086</v>
      </c>
      <c r="C36" s="14" t="s">
        <v>21</v>
      </c>
      <c r="D36" s="15">
        <v>83.35</v>
      </c>
      <c r="E36" s="38"/>
    </row>
    <row r="37" spans="1:5" outlineLevel="1" x14ac:dyDescent="0.2">
      <c r="A37" s="12">
        <v>1004005</v>
      </c>
      <c r="B37" s="13" t="s">
        <v>53</v>
      </c>
      <c r="C37" s="14" t="s">
        <v>4</v>
      </c>
      <c r="D37" s="15">
        <v>128.76</v>
      </c>
      <c r="E37" s="38"/>
    </row>
    <row r="38" spans="1:5" outlineLevel="1" x14ac:dyDescent="0.2">
      <c r="A38" s="12">
        <v>1004006</v>
      </c>
      <c r="B38" s="13" t="s">
        <v>54</v>
      </c>
      <c r="C38" s="14" t="s">
        <v>4</v>
      </c>
      <c r="D38" s="15">
        <v>74.11</v>
      </c>
      <c r="E38" s="38"/>
    </row>
    <row r="39" spans="1:5" x14ac:dyDescent="0.2">
      <c r="A39" s="12">
        <v>1004010</v>
      </c>
      <c r="B39" s="13" t="s">
        <v>55</v>
      </c>
      <c r="C39" s="14" t="s">
        <v>4</v>
      </c>
      <c r="D39" s="15">
        <v>5.95</v>
      </c>
      <c r="E39" s="38"/>
    </row>
    <row r="40" spans="1:5" outlineLevel="1" x14ac:dyDescent="0.2">
      <c r="A40" s="12">
        <v>1004014</v>
      </c>
      <c r="B40" s="13" t="s">
        <v>56</v>
      </c>
      <c r="C40" s="14" t="s">
        <v>21</v>
      </c>
      <c r="D40" s="15">
        <v>147.88999999999999</v>
      </c>
      <c r="E40" s="38"/>
    </row>
    <row r="41" spans="1:5" outlineLevel="1" x14ac:dyDescent="0.2">
      <c r="A41" s="12">
        <v>1004015</v>
      </c>
      <c r="B41" s="13" t="s">
        <v>57</v>
      </c>
      <c r="C41" s="14" t="s">
        <v>21</v>
      </c>
      <c r="D41" s="15">
        <v>233.59</v>
      </c>
      <c r="E41" s="38"/>
    </row>
    <row r="42" spans="1:5" outlineLevel="1" x14ac:dyDescent="0.2">
      <c r="A42" s="12">
        <v>1004016</v>
      </c>
      <c r="B42" s="13" t="s">
        <v>2152</v>
      </c>
      <c r="C42" s="14" t="s">
        <v>21</v>
      </c>
      <c r="D42" s="15">
        <v>537.53</v>
      </c>
      <c r="E42" s="38"/>
    </row>
    <row r="43" spans="1:5" x14ac:dyDescent="0.2">
      <c r="A43" s="12">
        <v>1004017</v>
      </c>
      <c r="B43" s="13" t="s">
        <v>2153</v>
      </c>
      <c r="C43" s="14" t="s">
        <v>21</v>
      </c>
      <c r="D43" s="15">
        <v>468.54</v>
      </c>
      <c r="E43" s="38"/>
    </row>
    <row r="44" spans="1:5" ht="33.75" outlineLevel="1" x14ac:dyDescent="0.2">
      <c r="A44" s="12">
        <v>1004020</v>
      </c>
      <c r="B44" s="13" t="s">
        <v>3087</v>
      </c>
      <c r="C44" s="14" t="s">
        <v>5</v>
      </c>
      <c r="D44" s="15">
        <v>16.7</v>
      </c>
      <c r="E44" s="38"/>
    </row>
    <row r="45" spans="1:5" ht="33.75" outlineLevel="1" x14ac:dyDescent="0.2">
      <c r="A45" s="12">
        <v>1004021</v>
      </c>
      <c r="B45" s="13" t="s">
        <v>3088</v>
      </c>
      <c r="C45" s="14" t="s">
        <v>5</v>
      </c>
      <c r="D45" s="15">
        <v>17.47</v>
      </c>
      <c r="E45" s="38"/>
    </row>
    <row r="46" spans="1:5" ht="33.75" outlineLevel="1" x14ac:dyDescent="0.2">
      <c r="A46" s="12">
        <v>1004022</v>
      </c>
      <c r="B46" s="13" t="s">
        <v>3089</v>
      </c>
      <c r="C46" s="14" t="s">
        <v>5</v>
      </c>
      <c r="D46" s="15">
        <v>20.37</v>
      </c>
      <c r="E46" s="38"/>
    </row>
    <row r="47" spans="1:5" ht="33.75" x14ac:dyDescent="0.2">
      <c r="A47" s="12">
        <v>1004023</v>
      </c>
      <c r="B47" s="13" t="s">
        <v>3090</v>
      </c>
      <c r="C47" s="14" t="s">
        <v>5</v>
      </c>
      <c r="D47" s="15">
        <v>31.48</v>
      </c>
      <c r="E47" s="38"/>
    </row>
    <row r="48" spans="1:5" outlineLevel="1" x14ac:dyDescent="0.2">
      <c r="A48" s="12">
        <v>1004026</v>
      </c>
      <c r="B48" s="13" t="s">
        <v>58</v>
      </c>
      <c r="C48" s="14" t="s">
        <v>5</v>
      </c>
      <c r="D48" s="15">
        <v>87.21</v>
      </c>
      <c r="E48" s="38"/>
    </row>
    <row r="49" spans="1:5" outlineLevel="1" x14ac:dyDescent="0.2">
      <c r="A49" s="12">
        <v>1004027</v>
      </c>
      <c r="B49" s="13" t="s">
        <v>59</v>
      </c>
      <c r="C49" s="14" t="s">
        <v>5</v>
      </c>
      <c r="D49" s="15">
        <v>113.63</v>
      </c>
      <c r="E49" s="38"/>
    </row>
    <row r="50" spans="1:5" outlineLevel="1" x14ac:dyDescent="0.2">
      <c r="A50" s="12">
        <v>1004030</v>
      </c>
      <c r="B50" s="13" t="s">
        <v>60</v>
      </c>
      <c r="C50" s="14" t="s">
        <v>5</v>
      </c>
      <c r="D50" s="15">
        <v>76.239999999999995</v>
      </c>
      <c r="E50" s="38"/>
    </row>
    <row r="51" spans="1:5" x14ac:dyDescent="0.2">
      <c r="A51" s="12">
        <v>1004031</v>
      </c>
      <c r="B51" s="13" t="s">
        <v>61</v>
      </c>
      <c r="C51" s="14" t="s">
        <v>5</v>
      </c>
      <c r="D51" s="15">
        <v>107.55</v>
      </c>
      <c r="E51" s="38"/>
    </row>
    <row r="52" spans="1:5" outlineLevel="1" x14ac:dyDescent="0.2">
      <c r="A52" s="12">
        <v>1004032</v>
      </c>
      <c r="B52" s="13" t="s">
        <v>62</v>
      </c>
      <c r="C52" s="14" t="s">
        <v>5</v>
      </c>
      <c r="D52" s="15">
        <v>143.58000000000001</v>
      </c>
      <c r="E52" s="38"/>
    </row>
    <row r="53" spans="1:5" x14ac:dyDescent="0.2">
      <c r="A53" s="12">
        <v>1004033</v>
      </c>
      <c r="B53" s="13" t="s">
        <v>63</v>
      </c>
      <c r="C53" s="14" t="s">
        <v>5</v>
      </c>
      <c r="D53" s="15">
        <v>187.04</v>
      </c>
      <c r="E53" s="38"/>
    </row>
    <row r="54" spans="1:5" outlineLevel="1" x14ac:dyDescent="0.2">
      <c r="A54" s="12">
        <v>1004035</v>
      </c>
      <c r="B54" s="13" t="s">
        <v>64</v>
      </c>
      <c r="C54" s="14" t="s">
        <v>5</v>
      </c>
      <c r="D54" s="15">
        <v>417.02</v>
      </c>
      <c r="E54" s="38"/>
    </row>
    <row r="55" spans="1:5" x14ac:dyDescent="0.2">
      <c r="A55" s="12">
        <v>1004037</v>
      </c>
      <c r="B55" s="13" t="s">
        <v>65</v>
      </c>
      <c r="C55" s="14" t="s">
        <v>5</v>
      </c>
      <c r="D55" s="15">
        <v>565.12</v>
      </c>
      <c r="E55" s="38"/>
    </row>
    <row r="56" spans="1:5" outlineLevel="1" x14ac:dyDescent="0.2">
      <c r="A56" s="12">
        <v>1004039</v>
      </c>
      <c r="B56" s="13" t="s">
        <v>66</v>
      </c>
      <c r="C56" s="14" t="s">
        <v>5</v>
      </c>
      <c r="D56" s="15">
        <v>873.37</v>
      </c>
      <c r="E56" s="38"/>
    </row>
    <row r="57" spans="1:5" x14ac:dyDescent="0.2">
      <c r="A57" s="12">
        <v>1004048</v>
      </c>
      <c r="B57" s="13" t="s">
        <v>3091</v>
      </c>
      <c r="C57" s="14" t="s">
        <v>21</v>
      </c>
      <c r="D57" s="15">
        <v>64.3</v>
      </c>
      <c r="E57" s="38"/>
    </row>
    <row r="58" spans="1:5" outlineLevel="1" x14ac:dyDescent="0.2">
      <c r="A58" s="12">
        <v>1004049</v>
      </c>
      <c r="B58" s="13" t="s">
        <v>3092</v>
      </c>
      <c r="C58" s="14" t="s">
        <v>21</v>
      </c>
      <c r="D58" s="15">
        <v>569.41</v>
      </c>
      <c r="E58" s="38"/>
    </row>
    <row r="59" spans="1:5" ht="22.5" outlineLevel="1" x14ac:dyDescent="0.2">
      <c r="A59" s="12">
        <v>1004050</v>
      </c>
      <c r="B59" s="13" t="s">
        <v>3093</v>
      </c>
      <c r="C59" s="14" t="s">
        <v>4</v>
      </c>
      <c r="D59" s="15">
        <v>289.70999999999998</v>
      </c>
      <c r="E59" s="38"/>
    </row>
    <row r="60" spans="1:5" ht="22.5" x14ac:dyDescent="0.2">
      <c r="A60" s="12">
        <v>1004051</v>
      </c>
      <c r="B60" s="13" t="s">
        <v>3094</v>
      </c>
      <c r="C60" s="14" t="s">
        <v>4</v>
      </c>
      <c r="D60" s="15">
        <v>411.52</v>
      </c>
      <c r="E60" s="38"/>
    </row>
    <row r="61" spans="1:5" outlineLevel="1" x14ac:dyDescent="0.2">
      <c r="A61" s="12">
        <v>1004052</v>
      </c>
      <c r="B61" s="13" t="s">
        <v>3095</v>
      </c>
      <c r="C61" s="14" t="s">
        <v>4</v>
      </c>
      <c r="D61" s="15">
        <v>256.98</v>
      </c>
      <c r="E61" s="38"/>
    </row>
    <row r="62" spans="1:5" outlineLevel="1" x14ac:dyDescent="0.2">
      <c r="A62" s="12">
        <v>1004070</v>
      </c>
      <c r="B62" s="13" t="s">
        <v>2154</v>
      </c>
      <c r="C62" s="14" t="s">
        <v>21</v>
      </c>
      <c r="D62" s="15">
        <v>245.5</v>
      </c>
      <c r="E62" s="38"/>
    </row>
    <row r="63" spans="1:5" x14ac:dyDescent="0.2">
      <c r="A63" s="12">
        <v>1004071</v>
      </c>
      <c r="B63" s="13" t="s">
        <v>2155</v>
      </c>
      <c r="C63" s="14" t="s">
        <v>21</v>
      </c>
      <c r="D63" s="15">
        <v>281.04000000000002</v>
      </c>
      <c r="E63" s="38"/>
    </row>
    <row r="64" spans="1:5" outlineLevel="1" x14ac:dyDescent="0.2">
      <c r="A64" s="12">
        <v>1004075</v>
      </c>
      <c r="B64" s="13" t="s">
        <v>2156</v>
      </c>
      <c r="C64" s="14" t="s">
        <v>4</v>
      </c>
      <c r="D64" s="15">
        <v>11.16</v>
      </c>
      <c r="E64" s="38"/>
    </row>
    <row r="65" spans="1:5" ht="22.5" x14ac:dyDescent="0.2">
      <c r="A65" s="12">
        <v>1004076</v>
      </c>
      <c r="B65" s="13" t="s">
        <v>2157</v>
      </c>
      <c r="C65" s="14" t="s">
        <v>4</v>
      </c>
      <c r="D65" s="15">
        <v>36.76</v>
      </c>
      <c r="E65" s="38"/>
    </row>
    <row r="66" spans="1:5" ht="33.75" outlineLevel="1" x14ac:dyDescent="0.2">
      <c r="A66" s="12">
        <v>1004077</v>
      </c>
      <c r="B66" s="13" t="s">
        <v>2158</v>
      </c>
      <c r="C66" s="14" t="s">
        <v>4</v>
      </c>
      <c r="D66" s="15">
        <v>21.76</v>
      </c>
      <c r="E66" s="38"/>
    </row>
    <row r="67" spans="1:5" ht="33.75" outlineLevel="1" x14ac:dyDescent="0.2">
      <c r="A67" s="12">
        <v>1004078</v>
      </c>
      <c r="B67" s="13" t="s">
        <v>3096</v>
      </c>
      <c r="C67" s="14" t="s">
        <v>4</v>
      </c>
      <c r="D67" s="15">
        <v>37.99</v>
      </c>
      <c r="E67" s="38"/>
    </row>
    <row r="68" spans="1:5" outlineLevel="1" x14ac:dyDescent="0.2">
      <c r="A68" s="12">
        <v>1004080</v>
      </c>
      <c r="B68" s="13" t="s">
        <v>2159</v>
      </c>
      <c r="C68" s="14" t="s">
        <v>21</v>
      </c>
      <c r="D68" s="15">
        <v>16</v>
      </c>
      <c r="E68" s="38"/>
    </row>
    <row r="69" spans="1:5" outlineLevel="1" x14ac:dyDescent="0.2">
      <c r="A69" s="12">
        <v>1005000</v>
      </c>
      <c r="B69" s="13" t="s">
        <v>67</v>
      </c>
      <c r="C69" s="14" t="s">
        <v>8</v>
      </c>
      <c r="D69" s="15" t="s">
        <v>8</v>
      </c>
    </row>
    <row r="70" spans="1:5" outlineLevel="1" x14ac:dyDescent="0.2">
      <c r="A70" s="12">
        <v>1005001</v>
      </c>
      <c r="B70" s="13" t="s">
        <v>68</v>
      </c>
      <c r="C70" s="14" t="s">
        <v>4</v>
      </c>
      <c r="D70" s="15">
        <v>85.3</v>
      </c>
      <c r="E70" s="38"/>
    </row>
    <row r="71" spans="1:5" outlineLevel="1" x14ac:dyDescent="0.2">
      <c r="A71" s="12">
        <v>1005002</v>
      </c>
      <c r="B71" s="13" t="s">
        <v>69</v>
      </c>
      <c r="C71" s="14" t="s">
        <v>4</v>
      </c>
      <c r="D71" s="15">
        <v>94.88</v>
      </c>
      <c r="E71" s="38"/>
    </row>
    <row r="72" spans="1:5" ht="22.5" x14ac:dyDescent="0.2">
      <c r="A72" s="12">
        <v>1005005</v>
      </c>
      <c r="B72" s="13" t="s">
        <v>1729</v>
      </c>
      <c r="C72" s="14" t="s">
        <v>4</v>
      </c>
      <c r="D72" s="15">
        <v>163.55000000000001</v>
      </c>
      <c r="E72" s="38"/>
    </row>
    <row r="73" spans="1:5" outlineLevel="1" x14ac:dyDescent="0.2">
      <c r="A73" s="12">
        <v>1005006</v>
      </c>
      <c r="B73" s="13" t="s">
        <v>1730</v>
      </c>
      <c r="C73" s="14" t="s">
        <v>4</v>
      </c>
      <c r="D73" s="15">
        <v>283.24</v>
      </c>
      <c r="E73" s="38"/>
    </row>
    <row r="74" spans="1:5" outlineLevel="1" x14ac:dyDescent="0.2">
      <c r="A74" s="12">
        <v>1005007</v>
      </c>
      <c r="B74" s="13" t="s">
        <v>1731</v>
      </c>
      <c r="C74" s="14" t="s">
        <v>4</v>
      </c>
      <c r="D74" s="15">
        <v>278.08</v>
      </c>
      <c r="E74" s="38"/>
    </row>
    <row r="75" spans="1:5" outlineLevel="1" x14ac:dyDescent="0.2">
      <c r="A75" s="12">
        <v>1005040</v>
      </c>
      <c r="B75" s="13" t="s">
        <v>70</v>
      </c>
      <c r="C75" s="14" t="s">
        <v>4</v>
      </c>
      <c r="D75" s="15">
        <v>30.96</v>
      </c>
      <c r="E75" s="38"/>
    </row>
    <row r="76" spans="1:5" x14ac:dyDescent="0.2">
      <c r="A76" s="16">
        <v>2000000</v>
      </c>
      <c r="B76" s="17" t="s">
        <v>71</v>
      </c>
      <c r="C76" s="18"/>
      <c r="D76" s="19"/>
    </row>
    <row r="77" spans="1:5" outlineLevel="1" x14ac:dyDescent="0.2">
      <c r="A77" s="12">
        <v>2001000</v>
      </c>
      <c r="B77" s="13" t="s">
        <v>72</v>
      </c>
      <c r="C77" s="14" t="s">
        <v>8</v>
      </c>
      <c r="D77" s="15" t="s">
        <v>8</v>
      </c>
    </row>
    <row r="78" spans="1:5" outlineLevel="1" x14ac:dyDescent="0.2">
      <c r="A78" s="12">
        <v>2001001</v>
      </c>
      <c r="B78" s="13" t="s">
        <v>73</v>
      </c>
      <c r="C78" s="14" t="s">
        <v>5</v>
      </c>
      <c r="D78" s="15">
        <v>60.39</v>
      </c>
      <c r="E78" s="38"/>
    </row>
    <row r="79" spans="1:5" outlineLevel="1" x14ac:dyDescent="0.2">
      <c r="A79" s="12">
        <v>2001002</v>
      </c>
      <c r="B79" s="13" t="s">
        <v>74</v>
      </c>
      <c r="C79" s="14" t="s">
        <v>5</v>
      </c>
      <c r="D79" s="15">
        <v>91.54</v>
      </c>
      <c r="E79" s="38"/>
    </row>
    <row r="80" spans="1:5" x14ac:dyDescent="0.2">
      <c r="A80" s="12">
        <v>2001003</v>
      </c>
      <c r="B80" s="13" t="s">
        <v>75</v>
      </c>
      <c r="C80" s="14" t="s">
        <v>5</v>
      </c>
      <c r="D80" s="15">
        <v>136.05000000000001</v>
      </c>
      <c r="E80" s="38"/>
    </row>
    <row r="81" spans="1:5" outlineLevel="1" x14ac:dyDescent="0.2">
      <c r="A81" s="12">
        <v>2001005</v>
      </c>
      <c r="B81" s="13" t="s">
        <v>76</v>
      </c>
      <c r="C81" s="14" t="s">
        <v>5</v>
      </c>
      <c r="D81" s="15">
        <v>67.06</v>
      </c>
      <c r="E81" s="38"/>
    </row>
    <row r="82" spans="1:5" outlineLevel="1" x14ac:dyDescent="0.2">
      <c r="A82" s="12">
        <v>2001006</v>
      </c>
      <c r="B82" s="13" t="s">
        <v>77</v>
      </c>
      <c r="C82" s="14" t="s">
        <v>5</v>
      </c>
      <c r="D82" s="15">
        <v>87.72</v>
      </c>
      <c r="E82" s="38"/>
    </row>
    <row r="83" spans="1:5" outlineLevel="1" x14ac:dyDescent="0.2">
      <c r="A83" s="12">
        <v>2001007</v>
      </c>
      <c r="B83" s="13" t="s">
        <v>78</v>
      </c>
      <c r="C83" s="14" t="s">
        <v>5</v>
      </c>
      <c r="D83" s="15">
        <v>109.97</v>
      </c>
      <c r="E83" s="38"/>
    </row>
    <row r="84" spans="1:5" outlineLevel="1" x14ac:dyDescent="0.2">
      <c r="A84" s="12">
        <v>2001008</v>
      </c>
      <c r="B84" s="13" t="s">
        <v>79</v>
      </c>
      <c r="C84" s="14" t="s">
        <v>5</v>
      </c>
      <c r="D84" s="15">
        <v>141.26</v>
      </c>
      <c r="E84" s="38"/>
    </row>
    <row r="85" spans="1:5" outlineLevel="1" x14ac:dyDescent="0.2">
      <c r="A85" s="12">
        <v>2001020</v>
      </c>
      <c r="B85" s="13" t="s">
        <v>80</v>
      </c>
      <c r="C85" s="14" t="s">
        <v>21</v>
      </c>
      <c r="D85" s="15">
        <v>573.36</v>
      </c>
      <c r="E85" s="38"/>
    </row>
    <row r="86" spans="1:5" outlineLevel="1" x14ac:dyDescent="0.2">
      <c r="A86" s="12">
        <v>2001034</v>
      </c>
      <c r="B86" s="13" t="s">
        <v>81</v>
      </c>
      <c r="C86" s="14" t="s">
        <v>21</v>
      </c>
      <c r="D86" s="15">
        <v>807.7</v>
      </c>
      <c r="E86" s="38"/>
    </row>
    <row r="87" spans="1:5" x14ac:dyDescent="0.2">
      <c r="A87" s="12">
        <v>2001043</v>
      </c>
      <c r="B87" s="13" t="s">
        <v>82</v>
      </c>
      <c r="C87" s="14" t="s">
        <v>6</v>
      </c>
      <c r="D87" s="15">
        <v>41.14</v>
      </c>
      <c r="E87" s="38"/>
    </row>
    <row r="88" spans="1:5" outlineLevel="1" x14ac:dyDescent="0.2">
      <c r="A88" s="12">
        <v>2001044</v>
      </c>
      <c r="B88" s="13" t="s">
        <v>83</v>
      </c>
      <c r="C88" s="14" t="s">
        <v>6</v>
      </c>
      <c r="D88" s="15">
        <v>46.41</v>
      </c>
      <c r="E88" s="38"/>
    </row>
    <row r="89" spans="1:5" x14ac:dyDescent="0.2">
      <c r="A89" s="12">
        <v>2001045</v>
      </c>
      <c r="B89" s="13" t="s">
        <v>84</v>
      </c>
      <c r="C89" s="14" t="s">
        <v>6</v>
      </c>
      <c r="D89" s="15">
        <v>54.07</v>
      </c>
      <c r="E89" s="38"/>
    </row>
    <row r="90" spans="1:5" outlineLevel="1" x14ac:dyDescent="0.2">
      <c r="A90" s="12">
        <v>2001046</v>
      </c>
      <c r="B90" s="13" t="s">
        <v>85</v>
      </c>
      <c r="C90" s="14" t="s">
        <v>6</v>
      </c>
      <c r="D90" s="15">
        <v>65.28</v>
      </c>
      <c r="E90" s="38"/>
    </row>
    <row r="91" spans="1:5" x14ac:dyDescent="0.2">
      <c r="A91" s="12">
        <v>2001047</v>
      </c>
      <c r="B91" s="13" t="s">
        <v>86</v>
      </c>
      <c r="C91" s="14" t="s">
        <v>6</v>
      </c>
      <c r="D91" s="15">
        <v>73.53</v>
      </c>
      <c r="E91" s="38"/>
    </row>
    <row r="92" spans="1:5" outlineLevel="1" x14ac:dyDescent="0.2">
      <c r="A92" s="12">
        <v>2001048</v>
      </c>
      <c r="B92" s="13" t="s">
        <v>2124</v>
      </c>
      <c r="C92" s="14" t="s">
        <v>6</v>
      </c>
      <c r="D92" s="15">
        <v>68.75</v>
      </c>
      <c r="E92" s="38"/>
    </row>
    <row r="93" spans="1:5" x14ac:dyDescent="0.2">
      <c r="A93" s="12">
        <v>2001051</v>
      </c>
      <c r="B93" s="13" t="s">
        <v>87</v>
      </c>
      <c r="C93" s="14" t="s">
        <v>5</v>
      </c>
      <c r="D93" s="15">
        <v>45.69</v>
      </c>
      <c r="E93" s="38"/>
    </row>
    <row r="94" spans="1:5" outlineLevel="1" x14ac:dyDescent="0.2">
      <c r="A94" s="12">
        <v>2001052</v>
      </c>
      <c r="B94" s="13" t="s">
        <v>88</v>
      </c>
      <c r="C94" s="14" t="s">
        <v>5</v>
      </c>
      <c r="D94" s="15">
        <v>59.7</v>
      </c>
      <c r="E94" s="38"/>
    </row>
    <row r="95" spans="1:5" outlineLevel="1" x14ac:dyDescent="0.2">
      <c r="A95" s="12">
        <v>2001053</v>
      </c>
      <c r="B95" s="13" t="s">
        <v>89</v>
      </c>
      <c r="C95" s="14" t="s">
        <v>5</v>
      </c>
      <c r="D95" s="15">
        <v>75.95</v>
      </c>
      <c r="E95" s="38"/>
    </row>
    <row r="96" spans="1:5" outlineLevel="1" x14ac:dyDescent="0.2">
      <c r="A96" s="12">
        <v>2001055</v>
      </c>
      <c r="B96" s="13" t="s">
        <v>90</v>
      </c>
      <c r="C96" s="14" t="s">
        <v>5</v>
      </c>
      <c r="D96" s="15">
        <v>101.88</v>
      </c>
      <c r="E96" s="38"/>
    </row>
    <row r="97" spans="1:5" outlineLevel="1" x14ac:dyDescent="0.2">
      <c r="A97" s="12">
        <v>2001056</v>
      </c>
      <c r="B97" s="13" t="s">
        <v>91</v>
      </c>
      <c r="C97" s="14" t="s">
        <v>5</v>
      </c>
      <c r="D97" s="15">
        <v>348.12</v>
      </c>
      <c r="E97" s="38"/>
    </row>
    <row r="98" spans="1:5" outlineLevel="1" x14ac:dyDescent="0.2">
      <c r="A98" s="12">
        <v>2001060</v>
      </c>
      <c r="B98" s="13" t="s">
        <v>92</v>
      </c>
      <c r="C98" s="14" t="s">
        <v>5</v>
      </c>
      <c r="D98" s="15">
        <v>396.09</v>
      </c>
      <c r="E98" s="38"/>
    </row>
    <row r="99" spans="1:5" outlineLevel="1" x14ac:dyDescent="0.2">
      <c r="A99" s="12">
        <v>2001061</v>
      </c>
      <c r="B99" s="13" t="s">
        <v>93</v>
      </c>
      <c r="C99" s="14" t="s">
        <v>5</v>
      </c>
      <c r="D99" s="15">
        <v>447.23</v>
      </c>
      <c r="E99" s="38"/>
    </row>
    <row r="100" spans="1:5" x14ac:dyDescent="0.2">
      <c r="A100" s="12">
        <v>2001062</v>
      </c>
      <c r="B100" s="13" t="s">
        <v>94</v>
      </c>
      <c r="C100" s="14" t="s">
        <v>5</v>
      </c>
      <c r="D100" s="15">
        <v>511.24</v>
      </c>
      <c r="E100" s="38"/>
    </row>
    <row r="101" spans="1:5" outlineLevel="1" x14ac:dyDescent="0.2">
      <c r="A101" s="12">
        <v>2001063</v>
      </c>
      <c r="B101" s="13" t="s">
        <v>95</v>
      </c>
      <c r="C101" s="14" t="s">
        <v>5</v>
      </c>
      <c r="D101" s="15">
        <v>637.89</v>
      </c>
      <c r="E101" s="38"/>
    </row>
    <row r="102" spans="1:5" ht="22.5" outlineLevel="1" x14ac:dyDescent="0.2">
      <c r="A102" s="12">
        <v>2001070</v>
      </c>
      <c r="B102" s="13" t="s">
        <v>25</v>
      </c>
      <c r="C102" s="14" t="s">
        <v>5</v>
      </c>
      <c r="D102" s="15">
        <v>379.92</v>
      </c>
      <c r="E102" s="38"/>
    </row>
    <row r="103" spans="1:5" ht="22.5" outlineLevel="1" x14ac:dyDescent="0.2">
      <c r="A103" s="12">
        <v>2001071</v>
      </c>
      <c r="B103" s="13" t="s">
        <v>26</v>
      </c>
      <c r="C103" s="14" t="s">
        <v>5</v>
      </c>
      <c r="D103" s="15">
        <v>544.9</v>
      </c>
      <c r="E103" s="38"/>
    </row>
    <row r="104" spans="1:5" outlineLevel="1" x14ac:dyDescent="0.2">
      <c r="A104" s="12">
        <v>2001072</v>
      </c>
      <c r="B104" s="13" t="s">
        <v>96</v>
      </c>
      <c r="C104" s="14" t="s">
        <v>5</v>
      </c>
      <c r="D104" s="15">
        <v>2196.85</v>
      </c>
      <c r="E104" s="38"/>
    </row>
    <row r="105" spans="1:5" outlineLevel="1" x14ac:dyDescent="0.2">
      <c r="A105" s="12">
        <v>2001073</v>
      </c>
      <c r="B105" s="13" t="s">
        <v>97</v>
      </c>
      <c r="C105" s="14" t="s">
        <v>6</v>
      </c>
      <c r="D105" s="15">
        <v>193.15</v>
      </c>
      <c r="E105" s="38"/>
    </row>
    <row r="106" spans="1:5" outlineLevel="1" x14ac:dyDescent="0.2">
      <c r="A106" s="12">
        <v>2001074</v>
      </c>
      <c r="B106" s="13" t="s">
        <v>98</v>
      </c>
      <c r="C106" s="14" t="s">
        <v>6</v>
      </c>
      <c r="D106" s="15">
        <v>230.7</v>
      </c>
      <c r="E106" s="38"/>
    </row>
    <row r="107" spans="1:5" x14ac:dyDescent="0.2">
      <c r="A107" s="12">
        <v>2001075</v>
      </c>
      <c r="B107" s="13" t="s">
        <v>99</v>
      </c>
      <c r="C107" s="14" t="s">
        <v>6</v>
      </c>
      <c r="D107" s="15">
        <v>234.36</v>
      </c>
      <c r="E107" s="38"/>
    </row>
    <row r="108" spans="1:5" outlineLevel="1" x14ac:dyDescent="0.2">
      <c r="A108" s="12">
        <v>2001076</v>
      </c>
      <c r="B108" s="13" t="s">
        <v>100</v>
      </c>
      <c r="C108" s="14" t="s">
        <v>6</v>
      </c>
      <c r="D108" s="15">
        <v>618.94000000000005</v>
      </c>
      <c r="E108" s="38"/>
    </row>
    <row r="109" spans="1:5" x14ac:dyDescent="0.2">
      <c r="A109" s="12">
        <v>2001077</v>
      </c>
      <c r="B109" s="13" t="s">
        <v>101</v>
      </c>
      <c r="C109" s="14" t="s">
        <v>6</v>
      </c>
      <c r="D109" s="15">
        <v>754.68</v>
      </c>
      <c r="E109" s="38"/>
    </row>
    <row r="110" spans="1:5" outlineLevel="1" x14ac:dyDescent="0.2">
      <c r="A110" s="12">
        <v>2001078</v>
      </c>
      <c r="B110" s="13" t="s">
        <v>102</v>
      </c>
      <c r="C110" s="14" t="s">
        <v>6</v>
      </c>
      <c r="D110" s="15">
        <v>863.38</v>
      </c>
      <c r="E110" s="38"/>
    </row>
    <row r="111" spans="1:5" outlineLevel="1" x14ac:dyDescent="0.2">
      <c r="A111" s="12">
        <v>2001080</v>
      </c>
      <c r="B111" s="13" t="s">
        <v>103</v>
      </c>
      <c r="C111" s="14" t="s">
        <v>5</v>
      </c>
      <c r="D111" s="15">
        <v>71.31</v>
      </c>
      <c r="E111" s="38"/>
    </row>
    <row r="112" spans="1:5" x14ac:dyDescent="0.2">
      <c r="A112" s="12">
        <v>2001081</v>
      </c>
      <c r="B112" s="13" t="s">
        <v>104</v>
      </c>
      <c r="C112" s="14" t="s">
        <v>5</v>
      </c>
      <c r="D112" s="15">
        <v>94.45</v>
      </c>
      <c r="E112" s="38"/>
    </row>
    <row r="113" spans="1:5" outlineLevel="1" x14ac:dyDescent="0.2">
      <c r="A113" s="12">
        <v>2001082</v>
      </c>
      <c r="B113" s="13" t="s">
        <v>105</v>
      </c>
      <c r="C113" s="14" t="s">
        <v>5</v>
      </c>
      <c r="D113" s="15">
        <v>119.76</v>
      </c>
      <c r="E113" s="38"/>
    </row>
    <row r="114" spans="1:5" outlineLevel="1" x14ac:dyDescent="0.2">
      <c r="A114" s="12">
        <v>2001083</v>
      </c>
      <c r="B114" s="13" t="s">
        <v>106</v>
      </c>
      <c r="C114" s="14" t="s">
        <v>5</v>
      </c>
      <c r="D114" s="15">
        <v>153.66999999999999</v>
      </c>
      <c r="E114" s="38"/>
    </row>
    <row r="115" spans="1:5" x14ac:dyDescent="0.2">
      <c r="A115" s="12">
        <v>2001084</v>
      </c>
      <c r="B115" s="13" t="s">
        <v>107</v>
      </c>
      <c r="C115" s="14" t="s">
        <v>5</v>
      </c>
      <c r="D115" s="15">
        <v>211.2</v>
      </c>
      <c r="E115" s="38"/>
    </row>
    <row r="116" spans="1:5" outlineLevel="1" x14ac:dyDescent="0.2">
      <c r="A116" s="12">
        <v>2001085</v>
      </c>
      <c r="B116" s="13" t="s">
        <v>108</v>
      </c>
      <c r="C116" s="14" t="s">
        <v>5</v>
      </c>
      <c r="D116" s="15">
        <v>278.08999999999997</v>
      </c>
      <c r="E116" s="38"/>
    </row>
    <row r="117" spans="1:5" ht="22.5" outlineLevel="1" x14ac:dyDescent="0.2">
      <c r="A117" s="12">
        <v>2001090</v>
      </c>
      <c r="B117" s="13" t="s">
        <v>109</v>
      </c>
      <c r="C117" s="14" t="s">
        <v>5</v>
      </c>
      <c r="D117" s="15">
        <v>41.74</v>
      </c>
      <c r="E117" s="38"/>
    </row>
    <row r="118" spans="1:5" ht="22.5" outlineLevel="1" x14ac:dyDescent="0.2">
      <c r="A118" s="12">
        <v>2001091</v>
      </c>
      <c r="B118" s="13" t="s">
        <v>110</v>
      </c>
      <c r="C118" s="14" t="s">
        <v>5</v>
      </c>
      <c r="D118" s="15">
        <v>52.33</v>
      </c>
      <c r="E118" s="38"/>
    </row>
    <row r="119" spans="1:5" ht="22.5" x14ac:dyDescent="0.2">
      <c r="A119" s="12">
        <v>2001092</v>
      </c>
      <c r="B119" s="13" t="s">
        <v>111</v>
      </c>
      <c r="C119" s="14" t="s">
        <v>5</v>
      </c>
      <c r="D119" s="15">
        <v>62.53</v>
      </c>
      <c r="E119" s="38"/>
    </row>
    <row r="120" spans="1:5" ht="22.5" outlineLevel="1" x14ac:dyDescent="0.2">
      <c r="A120" s="12">
        <v>2001093</v>
      </c>
      <c r="B120" s="13" t="s">
        <v>112</v>
      </c>
      <c r="C120" s="14" t="s">
        <v>5</v>
      </c>
      <c r="D120" s="15">
        <v>72.83</v>
      </c>
      <c r="E120" s="38"/>
    </row>
    <row r="121" spans="1:5" ht="22.5" outlineLevel="1" x14ac:dyDescent="0.2">
      <c r="A121" s="12">
        <v>2001094</v>
      </c>
      <c r="B121" s="13" t="s">
        <v>113</v>
      </c>
      <c r="C121" s="14" t="s">
        <v>5</v>
      </c>
      <c r="D121" s="15">
        <v>85.36</v>
      </c>
      <c r="E121" s="38"/>
    </row>
    <row r="122" spans="1:5" ht="22.5" outlineLevel="1" x14ac:dyDescent="0.2">
      <c r="A122" s="12">
        <v>2001095</v>
      </c>
      <c r="B122" s="13" t="s">
        <v>114</v>
      </c>
      <c r="C122" s="14" t="s">
        <v>5</v>
      </c>
      <c r="D122" s="15">
        <v>96.47</v>
      </c>
      <c r="E122" s="38"/>
    </row>
    <row r="123" spans="1:5" x14ac:dyDescent="0.2">
      <c r="A123" s="12">
        <v>2002000</v>
      </c>
      <c r="B123" s="13" t="s">
        <v>115</v>
      </c>
      <c r="C123" s="14" t="s">
        <v>8</v>
      </c>
      <c r="D123" s="15" t="s">
        <v>8</v>
      </c>
    </row>
    <row r="124" spans="1:5" outlineLevel="1" x14ac:dyDescent="0.2">
      <c r="A124" s="12">
        <v>2002001</v>
      </c>
      <c r="B124" s="13" t="s">
        <v>116</v>
      </c>
      <c r="C124" s="14" t="s">
        <v>21</v>
      </c>
      <c r="D124" s="15">
        <v>75.97</v>
      </c>
      <c r="E124" s="38"/>
    </row>
    <row r="125" spans="1:5" outlineLevel="1" x14ac:dyDescent="0.2">
      <c r="A125" s="12">
        <v>2002002</v>
      </c>
      <c r="B125" s="13" t="s">
        <v>117</v>
      </c>
      <c r="C125" s="14" t="s">
        <v>21</v>
      </c>
      <c r="D125" s="15">
        <v>83.35</v>
      </c>
      <c r="E125" s="38"/>
    </row>
    <row r="126" spans="1:5" outlineLevel="1" x14ac:dyDescent="0.2">
      <c r="A126" s="12">
        <v>2002005</v>
      </c>
      <c r="B126" s="13" t="s">
        <v>118</v>
      </c>
      <c r="C126" s="14" t="s">
        <v>4</v>
      </c>
      <c r="D126" s="15">
        <v>128.77000000000001</v>
      </c>
      <c r="E126" s="38"/>
    </row>
    <row r="127" spans="1:5" x14ac:dyDescent="0.2">
      <c r="A127" s="12">
        <v>2002006</v>
      </c>
      <c r="B127" s="13" t="s">
        <v>119</v>
      </c>
      <c r="C127" s="14" t="s">
        <v>4</v>
      </c>
      <c r="D127" s="15">
        <v>74.11</v>
      </c>
      <c r="E127" s="38"/>
    </row>
    <row r="128" spans="1:5" outlineLevel="1" x14ac:dyDescent="0.2">
      <c r="A128" s="12">
        <v>2002010</v>
      </c>
      <c r="B128" s="13" t="s">
        <v>55</v>
      </c>
      <c r="C128" s="14" t="s">
        <v>4</v>
      </c>
      <c r="D128" s="15">
        <v>5.95</v>
      </c>
      <c r="E128" s="38"/>
    </row>
    <row r="129" spans="1:5" outlineLevel="1" x14ac:dyDescent="0.2">
      <c r="A129" s="12">
        <v>2002011</v>
      </c>
      <c r="B129" s="13" t="s">
        <v>120</v>
      </c>
      <c r="C129" s="14" t="s">
        <v>4</v>
      </c>
      <c r="D129" s="15">
        <v>4.09</v>
      </c>
      <c r="E129" s="38"/>
    </row>
    <row r="130" spans="1:5" outlineLevel="1" x14ac:dyDescent="0.2">
      <c r="A130" s="12">
        <v>2002015</v>
      </c>
      <c r="B130" s="13" t="s">
        <v>57</v>
      </c>
      <c r="C130" s="14" t="s">
        <v>21</v>
      </c>
      <c r="D130" s="15">
        <v>233.59</v>
      </c>
      <c r="E130" s="38"/>
    </row>
    <row r="131" spans="1:5" x14ac:dyDescent="0.2">
      <c r="A131" s="12">
        <v>2002016</v>
      </c>
      <c r="B131" s="13" t="s">
        <v>121</v>
      </c>
      <c r="C131" s="14" t="s">
        <v>21</v>
      </c>
      <c r="D131" s="15">
        <v>537.53</v>
      </c>
      <c r="E131" s="38"/>
    </row>
    <row r="132" spans="1:5" outlineLevel="1" x14ac:dyDescent="0.2">
      <c r="A132" s="12">
        <v>2002017</v>
      </c>
      <c r="B132" s="13" t="s">
        <v>122</v>
      </c>
      <c r="C132" s="14" t="s">
        <v>21</v>
      </c>
      <c r="D132" s="15">
        <v>468.54</v>
      </c>
      <c r="E132" s="38"/>
    </row>
    <row r="133" spans="1:5" outlineLevel="1" x14ac:dyDescent="0.2">
      <c r="A133" s="12">
        <v>2003000</v>
      </c>
      <c r="B133" s="13" t="s">
        <v>123</v>
      </c>
      <c r="C133" s="14" t="s">
        <v>8</v>
      </c>
      <c r="D133" s="15" t="s">
        <v>8</v>
      </c>
    </row>
    <row r="134" spans="1:5" outlineLevel="1" x14ac:dyDescent="0.2">
      <c r="A134" s="12">
        <v>2003001</v>
      </c>
      <c r="B134" s="13" t="s">
        <v>124</v>
      </c>
      <c r="C134" s="14" t="s">
        <v>4</v>
      </c>
      <c r="D134" s="15">
        <v>84.19</v>
      </c>
      <c r="E134" s="38"/>
    </row>
    <row r="135" spans="1:5" x14ac:dyDescent="0.2">
      <c r="A135" s="12">
        <v>2003004</v>
      </c>
      <c r="B135" s="13" t="s">
        <v>125</v>
      </c>
      <c r="C135" s="14" t="s">
        <v>4</v>
      </c>
      <c r="D135" s="15">
        <v>103.31</v>
      </c>
      <c r="E135" s="38"/>
    </row>
    <row r="136" spans="1:5" outlineLevel="1" x14ac:dyDescent="0.2">
      <c r="A136" s="12">
        <v>2004000</v>
      </c>
      <c r="B136" s="13" t="s">
        <v>126</v>
      </c>
      <c r="C136" s="14" t="s">
        <v>8</v>
      </c>
      <c r="D136" s="15" t="s">
        <v>8</v>
      </c>
    </row>
    <row r="137" spans="1:5" outlineLevel="1" x14ac:dyDescent="0.2">
      <c r="A137" s="12">
        <v>2004004</v>
      </c>
      <c r="B137" s="13" t="s">
        <v>127</v>
      </c>
      <c r="C137" s="14" t="s">
        <v>24</v>
      </c>
      <c r="D137" s="15">
        <v>9.9499999999999993</v>
      </c>
      <c r="E137" s="38"/>
    </row>
    <row r="138" spans="1:5" outlineLevel="1" x14ac:dyDescent="0.2">
      <c r="A138" s="12">
        <v>2004007</v>
      </c>
      <c r="B138" s="13" t="s">
        <v>128</v>
      </c>
      <c r="C138" s="14" t="s">
        <v>24</v>
      </c>
      <c r="D138" s="15">
        <v>10.35</v>
      </c>
      <c r="E138" s="38"/>
    </row>
    <row r="139" spans="1:5" x14ac:dyDescent="0.2">
      <c r="A139" s="12">
        <v>2004009</v>
      </c>
      <c r="B139" s="13" t="s">
        <v>129</v>
      </c>
      <c r="C139" s="14" t="s">
        <v>24</v>
      </c>
      <c r="D139" s="15">
        <v>10.039999999999999</v>
      </c>
      <c r="E139" s="38"/>
    </row>
    <row r="140" spans="1:5" outlineLevel="1" x14ac:dyDescent="0.2">
      <c r="A140" s="12">
        <v>2005000</v>
      </c>
      <c r="B140" s="13" t="s">
        <v>130</v>
      </c>
      <c r="C140" s="14" t="s">
        <v>8</v>
      </c>
      <c r="D140" s="15" t="s">
        <v>8</v>
      </c>
    </row>
    <row r="141" spans="1:5" outlineLevel="1" x14ac:dyDescent="0.2">
      <c r="A141" s="12">
        <v>2005005</v>
      </c>
      <c r="B141" s="13" t="s">
        <v>131</v>
      </c>
      <c r="C141" s="14" t="s">
        <v>21</v>
      </c>
      <c r="D141" s="15">
        <v>615.04</v>
      </c>
      <c r="E141" s="38"/>
    </row>
    <row r="142" spans="1:5" outlineLevel="1" x14ac:dyDescent="0.2">
      <c r="A142" s="12">
        <v>2005006</v>
      </c>
      <c r="B142" s="13" t="s">
        <v>132</v>
      </c>
      <c r="C142" s="14" t="s">
        <v>21</v>
      </c>
      <c r="D142" s="15">
        <v>631.91999999999996</v>
      </c>
      <c r="E142" s="38"/>
    </row>
    <row r="143" spans="1:5" x14ac:dyDescent="0.2">
      <c r="A143" s="12">
        <v>2005008</v>
      </c>
      <c r="B143" s="13" t="s">
        <v>133</v>
      </c>
      <c r="C143" s="14" t="s">
        <v>21</v>
      </c>
      <c r="D143" s="15">
        <v>493.79</v>
      </c>
      <c r="E143" s="38"/>
    </row>
    <row r="144" spans="1:5" outlineLevel="1" x14ac:dyDescent="0.2">
      <c r="A144" s="12">
        <v>2005009</v>
      </c>
      <c r="B144" s="13" t="s">
        <v>134</v>
      </c>
      <c r="C144" s="14" t="s">
        <v>21</v>
      </c>
      <c r="D144" s="15">
        <v>516.09</v>
      </c>
      <c r="E144" s="38"/>
    </row>
    <row r="145" spans="1:5" outlineLevel="1" x14ac:dyDescent="0.2">
      <c r="A145" s="12">
        <v>2005010</v>
      </c>
      <c r="B145" s="13" t="s">
        <v>135</v>
      </c>
      <c r="C145" s="14" t="s">
        <v>21</v>
      </c>
      <c r="D145" s="15">
        <v>539.05999999999995</v>
      </c>
      <c r="E145" s="38"/>
    </row>
    <row r="146" spans="1:5" outlineLevel="1" x14ac:dyDescent="0.2">
      <c r="A146" s="12">
        <v>2005011</v>
      </c>
      <c r="B146" s="13" t="s">
        <v>136</v>
      </c>
      <c r="C146" s="14" t="s">
        <v>21</v>
      </c>
      <c r="D146" s="15">
        <v>563.13</v>
      </c>
      <c r="E146" s="38"/>
    </row>
    <row r="147" spans="1:5" x14ac:dyDescent="0.2">
      <c r="A147" s="12">
        <v>2006000</v>
      </c>
      <c r="B147" s="13" t="s">
        <v>137</v>
      </c>
      <c r="C147" s="14" t="s">
        <v>8</v>
      </c>
      <c r="D147" s="15" t="s">
        <v>8</v>
      </c>
    </row>
    <row r="148" spans="1:5" outlineLevel="1" x14ac:dyDescent="0.2">
      <c r="A148" s="12">
        <v>2006001</v>
      </c>
      <c r="B148" s="13" t="s">
        <v>138</v>
      </c>
      <c r="C148" s="14" t="s">
        <v>21</v>
      </c>
      <c r="D148" s="15">
        <v>1107.25</v>
      </c>
      <c r="E148" s="38"/>
    </row>
    <row r="149" spans="1:5" ht="22.5" outlineLevel="1" x14ac:dyDescent="0.2">
      <c r="A149" s="12">
        <v>2006002</v>
      </c>
      <c r="B149" s="13" t="s">
        <v>2160</v>
      </c>
      <c r="C149" s="14" t="s">
        <v>4</v>
      </c>
      <c r="D149" s="15">
        <v>156.80000000000001</v>
      </c>
      <c r="E149" s="38"/>
    </row>
    <row r="150" spans="1:5" ht="22.5" outlineLevel="1" x14ac:dyDescent="0.2">
      <c r="A150" s="12">
        <v>2006005</v>
      </c>
      <c r="B150" s="13" t="s">
        <v>139</v>
      </c>
      <c r="C150" s="14" t="s">
        <v>4</v>
      </c>
      <c r="D150" s="15">
        <v>124.7</v>
      </c>
      <c r="E150" s="38"/>
    </row>
    <row r="151" spans="1:5" outlineLevel="1" x14ac:dyDescent="0.2">
      <c r="A151" s="12">
        <v>2006010</v>
      </c>
      <c r="B151" s="13" t="s">
        <v>140</v>
      </c>
      <c r="C151" s="14" t="s">
        <v>21</v>
      </c>
      <c r="D151" s="15">
        <v>27.15</v>
      </c>
      <c r="E151" s="38"/>
    </row>
    <row r="152" spans="1:5" x14ac:dyDescent="0.2">
      <c r="A152" s="12">
        <v>2050000</v>
      </c>
      <c r="B152" s="13" t="s">
        <v>141</v>
      </c>
      <c r="C152" s="14" t="s">
        <v>8</v>
      </c>
      <c r="D152" s="15" t="s">
        <v>8</v>
      </c>
    </row>
    <row r="153" spans="1:5" outlineLevel="1" x14ac:dyDescent="0.2">
      <c r="A153" s="12">
        <v>2050001</v>
      </c>
      <c r="B153" s="13" t="s">
        <v>142</v>
      </c>
      <c r="C153" s="14" t="s">
        <v>21</v>
      </c>
      <c r="D153" s="15">
        <v>80.31</v>
      </c>
      <c r="E153" s="38"/>
    </row>
    <row r="154" spans="1:5" outlineLevel="1" x14ac:dyDescent="0.2">
      <c r="A154" s="12">
        <v>2050003</v>
      </c>
      <c r="B154" s="13" t="s">
        <v>143</v>
      </c>
      <c r="C154" s="14" t="s">
        <v>21</v>
      </c>
      <c r="D154" s="15">
        <v>261.97000000000003</v>
      </c>
      <c r="E154" s="38"/>
    </row>
    <row r="155" spans="1:5" outlineLevel="1" x14ac:dyDescent="0.2">
      <c r="A155" s="12">
        <v>2050004</v>
      </c>
      <c r="B155" s="13" t="s">
        <v>144</v>
      </c>
      <c r="C155" s="14" t="s">
        <v>21</v>
      </c>
      <c r="D155" s="15">
        <v>476.3</v>
      </c>
      <c r="E155" s="38"/>
    </row>
    <row r="156" spans="1:5" outlineLevel="1" x14ac:dyDescent="0.2">
      <c r="A156" s="12">
        <v>2050005</v>
      </c>
      <c r="B156" s="13" t="s">
        <v>145</v>
      </c>
      <c r="C156" s="14" t="s">
        <v>21</v>
      </c>
      <c r="D156" s="15">
        <v>103.66</v>
      </c>
      <c r="E156" s="38"/>
    </row>
    <row r="157" spans="1:5" outlineLevel="1" x14ac:dyDescent="0.2">
      <c r="A157" s="12">
        <v>2050006</v>
      </c>
      <c r="B157" s="13" t="s">
        <v>146</v>
      </c>
      <c r="C157" s="14" t="s">
        <v>21</v>
      </c>
      <c r="D157" s="15">
        <v>418.99</v>
      </c>
      <c r="E157" s="38"/>
    </row>
    <row r="158" spans="1:5" x14ac:dyDescent="0.2">
      <c r="A158" s="12">
        <v>2090000</v>
      </c>
      <c r="B158" s="13" t="s">
        <v>147</v>
      </c>
      <c r="C158" s="14" t="s">
        <v>8</v>
      </c>
      <c r="D158" s="15" t="s">
        <v>8</v>
      </c>
    </row>
    <row r="159" spans="1:5" outlineLevel="1" x14ac:dyDescent="0.2">
      <c r="A159" s="12">
        <v>2090040</v>
      </c>
      <c r="B159" s="13" t="s">
        <v>148</v>
      </c>
      <c r="C159" s="14" t="s">
        <v>6</v>
      </c>
      <c r="D159" s="15">
        <v>13.68</v>
      </c>
      <c r="E159" s="38"/>
    </row>
    <row r="160" spans="1:5" outlineLevel="1" x14ac:dyDescent="0.2">
      <c r="A160" s="16">
        <v>3000000</v>
      </c>
      <c r="B160" s="17" t="s">
        <v>149</v>
      </c>
      <c r="C160" s="18"/>
      <c r="D160" s="19"/>
    </row>
    <row r="161" spans="1:5" outlineLevel="1" x14ac:dyDescent="0.2">
      <c r="A161" s="12">
        <v>3001000</v>
      </c>
      <c r="B161" s="13" t="s">
        <v>150</v>
      </c>
      <c r="C161" s="14" t="s">
        <v>8</v>
      </c>
      <c r="D161" s="15" t="s">
        <v>8</v>
      </c>
    </row>
    <row r="162" spans="1:5" outlineLevel="1" x14ac:dyDescent="0.2">
      <c r="A162" s="12">
        <v>3001001</v>
      </c>
      <c r="B162" s="13" t="s">
        <v>151</v>
      </c>
      <c r="C162" s="14" t="s">
        <v>4</v>
      </c>
      <c r="D162" s="15">
        <v>93.48</v>
      </c>
      <c r="E162" s="38"/>
    </row>
    <row r="163" spans="1:5" outlineLevel="1" x14ac:dyDescent="0.2">
      <c r="A163" s="12">
        <v>3001004</v>
      </c>
      <c r="B163" s="13" t="s">
        <v>125</v>
      </c>
      <c r="C163" s="14" t="s">
        <v>4</v>
      </c>
      <c r="D163" s="15">
        <v>103.31</v>
      </c>
      <c r="E163" s="38"/>
    </row>
    <row r="164" spans="1:5" x14ac:dyDescent="0.2">
      <c r="A164" s="12">
        <v>3001011</v>
      </c>
      <c r="B164" s="13" t="s">
        <v>152</v>
      </c>
      <c r="C164" s="14" t="s">
        <v>4</v>
      </c>
      <c r="D164" s="15">
        <v>134.03</v>
      </c>
      <c r="E164" s="38"/>
    </row>
    <row r="165" spans="1:5" outlineLevel="1" x14ac:dyDescent="0.2">
      <c r="A165" s="12">
        <v>3001013</v>
      </c>
      <c r="B165" s="13" t="s">
        <v>153</v>
      </c>
      <c r="C165" s="14" t="s">
        <v>4</v>
      </c>
      <c r="D165" s="15">
        <v>139.72999999999999</v>
      </c>
      <c r="E165" s="38"/>
    </row>
    <row r="166" spans="1:5" outlineLevel="1" x14ac:dyDescent="0.2">
      <c r="A166" s="12">
        <v>3001014</v>
      </c>
      <c r="B166" s="13" t="s">
        <v>154</v>
      </c>
      <c r="C166" s="14" t="s">
        <v>4</v>
      </c>
      <c r="D166" s="15">
        <v>110.25</v>
      </c>
      <c r="E166" s="38"/>
    </row>
    <row r="167" spans="1:5" outlineLevel="1" x14ac:dyDescent="0.2">
      <c r="A167" s="12">
        <v>3001015</v>
      </c>
      <c r="B167" s="13" t="s">
        <v>155</v>
      </c>
      <c r="C167" s="14" t="s">
        <v>4</v>
      </c>
      <c r="D167" s="15">
        <v>111.67</v>
      </c>
      <c r="E167" s="38"/>
    </row>
    <row r="168" spans="1:5" outlineLevel="1" x14ac:dyDescent="0.2">
      <c r="A168" s="12">
        <v>3001016</v>
      </c>
      <c r="B168" s="13" t="s">
        <v>156</v>
      </c>
      <c r="C168" s="14" t="s">
        <v>4</v>
      </c>
      <c r="D168" s="15">
        <v>113.34</v>
      </c>
      <c r="E168" s="38"/>
    </row>
    <row r="169" spans="1:5" outlineLevel="1" x14ac:dyDescent="0.2">
      <c r="A169" s="12">
        <v>3001017</v>
      </c>
      <c r="B169" s="13" t="s">
        <v>157</v>
      </c>
      <c r="C169" s="14" t="s">
        <v>4</v>
      </c>
      <c r="D169" s="15">
        <v>114.94</v>
      </c>
      <c r="E169" s="38"/>
    </row>
    <row r="170" spans="1:5" x14ac:dyDescent="0.2">
      <c r="A170" s="12">
        <v>3001020</v>
      </c>
      <c r="B170" s="13" t="s">
        <v>158</v>
      </c>
      <c r="C170" s="14" t="s">
        <v>5</v>
      </c>
      <c r="D170" s="15">
        <v>166.88</v>
      </c>
      <c r="E170" s="38"/>
    </row>
    <row r="171" spans="1:5" outlineLevel="1" x14ac:dyDescent="0.2">
      <c r="A171" s="12">
        <v>3001030</v>
      </c>
      <c r="B171" s="13" t="s">
        <v>159</v>
      </c>
      <c r="C171" s="14" t="s">
        <v>21</v>
      </c>
      <c r="D171" s="15">
        <v>43.99</v>
      </c>
      <c r="E171" s="38"/>
    </row>
    <row r="172" spans="1:5" outlineLevel="1" x14ac:dyDescent="0.2">
      <c r="A172" s="12">
        <v>3002000</v>
      </c>
      <c r="B172" s="13" t="s">
        <v>160</v>
      </c>
      <c r="C172" s="14" t="s">
        <v>8</v>
      </c>
      <c r="D172" s="15" t="s">
        <v>8</v>
      </c>
    </row>
    <row r="173" spans="1:5" outlineLevel="1" x14ac:dyDescent="0.2">
      <c r="A173" s="12">
        <v>3002004</v>
      </c>
      <c r="B173" s="13" t="s">
        <v>127</v>
      </c>
      <c r="C173" s="14" t="s">
        <v>24</v>
      </c>
      <c r="D173" s="15">
        <v>9.9499999999999993</v>
      </c>
      <c r="E173" s="38"/>
    </row>
    <row r="174" spans="1:5" outlineLevel="1" x14ac:dyDescent="0.2">
      <c r="A174" s="12">
        <v>3002007</v>
      </c>
      <c r="B174" s="13" t="s">
        <v>128</v>
      </c>
      <c r="C174" s="14" t="s">
        <v>24</v>
      </c>
      <c r="D174" s="15">
        <v>10.35</v>
      </c>
      <c r="E174" s="38"/>
    </row>
    <row r="175" spans="1:5" outlineLevel="1" x14ac:dyDescent="0.2">
      <c r="A175" s="12">
        <v>3002009</v>
      </c>
      <c r="B175" s="13" t="s">
        <v>129</v>
      </c>
      <c r="C175" s="14" t="s">
        <v>24</v>
      </c>
      <c r="D175" s="15">
        <v>10.039999999999999</v>
      </c>
      <c r="E175" s="38"/>
    </row>
    <row r="176" spans="1:5" x14ac:dyDescent="0.2">
      <c r="A176" s="12">
        <v>3003000</v>
      </c>
      <c r="B176" s="13" t="s">
        <v>161</v>
      </c>
      <c r="C176" s="14" t="s">
        <v>8</v>
      </c>
      <c r="D176" s="15" t="s">
        <v>8</v>
      </c>
    </row>
    <row r="177" spans="1:5" outlineLevel="1" x14ac:dyDescent="0.2">
      <c r="A177" s="12">
        <v>3003005</v>
      </c>
      <c r="B177" s="13" t="s">
        <v>162</v>
      </c>
      <c r="C177" s="14" t="s">
        <v>21</v>
      </c>
      <c r="D177" s="15">
        <v>615.04</v>
      </c>
      <c r="E177" s="38"/>
    </row>
    <row r="178" spans="1:5" outlineLevel="1" x14ac:dyDescent="0.2">
      <c r="A178" s="12">
        <v>3003007</v>
      </c>
      <c r="B178" s="13" t="s">
        <v>163</v>
      </c>
      <c r="C178" s="14" t="s">
        <v>21</v>
      </c>
      <c r="D178" s="15">
        <v>631.91999999999996</v>
      </c>
      <c r="E178" s="38"/>
    </row>
    <row r="179" spans="1:5" outlineLevel="1" x14ac:dyDescent="0.2">
      <c r="A179" s="12">
        <v>3003008</v>
      </c>
      <c r="B179" s="13" t="s">
        <v>164</v>
      </c>
      <c r="C179" s="14" t="s">
        <v>21</v>
      </c>
      <c r="D179" s="15">
        <v>650.04999999999995</v>
      </c>
      <c r="E179" s="38"/>
    </row>
    <row r="180" spans="1:5" outlineLevel="1" x14ac:dyDescent="0.2">
      <c r="A180" s="12">
        <v>3003009</v>
      </c>
      <c r="B180" s="13" t="s">
        <v>165</v>
      </c>
      <c r="C180" s="14" t="s">
        <v>21</v>
      </c>
      <c r="D180" s="15">
        <v>493.79</v>
      </c>
      <c r="E180" s="38"/>
    </row>
    <row r="181" spans="1:5" outlineLevel="1" x14ac:dyDescent="0.2">
      <c r="A181" s="12">
        <v>3003015</v>
      </c>
      <c r="B181" s="13" t="s">
        <v>166</v>
      </c>
      <c r="C181" s="14" t="s">
        <v>21</v>
      </c>
      <c r="D181" s="15">
        <v>516.09</v>
      </c>
      <c r="E181" s="38"/>
    </row>
    <row r="182" spans="1:5" x14ac:dyDescent="0.2">
      <c r="A182" s="12">
        <v>3003016</v>
      </c>
      <c r="B182" s="13" t="s">
        <v>167</v>
      </c>
      <c r="C182" s="14" t="s">
        <v>21</v>
      </c>
      <c r="D182" s="15">
        <v>507.4</v>
      </c>
      <c r="E182" s="38"/>
    </row>
    <row r="183" spans="1:5" outlineLevel="1" x14ac:dyDescent="0.2">
      <c r="A183" s="12">
        <v>3003017</v>
      </c>
      <c r="B183" s="13" t="s">
        <v>168</v>
      </c>
      <c r="C183" s="14" t="s">
        <v>21</v>
      </c>
      <c r="D183" s="15">
        <v>539.05999999999995</v>
      </c>
      <c r="E183" s="38"/>
    </row>
    <row r="184" spans="1:5" outlineLevel="1" x14ac:dyDescent="0.2">
      <c r="A184" s="12">
        <v>3003018</v>
      </c>
      <c r="B184" s="13" t="s">
        <v>169</v>
      </c>
      <c r="C184" s="14" t="s">
        <v>21</v>
      </c>
      <c r="D184" s="15">
        <v>528.07000000000005</v>
      </c>
      <c r="E184" s="38"/>
    </row>
    <row r="185" spans="1:5" outlineLevel="1" x14ac:dyDescent="0.2">
      <c r="A185" s="12">
        <v>3003019</v>
      </c>
      <c r="B185" s="13" t="s">
        <v>170</v>
      </c>
      <c r="C185" s="14" t="s">
        <v>21</v>
      </c>
      <c r="D185" s="15">
        <v>531.48</v>
      </c>
      <c r="E185" s="38"/>
    </row>
    <row r="186" spans="1:5" outlineLevel="1" x14ac:dyDescent="0.2">
      <c r="A186" s="12">
        <v>3003020</v>
      </c>
      <c r="B186" s="13" t="s">
        <v>171</v>
      </c>
      <c r="C186" s="14" t="s">
        <v>21</v>
      </c>
      <c r="D186" s="15">
        <v>563.13</v>
      </c>
      <c r="E186" s="38"/>
    </row>
    <row r="187" spans="1:5" outlineLevel="1" x14ac:dyDescent="0.2">
      <c r="A187" s="12">
        <v>3003021</v>
      </c>
      <c r="B187" s="13" t="s">
        <v>172</v>
      </c>
      <c r="C187" s="14" t="s">
        <v>21</v>
      </c>
      <c r="D187" s="15">
        <v>552.23</v>
      </c>
      <c r="E187" s="38"/>
    </row>
    <row r="188" spans="1:5" x14ac:dyDescent="0.2">
      <c r="A188" s="12">
        <v>3003022</v>
      </c>
      <c r="B188" s="13" t="s">
        <v>173</v>
      </c>
      <c r="C188" s="14" t="s">
        <v>21</v>
      </c>
      <c r="D188" s="15">
        <v>588.37</v>
      </c>
      <c r="E188" s="38"/>
    </row>
    <row r="189" spans="1:5" outlineLevel="1" x14ac:dyDescent="0.2">
      <c r="A189" s="12">
        <v>3003023</v>
      </c>
      <c r="B189" s="13" t="s">
        <v>174</v>
      </c>
      <c r="C189" s="14" t="s">
        <v>21</v>
      </c>
      <c r="D189" s="15">
        <v>577.54999999999995</v>
      </c>
      <c r="E189" s="38"/>
    </row>
    <row r="190" spans="1:5" x14ac:dyDescent="0.2">
      <c r="A190" s="12">
        <v>3003024</v>
      </c>
      <c r="B190" s="13" t="s">
        <v>175</v>
      </c>
      <c r="C190" s="14" t="s">
        <v>21</v>
      </c>
      <c r="D190" s="15">
        <v>614.80999999999995</v>
      </c>
      <c r="E190" s="38"/>
    </row>
    <row r="191" spans="1:5" outlineLevel="1" x14ac:dyDescent="0.2">
      <c r="A191" s="12">
        <v>3003025</v>
      </c>
      <c r="B191" s="13" t="s">
        <v>176</v>
      </c>
      <c r="C191" s="14" t="s">
        <v>21</v>
      </c>
      <c r="D191" s="15">
        <v>606.96</v>
      </c>
      <c r="E191" s="38"/>
    </row>
    <row r="192" spans="1:5" outlineLevel="1" x14ac:dyDescent="0.2">
      <c r="A192" s="12">
        <v>3003030</v>
      </c>
      <c r="B192" s="13" t="s">
        <v>177</v>
      </c>
      <c r="C192" s="14" t="s">
        <v>21</v>
      </c>
      <c r="D192" s="15">
        <v>61.85</v>
      </c>
      <c r="E192" s="38"/>
    </row>
    <row r="193" spans="1:5" ht="22.5" outlineLevel="1" x14ac:dyDescent="0.2">
      <c r="A193" s="12">
        <v>3003102</v>
      </c>
      <c r="B193" s="13" t="s">
        <v>3097</v>
      </c>
      <c r="C193" s="14" t="s">
        <v>24</v>
      </c>
      <c r="D193" s="15">
        <v>53.51</v>
      </c>
      <c r="E193" s="38"/>
    </row>
    <row r="194" spans="1:5" ht="22.5" x14ac:dyDescent="0.2">
      <c r="A194" s="12">
        <v>3003103</v>
      </c>
      <c r="B194" s="13" t="s">
        <v>3098</v>
      </c>
      <c r="C194" s="14" t="s">
        <v>24</v>
      </c>
      <c r="D194" s="15">
        <v>52.56</v>
      </c>
      <c r="E194" s="38"/>
    </row>
    <row r="195" spans="1:5" outlineLevel="1" x14ac:dyDescent="0.2">
      <c r="A195" s="12">
        <v>3004000</v>
      </c>
      <c r="B195" s="13" t="s">
        <v>178</v>
      </c>
      <c r="C195" s="14" t="s">
        <v>8</v>
      </c>
      <c r="D195" s="15" t="s">
        <v>8</v>
      </c>
    </row>
    <row r="196" spans="1:5" outlineLevel="1" x14ac:dyDescent="0.2">
      <c r="A196" s="12">
        <v>3004019</v>
      </c>
      <c r="B196" s="13" t="s">
        <v>179</v>
      </c>
      <c r="C196" s="14" t="s">
        <v>4</v>
      </c>
      <c r="D196" s="15">
        <v>147.72999999999999</v>
      </c>
      <c r="E196" s="38"/>
    </row>
    <row r="197" spans="1:5" outlineLevel="1" x14ac:dyDescent="0.2">
      <c r="A197" s="12">
        <v>3004020</v>
      </c>
      <c r="B197" s="13" t="s">
        <v>180</v>
      </c>
      <c r="C197" s="14" t="s">
        <v>4</v>
      </c>
      <c r="D197" s="15">
        <v>157.08000000000001</v>
      </c>
      <c r="E197" s="38"/>
    </row>
    <row r="198" spans="1:5" outlineLevel="1" x14ac:dyDescent="0.2">
      <c r="A198" s="12">
        <v>3004021</v>
      </c>
      <c r="B198" s="13" t="s">
        <v>181</v>
      </c>
      <c r="C198" s="14" t="s">
        <v>4</v>
      </c>
      <c r="D198" s="15">
        <v>177.65</v>
      </c>
      <c r="E198" s="38"/>
    </row>
    <row r="199" spans="1:5" outlineLevel="1" x14ac:dyDescent="0.2">
      <c r="A199" s="12">
        <v>3004022</v>
      </c>
      <c r="B199" s="13" t="s">
        <v>182</v>
      </c>
      <c r="C199" s="14" t="s">
        <v>4</v>
      </c>
      <c r="D199" s="15">
        <v>203.7</v>
      </c>
      <c r="E199" s="38"/>
    </row>
    <row r="200" spans="1:5" x14ac:dyDescent="0.2">
      <c r="A200" s="12">
        <v>3004023</v>
      </c>
      <c r="B200" s="13" t="s">
        <v>183</v>
      </c>
      <c r="C200" s="14" t="s">
        <v>4</v>
      </c>
      <c r="D200" s="15">
        <v>225.72</v>
      </c>
      <c r="E200" s="38"/>
    </row>
    <row r="201" spans="1:5" outlineLevel="1" x14ac:dyDescent="0.2">
      <c r="A201" s="12">
        <v>3004024</v>
      </c>
      <c r="B201" s="13" t="s">
        <v>184</v>
      </c>
      <c r="C201" s="14" t="s">
        <v>4</v>
      </c>
      <c r="D201" s="15">
        <v>279.35000000000002</v>
      </c>
      <c r="E201" s="38"/>
    </row>
    <row r="202" spans="1:5" outlineLevel="1" x14ac:dyDescent="0.2">
      <c r="A202" s="12">
        <v>3040000</v>
      </c>
      <c r="B202" s="13" t="s">
        <v>185</v>
      </c>
      <c r="C202" s="14" t="s">
        <v>8</v>
      </c>
      <c r="D202" s="15" t="s">
        <v>8</v>
      </c>
    </row>
    <row r="203" spans="1:5" outlineLevel="1" x14ac:dyDescent="0.2">
      <c r="A203" s="12">
        <v>3040002</v>
      </c>
      <c r="B203" s="13" t="s">
        <v>2125</v>
      </c>
      <c r="C203" s="14" t="s">
        <v>4</v>
      </c>
      <c r="D203" s="15">
        <v>174.49</v>
      </c>
      <c r="E203" s="38"/>
    </row>
    <row r="204" spans="1:5" outlineLevel="1" x14ac:dyDescent="0.2">
      <c r="A204" s="12">
        <v>3040005</v>
      </c>
      <c r="B204" s="13" t="s">
        <v>1732</v>
      </c>
      <c r="C204" s="14" t="s">
        <v>4</v>
      </c>
      <c r="D204" s="15">
        <v>4.3600000000000003</v>
      </c>
      <c r="E204" s="38"/>
    </row>
    <row r="205" spans="1:5" outlineLevel="1" x14ac:dyDescent="0.2">
      <c r="A205" s="12">
        <v>3040010</v>
      </c>
      <c r="B205" s="13" t="s">
        <v>186</v>
      </c>
      <c r="C205" s="14" t="s">
        <v>4</v>
      </c>
      <c r="D205" s="15">
        <v>136.36000000000001</v>
      </c>
      <c r="E205" s="38"/>
    </row>
    <row r="206" spans="1:5" ht="22.5" x14ac:dyDescent="0.2">
      <c r="A206" s="12">
        <v>3040015</v>
      </c>
      <c r="B206" s="13" t="s">
        <v>187</v>
      </c>
      <c r="C206" s="14" t="s">
        <v>5</v>
      </c>
      <c r="D206" s="15">
        <v>33.090000000000003</v>
      </c>
      <c r="E206" s="38"/>
    </row>
    <row r="207" spans="1:5" outlineLevel="1" x14ac:dyDescent="0.2">
      <c r="A207" s="12">
        <v>3040018</v>
      </c>
      <c r="B207" s="13" t="s">
        <v>188</v>
      </c>
      <c r="C207" s="14" t="s">
        <v>4</v>
      </c>
      <c r="D207" s="15">
        <v>33.590000000000003</v>
      </c>
      <c r="E207" s="38"/>
    </row>
    <row r="208" spans="1:5" ht="22.5" outlineLevel="1" x14ac:dyDescent="0.2">
      <c r="A208" s="12">
        <v>3040022</v>
      </c>
      <c r="B208" s="13" t="s">
        <v>189</v>
      </c>
      <c r="C208" s="14" t="s">
        <v>5</v>
      </c>
      <c r="D208" s="15">
        <v>6.73</v>
      </c>
      <c r="E208" s="38"/>
    </row>
    <row r="209" spans="1:5" outlineLevel="1" x14ac:dyDescent="0.2">
      <c r="A209" s="12">
        <v>3040024</v>
      </c>
      <c r="B209" s="13" t="s">
        <v>1733</v>
      </c>
      <c r="C209" s="14" t="s">
        <v>4</v>
      </c>
      <c r="D209" s="15">
        <v>9.5299999999999994</v>
      </c>
      <c r="E209" s="38"/>
    </row>
    <row r="210" spans="1:5" outlineLevel="1" x14ac:dyDescent="0.2">
      <c r="A210" s="12">
        <v>3040025</v>
      </c>
      <c r="B210" s="13" t="s">
        <v>1734</v>
      </c>
      <c r="C210" s="14" t="s">
        <v>4</v>
      </c>
      <c r="D210" s="15">
        <v>20.68</v>
      </c>
      <c r="E210" s="38"/>
    </row>
    <row r="211" spans="1:5" outlineLevel="1" x14ac:dyDescent="0.2">
      <c r="A211" s="12">
        <v>3040026</v>
      </c>
      <c r="B211" s="13" t="s">
        <v>1735</v>
      </c>
      <c r="C211" s="14" t="s">
        <v>4</v>
      </c>
      <c r="D211" s="15">
        <v>7.53</v>
      </c>
      <c r="E211" s="38"/>
    </row>
    <row r="212" spans="1:5" outlineLevel="1" x14ac:dyDescent="0.2">
      <c r="A212" s="12">
        <v>3040050</v>
      </c>
      <c r="B212" s="13" t="s">
        <v>190</v>
      </c>
      <c r="C212" s="14" t="s">
        <v>4</v>
      </c>
      <c r="D212" s="15">
        <v>7.29</v>
      </c>
      <c r="E212" s="38"/>
    </row>
    <row r="213" spans="1:5" outlineLevel="1" x14ac:dyDescent="0.2">
      <c r="A213" s="12">
        <v>3040051</v>
      </c>
      <c r="B213" s="13" t="s">
        <v>191</v>
      </c>
      <c r="C213" s="14" t="s">
        <v>4</v>
      </c>
      <c r="D213" s="15">
        <v>7.29</v>
      </c>
      <c r="E213" s="38"/>
    </row>
    <row r="214" spans="1:5" outlineLevel="1" x14ac:dyDescent="0.2">
      <c r="A214" s="12">
        <v>3040060</v>
      </c>
      <c r="B214" s="13" t="s">
        <v>192</v>
      </c>
      <c r="C214" s="14" t="s">
        <v>4</v>
      </c>
      <c r="D214" s="15">
        <v>155.08000000000001</v>
      </c>
      <c r="E214" s="38"/>
    </row>
    <row r="215" spans="1:5" outlineLevel="1" x14ac:dyDescent="0.2">
      <c r="A215" s="12">
        <v>3040070</v>
      </c>
      <c r="B215" s="13" t="s">
        <v>193</v>
      </c>
      <c r="C215" s="14" t="s">
        <v>6</v>
      </c>
      <c r="D215" s="15">
        <v>13.26</v>
      </c>
      <c r="E215" s="38"/>
    </row>
    <row r="216" spans="1:5" x14ac:dyDescent="0.2">
      <c r="A216" s="12">
        <v>3050000</v>
      </c>
      <c r="B216" s="13" t="s">
        <v>141</v>
      </c>
      <c r="C216" s="14" t="s">
        <v>8</v>
      </c>
      <c r="D216" s="15" t="s">
        <v>8</v>
      </c>
    </row>
    <row r="217" spans="1:5" outlineLevel="1" x14ac:dyDescent="0.2">
      <c r="A217" s="12">
        <v>3050001</v>
      </c>
      <c r="B217" s="13" t="s">
        <v>145</v>
      </c>
      <c r="C217" s="14" t="s">
        <v>21</v>
      </c>
      <c r="D217" s="15">
        <v>103.66</v>
      </c>
      <c r="E217" s="38"/>
    </row>
    <row r="218" spans="1:5" outlineLevel="1" x14ac:dyDescent="0.2">
      <c r="A218" s="12">
        <v>3050002</v>
      </c>
      <c r="B218" s="13" t="s">
        <v>146</v>
      </c>
      <c r="C218" s="14" t="s">
        <v>21</v>
      </c>
      <c r="D218" s="15">
        <v>418.99</v>
      </c>
      <c r="E218" s="38"/>
    </row>
    <row r="219" spans="1:5" x14ac:dyDescent="0.2">
      <c r="A219" s="12">
        <v>3050003</v>
      </c>
      <c r="B219" s="13" t="s">
        <v>143</v>
      </c>
      <c r="C219" s="14" t="s">
        <v>21</v>
      </c>
      <c r="D219" s="15">
        <v>261.97000000000003</v>
      </c>
      <c r="E219" s="38"/>
    </row>
    <row r="220" spans="1:5" outlineLevel="1" x14ac:dyDescent="0.2">
      <c r="A220" s="12">
        <v>3050004</v>
      </c>
      <c r="B220" s="13" t="s">
        <v>144</v>
      </c>
      <c r="C220" s="14" t="s">
        <v>21</v>
      </c>
      <c r="D220" s="15">
        <v>476.3</v>
      </c>
      <c r="E220" s="38"/>
    </row>
    <row r="221" spans="1:5" ht="22.5" outlineLevel="1" x14ac:dyDescent="0.2">
      <c r="A221" s="12">
        <v>3050005</v>
      </c>
      <c r="B221" s="13" t="s">
        <v>194</v>
      </c>
      <c r="C221" s="14" t="s">
        <v>4</v>
      </c>
      <c r="D221" s="15">
        <v>41.68</v>
      </c>
      <c r="E221" s="38"/>
    </row>
    <row r="222" spans="1:5" ht="22.5" x14ac:dyDescent="0.2">
      <c r="A222" s="12">
        <v>3050006</v>
      </c>
      <c r="B222" s="13" t="s">
        <v>195</v>
      </c>
      <c r="C222" s="14" t="s">
        <v>4</v>
      </c>
      <c r="D222" s="15">
        <v>59.54</v>
      </c>
      <c r="E222" s="38"/>
    </row>
    <row r="223" spans="1:5" outlineLevel="1" x14ac:dyDescent="0.2">
      <c r="A223" s="12">
        <v>3060000</v>
      </c>
      <c r="B223" s="13" t="s">
        <v>196</v>
      </c>
      <c r="C223" s="14" t="s">
        <v>8</v>
      </c>
      <c r="D223" s="15" t="s">
        <v>8</v>
      </c>
    </row>
    <row r="224" spans="1:5" ht="22.5" outlineLevel="1" x14ac:dyDescent="0.2">
      <c r="A224" s="12">
        <v>3060001</v>
      </c>
      <c r="B224" s="13" t="s">
        <v>197</v>
      </c>
      <c r="C224" s="14" t="s">
        <v>24</v>
      </c>
      <c r="D224" s="15">
        <v>29.26</v>
      </c>
      <c r="E224" s="38"/>
    </row>
    <row r="225" spans="1:5" ht="22.5" x14ac:dyDescent="0.2">
      <c r="A225" s="12">
        <v>3060002</v>
      </c>
      <c r="B225" s="13" t="s">
        <v>198</v>
      </c>
      <c r="C225" s="14" t="s">
        <v>24</v>
      </c>
      <c r="D225" s="15">
        <v>29.42</v>
      </c>
      <c r="E225" s="38"/>
    </row>
    <row r="226" spans="1:5" ht="22.5" outlineLevel="1" x14ac:dyDescent="0.2">
      <c r="A226" s="12">
        <v>3101001</v>
      </c>
      <c r="B226" s="13" t="s">
        <v>3099</v>
      </c>
      <c r="C226" s="14" t="s">
        <v>4</v>
      </c>
      <c r="D226" s="15">
        <v>332.77</v>
      </c>
      <c r="E226" s="38"/>
    </row>
    <row r="227" spans="1:5" x14ac:dyDescent="0.2">
      <c r="A227" s="12">
        <v>3102002</v>
      </c>
      <c r="B227" s="13" t="s">
        <v>3100</v>
      </c>
      <c r="C227" s="14" t="s">
        <v>21</v>
      </c>
      <c r="D227" s="15">
        <v>5004.12</v>
      </c>
      <c r="E227" s="38"/>
    </row>
    <row r="228" spans="1:5" outlineLevel="1" x14ac:dyDescent="0.2">
      <c r="A228" s="16">
        <v>4000000</v>
      </c>
      <c r="B228" s="17" t="s">
        <v>199</v>
      </c>
      <c r="C228" s="18"/>
      <c r="D228" s="19"/>
    </row>
    <row r="229" spans="1:5" outlineLevel="1" x14ac:dyDescent="0.2">
      <c r="A229" s="12">
        <v>4001000</v>
      </c>
      <c r="B229" s="13" t="s">
        <v>200</v>
      </c>
      <c r="C229" s="14" t="s">
        <v>8</v>
      </c>
      <c r="D229" s="15" t="s">
        <v>8</v>
      </c>
    </row>
    <row r="230" spans="1:5" x14ac:dyDescent="0.2">
      <c r="A230" s="12">
        <v>4001001</v>
      </c>
      <c r="B230" s="13" t="s">
        <v>3101</v>
      </c>
      <c r="C230" s="14" t="s">
        <v>4</v>
      </c>
      <c r="D230" s="15">
        <v>82.96</v>
      </c>
      <c r="E230" s="38"/>
    </row>
    <row r="231" spans="1:5" outlineLevel="1" x14ac:dyDescent="0.2">
      <c r="A231" s="12">
        <v>4001002</v>
      </c>
      <c r="B231" s="13" t="s">
        <v>2161</v>
      </c>
      <c r="C231" s="14" t="s">
        <v>4</v>
      </c>
      <c r="D231" s="15">
        <v>154.16999999999999</v>
      </c>
      <c r="E231" s="38"/>
    </row>
    <row r="232" spans="1:5" outlineLevel="1" x14ac:dyDescent="0.2">
      <c r="A232" s="12">
        <v>4001004</v>
      </c>
      <c r="B232" s="13" t="s">
        <v>2162</v>
      </c>
      <c r="C232" s="14" t="s">
        <v>4</v>
      </c>
      <c r="D232" s="15">
        <v>369.11</v>
      </c>
      <c r="E232" s="38"/>
    </row>
    <row r="233" spans="1:5" x14ac:dyDescent="0.2">
      <c r="A233" s="12">
        <v>4001011</v>
      </c>
      <c r="B233" s="13" t="s">
        <v>3102</v>
      </c>
      <c r="C233" s="14" t="s">
        <v>4</v>
      </c>
      <c r="D233" s="15">
        <v>154.16999999999999</v>
      </c>
      <c r="E233" s="38"/>
    </row>
    <row r="234" spans="1:5" outlineLevel="1" x14ac:dyDescent="0.2">
      <c r="A234" s="12">
        <v>4001012</v>
      </c>
      <c r="B234" s="13" t="s">
        <v>2163</v>
      </c>
      <c r="C234" s="14" t="s">
        <v>4</v>
      </c>
      <c r="D234" s="15">
        <v>267.76</v>
      </c>
      <c r="E234" s="38"/>
    </row>
    <row r="235" spans="1:5" outlineLevel="1" x14ac:dyDescent="0.2">
      <c r="A235" s="12">
        <v>4001015</v>
      </c>
      <c r="B235" s="13" t="s">
        <v>2164</v>
      </c>
      <c r="C235" s="14" t="s">
        <v>4</v>
      </c>
      <c r="D235" s="15">
        <v>94.62</v>
      </c>
      <c r="E235" s="38"/>
    </row>
    <row r="236" spans="1:5" x14ac:dyDescent="0.2">
      <c r="A236" s="12">
        <v>4001016</v>
      </c>
      <c r="B236" s="13" t="s">
        <v>2165</v>
      </c>
      <c r="C236" s="14" t="s">
        <v>4</v>
      </c>
      <c r="D236" s="15">
        <v>168.57</v>
      </c>
      <c r="E236" s="38"/>
    </row>
    <row r="237" spans="1:5" outlineLevel="1" x14ac:dyDescent="0.2">
      <c r="A237" s="12">
        <v>4001020</v>
      </c>
      <c r="B237" s="13" t="s">
        <v>2166</v>
      </c>
      <c r="C237" s="14" t="s">
        <v>4</v>
      </c>
      <c r="D237" s="15">
        <v>252.97</v>
      </c>
      <c r="E237" s="38"/>
    </row>
    <row r="238" spans="1:5" outlineLevel="1" x14ac:dyDescent="0.2">
      <c r="A238" s="12">
        <v>4001021</v>
      </c>
      <c r="B238" s="13" t="s">
        <v>2167</v>
      </c>
      <c r="C238" s="14" t="s">
        <v>4</v>
      </c>
      <c r="D238" s="15">
        <v>420.3</v>
      </c>
      <c r="E238" s="38"/>
    </row>
    <row r="239" spans="1:5" outlineLevel="1" x14ac:dyDescent="0.2">
      <c r="A239" s="12">
        <v>4001022</v>
      </c>
      <c r="B239" s="13" t="s">
        <v>2168</v>
      </c>
      <c r="C239" s="14" t="s">
        <v>4</v>
      </c>
      <c r="D239" s="15">
        <v>769</v>
      </c>
      <c r="E239" s="38"/>
    </row>
    <row r="240" spans="1:5" outlineLevel="1" x14ac:dyDescent="0.2">
      <c r="A240" s="12">
        <v>4001025</v>
      </c>
      <c r="B240" s="13" t="s">
        <v>2169</v>
      </c>
      <c r="C240" s="14" t="s">
        <v>4</v>
      </c>
      <c r="D240" s="15">
        <v>965.82</v>
      </c>
      <c r="E240" s="38"/>
    </row>
    <row r="241" spans="1:5" outlineLevel="1" x14ac:dyDescent="0.2">
      <c r="A241" s="12">
        <v>4001026</v>
      </c>
      <c r="B241" s="13" t="s">
        <v>2170</v>
      </c>
      <c r="C241" s="14" t="s">
        <v>4</v>
      </c>
      <c r="D241" s="15">
        <v>1186.73</v>
      </c>
      <c r="E241" s="38"/>
    </row>
    <row r="242" spans="1:5" x14ac:dyDescent="0.2">
      <c r="A242" s="12">
        <v>4001027</v>
      </c>
      <c r="B242" s="13" t="s">
        <v>2171</v>
      </c>
      <c r="C242" s="14" t="s">
        <v>4</v>
      </c>
      <c r="D242" s="15">
        <v>1194.73</v>
      </c>
      <c r="E242" s="38"/>
    </row>
    <row r="243" spans="1:5" ht="22.5" outlineLevel="1" x14ac:dyDescent="0.2">
      <c r="A243" s="12">
        <v>4001031</v>
      </c>
      <c r="B243" s="13" t="s">
        <v>3103</v>
      </c>
      <c r="C243" s="14" t="s">
        <v>4</v>
      </c>
      <c r="D243" s="15">
        <v>123.75</v>
      </c>
      <c r="E243" s="38"/>
    </row>
    <row r="244" spans="1:5" ht="22.5" outlineLevel="1" x14ac:dyDescent="0.2">
      <c r="A244" s="12">
        <v>4001032</v>
      </c>
      <c r="B244" s="13" t="s">
        <v>3104</v>
      </c>
      <c r="C244" s="14" t="s">
        <v>4</v>
      </c>
      <c r="D244" s="15">
        <v>130.04</v>
      </c>
      <c r="E244" s="38"/>
    </row>
    <row r="245" spans="1:5" ht="22.5" outlineLevel="1" x14ac:dyDescent="0.2">
      <c r="A245" s="12">
        <v>4001033</v>
      </c>
      <c r="B245" s="13" t="s">
        <v>3105</v>
      </c>
      <c r="C245" s="14" t="s">
        <v>4</v>
      </c>
      <c r="D245" s="15">
        <v>135.41</v>
      </c>
      <c r="E245" s="38"/>
    </row>
    <row r="246" spans="1:5" ht="22.5" outlineLevel="1" x14ac:dyDescent="0.2">
      <c r="A246" s="12">
        <v>4001034</v>
      </c>
      <c r="B246" s="13" t="s">
        <v>3106</v>
      </c>
      <c r="C246" s="14" t="s">
        <v>4</v>
      </c>
      <c r="D246" s="15">
        <v>140.26</v>
      </c>
      <c r="E246" s="38"/>
    </row>
    <row r="247" spans="1:5" ht="22.5" outlineLevel="1" x14ac:dyDescent="0.2">
      <c r="A247" s="12">
        <v>4001035</v>
      </c>
      <c r="B247" s="13" t="s">
        <v>3107</v>
      </c>
      <c r="C247" s="14" t="s">
        <v>4</v>
      </c>
      <c r="D247" s="15">
        <v>151.05000000000001</v>
      </c>
      <c r="E247" s="38"/>
    </row>
    <row r="248" spans="1:5" ht="22.5" x14ac:dyDescent="0.2">
      <c r="A248" s="12">
        <v>4001036</v>
      </c>
      <c r="B248" s="13" t="s">
        <v>3108</v>
      </c>
      <c r="C248" s="14" t="s">
        <v>4</v>
      </c>
      <c r="D248" s="15">
        <v>156.03</v>
      </c>
      <c r="E248" s="38"/>
    </row>
    <row r="249" spans="1:5" ht="22.5" outlineLevel="1" x14ac:dyDescent="0.2">
      <c r="A249" s="12">
        <v>4001037</v>
      </c>
      <c r="B249" s="13" t="s">
        <v>3109</v>
      </c>
      <c r="C249" s="14" t="s">
        <v>4</v>
      </c>
      <c r="D249" s="15">
        <v>164.15</v>
      </c>
      <c r="E249" s="38"/>
    </row>
    <row r="250" spans="1:5" ht="22.5" outlineLevel="1" x14ac:dyDescent="0.2">
      <c r="A250" s="12">
        <v>4001038</v>
      </c>
      <c r="B250" s="13" t="s">
        <v>3110</v>
      </c>
      <c r="C250" s="14" t="s">
        <v>4</v>
      </c>
      <c r="D250" s="15">
        <v>171.88</v>
      </c>
      <c r="E250" s="38"/>
    </row>
    <row r="251" spans="1:5" outlineLevel="1" x14ac:dyDescent="0.2">
      <c r="A251" s="12">
        <v>4001040</v>
      </c>
      <c r="B251" s="13" t="s">
        <v>3111</v>
      </c>
      <c r="C251" s="14" t="s">
        <v>4</v>
      </c>
      <c r="D251" s="15">
        <v>84.47</v>
      </c>
      <c r="E251" s="38"/>
    </row>
    <row r="252" spans="1:5" outlineLevel="1" x14ac:dyDescent="0.2">
      <c r="A252" s="12">
        <v>4001041</v>
      </c>
      <c r="B252" s="13" t="s">
        <v>3112</v>
      </c>
      <c r="C252" s="14" t="s">
        <v>4</v>
      </c>
      <c r="D252" s="15">
        <v>100.1</v>
      </c>
      <c r="E252" s="38"/>
    </row>
    <row r="253" spans="1:5" outlineLevel="1" x14ac:dyDescent="0.2">
      <c r="A253" s="12">
        <v>4001042</v>
      </c>
      <c r="B253" s="13" t="s">
        <v>3113</v>
      </c>
      <c r="C253" s="14" t="s">
        <v>4</v>
      </c>
      <c r="D253" s="15">
        <v>121.59</v>
      </c>
      <c r="E253" s="38"/>
    </row>
    <row r="254" spans="1:5" x14ac:dyDescent="0.2">
      <c r="A254" s="12">
        <v>4001044</v>
      </c>
      <c r="B254" s="13" t="s">
        <v>2174</v>
      </c>
      <c r="C254" s="14" t="s">
        <v>4</v>
      </c>
      <c r="D254" s="15">
        <v>179.29</v>
      </c>
      <c r="E254" s="38"/>
    </row>
    <row r="255" spans="1:5" outlineLevel="1" x14ac:dyDescent="0.2">
      <c r="A255" s="12">
        <v>4001045</v>
      </c>
      <c r="B255" s="13" t="s">
        <v>2175</v>
      </c>
      <c r="C255" s="14" t="s">
        <v>4</v>
      </c>
      <c r="D255" s="15">
        <v>214.62</v>
      </c>
      <c r="E255" s="38"/>
    </row>
    <row r="256" spans="1:5" outlineLevel="1" x14ac:dyDescent="0.2">
      <c r="A256" s="12">
        <v>4001050</v>
      </c>
      <c r="B256" s="13" t="s">
        <v>3114</v>
      </c>
      <c r="C256" s="14" t="s">
        <v>4</v>
      </c>
      <c r="D256" s="15">
        <v>95.02</v>
      </c>
      <c r="E256" s="38"/>
    </row>
    <row r="257" spans="1:5" outlineLevel="1" x14ac:dyDescent="0.2">
      <c r="A257" s="12">
        <v>4001051</v>
      </c>
      <c r="B257" s="13" t="s">
        <v>3115</v>
      </c>
      <c r="C257" s="14" t="s">
        <v>4</v>
      </c>
      <c r="D257" s="15">
        <v>111.82</v>
      </c>
      <c r="E257" s="38"/>
    </row>
    <row r="258" spans="1:5" outlineLevel="1" x14ac:dyDescent="0.2">
      <c r="A258" s="12">
        <v>4001052</v>
      </c>
      <c r="B258" s="13" t="s">
        <v>3116</v>
      </c>
      <c r="C258" s="14" t="s">
        <v>4</v>
      </c>
      <c r="D258" s="15">
        <v>133.87</v>
      </c>
      <c r="E258" s="38"/>
    </row>
    <row r="259" spans="1:5" ht="22.5" outlineLevel="1" x14ac:dyDescent="0.2">
      <c r="A259" s="12">
        <v>4001060</v>
      </c>
      <c r="B259" s="13" t="s">
        <v>3117</v>
      </c>
      <c r="C259" s="14" t="s">
        <v>4</v>
      </c>
      <c r="D259" s="15">
        <v>118.64</v>
      </c>
      <c r="E259" s="38"/>
    </row>
    <row r="260" spans="1:5" ht="22.5" x14ac:dyDescent="0.2">
      <c r="A260" s="12">
        <v>4001061</v>
      </c>
      <c r="B260" s="13" t="s">
        <v>3118</v>
      </c>
      <c r="C260" s="14" t="s">
        <v>4</v>
      </c>
      <c r="D260" s="15">
        <v>136.77000000000001</v>
      </c>
      <c r="E260" s="38"/>
    </row>
    <row r="261" spans="1:5" ht="22.5" outlineLevel="1" x14ac:dyDescent="0.2">
      <c r="A261" s="12">
        <v>4001062</v>
      </c>
      <c r="B261" s="13" t="s">
        <v>3119</v>
      </c>
      <c r="C261" s="14" t="s">
        <v>4</v>
      </c>
      <c r="D261" s="15">
        <v>122.62</v>
      </c>
      <c r="E261" s="38"/>
    </row>
    <row r="262" spans="1:5" ht="22.5" outlineLevel="1" x14ac:dyDescent="0.2">
      <c r="A262" s="12">
        <v>4001063</v>
      </c>
      <c r="B262" s="13" t="s">
        <v>3120</v>
      </c>
      <c r="C262" s="14" t="s">
        <v>4</v>
      </c>
      <c r="D262" s="15">
        <v>139.72999999999999</v>
      </c>
      <c r="E262" s="38"/>
    </row>
    <row r="263" spans="1:5" outlineLevel="1" x14ac:dyDescent="0.2">
      <c r="A263" s="12">
        <v>4001070</v>
      </c>
      <c r="B263" s="13" t="s">
        <v>3121</v>
      </c>
      <c r="C263" s="14" t="s">
        <v>4</v>
      </c>
      <c r="D263" s="15">
        <v>124.53</v>
      </c>
      <c r="E263" s="38"/>
    </row>
    <row r="264" spans="1:5" outlineLevel="1" x14ac:dyDescent="0.2">
      <c r="A264" s="12">
        <v>4001071</v>
      </c>
      <c r="B264" s="13" t="s">
        <v>3122</v>
      </c>
      <c r="C264" s="14" t="s">
        <v>4</v>
      </c>
      <c r="D264" s="15">
        <v>139.82</v>
      </c>
      <c r="E264" s="38"/>
    </row>
    <row r="265" spans="1:5" outlineLevel="1" x14ac:dyDescent="0.2">
      <c r="A265" s="12">
        <v>4001080</v>
      </c>
      <c r="B265" s="13" t="s">
        <v>2176</v>
      </c>
      <c r="C265" s="14" t="s">
        <v>4</v>
      </c>
      <c r="D265" s="15">
        <v>6.8</v>
      </c>
      <c r="E265" s="38"/>
    </row>
    <row r="266" spans="1:5" ht="22.5" x14ac:dyDescent="0.2">
      <c r="A266" s="12">
        <v>4001095</v>
      </c>
      <c r="B266" s="13" t="s">
        <v>2177</v>
      </c>
      <c r="C266" s="14" t="s">
        <v>24</v>
      </c>
      <c r="D266" s="15">
        <v>9.9499999999999993</v>
      </c>
      <c r="E266" s="38"/>
    </row>
    <row r="267" spans="1:5" ht="22.5" outlineLevel="1" x14ac:dyDescent="0.2">
      <c r="A267" s="12">
        <v>4001096</v>
      </c>
      <c r="B267" s="13" t="s">
        <v>2178</v>
      </c>
      <c r="C267" s="14" t="s">
        <v>24</v>
      </c>
      <c r="D267" s="15">
        <v>10.35</v>
      </c>
      <c r="E267" s="38"/>
    </row>
    <row r="268" spans="1:5" outlineLevel="1" x14ac:dyDescent="0.2">
      <c r="A268" s="12">
        <v>4001097</v>
      </c>
      <c r="B268" s="13" t="s">
        <v>2179</v>
      </c>
      <c r="C268" s="14" t="s">
        <v>21</v>
      </c>
      <c r="D268" s="15">
        <v>781.34</v>
      </c>
      <c r="E268" s="38"/>
    </row>
    <row r="269" spans="1:5" outlineLevel="1" x14ac:dyDescent="0.2">
      <c r="A269" s="12">
        <v>4001098</v>
      </c>
      <c r="B269" s="13" t="s">
        <v>2180</v>
      </c>
      <c r="C269" s="14" t="s">
        <v>21</v>
      </c>
      <c r="D269" s="15">
        <v>1869.03</v>
      </c>
      <c r="E269" s="38"/>
    </row>
    <row r="270" spans="1:5" ht="22.5" outlineLevel="1" x14ac:dyDescent="0.2">
      <c r="A270" s="12">
        <v>4001102</v>
      </c>
      <c r="B270" s="13" t="s">
        <v>2181</v>
      </c>
      <c r="C270" s="14" t="s">
        <v>5</v>
      </c>
      <c r="D270" s="15">
        <v>8.73</v>
      </c>
      <c r="E270" s="38"/>
    </row>
    <row r="271" spans="1:5" outlineLevel="1" x14ac:dyDescent="0.2">
      <c r="A271" s="12">
        <v>4002000</v>
      </c>
      <c r="B271" s="13" t="s">
        <v>201</v>
      </c>
      <c r="C271" s="14" t="s">
        <v>8</v>
      </c>
      <c r="D271" s="15" t="s">
        <v>8</v>
      </c>
    </row>
    <row r="272" spans="1:5" outlineLevel="1" x14ac:dyDescent="0.2">
      <c r="A272" s="12">
        <v>4002004</v>
      </c>
      <c r="B272" s="13" t="s">
        <v>2182</v>
      </c>
      <c r="C272" s="14" t="s">
        <v>4</v>
      </c>
      <c r="D272" s="15">
        <v>172.52</v>
      </c>
      <c r="E272" s="38"/>
    </row>
    <row r="273" spans="1:5" ht="22.5" x14ac:dyDescent="0.2">
      <c r="A273" s="12">
        <v>4002005</v>
      </c>
      <c r="B273" s="13" t="s">
        <v>3123</v>
      </c>
      <c r="C273" s="14" t="s">
        <v>4</v>
      </c>
      <c r="D273" s="15">
        <v>309.64</v>
      </c>
      <c r="E273" s="38"/>
    </row>
    <row r="274" spans="1:5" ht="22.5" outlineLevel="1" x14ac:dyDescent="0.2">
      <c r="A274" s="12">
        <v>4002006</v>
      </c>
      <c r="B274" s="13" t="s">
        <v>2183</v>
      </c>
      <c r="C274" s="14" t="s">
        <v>4</v>
      </c>
      <c r="D274" s="15">
        <v>233.42</v>
      </c>
      <c r="E274" s="38"/>
    </row>
    <row r="275" spans="1:5" outlineLevel="1" x14ac:dyDescent="0.2">
      <c r="A275" s="12">
        <v>4003000</v>
      </c>
      <c r="B275" s="13" t="s">
        <v>202</v>
      </c>
      <c r="C275" s="14" t="s">
        <v>8</v>
      </c>
      <c r="D275" s="15" t="s">
        <v>8</v>
      </c>
    </row>
    <row r="276" spans="1:5" outlineLevel="1" x14ac:dyDescent="0.2">
      <c r="A276" s="12">
        <v>4003030</v>
      </c>
      <c r="B276" s="13" t="s">
        <v>2184</v>
      </c>
      <c r="C276" s="14" t="s">
        <v>4</v>
      </c>
      <c r="D276" s="15">
        <v>377.2</v>
      </c>
      <c r="E276" s="38"/>
    </row>
    <row r="277" spans="1:5" outlineLevel="1" x14ac:dyDescent="0.2">
      <c r="A277" s="12">
        <v>4003031</v>
      </c>
      <c r="B277" s="13" t="s">
        <v>2185</v>
      </c>
      <c r="C277" s="14" t="s">
        <v>4</v>
      </c>
      <c r="D277" s="15">
        <v>445.71</v>
      </c>
      <c r="E277" s="38"/>
    </row>
    <row r="278" spans="1:5" outlineLevel="1" x14ac:dyDescent="0.2">
      <c r="A278" s="12">
        <v>4003032</v>
      </c>
      <c r="B278" s="13" t="s">
        <v>2186</v>
      </c>
      <c r="C278" s="14" t="s">
        <v>4</v>
      </c>
      <c r="D278" s="15">
        <v>431.74</v>
      </c>
      <c r="E278" s="38"/>
    </row>
    <row r="279" spans="1:5" outlineLevel="1" x14ac:dyDescent="0.2">
      <c r="A279" s="12">
        <v>4003035</v>
      </c>
      <c r="B279" s="13" t="s">
        <v>203</v>
      </c>
      <c r="C279" s="14" t="s">
        <v>4</v>
      </c>
      <c r="D279" s="15">
        <v>921.91</v>
      </c>
      <c r="E279" s="38"/>
    </row>
    <row r="280" spans="1:5" ht="22.5" x14ac:dyDescent="0.2">
      <c r="A280" s="12">
        <v>4003051</v>
      </c>
      <c r="B280" s="13" t="s">
        <v>3124</v>
      </c>
      <c r="C280" s="14" t="s">
        <v>4</v>
      </c>
      <c r="D280" s="15">
        <v>170.02</v>
      </c>
      <c r="E280" s="38"/>
    </row>
    <row r="281" spans="1:5" ht="22.5" outlineLevel="1" x14ac:dyDescent="0.2">
      <c r="A281" s="12">
        <v>4003052</v>
      </c>
      <c r="B281" s="13" t="s">
        <v>3125</v>
      </c>
      <c r="C281" s="14" t="s">
        <v>4</v>
      </c>
      <c r="D281" s="15">
        <v>162.07</v>
      </c>
      <c r="E281" s="38"/>
    </row>
    <row r="282" spans="1:5" ht="22.5" outlineLevel="1" x14ac:dyDescent="0.2">
      <c r="A282" s="12">
        <v>4003053</v>
      </c>
      <c r="B282" s="13" t="s">
        <v>3126</v>
      </c>
      <c r="C282" s="14" t="s">
        <v>4</v>
      </c>
      <c r="D282" s="15">
        <v>231.75</v>
      </c>
      <c r="E282" s="38"/>
    </row>
    <row r="283" spans="1:5" ht="22.5" outlineLevel="1" x14ac:dyDescent="0.2">
      <c r="A283" s="12">
        <v>4003054</v>
      </c>
      <c r="B283" s="13" t="s">
        <v>3127</v>
      </c>
      <c r="C283" s="14" t="s">
        <v>4</v>
      </c>
      <c r="D283" s="15">
        <v>192.43</v>
      </c>
      <c r="E283" s="38"/>
    </row>
    <row r="284" spans="1:5" ht="22.5" outlineLevel="1" x14ac:dyDescent="0.2">
      <c r="A284" s="12">
        <v>4003055</v>
      </c>
      <c r="B284" s="13" t="s">
        <v>3128</v>
      </c>
      <c r="C284" s="14" t="s">
        <v>4</v>
      </c>
      <c r="D284" s="15">
        <v>336.64</v>
      </c>
      <c r="E284" s="38"/>
    </row>
    <row r="285" spans="1:5" ht="22.5" outlineLevel="1" x14ac:dyDescent="0.2">
      <c r="A285" s="12">
        <v>4003056</v>
      </c>
      <c r="B285" s="13" t="s">
        <v>3129</v>
      </c>
      <c r="C285" s="14" t="s">
        <v>4</v>
      </c>
      <c r="D285" s="15">
        <v>203.54</v>
      </c>
      <c r="E285" s="38"/>
    </row>
    <row r="286" spans="1:5" ht="22.5" outlineLevel="1" x14ac:dyDescent="0.2">
      <c r="A286" s="12">
        <v>4003057</v>
      </c>
      <c r="B286" s="13" t="s">
        <v>3130</v>
      </c>
      <c r="C286" s="14" t="s">
        <v>4</v>
      </c>
      <c r="D286" s="15">
        <v>239.05</v>
      </c>
      <c r="E286" s="38"/>
    </row>
    <row r="287" spans="1:5" ht="22.5" x14ac:dyDescent="0.2">
      <c r="A287" s="12">
        <v>4003058</v>
      </c>
      <c r="B287" s="13" t="s">
        <v>3131</v>
      </c>
      <c r="C287" s="14" t="s">
        <v>4</v>
      </c>
      <c r="D287" s="15">
        <v>259.36</v>
      </c>
      <c r="E287" s="38"/>
    </row>
    <row r="288" spans="1:5" ht="22.5" outlineLevel="1" x14ac:dyDescent="0.2">
      <c r="A288" s="12">
        <v>4003059</v>
      </c>
      <c r="B288" s="13" t="s">
        <v>3132</v>
      </c>
      <c r="C288" s="14" t="s">
        <v>4</v>
      </c>
      <c r="D288" s="15">
        <v>370.77</v>
      </c>
      <c r="E288" s="38"/>
    </row>
    <row r="289" spans="1:5" ht="22.5" outlineLevel="1" x14ac:dyDescent="0.2">
      <c r="A289" s="12">
        <v>4003070</v>
      </c>
      <c r="B289" s="13" t="s">
        <v>2187</v>
      </c>
      <c r="C289" s="14" t="s">
        <v>4</v>
      </c>
      <c r="D289" s="15">
        <v>185.89</v>
      </c>
      <c r="E289" s="38"/>
    </row>
    <row r="290" spans="1:5" ht="22.5" outlineLevel="1" x14ac:dyDescent="0.2">
      <c r="A290" s="12">
        <v>4003071</v>
      </c>
      <c r="B290" s="13" t="s">
        <v>2188</v>
      </c>
      <c r="C290" s="14" t="s">
        <v>4</v>
      </c>
      <c r="D290" s="15">
        <v>134.63</v>
      </c>
      <c r="E290" s="38"/>
    </row>
    <row r="291" spans="1:5" ht="22.5" outlineLevel="1" x14ac:dyDescent="0.2">
      <c r="A291" s="12">
        <v>4003073</v>
      </c>
      <c r="B291" s="13" t="s">
        <v>2189</v>
      </c>
      <c r="C291" s="14" t="s">
        <v>4</v>
      </c>
      <c r="D291" s="15">
        <v>145.11000000000001</v>
      </c>
      <c r="E291" s="38"/>
    </row>
    <row r="292" spans="1:5" outlineLevel="1" x14ac:dyDescent="0.2">
      <c r="A292" s="12">
        <v>4003074</v>
      </c>
      <c r="B292" s="13" t="s">
        <v>2190</v>
      </c>
      <c r="C292" s="14" t="s">
        <v>4</v>
      </c>
      <c r="D292" s="15">
        <v>44.17</v>
      </c>
      <c r="E292" s="38"/>
    </row>
    <row r="293" spans="1:5" outlineLevel="1" x14ac:dyDescent="0.2">
      <c r="A293" s="12">
        <v>4003075</v>
      </c>
      <c r="B293" s="13" t="s">
        <v>2191</v>
      </c>
      <c r="C293" s="14" t="s">
        <v>4</v>
      </c>
      <c r="D293" s="15">
        <v>34.380000000000003</v>
      </c>
      <c r="E293" s="38"/>
    </row>
    <row r="294" spans="1:5" x14ac:dyDescent="0.2">
      <c r="A294" s="12">
        <v>4050000</v>
      </c>
      <c r="B294" s="13" t="s">
        <v>141</v>
      </c>
      <c r="C294" s="14" t="s">
        <v>8</v>
      </c>
      <c r="D294" s="15" t="s">
        <v>8</v>
      </c>
    </row>
    <row r="295" spans="1:5" ht="22.5" outlineLevel="1" x14ac:dyDescent="0.2">
      <c r="A295" s="12">
        <v>4050001</v>
      </c>
      <c r="B295" s="13" t="s">
        <v>204</v>
      </c>
      <c r="C295" s="14" t="s">
        <v>21</v>
      </c>
      <c r="D295" s="15">
        <v>95.26</v>
      </c>
      <c r="E295" s="38"/>
    </row>
    <row r="296" spans="1:5" outlineLevel="1" x14ac:dyDescent="0.2">
      <c r="A296" s="12">
        <v>4050004</v>
      </c>
      <c r="B296" s="13" t="s">
        <v>205</v>
      </c>
      <c r="C296" s="14" t="s">
        <v>21</v>
      </c>
      <c r="D296" s="15">
        <v>52.63</v>
      </c>
      <c r="E296" s="38"/>
    </row>
    <row r="297" spans="1:5" outlineLevel="1" x14ac:dyDescent="0.2">
      <c r="A297" s="12">
        <v>4050007</v>
      </c>
      <c r="B297" s="13" t="s">
        <v>206</v>
      </c>
      <c r="C297" s="14" t="s">
        <v>21</v>
      </c>
      <c r="D297" s="15">
        <v>59.54</v>
      </c>
      <c r="E297" s="38"/>
    </row>
    <row r="298" spans="1:5" outlineLevel="1" x14ac:dyDescent="0.2">
      <c r="A298" s="12">
        <v>4050009</v>
      </c>
      <c r="B298" s="13" t="s">
        <v>207</v>
      </c>
      <c r="C298" s="14" t="s">
        <v>21</v>
      </c>
      <c r="D298" s="15">
        <v>309.60000000000002</v>
      </c>
      <c r="E298" s="38"/>
    </row>
    <row r="299" spans="1:5" outlineLevel="1" x14ac:dyDescent="0.2">
      <c r="A299" s="12">
        <v>4050010</v>
      </c>
      <c r="B299" s="13" t="s">
        <v>208</v>
      </c>
      <c r="C299" s="14" t="s">
        <v>4</v>
      </c>
      <c r="D299" s="15">
        <v>11.91</v>
      </c>
      <c r="E299" s="38"/>
    </row>
    <row r="300" spans="1:5" ht="22.5" x14ac:dyDescent="0.2">
      <c r="A300" s="12">
        <v>4050015</v>
      </c>
      <c r="B300" s="13" t="s">
        <v>209</v>
      </c>
      <c r="C300" s="14" t="s">
        <v>4</v>
      </c>
      <c r="D300" s="15">
        <v>9.5299999999999994</v>
      </c>
      <c r="E300" s="38"/>
    </row>
    <row r="301" spans="1:5" outlineLevel="1" x14ac:dyDescent="0.2">
      <c r="A301" s="12">
        <v>4060000</v>
      </c>
      <c r="B301" s="13" t="s">
        <v>210</v>
      </c>
      <c r="C301" s="14" t="s">
        <v>8</v>
      </c>
      <c r="D301" s="15" t="s">
        <v>8</v>
      </c>
    </row>
    <row r="302" spans="1:5" outlineLevel="1" x14ac:dyDescent="0.2">
      <c r="A302" s="12">
        <v>4060005</v>
      </c>
      <c r="B302" s="13" t="s">
        <v>211</v>
      </c>
      <c r="C302" s="14" t="s">
        <v>21</v>
      </c>
      <c r="D302" s="15">
        <v>154.80000000000001</v>
      </c>
      <c r="E302" s="38"/>
    </row>
    <row r="303" spans="1:5" outlineLevel="1" x14ac:dyDescent="0.2">
      <c r="A303" s="12">
        <v>4060007</v>
      </c>
      <c r="B303" s="13" t="s">
        <v>212</v>
      </c>
      <c r="C303" s="14" t="s">
        <v>4</v>
      </c>
      <c r="D303" s="15">
        <v>23.82</v>
      </c>
      <c r="E303" s="38"/>
    </row>
    <row r="304" spans="1:5" outlineLevel="1" x14ac:dyDescent="0.2">
      <c r="A304" s="12">
        <v>4060010</v>
      </c>
      <c r="B304" s="13" t="s">
        <v>213</v>
      </c>
      <c r="C304" s="14" t="s">
        <v>4</v>
      </c>
      <c r="D304" s="15">
        <v>23.82</v>
      </c>
      <c r="E304" s="38"/>
    </row>
    <row r="305" spans="1:5" ht="22.5" outlineLevel="1" x14ac:dyDescent="0.2">
      <c r="A305" s="12">
        <v>4060015</v>
      </c>
      <c r="B305" s="13" t="s">
        <v>214</v>
      </c>
      <c r="C305" s="14" t="s">
        <v>4</v>
      </c>
      <c r="D305" s="15">
        <v>12.2</v>
      </c>
      <c r="E305" s="38"/>
    </row>
    <row r="306" spans="1:5" x14ac:dyDescent="0.2">
      <c r="A306" s="12">
        <v>4060016</v>
      </c>
      <c r="B306" s="13" t="s">
        <v>215</v>
      </c>
      <c r="C306" s="14" t="s">
        <v>4</v>
      </c>
      <c r="D306" s="15">
        <v>24.39</v>
      </c>
      <c r="E306" s="38"/>
    </row>
    <row r="307" spans="1:5" ht="22.5" outlineLevel="1" x14ac:dyDescent="0.2">
      <c r="A307" s="12">
        <v>4060019</v>
      </c>
      <c r="B307" s="13" t="s">
        <v>216</v>
      </c>
      <c r="C307" s="14" t="s">
        <v>4</v>
      </c>
      <c r="D307" s="15">
        <v>36.590000000000003</v>
      </c>
      <c r="E307" s="38"/>
    </row>
    <row r="308" spans="1:5" outlineLevel="1" x14ac:dyDescent="0.2">
      <c r="A308" s="12">
        <v>4070000</v>
      </c>
      <c r="B308" s="13" t="s">
        <v>217</v>
      </c>
      <c r="C308" s="14" t="s">
        <v>8</v>
      </c>
      <c r="D308" s="15" t="s">
        <v>8</v>
      </c>
    </row>
    <row r="309" spans="1:5" outlineLevel="1" x14ac:dyDescent="0.2">
      <c r="A309" s="12">
        <v>4070010</v>
      </c>
      <c r="B309" s="13" t="s">
        <v>218</v>
      </c>
      <c r="C309" s="14" t="s">
        <v>4</v>
      </c>
      <c r="D309" s="15">
        <v>73.86</v>
      </c>
      <c r="E309" s="38"/>
    </row>
    <row r="310" spans="1:5" ht="22.5" outlineLevel="1" x14ac:dyDescent="0.2">
      <c r="A310" s="12">
        <v>4070015</v>
      </c>
      <c r="B310" s="13" t="s">
        <v>219</v>
      </c>
      <c r="C310" s="14" t="s">
        <v>4</v>
      </c>
      <c r="D310" s="15">
        <v>22.56</v>
      </c>
      <c r="E310" s="38"/>
    </row>
    <row r="311" spans="1:5" ht="22.5" outlineLevel="1" x14ac:dyDescent="0.2">
      <c r="A311" s="12">
        <v>4070016</v>
      </c>
      <c r="B311" s="13" t="s">
        <v>3133</v>
      </c>
      <c r="C311" s="14" t="s">
        <v>4</v>
      </c>
      <c r="D311" s="15">
        <v>45.53</v>
      </c>
      <c r="E311" s="38"/>
    </row>
    <row r="312" spans="1:5" ht="22.5" x14ac:dyDescent="0.2">
      <c r="A312" s="12">
        <v>4070019</v>
      </c>
      <c r="B312" s="13" t="s">
        <v>220</v>
      </c>
      <c r="C312" s="14" t="s">
        <v>4</v>
      </c>
      <c r="D312" s="15">
        <v>65.17</v>
      </c>
      <c r="E312" s="38"/>
    </row>
    <row r="313" spans="1:5" outlineLevel="1" x14ac:dyDescent="0.2">
      <c r="A313" s="16">
        <v>5000000</v>
      </c>
      <c r="B313" s="17" t="s">
        <v>221</v>
      </c>
      <c r="C313" s="18"/>
      <c r="D313" s="19"/>
    </row>
    <row r="314" spans="1:5" outlineLevel="1" x14ac:dyDescent="0.2">
      <c r="A314" s="12">
        <v>5001000</v>
      </c>
      <c r="B314" s="13" t="s">
        <v>222</v>
      </c>
      <c r="C314" s="14" t="s">
        <v>8</v>
      </c>
      <c r="D314" s="15" t="s">
        <v>8</v>
      </c>
    </row>
    <row r="315" spans="1:5" ht="22.5" outlineLevel="1" x14ac:dyDescent="0.2">
      <c r="A315" s="12">
        <v>5001001</v>
      </c>
      <c r="B315" s="13" t="s">
        <v>3134</v>
      </c>
      <c r="C315" s="14" t="s">
        <v>4</v>
      </c>
      <c r="D315" s="15">
        <v>64.03</v>
      </c>
      <c r="E315" s="38"/>
    </row>
    <row r="316" spans="1:5" ht="22.5" outlineLevel="1" x14ac:dyDescent="0.2">
      <c r="A316" s="12">
        <v>5001003</v>
      </c>
      <c r="B316" s="13" t="s">
        <v>3135</v>
      </c>
      <c r="C316" s="14" t="s">
        <v>4</v>
      </c>
      <c r="D316" s="15">
        <v>64.819999999999993</v>
      </c>
      <c r="E316" s="38"/>
    </row>
    <row r="317" spans="1:5" ht="22.5" outlineLevel="1" x14ac:dyDescent="0.2">
      <c r="A317" s="12">
        <v>5001030</v>
      </c>
      <c r="B317" s="13" t="s">
        <v>223</v>
      </c>
      <c r="C317" s="14" t="s">
        <v>4</v>
      </c>
      <c r="D317" s="15">
        <v>72.2</v>
      </c>
      <c r="E317" s="38"/>
    </row>
    <row r="318" spans="1:5" ht="22.5" x14ac:dyDescent="0.2">
      <c r="A318" s="12">
        <v>5001040</v>
      </c>
      <c r="B318" s="13" t="s">
        <v>224</v>
      </c>
      <c r="C318" s="14" t="s">
        <v>4</v>
      </c>
      <c r="D318" s="15">
        <v>47.44</v>
      </c>
      <c r="E318" s="38"/>
    </row>
    <row r="319" spans="1:5" ht="22.5" outlineLevel="1" x14ac:dyDescent="0.2">
      <c r="A319" s="12">
        <v>5001043</v>
      </c>
      <c r="B319" s="13" t="s">
        <v>2192</v>
      </c>
      <c r="C319" s="14" t="s">
        <v>4</v>
      </c>
      <c r="D319" s="15">
        <v>17.75</v>
      </c>
      <c r="E319" s="38"/>
    </row>
    <row r="320" spans="1:5" ht="22.5" outlineLevel="1" x14ac:dyDescent="0.2">
      <c r="A320" s="12">
        <v>5001047</v>
      </c>
      <c r="B320" s="13" t="s">
        <v>225</v>
      </c>
      <c r="C320" s="14" t="s">
        <v>4</v>
      </c>
      <c r="D320" s="15">
        <v>44.08</v>
      </c>
      <c r="E320" s="38"/>
    </row>
    <row r="321" spans="1:5" x14ac:dyDescent="0.2">
      <c r="A321" s="12">
        <v>5002000</v>
      </c>
      <c r="B321" s="13" t="s">
        <v>226</v>
      </c>
      <c r="C321" s="14" t="s">
        <v>8</v>
      </c>
      <c r="D321" s="15" t="s">
        <v>8</v>
      </c>
    </row>
    <row r="322" spans="1:5" ht="22.5" outlineLevel="1" x14ac:dyDescent="0.2">
      <c r="A322" s="12">
        <v>5002002</v>
      </c>
      <c r="B322" s="13" t="s">
        <v>3136</v>
      </c>
      <c r="C322" s="14" t="s">
        <v>4</v>
      </c>
      <c r="D322" s="15">
        <v>137.59</v>
      </c>
      <c r="E322" s="38"/>
    </row>
    <row r="323" spans="1:5" outlineLevel="1" x14ac:dyDescent="0.2">
      <c r="A323" s="12">
        <v>5002030</v>
      </c>
      <c r="B323" s="13" t="s">
        <v>227</v>
      </c>
      <c r="C323" s="14" t="s">
        <v>4</v>
      </c>
      <c r="D323" s="15">
        <v>82.81</v>
      </c>
      <c r="E323" s="38"/>
    </row>
    <row r="324" spans="1:5" ht="22.5" outlineLevel="1" x14ac:dyDescent="0.2">
      <c r="A324" s="12">
        <v>5002043</v>
      </c>
      <c r="B324" s="13" t="s">
        <v>228</v>
      </c>
      <c r="C324" s="14" t="s">
        <v>4</v>
      </c>
      <c r="D324" s="15">
        <v>17.75</v>
      </c>
      <c r="E324" s="38"/>
    </row>
    <row r="325" spans="1:5" ht="22.5" x14ac:dyDescent="0.2">
      <c r="A325" s="12">
        <v>5002044</v>
      </c>
      <c r="B325" s="13" t="s">
        <v>2193</v>
      </c>
      <c r="C325" s="14" t="s">
        <v>4</v>
      </c>
      <c r="D325" s="15">
        <v>203.37</v>
      </c>
      <c r="E325" s="38"/>
    </row>
    <row r="326" spans="1:5" outlineLevel="1" x14ac:dyDescent="0.2">
      <c r="A326" s="12">
        <v>5003000</v>
      </c>
      <c r="B326" s="13" t="s">
        <v>229</v>
      </c>
      <c r="C326" s="14" t="s">
        <v>8</v>
      </c>
      <c r="D326" s="15" t="s">
        <v>8</v>
      </c>
    </row>
    <row r="327" spans="1:5" ht="22.5" x14ac:dyDescent="0.2">
      <c r="A327" s="12">
        <v>5003002</v>
      </c>
      <c r="B327" s="13" t="s">
        <v>3137</v>
      </c>
      <c r="C327" s="14" t="s">
        <v>4</v>
      </c>
      <c r="D327" s="15">
        <v>137.59</v>
      </c>
      <c r="E327" s="38"/>
    </row>
    <row r="328" spans="1:5" ht="22.5" outlineLevel="1" x14ac:dyDescent="0.2">
      <c r="A328" s="12">
        <v>5003008</v>
      </c>
      <c r="B328" s="13" t="s">
        <v>230</v>
      </c>
      <c r="C328" s="14" t="s">
        <v>4</v>
      </c>
      <c r="D328" s="15">
        <v>148.68</v>
      </c>
      <c r="E328" s="38"/>
    </row>
    <row r="329" spans="1:5" ht="22.5" x14ac:dyDescent="0.2">
      <c r="A329" s="12">
        <v>5003009</v>
      </c>
      <c r="B329" s="13" t="s">
        <v>231</v>
      </c>
      <c r="C329" s="14" t="s">
        <v>4</v>
      </c>
      <c r="D329" s="15">
        <v>146.24</v>
      </c>
      <c r="E329" s="38"/>
    </row>
    <row r="330" spans="1:5" outlineLevel="1" x14ac:dyDescent="0.2">
      <c r="A330" s="12">
        <v>5003011</v>
      </c>
      <c r="B330" s="13" t="s">
        <v>232</v>
      </c>
      <c r="C330" s="14" t="s">
        <v>4</v>
      </c>
      <c r="D330" s="15">
        <v>163.83000000000001</v>
      </c>
      <c r="E330" s="38"/>
    </row>
    <row r="331" spans="1:5" ht="22.5" x14ac:dyDescent="0.2">
      <c r="A331" s="12">
        <v>5003012</v>
      </c>
      <c r="B331" s="13" t="s">
        <v>3138</v>
      </c>
      <c r="C331" s="14" t="s">
        <v>4</v>
      </c>
      <c r="D331" s="15">
        <v>121.74</v>
      </c>
      <c r="E331" s="38"/>
    </row>
    <row r="332" spans="1:5" ht="22.5" outlineLevel="1" x14ac:dyDescent="0.2">
      <c r="A332" s="12">
        <v>5003013</v>
      </c>
      <c r="B332" s="13" t="s">
        <v>3139</v>
      </c>
      <c r="C332" s="14" t="s">
        <v>4</v>
      </c>
      <c r="D332" s="15">
        <v>155.71</v>
      </c>
      <c r="E332" s="38"/>
    </row>
    <row r="333" spans="1:5" ht="33.75" x14ac:dyDescent="0.2">
      <c r="A333" s="12">
        <v>5003017</v>
      </c>
      <c r="B333" s="13" t="s">
        <v>3140</v>
      </c>
      <c r="C333" s="14" t="s">
        <v>4</v>
      </c>
      <c r="D333" s="15">
        <v>149.96</v>
      </c>
      <c r="E333" s="38"/>
    </row>
    <row r="334" spans="1:5" ht="22.5" outlineLevel="1" x14ac:dyDescent="0.2">
      <c r="A334" s="12">
        <v>5003040</v>
      </c>
      <c r="B334" s="13" t="s">
        <v>224</v>
      </c>
      <c r="C334" s="14" t="s">
        <v>4</v>
      </c>
      <c r="D334" s="15">
        <v>47.44</v>
      </c>
      <c r="E334" s="38"/>
    </row>
    <row r="335" spans="1:5" ht="22.5" x14ac:dyDescent="0.2">
      <c r="A335" s="12">
        <v>5003043</v>
      </c>
      <c r="B335" s="13" t="s">
        <v>3141</v>
      </c>
      <c r="C335" s="14" t="s">
        <v>4</v>
      </c>
      <c r="D335" s="15">
        <v>17.75</v>
      </c>
      <c r="E335" s="38"/>
    </row>
    <row r="336" spans="1:5" ht="22.5" outlineLevel="1" x14ac:dyDescent="0.2">
      <c r="A336" s="12">
        <v>5003047</v>
      </c>
      <c r="B336" s="13" t="s">
        <v>225</v>
      </c>
      <c r="C336" s="14" t="s">
        <v>4</v>
      </c>
      <c r="D336" s="15">
        <v>44.08</v>
      </c>
      <c r="E336" s="38"/>
    </row>
    <row r="337" spans="1:5" outlineLevel="1" x14ac:dyDescent="0.2">
      <c r="A337" s="12">
        <v>5003054</v>
      </c>
      <c r="B337" s="13" t="s">
        <v>233</v>
      </c>
      <c r="C337" s="14" t="s">
        <v>21</v>
      </c>
      <c r="D337" s="15">
        <v>722.17</v>
      </c>
      <c r="E337" s="38"/>
    </row>
    <row r="338" spans="1:5" x14ac:dyDescent="0.2">
      <c r="A338" s="12">
        <v>5003055</v>
      </c>
      <c r="B338" s="13" t="s">
        <v>234</v>
      </c>
      <c r="C338" s="14" t="s">
        <v>4</v>
      </c>
      <c r="D338" s="15">
        <v>86.71</v>
      </c>
      <c r="E338" s="38"/>
    </row>
    <row r="339" spans="1:5" outlineLevel="1" x14ac:dyDescent="0.2">
      <c r="A339" s="12">
        <v>5003073</v>
      </c>
      <c r="B339" s="13" t="s">
        <v>235</v>
      </c>
      <c r="C339" s="14" t="s">
        <v>4</v>
      </c>
      <c r="D339" s="15">
        <v>45.97</v>
      </c>
      <c r="E339" s="38"/>
    </row>
    <row r="340" spans="1:5" outlineLevel="1" x14ac:dyDescent="0.2">
      <c r="A340" s="12">
        <v>5004000</v>
      </c>
      <c r="B340" s="13" t="s">
        <v>236</v>
      </c>
      <c r="C340" s="14" t="s">
        <v>8</v>
      </c>
      <c r="D340" s="15" t="s">
        <v>8</v>
      </c>
    </row>
    <row r="341" spans="1:5" outlineLevel="1" x14ac:dyDescent="0.2">
      <c r="A341" s="12">
        <v>5004010</v>
      </c>
      <c r="B341" s="13" t="s">
        <v>237</v>
      </c>
      <c r="C341" s="14" t="s">
        <v>27</v>
      </c>
      <c r="D341" s="15">
        <v>85.99</v>
      </c>
      <c r="E341" s="38"/>
    </row>
    <row r="342" spans="1:5" outlineLevel="1" x14ac:dyDescent="0.2">
      <c r="A342" s="12">
        <v>5004030</v>
      </c>
      <c r="B342" s="13" t="s">
        <v>238</v>
      </c>
      <c r="C342" s="14" t="s">
        <v>27</v>
      </c>
      <c r="D342" s="15">
        <v>164.22</v>
      </c>
      <c r="E342" s="38"/>
    </row>
    <row r="343" spans="1:5" ht="22.5" outlineLevel="1" x14ac:dyDescent="0.2">
      <c r="A343" s="12">
        <v>5004050</v>
      </c>
      <c r="B343" s="13" t="s">
        <v>239</v>
      </c>
      <c r="C343" s="14" t="s">
        <v>5</v>
      </c>
      <c r="D343" s="15">
        <v>570.33000000000004</v>
      </c>
      <c r="E343" s="38"/>
    </row>
    <row r="344" spans="1:5" x14ac:dyDescent="0.2">
      <c r="A344" s="12">
        <v>5050000</v>
      </c>
      <c r="B344" s="13" t="s">
        <v>141</v>
      </c>
      <c r="C344" s="14" t="s">
        <v>8</v>
      </c>
      <c r="D344" s="15" t="s">
        <v>8</v>
      </c>
    </row>
    <row r="345" spans="1:5" outlineLevel="1" x14ac:dyDescent="0.2">
      <c r="A345" s="12">
        <v>5050001</v>
      </c>
      <c r="B345" s="13" t="s">
        <v>240</v>
      </c>
      <c r="C345" s="14" t="s">
        <v>4</v>
      </c>
      <c r="D345" s="15">
        <v>11.91</v>
      </c>
      <c r="E345" s="38"/>
    </row>
    <row r="346" spans="1:5" outlineLevel="1" x14ac:dyDescent="0.2">
      <c r="A346" s="12">
        <v>5050002</v>
      </c>
      <c r="B346" s="13" t="s">
        <v>241</v>
      </c>
      <c r="C346" s="14" t="s">
        <v>4</v>
      </c>
      <c r="D346" s="15">
        <v>4.76</v>
      </c>
      <c r="E346" s="38"/>
    </row>
    <row r="347" spans="1:5" outlineLevel="1" x14ac:dyDescent="0.2">
      <c r="A347" s="12">
        <v>5050005</v>
      </c>
      <c r="B347" s="13" t="s">
        <v>242</v>
      </c>
      <c r="C347" s="14" t="s">
        <v>4</v>
      </c>
      <c r="D347" s="15">
        <v>2.38</v>
      </c>
      <c r="E347" s="38"/>
    </row>
    <row r="348" spans="1:5" ht="22.5" outlineLevel="1" x14ac:dyDescent="0.2">
      <c r="A348" s="12">
        <v>5050010</v>
      </c>
      <c r="B348" s="13" t="s">
        <v>243</v>
      </c>
      <c r="C348" s="14" t="s">
        <v>4</v>
      </c>
      <c r="D348" s="15">
        <v>7.14</v>
      </c>
      <c r="E348" s="38"/>
    </row>
    <row r="349" spans="1:5" ht="22.5" outlineLevel="1" x14ac:dyDescent="0.2">
      <c r="A349" s="12">
        <v>5050012</v>
      </c>
      <c r="B349" s="13" t="s">
        <v>244</v>
      </c>
      <c r="C349" s="14" t="s">
        <v>4</v>
      </c>
      <c r="D349" s="15">
        <v>14.29</v>
      </c>
      <c r="E349" s="38"/>
    </row>
    <row r="350" spans="1:5" ht="22.5" x14ac:dyDescent="0.2">
      <c r="A350" s="12">
        <v>5050015</v>
      </c>
      <c r="B350" s="13" t="s">
        <v>245</v>
      </c>
      <c r="C350" s="14" t="s">
        <v>4</v>
      </c>
      <c r="D350" s="15">
        <v>11.91</v>
      </c>
      <c r="E350" s="38"/>
    </row>
    <row r="351" spans="1:5" outlineLevel="1" x14ac:dyDescent="0.2">
      <c r="A351" s="12">
        <v>5060000</v>
      </c>
      <c r="B351" s="13" t="s">
        <v>210</v>
      </c>
      <c r="C351" s="14" t="s">
        <v>8</v>
      </c>
      <c r="D351" s="15" t="s">
        <v>8</v>
      </c>
    </row>
    <row r="352" spans="1:5" outlineLevel="1" x14ac:dyDescent="0.2">
      <c r="A352" s="12">
        <v>5060005</v>
      </c>
      <c r="B352" s="13" t="s">
        <v>246</v>
      </c>
      <c r="C352" s="14" t="s">
        <v>4</v>
      </c>
      <c r="D352" s="15">
        <v>7.14</v>
      </c>
      <c r="E352" s="38"/>
    </row>
    <row r="353" spans="1:5" outlineLevel="1" x14ac:dyDescent="0.2">
      <c r="A353" s="12">
        <v>5060006</v>
      </c>
      <c r="B353" s="13" t="s">
        <v>247</v>
      </c>
      <c r="C353" s="14" t="s">
        <v>21</v>
      </c>
      <c r="D353" s="15">
        <v>47.63</v>
      </c>
      <c r="E353" s="38"/>
    </row>
    <row r="354" spans="1:5" outlineLevel="1" x14ac:dyDescent="0.2">
      <c r="A354" s="12">
        <v>5070000</v>
      </c>
      <c r="B354" s="13" t="s">
        <v>210</v>
      </c>
      <c r="C354" s="14" t="s">
        <v>8</v>
      </c>
      <c r="D354" s="15" t="s">
        <v>8</v>
      </c>
    </row>
    <row r="355" spans="1:5" outlineLevel="1" x14ac:dyDescent="0.2">
      <c r="A355" s="12">
        <v>5070006</v>
      </c>
      <c r="B355" s="13" t="s">
        <v>248</v>
      </c>
      <c r="C355" s="14" t="s">
        <v>21</v>
      </c>
      <c r="D355" s="15">
        <v>107.17</v>
      </c>
      <c r="E355" s="38"/>
    </row>
    <row r="356" spans="1:5" x14ac:dyDescent="0.2">
      <c r="A356" s="12">
        <v>5080000</v>
      </c>
      <c r="B356" s="13" t="s">
        <v>249</v>
      </c>
      <c r="C356" s="14" t="s">
        <v>8</v>
      </c>
      <c r="D356" s="15" t="s">
        <v>8</v>
      </c>
    </row>
    <row r="357" spans="1:5" outlineLevel="1" x14ac:dyDescent="0.2">
      <c r="A357" s="12">
        <v>5090000</v>
      </c>
      <c r="B357" s="13" t="s">
        <v>250</v>
      </c>
      <c r="C357" s="14" t="s">
        <v>8</v>
      </c>
      <c r="D357" s="15" t="s">
        <v>8</v>
      </c>
    </row>
    <row r="358" spans="1:5" outlineLevel="1" x14ac:dyDescent="0.2">
      <c r="A358" s="16">
        <v>6000000</v>
      </c>
      <c r="B358" s="17" t="s">
        <v>257</v>
      </c>
      <c r="C358" s="18"/>
      <c r="D358" s="19"/>
    </row>
    <row r="359" spans="1:5" outlineLevel="1" x14ac:dyDescent="0.2">
      <c r="A359" s="12">
        <v>6001000</v>
      </c>
      <c r="B359" s="13" t="s">
        <v>258</v>
      </c>
      <c r="C359" s="14" t="s">
        <v>8</v>
      </c>
      <c r="D359" s="15" t="s">
        <v>8</v>
      </c>
    </row>
    <row r="360" spans="1:5" ht="22.5" outlineLevel="1" x14ac:dyDescent="0.2">
      <c r="A360" s="12">
        <v>6001010</v>
      </c>
      <c r="B360" s="13" t="s">
        <v>2113</v>
      </c>
      <c r="C360" s="14" t="s">
        <v>4</v>
      </c>
      <c r="D360" s="15">
        <v>69.459999999999994</v>
      </c>
      <c r="E360" s="38"/>
    </row>
    <row r="361" spans="1:5" ht="22.5" outlineLevel="1" x14ac:dyDescent="0.2">
      <c r="A361" s="12">
        <v>6001013</v>
      </c>
      <c r="B361" s="13" t="s">
        <v>2114</v>
      </c>
      <c r="C361" s="14" t="s">
        <v>4</v>
      </c>
      <c r="D361" s="15">
        <v>245.33</v>
      </c>
      <c r="E361" s="38"/>
    </row>
    <row r="362" spans="1:5" ht="22.5" x14ac:dyDescent="0.2">
      <c r="A362" s="12">
        <v>6001015</v>
      </c>
      <c r="B362" s="13" t="s">
        <v>2115</v>
      </c>
      <c r="C362" s="14" t="s">
        <v>4</v>
      </c>
      <c r="D362" s="15">
        <v>156.54</v>
      </c>
      <c r="E362" s="38"/>
    </row>
    <row r="363" spans="1:5" ht="22.5" outlineLevel="1" x14ac:dyDescent="0.2">
      <c r="A363" s="12">
        <v>6001016</v>
      </c>
      <c r="B363" s="13" t="s">
        <v>2116</v>
      </c>
      <c r="C363" s="14" t="s">
        <v>4</v>
      </c>
      <c r="D363" s="15">
        <v>172.44</v>
      </c>
      <c r="E363" s="38"/>
    </row>
    <row r="364" spans="1:5" ht="22.5" outlineLevel="1" x14ac:dyDescent="0.2">
      <c r="A364" s="12">
        <v>6001017</v>
      </c>
      <c r="B364" s="13" t="s">
        <v>2117</v>
      </c>
      <c r="C364" s="14" t="s">
        <v>4</v>
      </c>
      <c r="D364" s="15">
        <v>203.76</v>
      </c>
      <c r="E364" s="38"/>
    </row>
    <row r="365" spans="1:5" ht="22.5" outlineLevel="1" x14ac:dyDescent="0.2">
      <c r="A365" s="12">
        <v>6001018</v>
      </c>
      <c r="B365" s="13" t="s">
        <v>2118</v>
      </c>
      <c r="C365" s="14" t="s">
        <v>4</v>
      </c>
      <c r="D365" s="15">
        <v>242.03</v>
      </c>
      <c r="E365" s="38"/>
    </row>
    <row r="366" spans="1:5" outlineLevel="1" x14ac:dyDescent="0.2">
      <c r="A366" s="12">
        <v>6001030</v>
      </c>
      <c r="B366" s="13" t="s">
        <v>259</v>
      </c>
      <c r="C366" s="14" t="s">
        <v>24</v>
      </c>
      <c r="D366" s="15">
        <v>15.15</v>
      </c>
      <c r="E366" s="38"/>
    </row>
    <row r="367" spans="1:5" outlineLevel="1" x14ac:dyDescent="0.2">
      <c r="A367" s="12">
        <v>6001031</v>
      </c>
      <c r="B367" s="13" t="s">
        <v>260</v>
      </c>
      <c r="C367" s="14" t="s">
        <v>24</v>
      </c>
      <c r="D367" s="15">
        <v>3.38</v>
      </c>
      <c r="E367" s="38"/>
    </row>
    <row r="368" spans="1:5" x14ac:dyDescent="0.2">
      <c r="A368" s="12">
        <v>6002000</v>
      </c>
      <c r="B368" s="13" t="s">
        <v>261</v>
      </c>
      <c r="C368" s="14" t="s">
        <v>8</v>
      </c>
      <c r="D368" s="15" t="s">
        <v>8</v>
      </c>
    </row>
    <row r="369" spans="1:5" outlineLevel="1" x14ac:dyDescent="0.2">
      <c r="A369" s="12">
        <v>6002003</v>
      </c>
      <c r="B369" s="13" t="s">
        <v>262</v>
      </c>
      <c r="C369" s="14" t="s">
        <v>4</v>
      </c>
      <c r="D369" s="15">
        <v>174.83</v>
      </c>
      <c r="E369" s="38"/>
    </row>
    <row r="370" spans="1:5" outlineLevel="1" x14ac:dyDescent="0.2">
      <c r="A370" s="12">
        <v>6002004</v>
      </c>
      <c r="B370" s="13" t="s">
        <v>263</v>
      </c>
      <c r="C370" s="14" t="s">
        <v>4</v>
      </c>
      <c r="D370" s="15">
        <v>166.8</v>
      </c>
      <c r="E370" s="38"/>
    </row>
    <row r="371" spans="1:5" outlineLevel="1" x14ac:dyDescent="0.2">
      <c r="A371" s="12">
        <v>6002005</v>
      </c>
      <c r="B371" s="13" t="s">
        <v>264</v>
      </c>
      <c r="C371" s="14" t="s">
        <v>4</v>
      </c>
      <c r="D371" s="15">
        <v>105.23</v>
      </c>
      <c r="E371" s="38"/>
    </row>
    <row r="372" spans="1:5" outlineLevel="1" x14ac:dyDescent="0.2">
      <c r="A372" s="12">
        <v>6002021</v>
      </c>
      <c r="B372" s="13" t="s">
        <v>2194</v>
      </c>
      <c r="C372" s="14" t="s">
        <v>4</v>
      </c>
      <c r="D372" s="15">
        <v>43.13</v>
      </c>
      <c r="E372" s="38"/>
    </row>
    <row r="373" spans="1:5" outlineLevel="1" x14ac:dyDescent="0.2">
      <c r="A373" s="12">
        <v>6002022</v>
      </c>
      <c r="B373" s="13" t="s">
        <v>2195</v>
      </c>
      <c r="C373" s="14" t="s">
        <v>4</v>
      </c>
      <c r="D373" s="15">
        <v>66.599999999999994</v>
      </c>
      <c r="E373" s="38"/>
    </row>
    <row r="374" spans="1:5" ht="22.5" outlineLevel="1" x14ac:dyDescent="0.2">
      <c r="A374" s="12">
        <v>6002023</v>
      </c>
      <c r="B374" s="13" t="s">
        <v>265</v>
      </c>
      <c r="C374" s="14" t="s">
        <v>4</v>
      </c>
      <c r="D374" s="15">
        <v>158.21</v>
      </c>
      <c r="E374" s="38"/>
    </row>
    <row r="375" spans="1:5" ht="22.5" outlineLevel="1" x14ac:dyDescent="0.2">
      <c r="A375" s="12">
        <v>6002025</v>
      </c>
      <c r="B375" s="13" t="s">
        <v>266</v>
      </c>
      <c r="C375" s="14" t="s">
        <v>4</v>
      </c>
      <c r="D375" s="15">
        <v>145.09</v>
      </c>
      <c r="E375" s="38"/>
    </row>
    <row r="376" spans="1:5" ht="33.75" x14ac:dyDescent="0.2">
      <c r="A376" s="12">
        <v>6002043</v>
      </c>
      <c r="B376" s="13" t="s">
        <v>267</v>
      </c>
      <c r="C376" s="14" t="s">
        <v>4</v>
      </c>
      <c r="D376" s="15">
        <v>315.56</v>
      </c>
      <c r="E376" s="38"/>
    </row>
    <row r="377" spans="1:5" ht="22.5" outlineLevel="1" x14ac:dyDescent="0.2">
      <c r="A377" s="12">
        <v>6002044</v>
      </c>
      <c r="B377" s="13" t="s">
        <v>268</v>
      </c>
      <c r="C377" s="14" t="s">
        <v>4</v>
      </c>
      <c r="D377" s="15">
        <v>83.04</v>
      </c>
      <c r="E377" s="38"/>
    </row>
    <row r="378" spans="1:5" ht="22.5" outlineLevel="1" x14ac:dyDescent="0.2">
      <c r="A378" s="12">
        <v>6002045</v>
      </c>
      <c r="B378" s="13" t="s">
        <v>269</v>
      </c>
      <c r="C378" s="14" t="s">
        <v>4</v>
      </c>
      <c r="D378" s="15">
        <v>87.33</v>
      </c>
      <c r="E378" s="38"/>
    </row>
    <row r="379" spans="1:5" ht="22.5" outlineLevel="1" x14ac:dyDescent="0.2">
      <c r="A379" s="12">
        <v>6002046</v>
      </c>
      <c r="B379" s="13" t="s">
        <v>270</v>
      </c>
      <c r="C379" s="14" t="s">
        <v>4</v>
      </c>
      <c r="D379" s="15">
        <v>194.31</v>
      </c>
      <c r="E379" s="38"/>
    </row>
    <row r="380" spans="1:5" ht="22.5" outlineLevel="1" x14ac:dyDescent="0.2">
      <c r="A380" s="12">
        <v>6002047</v>
      </c>
      <c r="B380" s="13" t="s">
        <v>271</v>
      </c>
      <c r="C380" s="14" t="s">
        <v>4</v>
      </c>
      <c r="D380" s="15">
        <v>103.5</v>
      </c>
      <c r="E380" s="38"/>
    </row>
    <row r="381" spans="1:5" ht="22.5" outlineLevel="1" x14ac:dyDescent="0.2">
      <c r="A381" s="12">
        <v>6002048</v>
      </c>
      <c r="B381" s="13" t="s">
        <v>272</v>
      </c>
      <c r="C381" s="14" t="s">
        <v>4</v>
      </c>
      <c r="D381" s="15">
        <v>72.95</v>
      </c>
      <c r="E381" s="38"/>
    </row>
    <row r="382" spans="1:5" ht="22.5" outlineLevel="1" x14ac:dyDescent="0.2">
      <c r="A382" s="12">
        <v>6002049</v>
      </c>
      <c r="B382" s="13" t="s">
        <v>273</v>
      </c>
      <c r="C382" s="14" t="s">
        <v>4</v>
      </c>
      <c r="D382" s="15">
        <v>213.34</v>
      </c>
      <c r="E382" s="38"/>
    </row>
    <row r="383" spans="1:5" ht="22.5" outlineLevel="1" x14ac:dyDescent="0.2">
      <c r="A383" s="12">
        <v>6002050</v>
      </c>
      <c r="B383" s="13" t="s">
        <v>274</v>
      </c>
      <c r="C383" s="14" t="s">
        <v>4</v>
      </c>
      <c r="D383" s="15">
        <v>601.33000000000004</v>
      </c>
      <c r="E383" s="38"/>
    </row>
    <row r="384" spans="1:5" ht="22.5" x14ac:dyDescent="0.2">
      <c r="A384" s="12">
        <v>6002051</v>
      </c>
      <c r="B384" s="13" t="s">
        <v>275</v>
      </c>
      <c r="C384" s="14" t="s">
        <v>5</v>
      </c>
      <c r="D384" s="15">
        <v>39.28</v>
      </c>
      <c r="E384" s="38"/>
    </row>
    <row r="385" spans="1:5" ht="22.5" outlineLevel="1" x14ac:dyDescent="0.2">
      <c r="A385" s="12">
        <v>6002055</v>
      </c>
      <c r="B385" s="13" t="s">
        <v>2196</v>
      </c>
      <c r="C385" s="14" t="s">
        <v>5</v>
      </c>
      <c r="D385" s="15">
        <v>81.709999999999994</v>
      </c>
      <c r="E385" s="38"/>
    </row>
    <row r="386" spans="1:5" ht="22.5" outlineLevel="1" x14ac:dyDescent="0.2">
      <c r="A386" s="12">
        <v>6002056</v>
      </c>
      <c r="B386" s="13" t="s">
        <v>2197</v>
      </c>
      <c r="C386" s="14" t="s">
        <v>5</v>
      </c>
      <c r="D386" s="15">
        <v>105.57</v>
      </c>
      <c r="E386" s="38"/>
    </row>
    <row r="387" spans="1:5" ht="22.5" outlineLevel="1" x14ac:dyDescent="0.2">
      <c r="A387" s="12">
        <v>6002057</v>
      </c>
      <c r="B387" s="13" t="s">
        <v>2198</v>
      </c>
      <c r="C387" s="14" t="s">
        <v>5</v>
      </c>
      <c r="D387" s="15">
        <v>465.9</v>
      </c>
      <c r="E387" s="38"/>
    </row>
    <row r="388" spans="1:5" outlineLevel="1" x14ac:dyDescent="0.2">
      <c r="A388" s="12">
        <v>6002090</v>
      </c>
      <c r="B388" s="13" t="s">
        <v>2199</v>
      </c>
      <c r="C388" s="14" t="s">
        <v>5</v>
      </c>
      <c r="D388" s="15">
        <v>121.79</v>
      </c>
      <c r="E388" s="38"/>
    </row>
    <row r="389" spans="1:5" outlineLevel="1" x14ac:dyDescent="0.2">
      <c r="A389" s="12">
        <v>6002091</v>
      </c>
      <c r="B389" s="13" t="s">
        <v>2200</v>
      </c>
      <c r="C389" s="14" t="s">
        <v>5</v>
      </c>
      <c r="D389" s="15">
        <v>122.59</v>
      </c>
      <c r="E389" s="38"/>
    </row>
    <row r="390" spans="1:5" outlineLevel="1" x14ac:dyDescent="0.2">
      <c r="A390" s="12">
        <v>6002092</v>
      </c>
      <c r="B390" s="13" t="s">
        <v>2201</v>
      </c>
      <c r="C390" s="14" t="s">
        <v>5</v>
      </c>
      <c r="D390" s="15">
        <v>120.31</v>
      </c>
      <c r="E390" s="38"/>
    </row>
    <row r="391" spans="1:5" outlineLevel="1" x14ac:dyDescent="0.2">
      <c r="A391" s="12">
        <v>6002093</v>
      </c>
      <c r="B391" s="13" t="s">
        <v>2202</v>
      </c>
      <c r="C391" s="14" t="s">
        <v>5</v>
      </c>
      <c r="D391" s="15">
        <v>121.56</v>
      </c>
      <c r="E391" s="38"/>
    </row>
    <row r="392" spans="1:5" ht="22.5" x14ac:dyDescent="0.2">
      <c r="A392" s="12">
        <v>6002094</v>
      </c>
      <c r="B392" s="13" t="s">
        <v>2203</v>
      </c>
      <c r="C392" s="14" t="s">
        <v>5</v>
      </c>
      <c r="D392" s="15">
        <v>82.13</v>
      </c>
      <c r="E392" s="38"/>
    </row>
    <row r="393" spans="1:5" ht="22.5" outlineLevel="1" x14ac:dyDescent="0.2">
      <c r="A393" s="12">
        <v>6002095</v>
      </c>
      <c r="B393" s="13" t="s">
        <v>3142</v>
      </c>
      <c r="C393" s="14" t="s">
        <v>5</v>
      </c>
      <c r="D393" s="15">
        <v>72.569999999999993</v>
      </c>
      <c r="E393" s="38"/>
    </row>
    <row r="394" spans="1:5" ht="22.5" outlineLevel="1" x14ac:dyDescent="0.2">
      <c r="A394" s="12">
        <v>6002096</v>
      </c>
      <c r="B394" s="13" t="s">
        <v>2204</v>
      </c>
      <c r="C394" s="14" t="s">
        <v>5</v>
      </c>
      <c r="D394" s="15">
        <v>97.05</v>
      </c>
      <c r="E394" s="38"/>
    </row>
    <row r="395" spans="1:5" ht="22.5" outlineLevel="1" x14ac:dyDescent="0.2">
      <c r="A395" s="12">
        <v>6002097</v>
      </c>
      <c r="B395" s="13" t="s">
        <v>2205</v>
      </c>
      <c r="C395" s="14" t="s">
        <v>5</v>
      </c>
      <c r="D395" s="15">
        <v>92.77</v>
      </c>
      <c r="E395" s="38"/>
    </row>
    <row r="396" spans="1:5" outlineLevel="1" x14ac:dyDescent="0.2">
      <c r="A396" s="12">
        <v>6002099</v>
      </c>
      <c r="B396" s="13" t="s">
        <v>1736</v>
      </c>
      <c r="C396" s="14" t="s">
        <v>4</v>
      </c>
      <c r="D396" s="15">
        <v>13.51</v>
      </c>
      <c r="E396" s="38"/>
    </row>
    <row r="397" spans="1:5" outlineLevel="1" x14ac:dyDescent="0.2">
      <c r="A397" s="12">
        <v>6003000</v>
      </c>
      <c r="B397" s="13" t="s">
        <v>276</v>
      </c>
      <c r="C397" s="14" t="s">
        <v>8</v>
      </c>
      <c r="D397" s="15" t="s">
        <v>8</v>
      </c>
    </row>
    <row r="398" spans="1:5" outlineLevel="1" x14ac:dyDescent="0.2">
      <c r="A398" s="12">
        <v>6003098</v>
      </c>
      <c r="B398" s="13" t="s">
        <v>3143</v>
      </c>
      <c r="C398" s="14" t="s">
        <v>4</v>
      </c>
      <c r="D398" s="15">
        <v>909.46</v>
      </c>
      <c r="E398" s="38"/>
    </row>
    <row r="399" spans="1:5" outlineLevel="1" x14ac:dyDescent="0.2">
      <c r="A399" s="12">
        <v>6050000</v>
      </c>
      <c r="B399" s="13" t="s">
        <v>141</v>
      </c>
      <c r="C399" s="14" t="s">
        <v>8</v>
      </c>
      <c r="D399" s="15" t="s">
        <v>8</v>
      </c>
    </row>
    <row r="400" spans="1:5" x14ac:dyDescent="0.2">
      <c r="A400" s="12">
        <v>6050020</v>
      </c>
      <c r="B400" s="13" t="s">
        <v>277</v>
      </c>
      <c r="C400" s="14" t="s">
        <v>4</v>
      </c>
      <c r="D400" s="15">
        <v>14.29</v>
      </c>
      <c r="E400" s="38"/>
    </row>
    <row r="401" spans="1:5" ht="22.5" outlineLevel="1" x14ac:dyDescent="0.2">
      <c r="A401" s="12">
        <v>6050025</v>
      </c>
      <c r="B401" s="13" t="s">
        <v>278</v>
      </c>
      <c r="C401" s="14" t="s">
        <v>4</v>
      </c>
      <c r="D401" s="15">
        <v>5.95</v>
      </c>
      <c r="E401" s="38"/>
    </row>
    <row r="402" spans="1:5" outlineLevel="1" x14ac:dyDescent="0.2">
      <c r="A402" s="12">
        <v>6060000</v>
      </c>
      <c r="B402" s="13" t="s">
        <v>210</v>
      </c>
      <c r="C402" s="14" t="s">
        <v>8</v>
      </c>
      <c r="D402" s="15" t="s">
        <v>8</v>
      </c>
    </row>
    <row r="403" spans="1:5" ht="22.5" outlineLevel="1" x14ac:dyDescent="0.2">
      <c r="A403" s="12">
        <v>6060003</v>
      </c>
      <c r="B403" s="13" t="s">
        <v>279</v>
      </c>
      <c r="C403" s="14" t="s">
        <v>4</v>
      </c>
      <c r="D403" s="15">
        <v>16.29</v>
      </c>
      <c r="E403" s="38"/>
    </row>
    <row r="404" spans="1:5" ht="22.5" x14ac:dyDescent="0.2">
      <c r="A404" s="12">
        <v>6060004</v>
      </c>
      <c r="B404" s="13" t="s">
        <v>280</v>
      </c>
      <c r="C404" s="14" t="s">
        <v>4</v>
      </c>
      <c r="D404" s="15">
        <v>10.86</v>
      </c>
      <c r="E404" s="38"/>
    </row>
    <row r="405" spans="1:5" ht="22.5" outlineLevel="1" x14ac:dyDescent="0.2">
      <c r="A405" s="12">
        <v>6060005</v>
      </c>
      <c r="B405" s="13" t="s">
        <v>281</v>
      </c>
      <c r="C405" s="14" t="s">
        <v>4</v>
      </c>
      <c r="D405" s="15">
        <v>27.15</v>
      </c>
      <c r="E405" s="38"/>
    </row>
    <row r="406" spans="1:5" ht="22.5" outlineLevel="1" x14ac:dyDescent="0.2">
      <c r="A406" s="12">
        <v>6060006</v>
      </c>
      <c r="B406" s="13" t="s">
        <v>282</v>
      </c>
      <c r="C406" s="14" t="s">
        <v>4</v>
      </c>
      <c r="D406" s="15">
        <v>21.72</v>
      </c>
      <c r="E406" s="38"/>
    </row>
    <row r="407" spans="1:5" outlineLevel="1" x14ac:dyDescent="0.2">
      <c r="A407" s="12">
        <v>6060008</v>
      </c>
      <c r="B407" s="13" t="s">
        <v>283</v>
      </c>
      <c r="C407" s="14" t="s">
        <v>24</v>
      </c>
      <c r="D407" s="15">
        <v>2.37</v>
      </c>
      <c r="E407" s="38"/>
    </row>
    <row r="408" spans="1:5" x14ac:dyDescent="0.2">
      <c r="A408" s="12">
        <v>6060010</v>
      </c>
      <c r="B408" s="13" t="s">
        <v>284</v>
      </c>
      <c r="C408" s="14" t="s">
        <v>5</v>
      </c>
      <c r="D408" s="15">
        <v>0.54</v>
      </c>
      <c r="E408" s="38"/>
    </row>
    <row r="409" spans="1:5" outlineLevel="1" x14ac:dyDescent="0.2">
      <c r="A409" s="12">
        <v>6060011</v>
      </c>
      <c r="B409" s="13" t="s">
        <v>285</v>
      </c>
      <c r="C409" s="14" t="s">
        <v>5</v>
      </c>
      <c r="D409" s="15">
        <v>3.26</v>
      </c>
      <c r="E409" s="38"/>
    </row>
    <row r="410" spans="1:5" outlineLevel="1" x14ac:dyDescent="0.2">
      <c r="A410" s="12">
        <v>6060012</v>
      </c>
      <c r="B410" s="13" t="s">
        <v>286</v>
      </c>
      <c r="C410" s="14" t="s">
        <v>5</v>
      </c>
      <c r="D410" s="15">
        <v>5.43</v>
      </c>
      <c r="E410" s="38"/>
    </row>
    <row r="411" spans="1:5" outlineLevel="1" x14ac:dyDescent="0.2">
      <c r="A411" s="12">
        <v>6060015</v>
      </c>
      <c r="B411" s="13" t="s">
        <v>287</v>
      </c>
      <c r="C411" s="14" t="s">
        <v>6</v>
      </c>
      <c r="D411" s="15">
        <v>8.15</v>
      </c>
      <c r="E411" s="38"/>
    </row>
    <row r="412" spans="1:5" x14ac:dyDescent="0.2">
      <c r="A412" s="12">
        <v>6060020</v>
      </c>
      <c r="B412" s="13" t="s">
        <v>288</v>
      </c>
      <c r="C412" s="14" t="s">
        <v>4</v>
      </c>
      <c r="D412" s="15">
        <v>11.91</v>
      </c>
      <c r="E412" s="38"/>
    </row>
    <row r="413" spans="1:5" outlineLevel="1" x14ac:dyDescent="0.2">
      <c r="A413" s="12">
        <v>6060021</v>
      </c>
      <c r="B413" s="13" t="s">
        <v>289</v>
      </c>
      <c r="C413" s="14" t="s">
        <v>4</v>
      </c>
      <c r="D413" s="15">
        <v>21.43</v>
      </c>
      <c r="E413" s="38"/>
    </row>
    <row r="414" spans="1:5" x14ac:dyDescent="0.2">
      <c r="A414" s="12">
        <v>6060022</v>
      </c>
      <c r="B414" s="13" t="s">
        <v>290</v>
      </c>
      <c r="C414" s="14" t="s">
        <v>4</v>
      </c>
      <c r="D414" s="15">
        <v>16.670000000000002</v>
      </c>
      <c r="E414" s="38"/>
    </row>
    <row r="415" spans="1:5" ht="22.5" outlineLevel="1" x14ac:dyDescent="0.2">
      <c r="A415" s="12">
        <v>6060025</v>
      </c>
      <c r="B415" s="13" t="s">
        <v>291</v>
      </c>
      <c r="C415" s="14" t="s">
        <v>4</v>
      </c>
      <c r="D415" s="15">
        <v>8.34</v>
      </c>
      <c r="E415" s="38"/>
    </row>
    <row r="416" spans="1:5" ht="22.5" x14ac:dyDescent="0.2">
      <c r="A416" s="12">
        <v>6060028</v>
      </c>
      <c r="B416" s="13" t="s">
        <v>292</v>
      </c>
      <c r="C416" s="14" t="s">
        <v>4</v>
      </c>
      <c r="D416" s="15">
        <v>7.14</v>
      </c>
      <c r="E416" s="38"/>
    </row>
    <row r="417" spans="1:5" ht="22.5" outlineLevel="1" x14ac:dyDescent="0.2">
      <c r="A417" s="12">
        <v>6060029</v>
      </c>
      <c r="B417" s="13" t="s">
        <v>293</v>
      </c>
      <c r="C417" s="14" t="s">
        <v>4</v>
      </c>
      <c r="D417" s="15">
        <v>7.14</v>
      </c>
      <c r="E417" s="38"/>
    </row>
    <row r="418" spans="1:5" ht="22.5" x14ac:dyDescent="0.2">
      <c r="A418" s="12">
        <v>6060040</v>
      </c>
      <c r="B418" s="13" t="s">
        <v>294</v>
      </c>
      <c r="C418" s="14" t="s">
        <v>5</v>
      </c>
      <c r="D418" s="15">
        <v>7.14</v>
      </c>
      <c r="E418" s="38"/>
    </row>
    <row r="419" spans="1:5" ht="22.5" outlineLevel="1" x14ac:dyDescent="0.2">
      <c r="A419" s="12">
        <v>6060090</v>
      </c>
      <c r="B419" s="13" t="s">
        <v>295</v>
      </c>
      <c r="C419" s="14" t="s">
        <v>5</v>
      </c>
      <c r="D419" s="15">
        <v>4.76</v>
      </c>
      <c r="E419" s="38"/>
    </row>
    <row r="420" spans="1:5" x14ac:dyDescent="0.2">
      <c r="A420" s="12">
        <v>6070000</v>
      </c>
      <c r="B420" s="13" t="s">
        <v>217</v>
      </c>
      <c r="C420" s="14" t="s">
        <v>8</v>
      </c>
      <c r="D420" s="15" t="s">
        <v>8</v>
      </c>
    </row>
    <row r="421" spans="1:5" outlineLevel="1" x14ac:dyDescent="0.2">
      <c r="A421" s="12">
        <v>6070010</v>
      </c>
      <c r="B421" s="13" t="s">
        <v>296</v>
      </c>
      <c r="C421" s="14" t="s">
        <v>5</v>
      </c>
      <c r="D421" s="15">
        <v>2.73</v>
      </c>
      <c r="E421" s="38"/>
    </row>
    <row r="422" spans="1:5" x14ac:dyDescent="0.2">
      <c r="A422" s="12">
        <v>6070011</v>
      </c>
      <c r="B422" s="13" t="s">
        <v>297</v>
      </c>
      <c r="C422" s="14" t="s">
        <v>5</v>
      </c>
      <c r="D422" s="15">
        <v>8.25</v>
      </c>
      <c r="E422" s="38"/>
    </row>
    <row r="423" spans="1:5" outlineLevel="1" x14ac:dyDescent="0.2">
      <c r="A423" s="12">
        <v>6070012</v>
      </c>
      <c r="B423" s="13" t="s">
        <v>298</v>
      </c>
      <c r="C423" s="14" t="s">
        <v>5</v>
      </c>
      <c r="D423" s="15">
        <v>21.98</v>
      </c>
      <c r="E423" s="38"/>
    </row>
    <row r="424" spans="1:5" x14ac:dyDescent="0.2">
      <c r="A424" s="12">
        <v>6070015</v>
      </c>
      <c r="B424" s="13" t="s">
        <v>299</v>
      </c>
      <c r="C424" s="14" t="s">
        <v>6</v>
      </c>
      <c r="D424" s="15">
        <v>16.29</v>
      </c>
      <c r="E424" s="38"/>
    </row>
    <row r="425" spans="1:5" outlineLevel="1" x14ac:dyDescent="0.2">
      <c r="A425" s="12">
        <v>6070020</v>
      </c>
      <c r="B425" s="13" t="s">
        <v>300</v>
      </c>
      <c r="C425" s="14" t="s">
        <v>4</v>
      </c>
      <c r="D425" s="15">
        <v>38.590000000000003</v>
      </c>
      <c r="E425" s="38"/>
    </row>
    <row r="426" spans="1:5" outlineLevel="1" x14ac:dyDescent="0.2">
      <c r="A426" s="12">
        <v>6070021</v>
      </c>
      <c r="B426" s="13" t="s">
        <v>301</v>
      </c>
      <c r="C426" s="14" t="s">
        <v>4</v>
      </c>
      <c r="D426" s="15">
        <v>93.4</v>
      </c>
      <c r="E426" s="38"/>
    </row>
    <row r="427" spans="1:5" outlineLevel="1" x14ac:dyDescent="0.2">
      <c r="A427" s="12">
        <v>6070022</v>
      </c>
      <c r="B427" s="13" t="s">
        <v>302</v>
      </c>
      <c r="C427" s="14" t="s">
        <v>4</v>
      </c>
      <c r="D427" s="15">
        <v>60.05</v>
      </c>
      <c r="E427" s="38"/>
    </row>
    <row r="428" spans="1:5" ht="22.5" outlineLevel="1" x14ac:dyDescent="0.2">
      <c r="A428" s="12">
        <v>6070025</v>
      </c>
      <c r="B428" s="13" t="s">
        <v>303</v>
      </c>
      <c r="C428" s="14" t="s">
        <v>4</v>
      </c>
      <c r="D428" s="15">
        <v>16.100000000000001</v>
      </c>
      <c r="E428" s="38"/>
    </row>
    <row r="429" spans="1:5" ht="22.5" outlineLevel="1" x14ac:dyDescent="0.2">
      <c r="A429" s="12">
        <v>6070028</v>
      </c>
      <c r="B429" s="13" t="s">
        <v>304</v>
      </c>
      <c r="C429" s="14" t="s">
        <v>4</v>
      </c>
      <c r="D429" s="15">
        <v>16.16</v>
      </c>
      <c r="E429" s="38"/>
    </row>
    <row r="430" spans="1:5" ht="22.5" x14ac:dyDescent="0.2">
      <c r="A430" s="12">
        <v>6070029</v>
      </c>
      <c r="B430" s="13" t="s">
        <v>305</v>
      </c>
      <c r="C430" s="14" t="s">
        <v>4</v>
      </c>
      <c r="D430" s="15">
        <v>16.059999999999999</v>
      </c>
      <c r="E430" s="38"/>
    </row>
    <row r="431" spans="1:5" outlineLevel="1" x14ac:dyDescent="0.2">
      <c r="A431" s="12">
        <v>6070040</v>
      </c>
      <c r="B431" s="13" t="s">
        <v>306</v>
      </c>
      <c r="C431" s="14" t="s">
        <v>5</v>
      </c>
      <c r="D431" s="15">
        <v>28.13</v>
      </c>
      <c r="E431" s="38"/>
    </row>
    <row r="432" spans="1:5" ht="22.5" outlineLevel="1" x14ac:dyDescent="0.2">
      <c r="A432" s="12">
        <v>6070090</v>
      </c>
      <c r="B432" s="13" t="s">
        <v>307</v>
      </c>
      <c r="C432" s="14" t="s">
        <v>5</v>
      </c>
      <c r="D432" s="15">
        <v>12.62</v>
      </c>
      <c r="E432" s="38"/>
    </row>
    <row r="433" spans="1:5" outlineLevel="1" x14ac:dyDescent="0.2">
      <c r="A433" s="12">
        <v>6080000</v>
      </c>
      <c r="B433" s="13" t="s">
        <v>249</v>
      </c>
      <c r="C433" s="14" t="s">
        <v>8</v>
      </c>
      <c r="D433" s="15" t="s">
        <v>8</v>
      </c>
    </row>
    <row r="434" spans="1:5" outlineLevel="1" x14ac:dyDescent="0.2">
      <c r="A434" s="12">
        <v>6080001</v>
      </c>
      <c r="B434" s="13" t="s">
        <v>308</v>
      </c>
      <c r="C434" s="14" t="s">
        <v>4</v>
      </c>
      <c r="D434" s="15">
        <v>10.1</v>
      </c>
      <c r="E434" s="38"/>
    </row>
    <row r="435" spans="1:5" outlineLevel="1" x14ac:dyDescent="0.2">
      <c r="A435" s="12">
        <v>6080002</v>
      </c>
      <c r="B435" s="13" t="s">
        <v>309</v>
      </c>
      <c r="C435" s="14" t="s">
        <v>4</v>
      </c>
      <c r="D435" s="15">
        <v>38.590000000000003</v>
      </c>
      <c r="E435" s="38"/>
    </row>
    <row r="436" spans="1:5" ht="22.5" x14ac:dyDescent="0.2">
      <c r="A436" s="12">
        <v>6080003</v>
      </c>
      <c r="B436" s="13" t="s">
        <v>310</v>
      </c>
      <c r="C436" s="14" t="s">
        <v>4</v>
      </c>
      <c r="D436" s="15">
        <v>32.020000000000003</v>
      </c>
      <c r="E436" s="38"/>
    </row>
    <row r="437" spans="1:5" outlineLevel="1" x14ac:dyDescent="0.2">
      <c r="A437" s="12">
        <v>6080010</v>
      </c>
      <c r="B437" s="13" t="s">
        <v>311</v>
      </c>
      <c r="C437" s="14" t="s">
        <v>5</v>
      </c>
      <c r="D437" s="15">
        <v>9.14</v>
      </c>
      <c r="E437" s="38"/>
    </row>
    <row r="438" spans="1:5" outlineLevel="1" x14ac:dyDescent="0.2">
      <c r="A438" s="12">
        <v>6080012</v>
      </c>
      <c r="B438" s="13" t="s">
        <v>312</v>
      </c>
      <c r="C438" s="14" t="s">
        <v>5</v>
      </c>
      <c r="D438" s="15">
        <v>24.95</v>
      </c>
      <c r="E438" s="38"/>
    </row>
    <row r="439" spans="1:5" outlineLevel="1" x14ac:dyDescent="0.2">
      <c r="A439" s="12">
        <v>6080016</v>
      </c>
      <c r="B439" s="13" t="s">
        <v>313</v>
      </c>
      <c r="C439" s="14" t="s">
        <v>5</v>
      </c>
      <c r="D439" s="15">
        <v>70.44</v>
      </c>
      <c r="E439" s="38"/>
    </row>
    <row r="440" spans="1:5" ht="22.5" outlineLevel="1" x14ac:dyDescent="0.2">
      <c r="A440" s="12">
        <v>6080047</v>
      </c>
      <c r="B440" s="13" t="s">
        <v>314</v>
      </c>
      <c r="C440" s="14" t="s">
        <v>6</v>
      </c>
      <c r="D440" s="15">
        <v>8.08</v>
      </c>
      <c r="E440" s="38"/>
    </row>
    <row r="441" spans="1:5" ht="22.5" outlineLevel="1" x14ac:dyDescent="0.2">
      <c r="A441" s="12">
        <v>6080049</v>
      </c>
      <c r="B441" s="13" t="s">
        <v>315</v>
      </c>
      <c r="C441" s="14" t="s">
        <v>6</v>
      </c>
      <c r="D441" s="15">
        <v>8.9600000000000009</v>
      </c>
      <c r="E441" s="38"/>
    </row>
    <row r="442" spans="1:5" x14ac:dyDescent="0.2">
      <c r="A442" s="12">
        <v>6080084</v>
      </c>
      <c r="B442" s="13" t="s">
        <v>316</v>
      </c>
      <c r="C442" s="14" t="s">
        <v>6</v>
      </c>
      <c r="D442" s="15">
        <v>18.059999999999999</v>
      </c>
      <c r="E442" s="38"/>
    </row>
    <row r="443" spans="1:5" outlineLevel="1" x14ac:dyDescent="0.2">
      <c r="A443" s="16">
        <v>7000000</v>
      </c>
      <c r="B443" s="17" t="s">
        <v>317</v>
      </c>
      <c r="C443" s="18"/>
      <c r="D443" s="19"/>
    </row>
    <row r="444" spans="1:5" outlineLevel="1" x14ac:dyDescent="0.2">
      <c r="A444" s="12">
        <v>7001000</v>
      </c>
      <c r="B444" s="13" t="s">
        <v>318</v>
      </c>
      <c r="C444" s="14" t="s">
        <v>8</v>
      </c>
      <c r="D444" s="15" t="s">
        <v>8</v>
      </c>
    </row>
    <row r="445" spans="1:5" ht="22.5" outlineLevel="1" x14ac:dyDescent="0.2">
      <c r="A445" s="12">
        <v>7001003</v>
      </c>
      <c r="B445" s="13" t="s">
        <v>2206</v>
      </c>
      <c r="C445" s="14" t="s">
        <v>6</v>
      </c>
      <c r="D445" s="15">
        <v>907.66</v>
      </c>
      <c r="E445" s="38"/>
    </row>
    <row r="446" spans="1:5" ht="22.5" outlineLevel="1" x14ac:dyDescent="0.2">
      <c r="A446" s="12">
        <v>7001004</v>
      </c>
      <c r="B446" s="13" t="s">
        <v>2207</v>
      </c>
      <c r="C446" s="14" t="s">
        <v>6</v>
      </c>
      <c r="D446" s="15">
        <v>927.94</v>
      </c>
      <c r="E446" s="38"/>
    </row>
    <row r="447" spans="1:5" outlineLevel="1" x14ac:dyDescent="0.2">
      <c r="A447" s="12">
        <v>7001005</v>
      </c>
      <c r="B447" s="13" t="s">
        <v>3144</v>
      </c>
      <c r="C447" s="14" t="s">
        <v>6</v>
      </c>
      <c r="D447" s="15">
        <v>584.09</v>
      </c>
      <c r="E447" s="38"/>
    </row>
    <row r="448" spans="1:5" x14ac:dyDescent="0.2">
      <c r="A448" s="12">
        <v>7001007</v>
      </c>
      <c r="B448" s="13" t="s">
        <v>3145</v>
      </c>
      <c r="C448" s="14" t="s">
        <v>6</v>
      </c>
      <c r="D448" s="15">
        <v>602.53</v>
      </c>
      <c r="E448" s="38"/>
    </row>
    <row r="449" spans="1:5" outlineLevel="1" x14ac:dyDescent="0.2">
      <c r="A449" s="12">
        <v>7001008</v>
      </c>
      <c r="B449" s="13" t="s">
        <v>3146</v>
      </c>
      <c r="C449" s="14" t="s">
        <v>6</v>
      </c>
      <c r="D449" s="15">
        <v>640.99</v>
      </c>
      <c r="E449" s="38"/>
    </row>
    <row r="450" spans="1:5" outlineLevel="1" x14ac:dyDescent="0.2">
      <c r="A450" s="12">
        <v>7001009</v>
      </c>
      <c r="B450" s="13" t="s">
        <v>3147</v>
      </c>
      <c r="C450" s="14" t="s">
        <v>6</v>
      </c>
      <c r="D450" s="15">
        <v>700.66</v>
      </c>
      <c r="E450" s="38"/>
    </row>
    <row r="451" spans="1:5" outlineLevel="1" x14ac:dyDescent="0.2">
      <c r="A451" s="12">
        <v>7001011</v>
      </c>
      <c r="B451" s="13" t="s">
        <v>3148</v>
      </c>
      <c r="C451" s="14" t="s">
        <v>6</v>
      </c>
      <c r="D451" s="15">
        <v>364.44</v>
      </c>
      <c r="E451" s="38"/>
    </row>
    <row r="452" spans="1:5" outlineLevel="1" x14ac:dyDescent="0.2">
      <c r="A452" s="12">
        <v>7001012</v>
      </c>
      <c r="B452" s="13" t="s">
        <v>3149</v>
      </c>
      <c r="C452" s="14" t="s">
        <v>6</v>
      </c>
      <c r="D452" s="15">
        <v>386.05</v>
      </c>
      <c r="E452" s="38"/>
    </row>
    <row r="453" spans="1:5" outlineLevel="1" x14ac:dyDescent="0.2">
      <c r="A453" s="12">
        <v>7001013</v>
      </c>
      <c r="B453" s="13" t="s">
        <v>3150</v>
      </c>
      <c r="C453" s="14" t="s">
        <v>6</v>
      </c>
      <c r="D453" s="15">
        <v>470.72</v>
      </c>
      <c r="E453" s="38"/>
    </row>
    <row r="454" spans="1:5" x14ac:dyDescent="0.2">
      <c r="A454" s="12">
        <v>7001014</v>
      </c>
      <c r="B454" s="13" t="s">
        <v>3151</v>
      </c>
      <c r="C454" s="14" t="s">
        <v>6</v>
      </c>
      <c r="D454" s="15">
        <v>500.05</v>
      </c>
      <c r="E454" s="38"/>
    </row>
    <row r="455" spans="1:5" outlineLevel="1" x14ac:dyDescent="0.2">
      <c r="A455" s="12">
        <v>7001037</v>
      </c>
      <c r="B455" s="13" t="s">
        <v>3152</v>
      </c>
      <c r="C455" s="14" t="s">
        <v>6</v>
      </c>
      <c r="D455" s="15">
        <v>1192.74</v>
      </c>
      <c r="E455" s="38"/>
    </row>
    <row r="456" spans="1:5" outlineLevel="1" x14ac:dyDescent="0.2">
      <c r="A456" s="12">
        <v>7001038</v>
      </c>
      <c r="B456" s="13" t="s">
        <v>3153</v>
      </c>
      <c r="C456" s="14" t="s">
        <v>6</v>
      </c>
      <c r="D456" s="15">
        <v>1320.93</v>
      </c>
      <c r="E456" s="38"/>
    </row>
    <row r="457" spans="1:5" ht="22.5" outlineLevel="1" x14ac:dyDescent="0.2">
      <c r="A457" s="12">
        <v>7001039</v>
      </c>
      <c r="B457" s="13" t="s">
        <v>3154</v>
      </c>
      <c r="C457" s="14" t="s">
        <v>4</v>
      </c>
      <c r="D457" s="15">
        <v>421.85</v>
      </c>
      <c r="E457" s="38"/>
    </row>
    <row r="458" spans="1:5" ht="22.5" outlineLevel="1" x14ac:dyDescent="0.2">
      <c r="A458" s="12">
        <v>7001045</v>
      </c>
      <c r="B458" s="13" t="s">
        <v>3155</v>
      </c>
      <c r="C458" s="14" t="s">
        <v>6</v>
      </c>
      <c r="D458" s="15">
        <v>857.07</v>
      </c>
      <c r="E458" s="38"/>
    </row>
    <row r="459" spans="1:5" ht="22.5" outlineLevel="1" x14ac:dyDescent="0.2">
      <c r="A459" s="12">
        <v>7001046</v>
      </c>
      <c r="B459" s="13" t="s">
        <v>3156</v>
      </c>
      <c r="C459" s="14" t="s">
        <v>6</v>
      </c>
      <c r="D459" s="15">
        <v>857.07</v>
      </c>
      <c r="E459" s="38"/>
    </row>
    <row r="460" spans="1:5" ht="22.5" x14ac:dyDescent="0.2">
      <c r="A460" s="12">
        <v>7001047</v>
      </c>
      <c r="B460" s="13" t="s">
        <v>3157</v>
      </c>
      <c r="C460" s="14" t="s">
        <v>6</v>
      </c>
      <c r="D460" s="15">
        <v>857.07</v>
      </c>
      <c r="E460" s="38"/>
    </row>
    <row r="461" spans="1:5" ht="22.5" outlineLevel="1" x14ac:dyDescent="0.2">
      <c r="A461" s="12">
        <v>7001048</v>
      </c>
      <c r="B461" s="13" t="s">
        <v>3158</v>
      </c>
      <c r="C461" s="14" t="s">
        <v>6</v>
      </c>
      <c r="D461" s="15">
        <v>958.23</v>
      </c>
      <c r="E461" s="38"/>
    </row>
    <row r="462" spans="1:5" ht="22.5" outlineLevel="1" x14ac:dyDescent="0.2">
      <c r="A462" s="12">
        <v>7001049</v>
      </c>
      <c r="B462" s="13" t="s">
        <v>3159</v>
      </c>
      <c r="C462" s="14" t="s">
        <v>6</v>
      </c>
      <c r="D462" s="15">
        <v>1016.89</v>
      </c>
      <c r="E462" s="38"/>
    </row>
    <row r="463" spans="1:5" ht="22.5" x14ac:dyDescent="0.2">
      <c r="A463" s="12">
        <v>7001050</v>
      </c>
      <c r="B463" s="13" t="s">
        <v>3160</v>
      </c>
      <c r="C463" s="14" t="s">
        <v>319</v>
      </c>
      <c r="D463" s="15">
        <v>909.97</v>
      </c>
      <c r="E463" s="38"/>
    </row>
    <row r="464" spans="1:5" ht="22.5" outlineLevel="1" x14ac:dyDescent="0.2">
      <c r="A464" s="12">
        <v>7001051</v>
      </c>
      <c r="B464" s="13" t="s">
        <v>3161</v>
      </c>
      <c r="C464" s="14" t="s">
        <v>319</v>
      </c>
      <c r="D464" s="15">
        <v>894.34</v>
      </c>
      <c r="E464" s="38"/>
    </row>
    <row r="465" spans="1:5" outlineLevel="1" x14ac:dyDescent="0.2">
      <c r="A465" s="12">
        <v>7001052</v>
      </c>
      <c r="B465" s="13" t="s">
        <v>3162</v>
      </c>
      <c r="C465" s="14" t="s">
        <v>319</v>
      </c>
      <c r="D465" s="15">
        <v>836.59</v>
      </c>
      <c r="E465" s="38"/>
    </row>
    <row r="466" spans="1:5" x14ac:dyDescent="0.2">
      <c r="A466" s="12">
        <v>7001053</v>
      </c>
      <c r="B466" s="13" t="s">
        <v>3163</v>
      </c>
      <c r="C466" s="14" t="s">
        <v>319</v>
      </c>
      <c r="D466" s="15">
        <v>915.57</v>
      </c>
      <c r="E466" s="38"/>
    </row>
    <row r="467" spans="1:5" ht="22.5" outlineLevel="1" x14ac:dyDescent="0.2">
      <c r="A467" s="12">
        <v>7001054</v>
      </c>
      <c r="B467" s="13" t="s">
        <v>3164</v>
      </c>
      <c r="C467" s="14" t="s">
        <v>319</v>
      </c>
      <c r="D467" s="15">
        <v>939.97</v>
      </c>
      <c r="E467" s="38"/>
    </row>
    <row r="468" spans="1:5" ht="22.5" outlineLevel="1" x14ac:dyDescent="0.2">
      <c r="A468" s="12">
        <v>7001055</v>
      </c>
      <c r="B468" s="13" t="s">
        <v>3165</v>
      </c>
      <c r="C468" s="14" t="s">
        <v>319</v>
      </c>
      <c r="D468" s="15">
        <v>1287.1600000000001</v>
      </c>
      <c r="E468" s="38"/>
    </row>
    <row r="469" spans="1:5" x14ac:dyDescent="0.2">
      <c r="A469" s="12">
        <v>7001056</v>
      </c>
      <c r="B469" s="13" t="s">
        <v>3166</v>
      </c>
      <c r="C469" s="14" t="s">
        <v>319</v>
      </c>
      <c r="D469" s="15">
        <v>1524.3</v>
      </c>
      <c r="E469" s="38"/>
    </row>
    <row r="470" spans="1:5" outlineLevel="1" x14ac:dyDescent="0.2">
      <c r="A470" s="12">
        <v>7001057</v>
      </c>
      <c r="B470" s="13" t="s">
        <v>3167</v>
      </c>
      <c r="C470" s="14" t="s">
        <v>5</v>
      </c>
      <c r="D470" s="15">
        <v>80.510000000000005</v>
      </c>
      <c r="E470" s="38"/>
    </row>
    <row r="471" spans="1:5" outlineLevel="1" x14ac:dyDescent="0.2">
      <c r="A471" s="12">
        <v>7001075</v>
      </c>
      <c r="B471" s="13" t="s">
        <v>3168</v>
      </c>
      <c r="C471" s="14" t="s">
        <v>6</v>
      </c>
      <c r="D471" s="15">
        <v>297.86</v>
      </c>
      <c r="E471" s="38"/>
    </row>
    <row r="472" spans="1:5" ht="22.5" x14ac:dyDescent="0.2">
      <c r="A472" s="12">
        <v>7001080</v>
      </c>
      <c r="B472" s="13" t="s">
        <v>3169</v>
      </c>
      <c r="C472" s="14" t="s">
        <v>4</v>
      </c>
      <c r="D472" s="15">
        <v>151.77000000000001</v>
      </c>
      <c r="E472" s="38"/>
    </row>
    <row r="473" spans="1:5" outlineLevel="1" x14ac:dyDescent="0.2">
      <c r="A473" s="12">
        <v>7002000</v>
      </c>
      <c r="B473" s="13" t="s">
        <v>320</v>
      </c>
      <c r="C473" s="14" t="s">
        <v>8</v>
      </c>
      <c r="D473" s="15" t="s">
        <v>8</v>
      </c>
    </row>
    <row r="474" spans="1:5" ht="33.75" outlineLevel="1" x14ac:dyDescent="0.2">
      <c r="A474" s="12">
        <v>7002002</v>
      </c>
      <c r="B474" s="13" t="s">
        <v>321</v>
      </c>
      <c r="C474" s="14" t="s">
        <v>6</v>
      </c>
      <c r="D474" s="15">
        <v>291.52999999999997</v>
      </c>
      <c r="E474" s="38"/>
    </row>
    <row r="475" spans="1:5" ht="22.5" x14ac:dyDescent="0.2">
      <c r="A475" s="12">
        <v>7002008</v>
      </c>
      <c r="B475" s="13" t="s">
        <v>322</v>
      </c>
      <c r="C475" s="14" t="s">
        <v>6</v>
      </c>
      <c r="D475" s="15">
        <v>424.68</v>
      </c>
      <c r="E475" s="38"/>
    </row>
    <row r="476" spans="1:5" ht="22.5" outlineLevel="1" x14ac:dyDescent="0.2">
      <c r="A476" s="12">
        <v>7002010</v>
      </c>
      <c r="B476" s="13" t="s">
        <v>323</v>
      </c>
      <c r="C476" s="14" t="s">
        <v>6</v>
      </c>
      <c r="D476" s="15">
        <v>185.76</v>
      </c>
      <c r="E476" s="38"/>
    </row>
    <row r="477" spans="1:5" ht="22.5" outlineLevel="1" x14ac:dyDescent="0.2">
      <c r="A477" s="12">
        <v>7002012</v>
      </c>
      <c r="B477" s="13" t="s">
        <v>324</v>
      </c>
      <c r="C477" s="14" t="s">
        <v>6</v>
      </c>
      <c r="D477" s="15">
        <v>371.48</v>
      </c>
      <c r="E477" s="38"/>
    </row>
    <row r="478" spans="1:5" ht="22.5" x14ac:dyDescent="0.2">
      <c r="A478" s="12">
        <v>7002016</v>
      </c>
      <c r="B478" s="13" t="s">
        <v>2126</v>
      </c>
      <c r="C478" s="14" t="s">
        <v>6</v>
      </c>
      <c r="D478" s="15">
        <v>380.9</v>
      </c>
      <c r="E478" s="38"/>
    </row>
    <row r="479" spans="1:5" ht="33.75" outlineLevel="1" x14ac:dyDescent="0.2">
      <c r="A479" s="12">
        <v>7002031</v>
      </c>
      <c r="B479" s="13" t="s">
        <v>325</v>
      </c>
      <c r="C479" s="14" t="s">
        <v>6</v>
      </c>
      <c r="D479" s="15">
        <v>214.82</v>
      </c>
      <c r="E479" s="38"/>
    </row>
    <row r="480" spans="1:5" x14ac:dyDescent="0.2">
      <c r="A480" s="12">
        <v>7002040</v>
      </c>
      <c r="B480" s="13" t="s">
        <v>326</v>
      </c>
      <c r="C480" s="14" t="s">
        <v>327</v>
      </c>
      <c r="D480" s="15">
        <v>121.44</v>
      </c>
      <c r="E480" s="38"/>
    </row>
    <row r="481" spans="1:5" outlineLevel="1" x14ac:dyDescent="0.2">
      <c r="A481" s="12">
        <v>7002050</v>
      </c>
      <c r="B481" s="13" t="s">
        <v>328</v>
      </c>
      <c r="C481" s="14" t="s">
        <v>6</v>
      </c>
      <c r="D481" s="15">
        <v>206.42</v>
      </c>
      <c r="E481" s="38"/>
    </row>
    <row r="482" spans="1:5" ht="22.5" x14ac:dyDescent="0.2">
      <c r="A482" s="12">
        <v>7002051</v>
      </c>
      <c r="B482" s="13" t="s">
        <v>329</v>
      </c>
      <c r="C482" s="14" t="s">
        <v>6</v>
      </c>
      <c r="D482" s="15">
        <v>293.43</v>
      </c>
      <c r="E482" s="38"/>
    </row>
    <row r="483" spans="1:5" ht="22.5" outlineLevel="1" x14ac:dyDescent="0.2">
      <c r="A483" s="12">
        <v>7002052</v>
      </c>
      <c r="B483" s="13" t="s">
        <v>2208</v>
      </c>
      <c r="C483" s="14" t="s">
        <v>6</v>
      </c>
      <c r="D483" s="15">
        <v>221.31</v>
      </c>
      <c r="E483" s="38"/>
    </row>
    <row r="484" spans="1:5" outlineLevel="1" x14ac:dyDescent="0.2">
      <c r="A484" s="12">
        <v>7002064</v>
      </c>
      <c r="B484" s="13" t="s">
        <v>330</v>
      </c>
      <c r="C484" s="14" t="s">
        <v>6</v>
      </c>
      <c r="D484" s="15">
        <v>288.23</v>
      </c>
      <c r="E484" s="38"/>
    </row>
    <row r="485" spans="1:5" outlineLevel="1" x14ac:dyDescent="0.2">
      <c r="A485" s="12">
        <v>7002065</v>
      </c>
      <c r="B485" s="13" t="s">
        <v>331</v>
      </c>
      <c r="C485" s="14" t="s">
        <v>6</v>
      </c>
      <c r="D485" s="15">
        <v>354.35</v>
      </c>
      <c r="E485" s="38"/>
    </row>
    <row r="486" spans="1:5" outlineLevel="1" x14ac:dyDescent="0.2">
      <c r="A486" s="12">
        <v>7002066</v>
      </c>
      <c r="B486" s="13" t="s">
        <v>332</v>
      </c>
      <c r="C486" s="14" t="s">
        <v>6</v>
      </c>
      <c r="D486" s="15">
        <v>586.80999999999995</v>
      </c>
      <c r="E486" s="38"/>
    </row>
    <row r="487" spans="1:5" ht="22.5" outlineLevel="1" x14ac:dyDescent="0.2">
      <c r="A487" s="12">
        <v>7002073</v>
      </c>
      <c r="B487" s="13" t="s">
        <v>333</v>
      </c>
      <c r="C487" s="14" t="s">
        <v>6</v>
      </c>
      <c r="D487" s="15">
        <v>34.6</v>
      </c>
      <c r="E487" s="38"/>
    </row>
    <row r="488" spans="1:5" outlineLevel="1" x14ac:dyDescent="0.2">
      <c r="A488" s="12">
        <v>7002080</v>
      </c>
      <c r="B488" s="13" t="s">
        <v>334</v>
      </c>
      <c r="C488" s="14" t="s">
        <v>6</v>
      </c>
      <c r="D488" s="15">
        <v>13.49</v>
      </c>
      <c r="E488" s="38"/>
    </row>
    <row r="489" spans="1:5" x14ac:dyDescent="0.2">
      <c r="A489" s="12">
        <v>7002081</v>
      </c>
      <c r="B489" s="13" t="s">
        <v>335</v>
      </c>
      <c r="C489" s="14" t="s">
        <v>6</v>
      </c>
      <c r="D489" s="15">
        <v>18.350000000000001</v>
      </c>
      <c r="E489" s="38"/>
    </row>
    <row r="490" spans="1:5" outlineLevel="1" x14ac:dyDescent="0.2">
      <c r="A490" s="12">
        <v>7002090</v>
      </c>
      <c r="B490" s="13" t="s">
        <v>336</v>
      </c>
      <c r="C490" s="14" t="s">
        <v>6</v>
      </c>
      <c r="D490" s="15">
        <v>1148.49</v>
      </c>
      <c r="E490" s="38"/>
    </row>
    <row r="491" spans="1:5" outlineLevel="1" x14ac:dyDescent="0.2">
      <c r="A491" s="12">
        <v>7002095</v>
      </c>
      <c r="B491" s="13" t="s">
        <v>337</v>
      </c>
      <c r="C491" s="14" t="s">
        <v>6</v>
      </c>
      <c r="D491" s="15">
        <v>61.1</v>
      </c>
      <c r="E491" s="38"/>
    </row>
    <row r="492" spans="1:5" outlineLevel="1" x14ac:dyDescent="0.2">
      <c r="A492" s="12">
        <v>7003000</v>
      </c>
      <c r="B492" s="13" t="s">
        <v>338</v>
      </c>
      <c r="C492" s="14" t="s">
        <v>8</v>
      </c>
      <c r="D492" s="15" t="s">
        <v>8</v>
      </c>
    </row>
    <row r="493" spans="1:5" ht="22.5" outlineLevel="1" x14ac:dyDescent="0.2">
      <c r="A493" s="12">
        <v>7003001</v>
      </c>
      <c r="B493" s="13" t="s">
        <v>3170</v>
      </c>
      <c r="C493" s="14" t="s">
        <v>6</v>
      </c>
      <c r="D493" s="15">
        <v>1483.24</v>
      </c>
      <c r="E493" s="38"/>
    </row>
    <row r="494" spans="1:5" ht="22.5" outlineLevel="1" x14ac:dyDescent="0.2">
      <c r="A494" s="12">
        <v>7003002</v>
      </c>
      <c r="B494" s="13" t="s">
        <v>3171</v>
      </c>
      <c r="C494" s="14" t="s">
        <v>6</v>
      </c>
      <c r="D494" s="15">
        <v>1587.08</v>
      </c>
      <c r="E494" s="38"/>
    </row>
    <row r="495" spans="1:5" ht="22.5" outlineLevel="1" x14ac:dyDescent="0.2">
      <c r="A495" s="12">
        <v>7003003</v>
      </c>
      <c r="B495" s="13" t="s">
        <v>3172</v>
      </c>
      <c r="C495" s="14" t="s">
        <v>6</v>
      </c>
      <c r="D495" s="15">
        <v>1689.02</v>
      </c>
      <c r="E495" s="38"/>
    </row>
    <row r="496" spans="1:5" ht="22.5" x14ac:dyDescent="0.2">
      <c r="A496" s="12">
        <v>7003004</v>
      </c>
      <c r="B496" s="13" t="s">
        <v>3173</v>
      </c>
      <c r="C496" s="14" t="s">
        <v>6</v>
      </c>
      <c r="D496" s="15">
        <v>1889.2</v>
      </c>
      <c r="E496" s="38"/>
    </row>
    <row r="497" spans="1:5" ht="22.5" outlineLevel="1" x14ac:dyDescent="0.2">
      <c r="A497" s="12">
        <v>7003005</v>
      </c>
      <c r="B497" s="13" t="s">
        <v>3174</v>
      </c>
      <c r="C497" s="14" t="s">
        <v>6</v>
      </c>
      <c r="D497" s="15">
        <v>2048.83</v>
      </c>
      <c r="E497" s="38"/>
    </row>
    <row r="498" spans="1:5" ht="22.5" x14ac:dyDescent="0.2">
      <c r="A498" s="12">
        <v>7003017</v>
      </c>
      <c r="B498" s="13" t="s">
        <v>3175</v>
      </c>
      <c r="C498" s="14" t="s">
        <v>6</v>
      </c>
      <c r="D498" s="15">
        <v>946.33</v>
      </c>
      <c r="E498" s="38"/>
    </row>
    <row r="499" spans="1:5" ht="22.5" outlineLevel="1" x14ac:dyDescent="0.2">
      <c r="A499" s="12">
        <v>7003018</v>
      </c>
      <c r="B499" s="13" t="s">
        <v>3176</v>
      </c>
      <c r="C499" s="14" t="s">
        <v>6</v>
      </c>
      <c r="D499" s="15">
        <v>1077.67</v>
      </c>
      <c r="E499" s="38"/>
    </row>
    <row r="500" spans="1:5" ht="22.5" x14ac:dyDescent="0.2">
      <c r="A500" s="12">
        <v>7003019</v>
      </c>
      <c r="B500" s="13" t="s">
        <v>3177</v>
      </c>
      <c r="C500" s="14" t="s">
        <v>6</v>
      </c>
      <c r="D500" s="15">
        <v>1153.1500000000001</v>
      </c>
      <c r="E500" s="38"/>
    </row>
    <row r="501" spans="1:5" ht="22.5" outlineLevel="1" x14ac:dyDescent="0.2">
      <c r="A501" s="12">
        <v>7003022</v>
      </c>
      <c r="B501" s="13" t="s">
        <v>3178</v>
      </c>
      <c r="C501" s="14" t="s">
        <v>6</v>
      </c>
      <c r="D501" s="15">
        <v>1304.5</v>
      </c>
      <c r="E501" s="38"/>
    </row>
    <row r="502" spans="1:5" outlineLevel="1" x14ac:dyDescent="0.2">
      <c r="A502" s="12">
        <v>7009000</v>
      </c>
      <c r="B502" s="13" t="s">
        <v>339</v>
      </c>
      <c r="C502" s="14" t="s">
        <v>8</v>
      </c>
      <c r="D502" s="15" t="s">
        <v>8</v>
      </c>
    </row>
    <row r="503" spans="1:5" ht="22.5" x14ac:dyDescent="0.2">
      <c r="A503" s="12">
        <v>7009010</v>
      </c>
      <c r="B503" s="13" t="s">
        <v>340</v>
      </c>
      <c r="C503" s="14" t="s">
        <v>4</v>
      </c>
      <c r="D503" s="15">
        <v>1379.32</v>
      </c>
      <c r="E503" s="38"/>
    </row>
    <row r="504" spans="1:5" outlineLevel="1" x14ac:dyDescent="0.2">
      <c r="A504" s="12">
        <v>7009012</v>
      </c>
      <c r="B504" s="13" t="s">
        <v>341</v>
      </c>
      <c r="C504" s="14" t="s">
        <v>4</v>
      </c>
      <c r="D504" s="15">
        <v>506.79</v>
      </c>
      <c r="E504" s="38"/>
    </row>
    <row r="505" spans="1:5" ht="22.5" outlineLevel="1" x14ac:dyDescent="0.2">
      <c r="A505" s="12">
        <v>7009014</v>
      </c>
      <c r="B505" s="13" t="s">
        <v>342</v>
      </c>
      <c r="C505" s="14" t="s">
        <v>4</v>
      </c>
      <c r="D505" s="15">
        <v>1843.8</v>
      </c>
      <c r="E505" s="38"/>
    </row>
    <row r="506" spans="1:5" outlineLevel="1" x14ac:dyDescent="0.2">
      <c r="A506" s="12">
        <v>7009018</v>
      </c>
      <c r="B506" s="13" t="s">
        <v>343</v>
      </c>
      <c r="C506" s="14" t="s">
        <v>4</v>
      </c>
      <c r="D506" s="15">
        <v>125.97</v>
      </c>
      <c r="E506" s="38"/>
    </row>
    <row r="507" spans="1:5" ht="22.5" x14ac:dyDescent="0.2">
      <c r="A507" s="12">
        <v>7009019</v>
      </c>
      <c r="B507" s="13" t="s">
        <v>344</v>
      </c>
      <c r="C507" s="14" t="s">
        <v>4</v>
      </c>
      <c r="D507" s="15">
        <v>297.27999999999997</v>
      </c>
      <c r="E507" s="38"/>
    </row>
    <row r="508" spans="1:5" ht="22.5" outlineLevel="1" x14ac:dyDescent="0.2">
      <c r="A508" s="12">
        <v>7009020</v>
      </c>
      <c r="B508" s="13" t="s">
        <v>345</v>
      </c>
      <c r="C508" s="14" t="s">
        <v>4</v>
      </c>
      <c r="D508" s="15">
        <v>464.48</v>
      </c>
      <c r="E508" s="38"/>
    </row>
    <row r="509" spans="1:5" outlineLevel="1" x14ac:dyDescent="0.2">
      <c r="A509" s="12">
        <v>7009025</v>
      </c>
      <c r="B509" s="13" t="s">
        <v>346</v>
      </c>
      <c r="C509" s="14" t="s">
        <v>4</v>
      </c>
      <c r="D509" s="15">
        <v>108.82</v>
      </c>
      <c r="E509" s="38"/>
    </row>
    <row r="510" spans="1:5" ht="22.5" outlineLevel="1" x14ac:dyDescent="0.2">
      <c r="A510" s="12">
        <v>7009026</v>
      </c>
      <c r="B510" s="13" t="s">
        <v>347</v>
      </c>
      <c r="C510" s="14" t="s">
        <v>4</v>
      </c>
      <c r="D510" s="15">
        <v>280.13</v>
      </c>
      <c r="E510" s="38"/>
    </row>
    <row r="511" spans="1:5" ht="22.5" x14ac:dyDescent="0.2">
      <c r="A511" s="12">
        <v>7009027</v>
      </c>
      <c r="B511" s="13" t="s">
        <v>348</v>
      </c>
      <c r="C511" s="14" t="s">
        <v>4</v>
      </c>
      <c r="D511" s="15">
        <v>447.33</v>
      </c>
      <c r="E511" s="38"/>
    </row>
    <row r="512" spans="1:5" outlineLevel="1" x14ac:dyDescent="0.2">
      <c r="A512" s="12">
        <v>7009030</v>
      </c>
      <c r="B512" s="13" t="s">
        <v>349</v>
      </c>
      <c r="C512" s="14" t="s">
        <v>6</v>
      </c>
      <c r="D512" s="15">
        <v>52.19</v>
      </c>
      <c r="E512" s="38"/>
    </row>
    <row r="513" spans="1:5" ht="22.5" outlineLevel="1" x14ac:dyDescent="0.2">
      <c r="A513" s="12">
        <v>7009031</v>
      </c>
      <c r="B513" s="13" t="s">
        <v>350</v>
      </c>
      <c r="C513" s="14" t="s">
        <v>6</v>
      </c>
      <c r="D513" s="15">
        <v>106.44</v>
      </c>
      <c r="E513" s="38"/>
    </row>
    <row r="514" spans="1:5" ht="22.5" outlineLevel="1" x14ac:dyDescent="0.2">
      <c r="A514" s="12">
        <v>7009032</v>
      </c>
      <c r="B514" s="13" t="s">
        <v>351</v>
      </c>
      <c r="C514" s="14" t="s">
        <v>6</v>
      </c>
      <c r="D514" s="15">
        <v>204.03</v>
      </c>
      <c r="E514" s="38"/>
    </row>
    <row r="515" spans="1:5" outlineLevel="1" x14ac:dyDescent="0.2">
      <c r="A515" s="12">
        <v>7010000</v>
      </c>
      <c r="B515" s="13" t="s">
        <v>339</v>
      </c>
      <c r="C515" s="14" t="s">
        <v>8</v>
      </c>
      <c r="D515" s="15" t="s">
        <v>8</v>
      </c>
    </row>
    <row r="516" spans="1:5" outlineLevel="1" x14ac:dyDescent="0.2">
      <c r="A516" s="12">
        <v>7010013</v>
      </c>
      <c r="B516" s="13" t="s">
        <v>3179</v>
      </c>
      <c r="C516" s="14" t="s">
        <v>6</v>
      </c>
      <c r="D516" s="15">
        <v>2006.77</v>
      </c>
      <c r="E516" s="38"/>
    </row>
    <row r="517" spans="1:5" x14ac:dyDescent="0.2">
      <c r="A517" s="12">
        <v>7010014</v>
      </c>
      <c r="B517" s="13" t="s">
        <v>3180</v>
      </c>
      <c r="C517" s="14" t="s">
        <v>6</v>
      </c>
      <c r="D517" s="15">
        <v>2040.7</v>
      </c>
      <c r="E517" s="38"/>
    </row>
    <row r="518" spans="1:5" outlineLevel="1" x14ac:dyDescent="0.2">
      <c r="A518" s="12">
        <v>7010015</v>
      </c>
      <c r="B518" s="13" t="s">
        <v>3181</v>
      </c>
      <c r="C518" s="14" t="s">
        <v>6</v>
      </c>
      <c r="D518" s="15">
        <v>2313.0100000000002</v>
      </c>
      <c r="E518" s="38"/>
    </row>
    <row r="519" spans="1:5" outlineLevel="1" x14ac:dyDescent="0.2">
      <c r="A519" s="12">
        <v>7010020</v>
      </c>
      <c r="B519" s="13" t="s">
        <v>3182</v>
      </c>
      <c r="C519" s="14" t="s">
        <v>5</v>
      </c>
      <c r="D519" s="15">
        <v>449.76</v>
      </c>
      <c r="E519" s="38"/>
    </row>
    <row r="520" spans="1:5" outlineLevel="1" x14ac:dyDescent="0.2">
      <c r="A520" s="12">
        <v>7020010</v>
      </c>
      <c r="B520" s="13" t="s">
        <v>2209</v>
      </c>
      <c r="C520" s="14" t="s">
        <v>5</v>
      </c>
      <c r="D520" s="15">
        <v>284.05</v>
      </c>
      <c r="E520" s="38"/>
    </row>
    <row r="521" spans="1:5" outlineLevel="1" x14ac:dyDescent="0.2">
      <c r="A521" s="12">
        <v>7060000</v>
      </c>
      <c r="B521" s="13" t="s">
        <v>210</v>
      </c>
      <c r="C521" s="14" t="s">
        <v>8</v>
      </c>
      <c r="D521" s="15" t="s">
        <v>8</v>
      </c>
    </row>
    <row r="522" spans="1:5" outlineLevel="1" x14ac:dyDescent="0.2">
      <c r="A522" s="12">
        <v>7060001</v>
      </c>
      <c r="B522" s="13" t="s">
        <v>352</v>
      </c>
      <c r="C522" s="14" t="s">
        <v>6</v>
      </c>
      <c r="D522" s="15">
        <v>15.25</v>
      </c>
      <c r="E522" s="38"/>
    </row>
    <row r="523" spans="1:5" x14ac:dyDescent="0.2">
      <c r="A523" s="12">
        <v>7060002</v>
      </c>
      <c r="B523" s="13" t="s">
        <v>353</v>
      </c>
      <c r="C523" s="14" t="s">
        <v>6</v>
      </c>
      <c r="D523" s="15">
        <v>64.03</v>
      </c>
      <c r="E523" s="38"/>
    </row>
    <row r="524" spans="1:5" outlineLevel="1" x14ac:dyDescent="0.2">
      <c r="A524" s="12">
        <v>7060008</v>
      </c>
      <c r="B524" s="13" t="s">
        <v>354</v>
      </c>
      <c r="C524" s="14" t="s">
        <v>5</v>
      </c>
      <c r="D524" s="15">
        <v>2.13</v>
      </c>
      <c r="E524" s="38"/>
    </row>
    <row r="525" spans="1:5" outlineLevel="1" x14ac:dyDescent="0.2">
      <c r="A525" s="12">
        <v>7060010</v>
      </c>
      <c r="B525" s="13" t="s">
        <v>355</v>
      </c>
      <c r="C525" s="14" t="s">
        <v>6</v>
      </c>
      <c r="D525" s="15">
        <v>64.03</v>
      </c>
      <c r="E525" s="38"/>
    </row>
    <row r="526" spans="1:5" outlineLevel="1" x14ac:dyDescent="0.2">
      <c r="A526" s="12">
        <v>7060050</v>
      </c>
      <c r="B526" s="13" t="s">
        <v>356</v>
      </c>
      <c r="C526" s="14" t="s">
        <v>6</v>
      </c>
      <c r="D526" s="15">
        <v>15.25</v>
      </c>
      <c r="E526" s="38"/>
    </row>
    <row r="527" spans="1:5" outlineLevel="1" x14ac:dyDescent="0.2">
      <c r="A527" s="12">
        <v>7060051</v>
      </c>
      <c r="B527" s="13" t="s">
        <v>357</v>
      </c>
      <c r="C527" s="14" t="s">
        <v>6</v>
      </c>
      <c r="D527" s="15">
        <v>6.1</v>
      </c>
      <c r="E527" s="38"/>
    </row>
    <row r="528" spans="1:5" x14ac:dyDescent="0.2">
      <c r="A528" s="12">
        <v>7060065</v>
      </c>
      <c r="B528" s="13" t="s">
        <v>358</v>
      </c>
      <c r="C528" s="14" t="s">
        <v>386</v>
      </c>
      <c r="D528" s="15">
        <v>8.23</v>
      </c>
      <c r="E528" s="38"/>
    </row>
    <row r="529" spans="1:5" outlineLevel="1" x14ac:dyDescent="0.2">
      <c r="A529" s="12">
        <v>7060066</v>
      </c>
      <c r="B529" s="13" t="s">
        <v>359</v>
      </c>
      <c r="C529" s="14" t="s">
        <v>386</v>
      </c>
      <c r="D529" s="15">
        <v>5.18</v>
      </c>
      <c r="E529" s="38"/>
    </row>
    <row r="530" spans="1:5" outlineLevel="1" x14ac:dyDescent="0.2">
      <c r="A530" s="12">
        <v>7060067</v>
      </c>
      <c r="B530" s="13" t="s">
        <v>360</v>
      </c>
      <c r="C530" s="14" t="s">
        <v>386</v>
      </c>
      <c r="D530" s="15">
        <v>5.18</v>
      </c>
      <c r="E530" s="38"/>
    </row>
    <row r="531" spans="1:5" outlineLevel="1" x14ac:dyDescent="0.2">
      <c r="A531" s="12">
        <v>7060068</v>
      </c>
      <c r="B531" s="13" t="s">
        <v>361</v>
      </c>
      <c r="C531" s="14" t="s">
        <v>6</v>
      </c>
      <c r="D531" s="15">
        <v>4.12</v>
      </c>
      <c r="E531" s="38"/>
    </row>
    <row r="532" spans="1:5" outlineLevel="1" x14ac:dyDescent="0.2">
      <c r="A532" s="12">
        <v>7060070</v>
      </c>
      <c r="B532" s="13" t="s">
        <v>362</v>
      </c>
      <c r="C532" s="14" t="s">
        <v>6</v>
      </c>
      <c r="D532" s="15">
        <v>6.1</v>
      </c>
      <c r="E532" s="38"/>
    </row>
    <row r="533" spans="1:5" x14ac:dyDescent="0.2">
      <c r="A533" s="12">
        <v>7070000</v>
      </c>
      <c r="B533" s="13" t="s">
        <v>217</v>
      </c>
      <c r="C533" s="14" t="s">
        <v>8</v>
      </c>
      <c r="D533" s="15" t="s">
        <v>8</v>
      </c>
    </row>
    <row r="534" spans="1:5" outlineLevel="1" x14ac:dyDescent="0.2">
      <c r="A534" s="12">
        <v>7070001</v>
      </c>
      <c r="B534" s="13" t="s">
        <v>363</v>
      </c>
      <c r="C534" s="14" t="s">
        <v>6</v>
      </c>
      <c r="D534" s="15">
        <v>119.47</v>
      </c>
      <c r="E534" s="38"/>
    </row>
    <row r="535" spans="1:5" outlineLevel="1" x14ac:dyDescent="0.2">
      <c r="A535" s="12">
        <v>7070002</v>
      </c>
      <c r="B535" s="13" t="s">
        <v>364</v>
      </c>
      <c r="C535" s="14" t="s">
        <v>6</v>
      </c>
      <c r="D535" s="15">
        <v>71.45</v>
      </c>
      <c r="E535" s="38"/>
    </row>
    <row r="536" spans="1:5" outlineLevel="1" x14ac:dyDescent="0.2">
      <c r="A536" s="12">
        <v>7070008</v>
      </c>
      <c r="B536" s="13" t="s">
        <v>365</v>
      </c>
      <c r="C536" s="14" t="s">
        <v>5</v>
      </c>
      <c r="D536" s="15">
        <v>2.72</v>
      </c>
      <c r="E536" s="38"/>
    </row>
    <row r="537" spans="1:5" outlineLevel="1" x14ac:dyDescent="0.2">
      <c r="A537" s="12">
        <v>7070010</v>
      </c>
      <c r="B537" s="13" t="s">
        <v>366</v>
      </c>
      <c r="C537" s="14" t="s">
        <v>6</v>
      </c>
      <c r="D537" s="15">
        <v>102.52</v>
      </c>
      <c r="E537" s="38"/>
    </row>
    <row r="538" spans="1:5" x14ac:dyDescent="0.2">
      <c r="A538" s="12">
        <v>7070050</v>
      </c>
      <c r="B538" s="13" t="s">
        <v>367</v>
      </c>
      <c r="C538" s="14" t="s">
        <v>6</v>
      </c>
      <c r="D538" s="15">
        <v>48.48</v>
      </c>
      <c r="E538" s="38"/>
    </row>
    <row r="539" spans="1:5" outlineLevel="1" x14ac:dyDescent="0.2">
      <c r="A539" s="12">
        <v>7070051</v>
      </c>
      <c r="B539" s="13" t="s">
        <v>368</v>
      </c>
      <c r="C539" s="14" t="s">
        <v>6</v>
      </c>
      <c r="D539" s="15">
        <v>24.39</v>
      </c>
      <c r="E539" s="38"/>
    </row>
    <row r="540" spans="1:5" outlineLevel="1" x14ac:dyDescent="0.2">
      <c r="A540" s="12">
        <v>7070065</v>
      </c>
      <c r="B540" s="13" t="s">
        <v>369</v>
      </c>
      <c r="C540" s="14" t="s">
        <v>386</v>
      </c>
      <c r="D540" s="15">
        <v>5.18</v>
      </c>
      <c r="E540" s="38"/>
    </row>
    <row r="541" spans="1:5" outlineLevel="1" x14ac:dyDescent="0.2">
      <c r="A541" s="12">
        <v>7070066</v>
      </c>
      <c r="B541" s="13" t="s">
        <v>370</v>
      </c>
      <c r="C541" s="14" t="s">
        <v>386</v>
      </c>
      <c r="D541" s="15">
        <v>5.18</v>
      </c>
      <c r="E541" s="38"/>
    </row>
    <row r="542" spans="1:5" outlineLevel="1" x14ac:dyDescent="0.2">
      <c r="A542" s="12">
        <v>7070067</v>
      </c>
      <c r="B542" s="13" t="s">
        <v>371</v>
      </c>
      <c r="C542" s="14" t="s">
        <v>386</v>
      </c>
      <c r="D542" s="15">
        <v>5.18</v>
      </c>
      <c r="E542" s="38"/>
    </row>
    <row r="543" spans="1:5" outlineLevel="1" x14ac:dyDescent="0.2">
      <c r="A543" s="12">
        <v>7070068</v>
      </c>
      <c r="B543" s="13" t="s">
        <v>372</v>
      </c>
      <c r="C543" s="14" t="s">
        <v>6</v>
      </c>
      <c r="D543" s="15">
        <v>3.81</v>
      </c>
      <c r="E543" s="38"/>
    </row>
    <row r="544" spans="1:5" x14ac:dyDescent="0.2">
      <c r="A544" s="12">
        <v>7070070</v>
      </c>
      <c r="B544" s="13" t="s">
        <v>373</v>
      </c>
      <c r="C544" s="14" t="s">
        <v>6</v>
      </c>
      <c r="D544" s="15">
        <v>5.18</v>
      </c>
      <c r="E544" s="38"/>
    </row>
    <row r="545" spans="1:5" outlineLevel="1" x14ac:dyDescent="0.2">
      <c r="A545" s="12">
        <v>7080000</v>
      </c>
      <c r="B545" s="13" t="s">
        <v>249</v>
      </c>
      <c r="C545" s="14" t="s">
        <v>8</v>
      </c>
      <c r="D545" s="15" t="s">
        <v>8</v>
      </c>
    </row>
    <row r="546" spans="1:5" outlineLevel="1" x14ac:dyDescent="0.2">
      <c r="A546" s="12">
        <v>7080001</v>
      </c>
      <c r="B546" s="13" t="s">
        <v>374</v>
      </c>
      <c r="C546" s="14" t="s">
        <v>5</v>
      </c>
      <c r="D546" s="15">
        <v>13.98</v>
      </c>
      <c r="E546" s="38"/>
    </row>
    <row r="547" spans="1:5" outlineLevel="1" x14ac:dyDescent="0.2">
      <c r="A547" s="12">
        <v>7080002</v>
      </c>
      <c r="B547" s="13" t="s">
        <v>375</v>
      </c>
      <c r="C547" s="14" t="s">
        <v>5</v>
      </c>
      <c r="D547" s="15">
        <v>18.53</v>
      </c>
      <c r="E547" s="38"/>
    </row>
    <row r="548" spans="1:5" outlineLevel="1" x14ac:dyDescent="0.2">
      <c r="A548" s="12">
        <v>7080003</v>
      </c>
      <c r="B548" s="13" t="s">
        <v>376</v>
      </c>
      <c r="C548" s="14" t="s">
        <v>5</v>
      </c>
      <c r="D548" s="15">
        <v>19.850000000000001</v>
      </c>
      <c r="E548" s="38"/>
    </row>
    <row r="549" spans="1:5" outlineLevel="1" x14ac:dyDescent="0.2">
      <c r="A549" s="12">
        <v>7080004</v>
      </c>
      <c r="B549" s="13" t="s">
        <v>377</v>
      </c>
      <c r="C549" s="14" t="s">
        <v>5</v>
      </c>
      <c r="D549" s="15">
        <v>36.58</v>
      </c>
      <c r="E549" s="38"/>
    </row>
    <row r="550" spans="1:5" ht="33.75" x14ac:dyDescent="0.2">
      <c r="A550" s="12">
        <v>7080010</v>
      </c>
      <c r="B550" s="13" t="s">
        <v>378</v>
      </c>
      <c r="C550" s="14" t="s">
        <v>6</v>
      </c>
      <c r="D550" s="15">
        <v>290.77999999999997</v>
      </c>
      <c r="E550" s="38"/>
    </row>
    <row r="551" spans="1:5" ht="22.5" outlineLevel="1" x14ac:dyDescent="0.2">
      <c r="A551" s="12">
        <v>7080012</v>
      </c>
      <c r="B551" s="13" t="s">
        <v>379</v>
      </c>
      <c r="C551" s="14" t="s">
        <v>6</v>
      </c>
      <c r="D551" s="15">
        <v>414.93</v>
      </c>
      <c r="E551" s="38"/>
    </row>
    <row r="552" spans="1:5" ht="22.5" outlineLevel="1" x14ac:dyDescent="0.2">
      <c r="A552" s="12">
        <v>7080013</v>
      </c>
      <c r="B552" s="13" t="s">
        <v>380</v>
      </c>
      <c r="C552" s="14" t="s">
        <v>6</v>
      </c>
      <c r="D552" s="15">
        <v>170.82</v>
      </c>
      <c r="E552" s="38"/>
    </row>
    <row r="553" spans="1:5" ht="22.5" outlineLevel="1" x14ac:dyDescent="0.2">
      <c r="A553" s="12">
        <v>7080014</v>
      </c>
      <c r="B553" s="13" t="s">
        <v>381</v>
      </c>
      <c r="C553" s="14" t="s">
        <v>6</v>
      </c>
      <c r="D553" s="15">
        <v>356.54</v>
      </c>
      <c r="E553" s="38"/>
    </row>
    <row r="554" spans="1:5" ht="33.75" outlineLevel="1" x14ac:dyDescent="0.2">
      <c r="A554" s="12">
        <v>7080015</v>
      </c>
      <c r="B554" s="13" t="s">
        <v>382</v>
      </c>
      <c r="C554" s="14" t="s">
        <v>6</v>
      </c>
      <c r="D554" s="15">
        <v>380.15</v>
      </c>
      <c r="E554" s="38"/>
    </row>
    <row r="555" spans="1:5" ht="22.5" x14ac:dyDescent="0.2">
      <c r="A555" s="12">
        <v>7080022</v>
      </c>
      <c r="B555" s="13" t="s">
        <v>383</v>
      </c>
      <c r="C555" s="14" t="s">
        <v>6</v>
      </c>
      <c r="D555" s="15">
        <v>191.17</v>
      </c>
      <c r="E555" s="38"/>
    </row>
    <row r="556" spans="1:5" outlineLevel="1" x14ac:dyDescent="0.2">
      <c r="A556" s="12">
        <v>7080035</v>
      </c>
      <c r="B556" s="13" t="s">
        <v>384</v>
      </c>
      <c r="C556" s="14" t="s">
        <v>6</v>
      </c>
      <c r="D556" s="15">
        <v>246.07</v>
      </c>
      <c r="E556" s="38"/>
    </row>
    <row r="557" spans="1:5" outlineLevel="1" x14ac:dyDescent="0.2">
      <c r="A557" s="12">
        <v>7080036</v>
      </c>
      <c r="B557" s="13" t="s">
        <v>385</v>
      </c>
      <c r="C557" s="14" t="s">
        <v>386</v>
      </c>
      <c r="D557" s="15">
        <v>133.27000000000001</v>
      </c>
      <c r="E557" s="38"/>
    </row>
    <row r="558" spans="1:5" ht="22.5" outlineLevel="1" x14ac:dyDescent="0.2">
      <c r="A558" s="12">
        <v>7080037</v>
      </c>
      <c r="B558" s="13" t="s">
        <v>3183</v>
      </c>
      <c r="C558" s="14" t="s">
        <v>386</v>
      </c>
      <c r="D558" s="15">
        <v>26.53</v>
      </c>
      <c r="E558" s="38"/>
    </row>
    <row r="559" spans="1:5" outlineLevel="1" x14ac:dyDescent="0.2">
      <c r="A559" s="12">
        <v>7080050</v>
      </c>
      <c r="B559" s="13" t="s">
        <v>387</v>
      </c>
      <c r="C559" s="14" t="s">
        <v>6</v>
      </c>
      <c r="D559" s="15">
        <v>31.87</v>
      </c>
      <c r="E559" s="38"/>
    </row>
    <row r="560" spans="1:5" x14ac:dyDescent="0.2">
      <c r="A560" s="16">
        <v>8000000</v>
      </c>
      <c r="B560" s="17" t="s">
        <v>388</v>
      </c>
      <c r="C560" s="18"/>
      <c r="D560" s="19"/>
    </row>
    <row r="561" spans="1:5" outlineLevel="1" x14ac:dyDescent="0.2">
      <c r="A561" s="12">
        <v>8001000</v>
      </c>
      <c r="B561" s="13" t="s">
        <v>389</v>
      </c>
      <c r="C561" s="14" t="s">
        <v>8</v>
      </c>
      <c r="D561" s="15" t="s">
        <v>8</v>
      </c>
    </row>
    <row r="562" spans="1:5" outlineLevel="1" x14ac:dyDescent="0.2">
      <c r="A562" s="12">
        <v>8001001</v>
      </c>
      <c r="B562" s="13" t="s">
        <v>3184</v>
      </c>
      <c r="C562" s="14" t="s">
        <v>4</v>
      </c>
      <c r="D562" s="15">
        <v>1553.11</v>
      </c>
      <c r="E562" s="38"/>
    </row>
    <row r="563" spans="1:5" outlineLevel="1" x14ac:dyDescent="0.2">
      <c r="A563" s="12">
        <v>8001002</v>
      </c>
      <c r="B563" s="13" t="s">
        <v>3185</v>
      </c>
      <c r="C563" s="14" t="s">
        <v>4</v>
      </c>
      <c r="D563" s="15">
        <v>1068.1099999999999</v>
      </c>
      <c r="E563" s="38"/>
    </row>
    <row r="564" spans="1:5" ht="22.5" outlineLevel="1" x14ac:dyDescent="0.2">
      <c r="A564" s="12">
        <v>8001004</v>
      </c>
      <c r="B564" s="13" t="s">
        <v>3186</v>
      </c>
      <c r="C564" s="14" t="s">
        <v>4</v>
      </c>
      <c r="D564" s="15">
        <v>1494.47</v>
      </c>
      <c r="E564" s="38"/>
    </row>
    <row r="565" spans="1:5" ht="22.5" x14ac:dyDescent="0.2">
      <c r="A565" s="12">
        <v>8001005</v>
      </c>
      <c r="B565" s="13" t="s">
        <v>3187</v>
      </c>
      <c r="C565" s="14" t="s">
        <v>4</v>
      </c>
      <c r="D565" s="15">
        <v>764.43</v>
      </c>
      <c r="E565" s="38"/>
    </row>
    <row r="566" spans="1:5" outlineLevel="1" x14ac:dyDescent="0.2">
      <c r="A566" s="12">
        <v>8001006</v>
      </c>
      <c r="B566" s="13" t="s">
        <v>3188</v>
      </c>
      <c r="C566" s="14" t="s">
        <v>4</v>
      </c>
      <c r="D566" s="15">
        <v>889.73</v>
      </c>
      <c r="E566" s="38"/>
    </row>
    <row r="567" spans="1:5" ht="22.5" outlineLevel="1" x14ac:dyDescent="0.2">
      <c r="A567" s="12">
        <v>8001010</v>
      </c>
      <c r="B567" s="13" t="s">
        <v>3189</v>
      </c>
      <c r="C567" s="14" t="s">
        <v>6</v>
      </c>
      <c r="D567" s="15">
        <v>3454.51</v>
      </c>
      <c r="E567" s="38"/>
    </row>
    <row r="568" spans="1:5" ht="22.5" outlineLevel="1" x14ac:dyDescent="0.2">
      <c r="A568" s="12">
        <v>8001011</v>
      </c>
      <c r="B568" s="13" t="s">
        <v>2127</v>
      </c>
      <c r="C568" s="14" t="s">
        <v>4</v>
      </c>
      <c r="D568" s="15">
        <v>564.45000000000005</v>
      </c>
      <c r="E568" s="38"/>
    </row>
    <row r="569" spans="1:5" outlineLevel="1" x14ac:dyDescent="0.2">
      <c r="A569" s="12">
        <v>8001019</v>
      </c>
      <c r="B569" s="13" t="s">
        <v>3190</v>
      </c>
      <c r="C569" s="14" t="s">
        <v>4</v>
      </c>
      <c r="D569" s="15">
        <v>868.58</v>
      </c>
      <c r="E569" s="38"/>
    </row>
    <row r="570" spans="1:5" x14ac:dyDescent="0.2">
      <c r="A570" s="12">
        <v>8001025</v>
      </c>
      <c r="B570" s="13" t="s">
        <v>3191</v>
      </c>
      <c r="C570" s="14" t="s">
        <v>4</v>
      </c>
      <c r="D570" s="15">
        <v>957.92</v>
      </c>
      <c r="E570" s="38"/>
    </row>
    <row r="571" spans="1:5" outlineLevel="1" x14ac:dyDescent="0.2">
      <c r="A571" s="12">
        <v>8001026</v>
      </c>
      <c r="B571" s="13" t="s">
        <v>3192</v>
      </c>
      <c r="C571" s="14" t="s">
        <v>4</v>
      </c>
      <c r="D571" s="15">
        <v>957.92</v>
      </c>
      <c r="E571" s="38"/>
    </row>
    <row r="572" spans="1:5" outlineLevel="1" x14ac:dyDescent="0.2">
      <c r="A572" s="12">
        <v>8001039</v>
      </c>
      <c r="B572" s="13" t="s">
        <v>3193</v>
      </c>
      <c r="C572" s="14" t="s">
        <v>4</v>
      </c>
      <c r="D572" s="15">
        <v>984.89</v>
      </c>
      <c r="E572" s="38"/>
    </row>
    <row r="573" spans="1:5" outlineLevel="1" x14ac:dyDescent="0.2">
      <c r="A573" s="12">
        <v>8001040</v>
      </c>
      <c r="B573" s="13" t="s">
        <v>3194</v>
      </c>
      <c r="C573" s="14" t="s">
        <v>4</v>
      </c>
      <c r="D573" s="15">
        <v>1041.4100000000001</v>
      </c>
      <c r="E573" s="38"/>
    </row>
    <row r="574" spans="1:5" outlineLevel="1" x14ac:dyDescent="0.2">
      <c r="A574" s="12">
        <v>8001041</v>
      </c>
      <c r="B574" s="13" t="s">
        <v>3195</v>
      </c>
      <c r="C574" s="14" t="s">
        <v>4</v>
      </c>
      <c r="D574" s="15">
        <v>1037.6400000000001</v>
      </c>
      <c r="E574" s="38"/>
    </row>
    <row r="575" spans="1:5" x14ac:dyDescent="0.2">
      <c r="A575" s="12">
        <v>8001045</v>
      </c>
      <c r="B575" s="13" t="s">
        <v>3196</v>
      </c>
      <c r="C575" s="14" t="s">
        <v>4</v>
      </c>
      <c r="D575" s="15">
        <v>816.15</v>
      </c>
      <c r="E575" s="38"/>
    </row>
    <row r="576" spans="1:5" outlineLevel="1" x14ac:dyDescent="0.2">
      <c r="A576" s="12">
        <v>8001050</v>
      </c>
      <c r="B576" s="13" t="s">
        <v>390</v>
      </c>
      <c r="C576" s="14" t="s">
        <v>4</v>
      </c>
      <c r="D576" s="15">
        <v>482.16</v>
      </c>
      <c r="E576" s="38"/>
    </row>
    <row r="577" spans="1:5" ht="22.5" outlineLevel="1" x14ac:dyDescent="0.2">
      <c r="A577" s="12">
        <v>8001051</v>
      </c>
      <c r="B577" s="13" t="s">
        <v>3197</v>
      </c>
      <c r="C577" s="14" t="s">
        <v>4</v>
      </c>
      <c r="D577" s="15">
        <v>310.05</v>
      </c>
      <c r="E577" s="38"/>
    </row>
    <row r="578" spans="1:5" outlineLevel="1" x14ac:dyDescent="0.2">
      <c r="A578" s="12">
        <v>8001059</v>
      </c>
      <c r="B578" s="13" t="s">
        <v>3198</v>
      </c>
      <c r="C578" s="14" t="s">
        <v>5</v>
      </c>
      <c r="D578" s="15">
        <v>207.79</v>
      </c>
      <c r="E578" s="38"/>
    </row>
    <row r="579" spans="1:5" outlineLevel="1" x14ac:dyDescent="0.2">
      <c r="A579" s="12">
        <v>8001061</v>
      </c>
      <c r="B579" s="13" t="s">
        <v>3199</v>
      </c>
      <c r="C579" s="14" t="s">
        <v>6</v>
      </c>
      <c r="D579" s="15">
        <v>293.5</v>
      </c>
      <c r="E579" s="38"/>
    </row>
    <row r="580" spans="1:5" x14ac:dyDescent="0.2">
      <c r="A580" s="12">
        <v>8001071</v>
      </c>
      <c r="B580" s="13" t="s">
        <v>3200</v>
      </c>
      <c r="C580" s="14" t="s">
        <v>5</v>
      </c>
      <c r="D580" s="15">
        <v>253.84</v>
      </c>
      <c r="E580" s="38"/>
    </row>
    <row r="581" spans="1:5" ht="22.5" outlineLevel="1" x14ac:dyDescent="0.2">
      <c r="A581" s="12">
        <v>8001074</v>
      </c>
      <c r="B581" s="13" t="s">
        <v>3201</v>
      </c>
      <c r="C581" s="14" t="s">
        <v>319</v>
      </c>
      <c r="D581" s="15">
        <v>605.13</v>
      </c>
      <c r="E581" s="38"/>
    </row>
    <row r="582" spans="1:5" ht="22.5" outlineLevel="1" x14ac:dyDescent="0.2">
      <c r="A582" s="12">
        <v>8001075</v>
      </c>
      <c r="B582" s="13" t="s">
        <v>3202</v>
      </c>
      <c r="C582" s="14" t="s">
        <v>319</v>
      </c>
      <c r="D582" s="15">
        <v>735.74</v>
      </c>
      <c r="E582" s="38"/>
    </row>
    <row r="583" spans="1:5" outlineLevel="1" x14ac:dyDescent="0.2">
      <c r="A583" s="12">
        <v>8001080</v>
      </c>
      <c r="B583" s="13" t="s">
        <v>391</v>
      </c>
      <c r="C583" s="14" t="s">
        <v>319</v>
      </c>
      <c r="D583" s="15">
        <v>285.8</v>
      </c>
      <c r="E583" s="38"/>
    </row>
    <row r="584" spans="1:5" ht="22.5" outlineLevel="1" x14ac:dyDescent="0.2">
      <c r="A584" s="12">
        <v>8001086</v>
      </c>
      <c r="B584" s="13" t="s">
        <v>3203</v>
      </c>
      <c r="C584" s="14" t="s">
        <v>4</v>
      </c>
      <c r="D584" s="15">
        <v>527.55999999999995</v>
      </c>
      <c r="E584" s="38"/>
    </row>
    <row r="585" spans="1:5" outlineLevel="1" x14ac:dyDescent="0.2">
      <c r="A585" s="12">
        <v>8002000</v>
      </c>
      <c r="B585" s="13" t="s">
        <v>392</v>
      </c>
      <c r="C585" s="14" t="s">
        <v>8</v>
      </c>
      <c r="D585" s="15" t="s">
        <v>8</v>
      </c>
    </row>
    <row r="586" spans="1:5" ht="22.5" x14ac:dyDescent="0.2">
      <c r="A586" s="12">
        <v>8002001</v>
      </c>
      <c r="B586" s="13" t="s">
        <v>3204</v>
      </c>
      <c r="C586" s="14" t="s">
        <v>4</v>
      </c>
      <c r="D586" s="15">
        <v>527.55999999999995</v>
      </c>
      <c r="E586" s="38"/>
    </row>
    <row r="587" spans="1:5" ht="22.5" outlineLevel="1" x14ac:dyDescent="0.2">
      <c r="A587" s="12">
        <v>8002003</v>
      </c>
      <c r="B587" s="13" t="s">
        <v>3205</v>
      </c>
      <c r="C587" s="14" t="s">
        <v>4</v>
      </c>
      <c r="D587" s="15">
        <v>608.82000000000005</v>
      </c>
      <c r="E587" s="38"/>
    </row>
    <row r="588" spans="1:5" x14ac:dyDescent="0.2">
      <c r="A588" s="12">
        <v>8002005</v>
      </c>
      <c r="B588" s="13" t="s">
        <v>3206</v>
      </c>
      <c r="C588" s="14" t="s">
        <v>4</v>
      </c>
      <c r="D588" s="15">
        <v>1509.21</v>
      </c>
      <c r="E588" s="38"/>
    </row>
    <row r="589" spans="1:5" outlineLevel="1" x14ac:dyDescent="0.2">
      <c r="A589" s="12">
        <v>8002009</v>
      </c>
      <c r="B589" s="13" t="s">
        <v>3207</v>
      </c>
      <c r="C589" s="14" t="s">
        <v>4</v>
      </c>
      <c r="D589" s="15">
        <v>1051.49</v>
      </c>
      <c r="E589" s="38"/>
    </row>
    <row r="590" spans="1:5" outlineLevel="1" x14ac:dyDescent="0.2">
      <c r="A590" s="12">
        <v>8002013</v>
      </c>
      <c r="B590" s="13" t="s">
        <v>3208</v>
      </c>
      <c r="C590" s="14" t="s">
        <v>4</v>
      </c>
      <c r="D590" s="15">
        <v>954.47</v>
      </c>
      <c r="E590" s="38"/>
    </row>
    <row r="591" spans="1:5" x14ac:dyDescent="0.2">
      <c r="A591" s="12">
        <v>8002017</v>
      </c>
      <c r="B591" s="13" t="s">
        <v>3209</v>
      </c>
      <c r="C591" s="14" t="s">
        <v>4</v>
      </c>
      <c r="D591" s="15">
        <v>907.59</v>
      </c>
      <c r="E591" s="38"/>
    </row>
    <row r="592" spans="1:5" outlineLevel="1" x14ac:dyDescent="0.2">
      <c r="A592" s="12">
        <v>8002037</v>
      </c>
      <c r="B592" s="13" t="s">
        <v>3210</v>
      </c>
      <c r="C592" s="14" t="s">
        <v>4</v>
      </c>
      <c r="D592" s="15">
        <v>1330.77</v>
      </c>
      <c r="E592" s="38"/>
    </row>
    <row r="593" spans="1:5" ht="22.5" x14ac:dyDescent="0.2">
      <c r="A593" s="12">
        <v>8002043</v>
      </c>
      <c r="B593" s="13" t="s">
        <v>3211</v>
      </c>
      <c r="C593" s="14" t="s">
        <v>4</v>
      </c>
      <c r="D593" s="15">
        <v>1101.29</v>
      </c>
      <c r="E593" s="38"/>
    </row>
    <row r="594" spans="1:5" ht="22.5" outlineLevel="1" x14ac:dyDescent="0.2">
      <c r="A594" s="12">
        <v>8002051</v>
      </c>
      <c r="B594" s="13" t="s">
        <v>3212</v>
      </c>
      <c r="C594" s="14" t="s">
        <v>4</v>
      </c>
      <c r="D594" s="15">
        <v>623.15</v>
      </c>
      <c r="E594" s="38"/>
    </row>
    <row r="595" spans="1:5" ht="22.5" x14ac:dyDescent="0.2">
      <c r="A595" s="12">
        <v>8002053</v>
      </c>
      <c r="B595" s="13" t="s">
        <v>3213</v>
      </c>
      <c r="C595" s="14" t="s">
        <v>4</v>
      </c>
      <c r="D595" s="15">
        <v>935.61</v>
      </c>
      <c r="E595" s="38"/>
    </row>
    <row r="596" spans="1:5" outlineLevel="1" x14ac:dyDescent="0.2">
      <c r="A596" s="12">
        <v>8002054</v>
      </c>
      <c r="B596" s="13" t="s">
        <v>3214</v>
      </c>
      <c r="C596" s="14" t="s">
        <v>4</v>
      </c>
      <c r="D596" s="15">
        <v>1454.44</v>
      </c>
      <c r="E596" s="38"/>
    </row>
    <row r="597" spans="1:5" outlineLevel="1" x14ac:dyDescent="0.2">
      <c r="A597" s="12">
        <v>8002058</v>
      </c>
      <c r="B597" s="13" t="s">
        <v>3215</v>
      </c>
      <c r="C597" s="14" t="s">
        <v>4</v>
      </c>
      <c r="D597" s="15">
        <v>1035.46</v>
      </c>
      <c r="E597" s="38"/>
    </row>
    <row r="598" spans="1:5" outlineLevel="1" x14ac:dyDescent="0.2">
      <c r="A598" s="12">
        <v>8002062</v>
      </c>
      <c r="B598" s="13" t="s">
        <v>3216</v>
      </c>
      <c r="C598" s="14" t="s">
        <v>4</v>
      </c>
      <c r="D598" s="15">
        <v>1675.61</v>
      </c>
      <c r="E598" s="38"/>
    </row>
    <row r="599" spans="1:5" x14ac:dyDescent="0.2">
      <c r="A599" s="12">
        <v>8002066</v>
      </c>
      <c r="B599" s="13" t="s">
        <v>3217</v>
      </c>
      <c r="C599" s="14" t="s">
        <v>4</v>
      </c>
      <c r="D599" s="15">
        <v>1062.81</v>
      </c>
      <c r="E599" s="38"/>
    </row>
    <row r="600" spans="1:5" ht="22.5" outlineLevel="1" x14ac:dyDescent="0.2">
      <c r="A600" s="12">
        <v>8002067</v>
      </c>
      <c r="B600" s="13" t="s">
        <v>3218</v>
      </c>
      <c r="C600" s="14" t="s">
        <v>4</v>
      </c>
      <c r="D600" s="15">
        <v>1072.67</v>
      </c>
      <c r="E600" s="38"/>
    </row>
    <row r="601" spans="1:5" outlineLevel="1" x14ac:dyDescent="0.2">
      <c r="A601" s="12">
        <v>8002068</v>
      </c>
      <c r="B601" s="13" t="s">
        <v>3219</v>
      </c>
      <c r="C601" s="14" t="s">
        <v>4</v>
      </c>
      <c r="D601" s="15">
        <v>1448.24</v>
      </c>
      <c r="E601" s="38"/>
    </row>
    <row r="602" spans="1:5" outlineLevel="1" x14ac:dyDescent="0.2">
      <c r="A602" s="12">
        <v>8002074</v>
      </c>
      <c r="B602" s="13" t="s">
        <v>3220</v>
      </c>
      <c r="C602" s="14" t="s">
        <v>4</v>
      </c>
      <c r="D602" s="15">
        <v>149.80000000000001</v>
      </c>
      <c r="E602" s="38"/>
    </row>
    <row r="603" spans="1:5" x14ac:dyDescent="0.2">
      <c r="A603" s="12">
        <v>8002075</v>
      </c>
      <c r="B603" s="13" t="s">
        <v>3221</v>
      </c>
      <c r="C603" s="14" t="s">
        <v>4</v>
      </c>
      <c r="D603" s="15">
        <v>154.16</v>
      </c>
      <c r="E603" s="38"/>
    </row>
    <row r="604" spans="1:5" ht="22.5" outlineLevel="1" x14ac:dyDescent="0.2">
      <c r="A604" s="12">
        <v>8002076</v>
      </c>
      <c r="B604" s="13" t="s">
        <v>393</v>
      </c>
      <c r="C604" s="14" t="s">
        <v>4</v>
      </c>
      <c r="D604" s="15">
        <v>275.11</v>
      </c>
      <c r="E604" s="38"/>
    </row>
    <row r="605" spans="1:5" ht="22.5" outlineLevel="1" x14ac:dyDescent="0.2">
      <c r="A605" s="12">
        <v>8002080</v>
      </c>
      <c r="B605" s="13" t="s">
        <v>3222</v>
      </c>
      <c r="C605" s="14" t="s">
        <v>4</v>
      </c>
      <c r="D605" s="15">
        <v>268.81</v>
      </c>
      <c r="E605" s="38"/>
    </row>
    <row r="606" spans="1:5" ht="22.5" outlineLevel="1" x14ac:dyDescent="0.2">
      <c r="A606" s="12">
        <v>8002081</v>
      </c>
      <c r="B606" s="13" t="s">
        <v>3223</v>
      </c>
      <c r="C606" s="14" t="s">
        <v>4</v>
      </c>
      <c r="D606" s="15">
        <v>185.15</v>
      </c>
      <c r="E606" s="38"/>
    </row>
    <row r="607" spans="1:5" x14ac:dyDescent="0.2">
      <c r="A607" s="12">
        <v>8003000</v>
      </c>
      <c r="B607" s="13" t="s">
        <v>394</v>
      </c>
      <c r="C607" s="14" t="s">
        <v>8</v>
      </c>
      <c r="D607" s="15" t="s">
        <v>8</v>
      </c>
    </row>
    <row r="608" spans="1:5" ht="22.5" outlineLevel="1" x14ac:dyDescent="0.2">
      <c r="A608" s="12">
        <v>8003001</v>
      </c>
      <c r="B608" s="13" t="s">
        <v>3224</v>
      </c>
      <c r="C608" s="14" t="s">
        <v>4</v>
      </c>
      <c r="D608" s="15">
        <v>957.63</v>
      </c>
      <c r="E608" s="38"/>
    </row>
    <row r="609" spans="1:5" outlineLevel="1" x14ac:dyDescent="0.2">
      <c r="A609" s="12">
        <v>8003005</v>
      </c>
      <c r="B609" s="13" t="s">
        <v>3225</v>
      </c>
      <c r="C609" s="14" t="s">
        <v>4</v>
      </c>
      <c r="D609" s="15">
        <v>475.78</v>
      </c>
      <c r="E609" s="38"/>
    </row>
    <row r="610" spans="1:5" outlineLevel="1" x14ac:dyDescent="0.2">
      <c r="A610" s="12">
        <v>8003006</v>
      </c>
      <c r="B610" s="13" t="s">
        <v>3226</v>
      </c>
      <c r="C610" s="14" t="s">
        <v>4</v>
      </c>
      <c r="D610" s="15">
        <v>445.73</v>
      </c>
      <c r="E610" s="38"/>
    </row>
    <row r="611" spans="1:5" outlineLevel="1" x14ac:dyDescent="0.2">
      <c r="A611" s="12">
        <v>8003011</v>
      </c>
      <c r="B611" s="13" t="s">
        <v>3227</v>
      </c>
      <c r="C611" s="14" t="s">
        <v>4</v>
      </c>
      <c r="D611" s="15">
        <v>1117.98</v>
      </c>
      <c r="E611" s="38"/>
    </row>
    <row r="612" spans="1:5" outlineLevel="1" x14ac:dyDescent="0.2">
      <c r="A612" s="12">
        <v>8003020</v>
      </c>
      <c r="B612" s="13" t="s">
        <v>2128</v>
      </c>
      <c r="C612" s="14" t="s">
        <v>4</v>
      </c>
      <c r="D612" s="15">
        <v>503.03</v>
      </c>
      <c r="E612" s="38"/>
    </row>
    <row r="613" spans="1:5" x14ac:dyDescent="0.2">
      <c r="A613" s="12">
        <v>8060000</v>
      </c>
      <c r="B613" s="13" t="s">
        <v>210</v>
      </c>
      <c r="C613" s="14" t="s">
        <v>8</v>
      </c>
      <c r="D613" s="15" t="s">
        <v>8</v>
      </c>
    </row>
    <row r="614" spans="1:5" outlineLevel="1" x14ac:dyDescent="0.2">
      <c r="A614" s="12">
        <v>8060001</v>
      </c>
      <c r="B614" s="13" t="s">
        <v>395</v>
      </c>
      <c r="C614" s="14" t="s">
        <v>4</v>
      </c>
      <c r="D614" s="15">
        <v>37.35</v>
      </c>
      <c r="E614" s="38"/>
    </row>
    <row r="615" spans="1:5" outlineLevel="1" x14ac:dyDescent="0.2">
      <c r="A615" s="12">
        <v>8060005</v>
      </c>
      <c r="B615" s="13" t="s">
        <v>396</v>
      </c>
      <c r="C615" s="14" t="s">
        <v>6</v>
      </c>
      <c r="D615" s="15">
        <v>64.03</v>
      </c>
      <c r="E615" s="38"/>
    </row>
    <row r="616" spans="1:5" outlineLevel="1" x14ac:dyDescent="0.2">
      <c r="A616" s="12">
        <v>8060020</v>
      </c>
      <c r="B616" s="13" t="s">
        <v>397</v>
      </c>
      <c r="C616" s="14" t="s">
        <v>6</v>
      </c>
      <c r="D616" s="15">
        <v>20.22</v>
      </c>
      <c r="E616" s="38"/>
    </row>
    <row r="617" spans="1:5" outlineLevel="1" x14ac:dyDescent="0.2">
      <c r="A617" s="12">
        <v>8060021</v>
      </c>
      <c r="B617" s="13" t="s">
        <v>398</v>
      </c>
      <c r="C617" s="14" t="s">
        <v>6</v>
      </c>
      <c r="D617" s="15">
        <v>16.170000000000002</v>
      </c>
      <c r="E617" s="38"/>
    </row>
    <row r="618" spans="1:5" outlineLevel="1" x14ac:dyDescent="0.2">
      <c r="A618" s="12">
        <v>8060022</v>
      </c>
      <c r="B618" s="13" t="s">
        <v>399</v>
      </c>
      <c r="C618" s="14" t="s">
        <v>6</v>
      </c>
      <c r="D618" s="15">
        <v>5.66</v>
      </c>
      <c r="E618" s="38"/>
    </row>
    <row r="619" spans="1:5" x14ac:dyDescent="0.2">
      <c r="A619" s="12">
        <v>8070000</v>
      </c>
      <c r="B619" s="13" t="s">
        <v>217</v>
      </c>
      <c r="C619" s="14" t="s">
        <v>8</v>
      </c>
      <c r="D619" s="15" t="s">
        <v>8</v>
      </c>
    </row>
    <row r="620" spans="1:5" ht="22.5" outlineLevel="1" x14ac:dyDescent="0.2">
      <c r="A620" s="12">
        <v>8070001</v>
      </c>
      <c r="B620" s="13" t="s">
        <v>400</v>
      </c>
      <c r="C620" s="14" t="s">
        <v>4</v>
      </c>
      <c r="D620" s="15">
        <v>53.36</v>
      </c>
      <c r="E620" s="38"/>
    </row>
    <row r="621" spans="1:5" outlineLevel="1" x14ac:dyDescent="0.2">
      <c r="A621" s="12">
        <v>8070005</v>
      </c>
      <c r="B621" s="13" t="s">
        <v>401</v>
      </c>
      <c r="C621" s="14" t="s">
        <v>6</v>
      </c>
      <c r="D621" s="15">
        <v>69.37</v>
      </c>
      <c r="E621" s="38"/>
    </row>
    <row r="622" spans="1:5" outlineLevel="1" x14ac:dyDescent="0.2">
      <c r="A622" s="12">
        <v>8070020</v>
      </c>
      <c r="B622" s="13" t="s">
        <v>402</v>
      </c>
      <c r="C622" s="14" t="s">
        <v>5</v>
      </c>
      <c r="D622" s="15">
        <v>48.52</v>
      </c>
      <c r="E622" s="38"/>
    </row>
    <row r="623" spans="1:5" outlineLevel="1" x14ac:dyDescent="0.2">
      <c r="A623" s="12">
        <v>8070021</v>
      </c>
      <c r="B623" s="13" t="s">
        <v>403</v>
      </c>
      <c r="C623" s="14" t="s">
        <v>6</v>
      </c>
      <c r="D623" s="15">
        <v>44.48</v>
      </c>
      <c r="E623" s="38"/>
    </row>
    <row r="624" spans="1:5" outlineLevel="1" x14ac:dyDescent="0.2">
      <c r="A624" s="12">
        <v>8070022</v>
      </c>
      <c r="B624" s="13" t="s">
        <v>404</v>
      </c>
      <c r="C624" s="14" t="s">
        <v>6</v>
      </c>
      <c r="D624" s="15">
        <v>8.09</v>
      </c>
      <c r="E624" s="38"/>
    </row>
    <row r="625" spans="1:5" outlineLevel="1" x14ac:dyDescent="0.2">
      <c r="A625" s="12">
        <v>8080000</v>
      </c>
      <c r="B625" s="13" t="s">
        <v>249</v>
      </c>
      <c r="C625" s="14" t="s">
        <v>8</v>
      </c>
      <c r="D625" s="15" t="s">
        <v>8</v>
      </c>
    </row>
    <row r="626" spans="1:5" x14ac:dyDescent="0.2">
      <c r="A626" s="12">
        <v>8080020</v>
      </c>
      <c r="B626" s="13" t="s">
        <v>405</v>
      </c>
      <c r="C626" s="14" t="s">
        <v>5</v>
      </c>
      <c r="D626" s="15">
        <v>54.31</v>
      </c>
      <c r="E626" s="38"/>
    </row>
    <row r="627" spans="1:5" outlineLevel="1" x14ac:dyDescent="0.2">
      <c r="A627" s="12">
        <v>8080021</v>
      </c>
      <c r="B627" s="13" t="s">
        <v>406</v>
      </c>
      <c r="C627" s="14" t="s">
        <v>6</v>
      </c>
      <c r="D627" s="15">
        <v>59.88</v>
      </c>
      <c r="E627" s="38"/>
    </row>
    <row r="628" spans="1:5" outlineLevel="1" x14ac:dyDescent="0.2">
      <c r="A628" s="12">
        <v>8080049</v>
      </c>
      <c r="B628" s="13" t="s">
        <v>407</v>
      </c>
      <c r="C628" s="14" t="s">
        <v>4</v>
      </c>
      <c r="D628" s="15">
        <v>5.81</v>
      </c>
      <c r="E628" s="38"/>
    </row>
    <row r="629" spans="1:5" outlineLevel="1" x14ac:dyDescent="0.2">
      <c r="A629" s="12">
        <v>8080050</v>
      </c>
      <c r="B629" s="13" t="s">
        <v>408</v>
      </c>
      <c r="C629" s="14" t="s">
        <v>24</v>
      </c>
      <c r="D629" s="15">
        <v>14.52</v>
      </c>
      <c r="E629" s="38"/>
    </row>
    <row r="630" spans="1:5" ht="22.5" outlineLevel="1" x14ac:dyDescent="0.2">
      <c r="A630" s="12">
        <v>8080051</v>
      </c>
      <c r="B630" s="13" t="s">
        <v>409</v>
      </c>
      <c r="C630" s="14" t="s">
        <v>24</v>
      </c>
      <c r="D630" s="15">
        <v>98.53</v>
      </c>
      <c r="E630" s="38"/>
    </row>
    <row r="631" spans="1:5" outlineLevel="1" x14ac:dyDescent="0.2">
      <c r="A631" s="12">
        <v>8080060</v>
      </c>
      <c r="B631" s="13" t="s">
        <v>3228</v>
      </c>
      <c r="C631" s="14" t="s">
        <v>6</v>
      </c>
      <c r="D631" s="15">
        <v>35.08</v>
      </c>
      <c r="E631" s="38"/>
    </row>
    <row r="632" spans="1:5" outlineLevel="1" x14ac:dyDescent="0.2">
      <c r="A632" s="16">
        <v>9000000</v>
      </c>
      <c r="B632" s="17" t="s">
        <v>410</v>
      </c>
      <c r="C632" s="18"/>
      <c r="D632" s="19"/>
    </row>
    <row r="633" spans="1:5" x14ac:dyDescent="0.2">
      <c r="A633" s="12">
        <v>9001000</v>
      </c>
      <c r="B633" s="13" t="s">
        <v>411</v>
      </c>
      <c r="C633" s="14" t="s">
        <v>8</v>
      </c>
      <c r="D633" s="15" t="s">
        <v>8</v>
      </c>
    </row>
    <row r="634" spans="1:5" outlineLevel="1" x14ac:dyDescent="0.2">
      <c r="A634" s="12">
        <v>9001053</v>
      </c>
      <c r="B634" s="13" t="s">
        <v>2210</v>
      </c>
      <c r="C634" s="14" t="s">
        <v>6</v>
      </c>
      <c r="D634" s="15">
        <v>4320.1499999999996</v>
      </c>
      <c r="E634" s="38"/>
    </row>
    <row r="635" spans="1:5" outlineLevel="1" x14ac:dyDescent="0.2">
      <c r="A635" s="12">
        <v>9001054</v>
      </c>
      <c r="B635" s="13" t="s">
        <v>2211</v>
      </c>
      <c r="C635" s="14" t="s">
        <v>6</v>
      </c>
      <c r="D635" s="15">
        <v>4320.1499999999996</v>
      </c>
      <c r="E635" s="38"/>
    </row>
    <row r="636" spans="1:5" outlineLevel="1" x14ac:dyDescent="0.2">
      <c r="A636" s="12">
        <v>9001055</v>
      </c>
      <c r="B636" s="13" t="s">
        <v>2212</v>
      </c>
      <c r="C636" s="14" t="s">
        <v>6</v>
      </c>
      <c r="D636" s="15">
        <v>5066.25</v>
      </c>
      <c r="E636" s="38"/>
    </row>
    <row r="637" spans="1:5" outlineLevel="1" x14ac:dyDescent="0.2">
      <c r="A637" s="12">
        <v>9001056</v>
      </c>
      <c r="B637" s="13" t="s">
        <v>3229</v>
      </c>
      <c r="C637" s="14" t="s">
        <v>6</v>
      </c>
      <c r="D637" s="15">
        <v>8727.18</v>
      </c>
      <c r="E637" s="38"/>
    </row>
    <row r="638" spans="1:5" outlineLevel="1" x14ac:dyDescent="0.2">
      <c r="A638" s="12">
        <v>9001057</v>
      </c>
      <c r="B638" s="13" t="s">
        <v>3230</v>
      </c>
      <c r="C638" s="14" t="s">
        <v>6</v>
      </c>
      <c r="D638" s="15">
        <v>10023.799999999999</v>
      </c>
      <c r="E638" s="38"/>
    </row>
    <row r="639" spans="1:5" outlineLevel="1" x14ac:dyDescent="0.2">
      <c r="A639" s="12">
        <v>9001058</v>
      </c>
      <c r="B639" s="13" t="s">
        <v>3231</v>
      </c>
      <c r="C639" s="14" t="s">
        <v>6</v>
      </c>
      <c r="D639" s="15">
        <v>11069.92</v>
      </c>
      <c r="E639" s="38"/>
    </row>
    <row r="640" spans="1:5" outlineLevel="1" x14ac:dyDescent="0.2">
      <c r="A640" s="12">
        <v>9001059</v>
      </c>
      <c r="B640" s="13" t="s">
        <v>3232</v>
      </c>
      <c r="C640" s="14" t="s">
        <v>6</v>
      </c>
      <c r="D640" s="15">
        <v>12777.83</v>
      </c>
      <c r="E640" s="38"/>
    </row>
    <row r="641" spans="1:5" outlineLevel="1" x14ac:dyDescent="0.2">
      <c r="A641" s="12">
        <v>9001060</v>
      </c>
      <c r="B641" s="13" t="s">
        <v>3233</v>
      </c>
      <c r="C641" s="14" t="s">
        <v>6</v>
      </c>
      <c r="D641" s="15">
        <v>13817.03</v>
      </c>
      <c r="E641" s="38"/>
    </row>
    <row r="642" spans="1:5" x14ac:dyDescent="0.2">
      <c r="A642" s="12">
        <v>9001061</v>
      </c>
      <c r="B642" s="13" t="s">
        <v>3234</v>
      </c>
      <c r="C642" s="14" t="s">
        <v>6</v>
      </c>
      <c r="D642" s="15">
        <v>15083.45</v>
      </c>
      <c r="E642" s="38"/>
    </row>
    <row r="643" spans="1:5" outlineLevel="1" x14ac:dyDescent="0.2">
      <c r="A643" s="12">
        <v>9001062</v>
      </c>
      <c r="B643" s="13" t="s">
        <v>3235</v>
      </c>
      <c r="C643" s="14" t="s">
        <v>6</v>
      </c>
      <c r="D643" s="15">
        <v>16631.099999999999</v>
      </c>
      <c r="E643" s="38"/>
    </row>
    <row r="644" spans="1:5" outlineLevel="1" x14ac:dyDescent="0.2">
      <c r="A644" s="12">
        <v>9001090</v>
      </c>
      <c r="B644" s="13" t="s">
        <v>412</v>
      </c>
      <c r="C644" s="14" t="s">
        <v>6</v>
      </c>
      <c r="D644" s="15">
        <v>1596.9</v>
      </c>
      <c r="E644" s="38"/>
    </row>
    <row r="645" spans="1:5" outlineLevel="1" x14ac:dyDescent="0.2">
      <c r="A645" s="12">
        <v>9002000</v>
      </c>
      <c r="B645" s="13" t="s">
        <v>413</v>
      </c>
      <c r="C645" s="14" t="s">
        <v>8</v>
      </c>
      <c r="D645" s="15" t="s">
        <v>8</v>
      </c>
    </row>
    <row r="646" spans="1:5" outlineLevel="1" x14ac:dyDescent="0.2">
      <c r="A646" s="12">
        <v>9002001</v>
      </c>
      <c r="B646" s="13" t="s">
        <v>414</v>
      </c>
      <c r="C646" s="14" t="s">
        <v>5</v>
      </c>
      <c r="D646" s="15">
        <v>22.55</v>
      </c>
      <c r="E646" s="38"/>
    </row>
    <row r="647" spans="1:5" outlineLevel="1" x14ac:dyDescent="0.2">
      <c r="A647" s="12">
        <v>9002002</v>
      </c>
      <c r="B647" s="13" t="s">
        <v>415</v>
      </c>
      <c r="C647" s="14" t="s">
        <v>5</v>
      </c>
      <c r="D647" s="15">
        <v>24.29</v>
      </c>
      <c r="E647" s="38"/>
    </row>
    <row r="648" spans="1:5" outlineLevel="1" x14ac:dyDescent="0.2">
      <c r="A648" s="12">
        <v>9002003</v>
      </c>
      <c r="B648" s="13" t="s">
        <v>416</v>
      </c>
      <c r="C648" s="14" t="s">
        <v>5</v>
      </c>
      <c r="D648" s="15">
        <v>27.09</v>
      </c>
      <c r="E648" s="38"/>
    </row>
    <row r="649" spans="1:5" outlineLevel="1" x14ac:dyDescent="0.2">
      <c r="A649" s="12">
        <v>9002004</v>
      </c>
      <c r="B649" s="13" t="s">
        <v>417</v>
      </c>
      <c r="C649" s="14" t="s">
        <v>5</v>
      </c>
      <c r="D649" s="15">
        <v>41.58</v>
      </c>
      <c r="E649" s="38"/>
    </row>
    <row r="650" spans="1:5" outlineLevel="1" x14ac:dyDescent="0.2">
      <c r="A650" s="12">
        <v>9002005</v>
      </c>
      <c r="B650" s="13" t="s">
        <v>418</v>
      </c>
      <c r="C650" s="14" t="s">
        <v>5</v>
      </c>
      <c r="D650" s="15">
        <v>43.13</v>
      </c>
      <c r="E650" s="38"/>
    </row>
    <row r="651" spans="1:5" x14ac:dyDescent="0.2">
      <c r="A651" s="12">
        <v>9002006</v>
      </c>
      <c r="B651" s="13" t="s">
        <v>419</v>
      </c>
      <c r="C651" s="14" t="s">
        <v>5</v>
      </c>
      <c r="D651" s="15">
        <v>47.69</v>
      </c>
      <c r="E651" s="38"/>
    </row>
    <row r="652" spans="1:5" outlineLevel="1" x14ac:dyDescent="0.2">
      <c r="A652" s="12">
        <v>9002007</v>
      </c>
      <c r="B652" s="13" t="s">
        <v>420</v>
      </c>
      <c r="C652" s="14" t="s">
        <v>5</v>
      </c>
      <c r="D652" s="15">
        <v>74.06</v>
      </c>
      <c r="E652" s="38"/>
    </row>
    <row r="653" spans="1:5" outlineLevel="1" x14ac:dyDescent="0.2">
      <c r="A653" s="12">
        <v>9002008</v>
      </c>
      <c r="B653" s="13" t="s">
        <v>421</v>
      </c>
      <c r="C653" s="14" t="s">
        <v>5</v>
      </c>
      <c r="D653" s="15">
        <v>85.68</v>
      </c>
      <c r="E653" s="38"/>
    </row>
    <row r="654" spans="1:5" outlineLevel="1" x14ac:dyDescent="0.2">
      <c r="A654" s="12">
        <v>9002009</v>
      </c>
      <c r="B654" s="13" t="s">
        <v>422</v>
      </c>
      <c r="C654" s="14" t="s">
        <v>5</v>
      </c>
      <c r="D654" s="15">
        <v>113.84</v>
      </c>
      <c r="E654" s="38"/>
    </row>
    <row r="655" spans="1:5" outlineLevel="1" x14ac:dyDescent="0.2">
      <c r="A655" s="12">
        <v>9002011</v>
      </c>
      <c r="B655" s="13" t="s">
        <v>423</v>
      </c>
      <c r="C655" s="14" t="s">
        <v>5</v>
      </c>
      <c r="D655" s="15">
        <v>38.01</v>
      </c>
      <c r="E655" s="38"/>
    </row>
    <row r="656" spans="1:5" outlineLevel="1" x14ac:dyDescent="0.2">
      <c r="A656" s="12">
        <v>9002012</v>
      </c>
      <c r="B656" s="13" t="s">
        <v>424</v>
      </c>
      <c r="C656" s="14" t="s">
        <v>5</v>
      </c>
      <c r="D656" s="15">
        <v>40.42</v>
      </c>
      <c r="E656" s="38"/>
    </row>
    <row r="657" spans="1:5" outlineLevel="1" x14ac:dyDescent="0.2">
      <c r="A657" s="12">
        <v>9002013</v>
      </c>
      <c r="B657" s="13" t="s">
        <v>425</v>
      </c>
      <c r="C657" s="14" t="s">
        <v>5</v>
      </c>
      <c r="D657" s="15">
        <v>57.4</v>
      </c>
      <c r="E657" s="38"/>
    </row>
    <row r="658" spans="1:5" outlineLevel="1" x14ac:dyDescent="0.2">
      <c r="A658" s="12">
        <v>9002014</v>
      </c>
      <c r="B658" s="13" t="s">
        <v>426</v>
      </c>
      <c r="C658" s="14" t="s">
        <v>5</v>
      </c>
      <c r="D658" s="15">
        <v>60.75</v>
      </c>
      <c r="E658" s="38"/>
    </row>
    <row r="659" spans="1:5" x14ac:dyDescent="0.2">
      <c r="A659" s="12">
        <v>9002015</v>
      </c>
      <c r="B659" s="13" t="s">
        <v>427</v>
      </c>
      <c r="C659" s="14" t="s">
        <v>5</v>
      </c>
      <c r="D659" s="15">
        <v>75.290000000000006</v>
      </c>
      <c r="E659" s="38"/>
    </row>
    <row r="660" spans="1:5" outlineLevel="1" x14ac:dyDescent="0.2">
      <c r="A660" s="12">
        <v>9002016</v>
      </c>
      <c r="B660" s="13" t="s">
        <v>428</v>
      </c>
      <c r="C660" s="14" t="s">
        <v>5</v>
      </c>
      <c r="D660" s="15">
        <v>99.02</v>
      </c>
      <c r="E660" s="38"/>
    </row>
    <row r="661" spans="1:5" outlineLevel="1" x14ac:dyDescent="0.2">
      <c r="A661" s="12">
        <v>9002017</v>
      </c>
      <c r="B661" s="13" t="s">
        <v>429</v>
      </c>
      <c r="C661" s="14" t="s">
        <v>5</v>
      </c>
      <c r="D661" s="15">
        <v>104.78</v>
      </c>
      <c r="E661" s="38"/>
    </row>
    <row r="662" spans="1:5" outlineLevel="1" x14ac:dyDescent="0.2">
      <c r="A662" s="12">
        <v>9002019</v>
      </c>
      <c r="B662" s="13" t="s">
        <v>430</v>
      </c>
      <c r="C662" s="14" t="s">
        <v>5</v>
      </c>
      <c r="D662" s="15">
        <v>124.84</v>
      </c>
      <c r="E662" s="38"/>
    </row>
    <row r="663" spans="1:5" ht="22.5" outlineLevel="1" x14ac:dyDescent="0.2">
      <c r="A663" s="12">
        <v>9002020</v>
      </c>
      <c r="B663" s="13" t="s">
        <v>431</v>
      </c>
      <c r="C663" s="14" t="s">
        <v>5</v>
      </c>
      <c r="D663" s="15">
        <v>30.4</v>
      </c>
      <c r="E663" s="38"/>
    </row>
    <row r="664" spans="1:5" ht="22.5" outlineLevel="1" x14ac:dyDescent="0.2">
      <c r="A664" s="12">
        <v>9002021</v>
      </c>
      <c r="B664" s="13" t="s">
        <v>432</v>
      </c>
      <c r="C664" s="14" t="s">
        <v>5</v>
      </c>
      <c r="D664" s="15">
        <v>32.450000000000003</v>
      </c>
      <c r="E664" s="38"/>
    </row>
    <row r="665" spans="1:5" ht="22.5" outlineLevel="1" x14ac:dyDescent="0.2">
      <c r="A665" s="12">
        <v>9002023</v>
      </c>
      <c r="B665" s="13" t="s">
        <v>433</v>
      </c>
      <c r="C665" s="14" t="s">
        <v>5</v>
      </c>
      <c r="D665" s="15">
        <v>64.38</v>
      </c>
      <c r="E665" s="38"/>
    </row>
    <row r="666" spans="1:5" ht="22.5" outlineLevel="1" x14ac:dyDescent="0.2">
      <c r="A666" s="12">
        <v>9002024</v>
      </c>
      <c r="B666" s="13" t="s">
        <v>434</v>
      </c>
      <c r="C666" s="14" t="s">
        <v>5</v>
      </c>
      <c r="D666" s="15">
        <v>47.35</v>
      </c>
      <c r="E666" s="38"/>
    </row>
    <row r="667" spans="1:5" x14ac:dyDescent="0.2">
      <c r="A667" s="12">
        <v>9002025</v>
      </c>
      <c r="B667" s="13" t="s">
        <v>435</v>
      </c>
      <c r="C667" s="14" t="s">
        <v>5</v>
      </c>
      <c r="D667" s="15">
        <v>74.61</v>
      </c>
      <c r="E667" s="38"/>
    </row>
    <row r="668" spans="1:5" ht="22.5" outlineLevel="1" x14ac:dyDescent="0.2">
      <c r="A668" s="12">
        <v>9002026</v>
      </c>
      <c r="B668" s="13" t="s">
        <v>436</v>
      </c>
      <c r="C668" s="14" t="s">
        <v>5</v>
      </c>
      <c r="D668" s="15">
        <v>116.12</v>
      </c>
      <c r="E668" s="38"/>
    </row>
    <row r="669" spans="1:5" outlineLevel="1" x14ac:dyDescent="0.2">
      <c r="A669" s="12">
        <v>9002027</v>
      </c>
      <c r="B669" s="13" t="s">
        <v>437</v>
      </c>
      <c r="C669" s="14" t="s">
        <v>5</v>
      </c>
      <c r="D669" s="15">
        <v>123.43</v>
      </c>
      <c r="E669" s="38"/>
    </row>
    <row r="670" spans="1:5" outlineLevel="1" x14ac:dyDescent="0.2">
      <c r="A670" s="12">
        <v>9002029</v>
      </c>
      <c r="B670" s="13" t="s">
        <v>438</v>
      </c>
      <c r="C670" s="14" t="s">
        <v>5</v>
      </c>
      <c r="D670" s="15">
        <v>145.09</v>
      </c>
      <c r="E670" s="38"/>
    </row>
    <row r="671" spans="1:5" outlineLevel="1" x14ac:dyDescent="0.2">
      <c r="A671" s="12">
        <v>9002051</v>
      </c>
      <c r="B671" s="13" t="s">
        <v>439</v>
      </c>
      <c r="C671" s="14" t="s">
        <v>5</v>
      </c>
      <c r="D671" s="15">
        <v>47.51</v>
      </c>
      <c r="E671" s="38"/>
    </row>
    <row r="672" spans="1:5" outlineLevel="1" x14ac:dyDescent="0.2">
      <c r="A672" s="12">
        <v>9002052</v>
      </c>
      <c r="B672" s="13" t="s">
        <v>440</v>
      </c>
      <c r="C672" s="14" t="s">
        <v>5</v>
      </c>
      <c r="D672" s="15">
        <v>55.67</v>
      </c>
      <c r="E672" s="38"/>
    </row>
    <row r="673" spans="1:5" x14ac:dyDescent="0.2">
      <c r="A673" s="12">
        <v>9002053</v>
      </c>
      <c r="B673" s="13" t="s">
        <v>1737</v>
      </c>
      <c r="C673" s="14" t="s">
        <v>5</v>
      </c>
      <c r="D673" s="15">
        <v>34.9</v>
      </c>
      <c r="E673" s="38"/>
    </row>
    <row r="674" spans="1:5" outlineLevel="1" x14ac:dyDescent="0.2">
      <c r="A674" s="12">
        <v>9002054</v>
      </c>
      <c r="B674" s="13" t="s">
        <v>1738</v>
      </c>
      <c r="C674" s="14" t="s">
        <v>5</v>
      </c>
      <c r="D674" s="15">
        <v>9.26</v>
      </c>
      <c r="E674" s="38"/>
    </row>
    <row r="675" spans="1:5" outlineLevel="1" x14ac:dyDescent="0.2">
      <c r="A675" s="12">
        <v>9002055</v>
      </c>
      <c r="B675" s="13" t="s">
        <v>1739</v>
      </c>
      <c r="C675" s="14" t="s">
        <v>5</v>
      </c>
      <c r="D675" s="15">
        <v>9.67</v>
      </c>
      <c r="E675" s="38"/>
    </row>
    <row r="676" spans="1:5" outlineLevel="1" x14ac:dyDescent="0.2">
      <c r="A676" s="12">
        <v>9002056</v>
      </c>
      <c r="B676" s="13" t="s">
        <v>2213</v>
      </c>
      <c r="C676" s="14" t="s">
        <v>5</v>
      </c>
      <c r="D676" s="15">
        <v>9.5399999999999991</v>
      </c>
      <c r="E676" s="38"/>
    </row>
    <row r="677" spans="1:5" outlineLevel="1" x14ac:dyDescent="0.2">
      <c r="A677" s="12">
        <v>9002061</v>
      </c>
      <c r="B677" s="13" t="s">
        <v>441</v>
      </c>
      <c r="C677" s="14" t="s">
        <v>5</v>
      </c>
      <c r="D677" s="15">
        <v>17.52</v>
      </c>
      <c r="E677" s="38"/>
    </row>
    <row r="678" spans="1:5" outlineLevel="1" x14ac:dyDescent="0.2">
      <c r="A678" s="12">
        <v>9002062</v>
      </c>
      <c r="B678" s="13" t="s">
        <v>442</v>
      </c>
      <c r="C678" s="14" t="s">
        <v>5</v>
      </c>
      <c r="D678" s="15">
        <v>20.56</v>
      </c>
      <c r="E678" s="38"/>
    </row>
    <row r="679" spans="1:5" x14ac:dyDescent="0.2">
      <c r="A679" s="12">
        <v>9002063</v>
      </c>
      <c r="B679" s="13" t="s">
        <v>443</v>
      </c>
      <c r="C679" s="14" t="s">
        <v>5</v>
      </c>
      <c r="D679" s="15">
        <v>30.09</v>
      </c>
      <c r="E679" s="38"/>
    </row>
    <row r="680" spans="1:5" outlineLevel="1" x14ac:dyDescent="0.2">
      <c r="A680" s="12">
        <v>9002070</v>
      </c>
      <c r="B680" s="13" t="s">
        <v>2214</v>
      </c>
      <c r="C680" s="14" t="s">
        <v>5</v>
      </c>
      <c r="D680" s="15">
        <v>7.71</v>
      </c>
      <c r="E680" s="38"/>
    </row>
    <row r="681" spans="1:5" outlineLevel="1" x14ac:dyDescent="0.2">
      <c r="A681" s="12">
        <v>9002071</v>
      </c>
      <c r="B681" s="13" t="s">
        <v>2215</v>
      </c>
      <c r="C681" s="14" t="s">
        <v>5</v>
      </c>
      <c r="D681" s="15">
        <v>9.81</v>
      </c>
      <c r="E681" s="38"/>
    </row>
    <row r="682" spans="1:5" outlineLevel="1" x14ac:dyDescent="0.2">
      <c r="A682" s="12">
        <v>9002098</v>
      </c>
      <c r="B682" s="13" t="s">
        <v>444</v>
      </c>
      <c r="C682" s="14" t="s">
        <v>5</v>
      </c>
      <c r="D682" s="15">
        <v>40.950000000000003</v>
      </c>
      <c r="E682" s="38"/>
    </row>
    <row r="683" spans="1:5" ht="22.5" outlineLevel="1" x14ac:dyDescent="0.2">
      <c r="A683" s="12">
        <v>9002099</v>
      </c>
      <c r="B683" s="13" t="s">
        <v>445</v>
      </c>
      <c r="C683" s="14" t="s">
        <v>5</v>
      </c>
      <c r="D683" s="15">
        <v>37.6</v>
      </c>
      <c r="E683" s="38"/>
    </row>
    <row r="684" spans="1:5" x14ac:dyDescent="0.2">
      <c r="A684" s="12">
        <v>9003000</v>
      </c>
      <c r="B684" s="13" t="s">
        <v>446</v>
      </c>
      <c r="C684" s="14" t="s">
        <v>8</v>
      </c>
      <c r="D684" s="15" t="s">
        <v>8</v>
      </c>
    </row>
    <row r="685" spans="1:5" outlineLevel="1" x14ac:dyDescent="0.2">
      <c r="A685" s="12">
        <v>9003003</v>
      </c>
      <c r="B685" s="13" t="s">
        <v>1740</v>
      </c>
      <c r="C685" s="14" t="s">
        <v>5</v>
      </c>
      <c r="D685" s="15">
        <v>2.87</v>
      </c>
      <c r="E685" s="38"/>
    </row>
    <row r="686" spans="1:5" outlineLevel="1" x14ac:dyDescent="0.2">
      <c r="A686" s="12">
        <v>9003004</v>
      </c>
      <c r="B686" s="13" t="s">
        <v>1741</v>
      </c>
      <c r="C686" s="14" t="s">
        <v>5</v>
      </c>
      <c r="D686" s="15">
        <v>3.3</v>
      </c>
      <c r="E686" s="38"/>
    </row>
    <row r="687" spans="1:5" outlineLevel="1" x14ac:dyDescent="0.2">
      <c r="A687" s="12">
        <v>9003005</v>
      </c>
      <c r="B687" s="13" t="s">
        <v>1742</v>
      </c>
      <c r="C687" s="14" t="s">
        <v>5</v>
      </c>
      <c r="D687" s="15">
        <v>4.16</v>
      </c>
      <c r="E687" s="38"/>
    </row>
    <row r="688" spans="1:5" outlineLevel="1" x14ac:dyDescent="0.2">
      <c r="A688" s="12">
        <v>9003006</v>
      </c>
      <c r="B688" s="13" t="s">
        <v>1743</v>
      </c>
      <c r="C688" s="14" t="s">
        <v>5</v>
      </c>
      <c r="D688" s="15">
        <v>7.42</v>
      </c>
      <c r="E688" s="38"/>
    </row>
    <row r="689" spans="1:5" x14ac:dyDescent="0.2">
      <c r="A689" s="12">
        <v>9003007</v>
      </c>
      <c r="B689" s="13" t="s">
        <v>1744</v>
      </c>
      <c r="C689" s="14" t="s">
        <v>5</v>
      </c>
      <c r="D689" s="15">
        <v>9.9600000000000009</v>
      </c>
      <c r="E689" s="38"/>
    </row>
    <row r="690" spans="1:5" outlineLevel="1" x14ac:dyDescent="0.2">
      <c r="A690" s="12">
        <v>9003008</v>
      </c>
      <c r="B690" s="13" t="s">
        <v>1745</v>
      </c>
      <c r="C690" s="14" t="s">
        <v>5</v>
      </c>
      <c r="D690" s="15">
        <v>14.4</v>
      </c>
      <c r="E690" s="38"/>
    </row>
    <row r="691" spans="1:5" outlineLevel="1" x14ac:dyDescent="0.2">
      <c r="A691" s="12">
        <v>9003009</v>
      </c>
      <c r="B691" s="13" t="s">
        <v>1746</v>
      </c>
      <c r="C691" s="14" t="s">
        <v>5</v>
      </c>
      <c r="D691" s="15">
        <v>21.08</v>
      </c>
      <c r="E691" s="38"/>
    </row>
    <row r="692" spans="1:5" outlineLevel="1" x14ac:dyDescent="0.2">
      <c r="A692" s="12">
        <v>9003010</v>
      </c>
      <c r="B692" s="13" t="s">
        <v>1747</v>
      </c>
      <c r="C692" s="14" t="s">
        <v>5</v>
      </c>
      <c r="D692" s="15">
        <v>29.79</v>
      </c>
      <c r="E692" s="38"/>
    </row>
    <row r="693" spans="1:5" outlineLevel="1" x14ac:dyDescent="0.2">
      <c r="A693" s="12">
        <v>9003011</v>
      </c>
      <c r="B693" s="13" t="s">
        <v>1748</v>
      </c>
      <c r="C693" s="14" t="s">
        <v>5</v>
      </c>
      <c r="D693" s="15">
        <v>42.93</v>
      </c>
      <c r="E693" s="38"/>
    </row>
    <row r="694" spans="1:5" x14ac:dyDescent="0.2">
      <c r="A694" s="12">
        <v>9003012</v>
      </c>
      <c r="B694" s="13" t="s">
        <v>1749</v>
      </c>
      <c r="C694" s="14" t="s">
        <v>5</v>
      </c>
      <c r="D694" s="15">
        <v>62.55</v>
      </c>
      <c r="E694" s="38"/>
    </row>
    <row r="695" spans="1:5" outlineLevel="1" x14ac:dyDescent="0.2">
      <c r="A695" s="12">
        <v>9003013</v>
      </c>
      <c r="B695" s="13" t="s">
        <v>1750</v>
      </c>
      <c r="C695" s="14" t="s">
        <v>5</v>
      </c>
      <c r="D695" s="15">
        <v>83.58</v>
      </c>
      <c r="E695" s="38"/>
    </row>
    <row r="696" spans="1:5" outlineLevel="1" x14ac:dyDescent="0.2">
      <c r="A696" s="12">
        <v>9003014</v>
      </c>
      <c r="B696" s="13" t="s">
        <v>1751</v>
      </c>
      <c r="C696" s="14" t="s">
        <v>5</v>
      </c>
      <c r="D696" s="15">
        <v>107.33</v>
      </c>
      <c r="E696" s="38"/>
    </row>
    <row r="697" spans="1:5" outlineLevel="1" x14ac:dyDescent="0.2">
      <c r="A697" s="12">
        <v>9003015</v>
      </c>
      <c r="B697" s="13" t="s">
        <v>1752</v>
      </c>
      <c r="C697" s="14" t="s">
        <v>5</v>
      </c>
      <c r="D697" s="15">
        <v>132.82</v>
      </c>
      <c r="E697" s="38"/>
    </row>
    <row r="698" spans="1:5" outlineLevel="1" x14ac:dyDescent="0.2">
      <c r="A698" s="12">
        <v>9003016</v>
      </c>
      <c r="B698" s="13" t="s">
        <v>1753</v>
      </c>
      <c r="C698" s="14" t="s">
        <v>5</v>
      </c>
      <c r="D698" s="15">
        <v>166.88</v>
      </c>
      <c r="E698" s="38"/>
    </row>
    <row r="699" spans="1:5" outlineLevel="1" x14ac:dyDescent="0.2">
      <c r="A699" s="12">
        <v>9003017</v>
      </c>
      <c r="B699" s="13" t="s">
        <v>1754</v>
      </c>
      <c r="C699" s="14" t="s">
        <v>5</v>
      </c>
      <c r="D699" s="15">
        <v>200.83</v>
      </c>
      <c r="E699" s="38"/>
    </row>
    <row r="700" spans="1:5" x14ac:dyDescent="0.2">
      <c r="A700" s="12">
        <v>9003018</v>
      </c>
      <c r="B700" s="13" t="s">
        <v>1755</v>
      </c>
      <c r="C700" s="14" t="s">
        <v>5</v>
      </c>
      <c r="D700" s="15">
        <v>253.17</v>
      </c>
      <c r="E700" s="38"/>
    </row>
    <row r="701" spans="1:5" outlineLevel="1" x14ac:dyDescent="0.2">
      <c r="A701" s="12">
        <v>9003019</v>
      </c>
      <c r="B701" s="13" t="s">
        <v>1756</v>
      </c>
      <c r="C701" s="14" t="s">
        <v>5</v>
      </c>
      <c r="D701" s="15">
        <v>353.97</v>
      </c>
      <c r="E701" s="38"/>
    </row>
    <row r="702" spans="1:5" outlineLevel="1" x14ac:dyDescent="0.2">
      <c r="A702" s="12">
        <v>9003020</v>
      </c>
      <c r="B702" s="13" t="s">
        <v>1757</v>
      </c>
      <c r="C702" s="14" t="s">
        <v>5</v>
      </c>
      <c r="D702" s="15">
        <v>3.22</v>
      </c>
      <c r="E702" s="38"/>
    </row>
    <row r="703" spans="1:5" outlineLevel="1" x14ac:dyDescent="0.2">
      <c r="A703" s="12">
        <v>9003021</v>
      </c>
      <c r="B703" s="13" t="s">
        <v>1758</v>
      </c>
      <c r="C703" s="14" t="s">
        <v>5</v>
      </c>
      <c r="D703" s="15">
        <v>4.08</v>
      </c>
      <c r="E703" s="38"/>
    </row>
    <row r="704" spans="1:5" outlineLevel="1" x14ac:dyDescent="0.2">
      <c r="A704" s="12">
        <v>9003022</v>
      </c>
      <c r="B704" s="13" t="s">
        <v>1759</v>
      </c>
      <c r="C704" s="14" t="s">
        <v>5</v>
      </c>
      <c r="D704" s="15">
        <v>5.44</v>
      </c>
      <c r="E704" s="38"/>
    </row>
    <row r="705" spans="1:5" outlineLevel="1" x14ac:dyDescent="0.2">
      <c r="A705" s="12">
        <v>9003023</v>
      </c>
      <c r="B705" s="13" t="s">
        <v>1760</v>
      </c>
      <c r="C705" s="14" t="s">
        <v>5</v>
      </c>
      <c r="D705" s="15">
        <v>9.4499999999999993</v>
      </c>
      <c r="E705" s="38"/>
    </row>
    <row r="706" spans="1:5" x14ac:dyDescent="0.2">
      <c r="A706" s="12">
        <v>9003028</v>
      </c>
      <c r="B706" s="13" t="s">
        <v>1761</v>
      </c>
      <c r="C706" s="14" t="s">
        <v>5</v>
      </c>
      <c r="D706" s="15">
        <v>2.85</v>
      </c>
      <c r="E706" s="38"/>
    </row>
    <row r="707" spans="1:5" outlineLevel="1" x14ac:dyDescent="0.2">
      <c r="A707" s="12">
        <v>9003029</v>
      </c>
      <c r="B707" s="13" t="s">
        <v>1762</v>
      </c>
      <c r="C707" s="14" t="s">
        <v>5</v>
      </c>
      <c r="D707" s="15">
        <v>3.68</v>
      </c>
      <c r="E707" s="38"/>
    </row>
    <row r="708" spans="1:5" outlineLevel="1" x14ac:dyDescent="0.2">
      <c r="A708" s="12">
        <v>9003030</v>
      </c>
      <c r="B708" s="13" t="s">
        <v>1763</v>
      </c>
      <c r="C708" s="14" t="s">
        <v>5</v>
      </c>
      <c r="D708" s="15">
        <v>6.25</v>
      </c>
      <c r="E708" s="38"/>
    </row>
    <row r="709" spans="1:5" outlineLevel="1" x14ac:dyDescent="0.2">
      <c r="A709" s="12">
        <v>9003031</v>
      </c>
      <c r="B709" s="13" t="s">
        <v>1764</v>
      </c>
      <c r="C709" s="14" t="s">
        <v>5</v>
      </c>
      <c r="D709" s="15">
        <v>8.0399999999999991</v>
      </c>
      <c r="E709" s="38"/>
    </row>
    <row r="710" spans="1:5" outlineLevel="1" x14ac:dyDescent="0.2">
      <c r="A710" s="12">
        <v>9003032</v>
      </c>
      <c r="B710" s="13" t="s">
        <v>1765</v>
      </c>
      <c r="C710" s="14" t="s">
        <v>5</v>
      </c>
      <c r="D710" s="15">
        <v>12.11</v>
      </c>
      <c r="E710" s="38"/>
    </row>
    <row r="711" spans="1:5" outlineLevel="1" x14ac:dyDescent="0.2">
      <c r="A711" s="12">
        <v>9003033</v>
      </c>
      <c r="B711" s="13" t="s">
        <v>1766</v>
      </c>
      <c r="C711" s="14" t="s">
        <v>5</v>
      </c>
      <c r="D711" s="15">
        <v>13.79</v>
      </c>
      <c r="E711" s="38"/>
    </row>
    <row r="712" spans="1:5" x14ac:dyDescent="0.2">
      <c r="A712" s="12">
        <v>9003034</v>
      </c>
      <c r="B712" s="13" t="s">
        <v>1767</v>
      </c>
      <c r="C712" s="14" t="s">
        <v>5</v>
      </c>
      <c r="D712" s="15">
        <v>23.87</v>
      </c>
      <c r="E712" s="38"/>
    </row>
    <row r="713" spans="1:5" outlineLevel="1" x14ac:dyDescent="0.2">
      <c r="A713" s="12">
        <v>9003035</v>
      </c>
      <c r="B713" s="13" t="s">
        <v>1768</v>
      </c>
      <c r="C713" s="14" t="s">
        <v>5</v>
      </c>
      <c r="D713" s="15">
        <v>33.479999999999997</v>
      </c>
      <c r="E713" s="38"/>
    </row>
    <row r="714" spans="1:5" outlineLevel="1" x14ac:dyDescent="0.2">
      <c r="A714" s="12">
        <v>9003036</v>
      </c>
      <c r="B714" s="13" t="s">
        <v>1769</v>
      </c>
      <c r="C714" s="14" t="s">
        <v>5</v>
      </c>
      <c r="D714" s="15">
        <v>47.57</v>
      </c>
      <c r="E714" s="38"/>
    </row>
    <row r="715" spans="1:5" outlineLevel="1" x14ac:dyDescent="0.2">
      <c r="A715" s="12">
        <v>9003037</v>
      </c>
      <c r="B715" s="13" t="s">
        <v>1770</v>
      </c>
      <c r="C715" s="14" t="s">
        <v>5</v>
      </c>
      <c r="D715" s="15">
        <v>65.569999999999993</v>
      </c>
      <c r="E715" s="38"/>
    </row>
    <row r="716" spans="1:5" outlineLevel="1" x14ac:dyDescent="0.2">
      <c r="A716" s="12">
        <v>9003038</v>
      </c>
      <c r="B716" s="13" t="s">
        <v>1771</v>
      </c>
      <c r="C716" s="14" t="s">
        <v>5</v>
      </c>
      <c r="D716" s="15">
        <v>84.49</v>
      </c>
      <c r="E716" s="38"/>
    </row>
    <row r="717" spans="1:5" x14ac:dyDescent="0.2">
      <c r="A717" s="12">
        <v>9003039</v>
      </c>
      <c r="B717" s="13" t="s">
        <v>1772</v>
      </c>
      <c r="C717" s="14" t="s">
        <v>5</v>
      </c>
      <c r="D717" s="15">
        <v>103.97</v>
      </c>
      <c r="E717" s="38"/>
    </row>
    <row r="718" spans="1:5" outlineLevel="1" x14ac:dyDescent="0.2">
      <c r="A718" s="12">
        <v>9003040</v>
      </c>
      <c r="B718" s="13" t="s">
        <v>1773</v>
      </c>
      <c r="C718" s="14" t="s">
        <v>5</v>
      </c>
      <c r="D718" s="15">
        <v>129.24</v>
      </c>
      <c r="E718" s="38"/>
    </row>
    <row r="719" spans="1:5" outlineLevel="1" x14ac:dyDescent="0.2">
      <c r="A719" s="12">
        <v>9003041</v>
      </c>
      <c r="B719" s="13" t="s">
        <v>1774</v>
      </c>
      <c r="C719" s="14" t="s">
        <v>5</v>
      </c>
      <c r="D719" s="15">
        <v>154.86000000000001</v>
      </c>
      <c r="E719" s="38"/>
    </row>
    <row r="720" spans="1:5" outlineLevel="1" x14ac:dyDescent="0.2">
      <c r="A720" s="12">
        <v>9003042</v>
      </c>
      <c r="B720" s="13" t="s">
        <v>1775</v>
      </c>
      <c r="C720" s="14" t="s">
        <v>5</v>
      </c>
      <c r="D720" s="15">
        <v>199.01</v>
      </c>
      <c r="E720" s="38"/>
    </row>
    <row r="721" spans="1:5" outlineLevel="1" x14ac:dyDescent="0.2">
      <c r="A721" s="12">
        <v>9003043</v>
      </c>
      <c r="B721" s="13" t="s">
        <v>1776</v>
      </c>
      <c r="C721" s="14" t="s">
        <v>5</v>
      </c>
      <c r="D721" s="15">
        <v>314.97000000000003</v>
      </c>
      <c r="E721" s="38"/>
    </row>
    <row r="722" spans="1:5" x14ac:dyDescent="0.2">
      <c r="A722" s="12">
        <v>9003061</v>
      </c>
      <c r="B722" s="13" t="s">
        <v>447</v>
      </c>
      <c r="C722" s="14" t="s">
        <v>5</v>
      </c>
      <c r="D722" s="15">
        <v>3.79</v>
      </c>
      <c r="E722" s="38"/>
    </row>
    <row r="723" spans="1:5" outlineLevel="1" x14ac:dyDescent="0.2">
      <c r="A723" s="12">
        <v>9003062</v>
      </c>
      <c r="B723" s="13" t="s">
        <v>2216</v>
      </c>
      <c r="C723" s="14" t="s">
        <v>5</v>
      </c>
      <c r="D723" s="15">
        <v>36.36</v>
      </c>
      <c r="E723" s="38"/>
    </row>
    <row r="724" spans="1:5" outlineLevel="1" x14ac:dyDescent="0.2">
      <c r="A724" s="12">
        <v>9003070</v>
      </c>
      <c r="B724" s="13" t="s">
        <v>448</v>
      </c>
      <c r="C724" s="14" t="s">
        <v>5</v>
      </c>
      <c r="D724" s="15">
        <v>5.74</v>
      </c>
      <c r="E724" s="38"/>
    </row>
    <row r="725" spans="1:5" outlineLevel="1" x14ac:dyDescent="0.2">
      <c r="A725" s="12">
        <v>9003072</v>
      </c>
      <c r="B725" s="13" t="s">
        <v>449</v>
      </c>
      <c r="C725" s="14" t="s">
        <v>5</v>
      </c>
      <c r="D725" s="15">
        <v>12.8</v>
      </c>
      <c r="E725" s="38"/>
    </row>
    <row r="726" spans="1:5" outlineLevel="1" x14ac:dyDescent="0.2">
      <c r="A726" s="12">
        <v>9003075</v>
      </c>
      <c r="B726" s="13" t="s">
        <v>450</v>
      </c>
      <c r="C726" s="14" t="s">
        <v>5</v>
      </c>
      <c r="D726" s="15">
        <v>7.26</v>
      </c>
      <c r="E726" s="38"/>
    </row>
    <row r="727" spans="1:5" x14ac:dyDescent="0.2">
      <c r="A727" s="12">
        <v>9003076</v>
      </c>
      <c r="B727" s="13" t="s">
        <v>451</v>
      </c>
      <c r="C727" s="14" t="s">
        <v>5</v>
      </c>
      <c r="D727" s="15">
        <v>10.72</v>
      </c>
      <c r="E727" s="38"/>
    </row>
    <row r="728" spans="1:5" outlineLevel="1" x14ac:dyDescent="0.2">
      <c r="A728" s="12">
        <v>9003077</v>
      </c>
      <c r="B728" s="13" t="s">
        <v>3236</v>
      </c>
      <c r="C728" s="14" t="s">
        <v>5</v>
      </c>
      <c r="D728" s="15">
        <v>23.96</v>
      </c>
      <c r="E728" s="38"/>
    </row>
    <row r="729" spans="1:5" outlineLevel="1" x14ac:dyDescent="0.2">
      <c r="A729" s="12">
        <v>9003078</v>
      </c>
      <c r="B729" s="13" t="s">
        <v>3237</v>
      </c>
      <c r="C729" s="14" t="s">
        <v>5</v>
      </c>
      <c r="D729" s="15">
        <v>39.950000000000003</v>
      </c>
      <c r="E729" s="38"/>
    </row>
    <row r="730" spans="1:5" outlineLevel="1" x14ac:dyDescent="0.2">
      <c r="A730" s="12">
        <v>9003080</v>
      </c>
      <c r="B730" s="13" t="s">
        <v>452</v>
      </c>
      <c r="C730" s="14" t="s">
        <v>5</v>
      </c>
      <c r="D730" s="15">
        <v>9.4700000000000006</v>
      </c>
      <c r="E730" s="38"/>
    </row>
    <row r="731" spans="1:5" ht="22.5" outlineLevel="1" x14ac:dyDescent="0.2">
      <c r="A731" s="12">
        <v>9003101</v>
      </c>
      <c r="B731" s="13" t="s">
        <v>2217</v>
      </c>
      <c r="C731" s="14" t="s">
        <v>5</v>
      </c>
      <c r="D731" s="15">
        <v>3.68</v>
      </c>
      <c r="E731" s="38"/>
    </row>
    <row r="732" spans="1:5" ht="22.5" x14ac:dyDescent="0.2">
      <c r="A732" s="12">
        <v>9003103</v>
      </c>
      <c r="B732" s="13" t="s">
        <v>2218</v>
      </c>
      <c r="C732" s="14" t="s">
        <v>5</v>
      </c>
      <c r="D732" s="15">
        <v>4.8099999999999996</v>
      </c>
      <c r="E732" s="38"/>
    </row>
    <row r="733" spans="1:5" ht="22.5" outlineLevel="1" x14ac:dyDescent="0.2">
      <c r="A733" s="12">
        <v>9003105</v>
      </c>
      <c r="B733" s="13" t="s">
        <v>2219</v>
      </c>
      <c r="C733" s="14" t="s">
        <v>5</v>
      </c>
      <c r="D733" s="15">
        <v>9.2799999999999994</v>
      </c>
      <c r="E733" s="38"/>
    </row>
    <row r="734" spans="1:5" ht="22.5" outlineLevel="1" x14ac:dyDescent="0.2">
      <c r="A734" s="12">
        <v>9003106</v>
      </c>
      <c r="B734" s="13" t="s">
        <v>2220</v>
      </c>
      <c r="C734" s="14" t="s">
        <v>5</v>
      </c>
      <c r="D734" s="15">
        <v>13.07</v>
      </c>
      <c r="E734" s="38"/>
    </row>
    <row r="735" spans="1:5" ht="22.5" outlineLevel="1" x14ac:dyDescent="0.2">
      <c r="A735" s="12">
        <v>9003107</v>
      </c>
      <c r="B735" s="13" t="s">
        <v>2221</v>
      </c>
      <c r="C735" s="14" t="s">
        <v>5</v>
      </c>
      <c r="D735" s="15">
        <v>18.88</v>
      </c>
      <c r="E735" s="38"/>
    </row>
    <row r="736" spans="1:5" ht="22.5" outlineLevel="1" x14ac:dyDescent="0.2">
      <c r="A736" s="12">
        <v>9003108</v>
      </c>
      <c r="B736" s="13" t="s">
        <v>2222</v>
      </c>
      <c r="C736" s="14" t="s">
        <v>5</v>
      </c>
      <c r="D736" s="15">
        <v>28.67</v>
      </c>
      <c r="E736" s="38"/>
    </row>
    <row r="737" spans="1:5" ht="22.5" x14ac:dyDescent="0.2">
      <c r="A737" s="12">
        <v>9003109</v>
      </c>
      <c r="B737" s="13" t="s">
        <v>2223</v>
      </c>
      <c r="C737" s="14" t="s">
        <v>5</v>
      </c>
      <c r="D737" s="15">
        <v>38.25</v>
      </c>
      <c r="E737" s="38"/>
    </row>
    <row r="738" spans="1:5" ht="22.5" outlineLevel="1" x14ac:dyDescent="0.2">
      <c r="A738" s="12">
        <v>9003110</v>
      </c>
      <c r="B738" s="13" t="s">
        <v>2224</v>
      </c>
      <c r="C738" s="14" t="s">
        <v>5</v>
      </c>
      <c r="D738" s="15">
        <v>52.67</v>
      </c>
      <c r="E738" s="38"/>
    </row>
    <row r="739" spans="1:5" ht="22.5" outlineLevel="1" x14ac:dyDescent="0.2">
      <c r="A739" s="12">
        <v>9003111</v>
      </c>
      <c r="B739" s="13" t="s">
        <v>2225</v>
      </c>
      <c r="C739" s="14" t="s">
        <v>5</v>
      </c>
      <c r="D739" s="15">
        <v>71.87</v>
      </c>
      <c r="E739" s="38"/>
    </row>
    <row r="740" spans="1:5" ht="22.5" outlineLevel="1" x14ac:dyDescent="0.2">
      <c r="A740" s="12">
        <v>9003112</v>
      </c>
      <c r="B740" s="13" t="s">
        <v>2226</v>
      </c>
      <c r="C740" s="14" t="s">
        <v>5</v>
      </c>
      <c r="D740" s="15">
        <v>97.04</v>
      </c>
      <c r="E740" s="38"/>
    </row>
    <row r="741" spans="1:5" ht="22.5" x14ac:dyDescent="0.2">
      <c r="A741" s="12">
        <v>9003113</v>
      </c>
      <c r="B741" s="13" t="s">
        <v>2227</v>
      </c>
      <c r="C741" s="14" t="s">
        <v>5</v>
      </c>
      <c r="D741" s="15">
        <v>122.07</v>
      </c>
      <c r="E741" s="38"/>
    </row>
    <row r="742" spans="1:5" ht="22.5" outlineLevel="1" x14ac:dyDescent="0.2">
      <c r="A742" s="12">
        <v>9003114</v>
      </c>
      <c r="B742" s="13" t="s">
        <v>2228</v>
      </c>
      <c r="C742" s="14" t="s">
        <v>5</v>
      </c>
      <c r="D742" s="15">
        <v>149.93</v>
      </c>
      <c r="E742" s="38"/>
    </row>
    <row r="743" spans="1:5" ht="22.5" outlineLevel="1" x14ac:dyDescent="0.2">
      <c r="A743" s="12">
        <v>9003115</v>
      </c>
      <c r="B743" s="13" t="s">
        <v>2229</v>
      </c>
      <c r="C743" s="14" t="s">
        <v>5</v>
      </c>
      <c r="D743" s="15">
        <v>179.97</v>
      </c>
      <c r="E743" s="38"/>
    </row>
    <row r="744" spans="1:5" ht="22.5" outlineLevel="1" x14ac:dyDescent="0.2">
      <c r="A744" s="12">
        <v>9003116</v>
      </c>
      <c r="B744" s="13" t="s">
        <v>2230</v>
      </c>
      <c r="C744" s="14" t="s">
        <v>5</v>
      </c>
      <c r="D744" s="15">
        <v>234.37</v>
      </c>
      <c r="E744" s="38"/>
    </row>
    <row r="745" spans="1:5" ht="22.5" outlineLevel="1" x14ac:dyDescent="0.2">
      <c r="A745" s="12">
        <v>9003118</v>
      </c>
      <c r="B745" s="13" t="s">
        <v>2231</v>
      </c>
      <c r="C745" s="14" t="s">
        <v>5</v>
      </c>
      <c r="D745" s="15">
        <v>7.03</v>
      </c>
      <c r="E745" s="38"/>
    </row>
    <row r="746" spans="1:5" ht="22.5" x14ac:dyDescent="0.2">
      <c r="A746" s="12">
        <v>9003119</v>
      </c>
      <c r="B746" s="13" t="s">
        <v>2232</v>
      </c>
      <c r="C746" s="14" t="s">
        <v>5</v>
      </c>
      <c r="D746" s="15">
        <v>9.2899999999999991</v>
      </c>
      <c r="E746" s="38"/>
    </row>
    <row r="747" spans="1:5" ht="22.5" outlineLevel="1" x14ac:dyDescent="0.2">
      <c r="A747" s="12">
        <v>9003120</v>
      </c>
      <c r="B747" s="13" t="s">
        <v>2233</v>
      </c>
      <c r="C747" s="14" t="s">
        <v>5</v>
      </c>
      <c r="D747" s="15">
        <v>9.51</v>
      </c>
      <c r="E747" s="38"/>
    </row>
    <row r="748" spans="1:5" ht="22.5" outlineLevel="1" x14ac:dyDescent="0.2">
      <c r="A748" s="12">
        <v>9003121</v>
      </c>
      <c r="B748" s="13" t="s">
        <v>2234</v>
      </c>
      <c r="C748" s="14" t="s">
        <v>5</v>
      </c>
      <c r="D748" s="15">
        <v>3.68</v>
      </c>
      <c r="E748" s="38"/>
    </row>
    <row r="749" spans="1:5" ht="22.5" outlineLevel="1" x14ac:dyDescent="0.2">
      <c r="A749" s="12">
        <v>9003122</v>
      </c>
      <c r="B749" s="13" t="s">
        <v>2235</v>
      </c>
      <c r="C749" s="14" t="s">
        <v>5</v>
      </c>
      <c r="D749" s="15">
        <v>4.8099999999999996</v>
      </c>
      <c r="E749" s="38"/>
    </row>
    <row r="750" spans="1:5" ht="22.5" outlineLevel="1" x14ac:dyDescent="0.2">
      <c r="A750" s="12">
        <v>9003123</v>
      </c>
      <c r="B750" s="13" t="s">
        <v>2236</v>
      </c>
      <c r="C750" s="14" t="s">
        <v>5</v>
      </c>
      <c r="D750" s="15">
        <v>6.77</v>
      </c>
      <c r="E750" s="38"/>
    </row>
    <row r="751" spans="1:5" ht="22.5" x14ac:dyDescent="0.2">
      <c r="A751" s="12">
        <v>9003124</v>
      </c>
      <c r="B751" s="13" t="s">
        <v>2237</v>
      </c>
      <c r="C751" s="14" t="s">
        <v>5</v>
      </c>
      <c r="D751" s="15">
        <v>8.9600000000000009</v>
      </c>
      <c r="E751" s="38"/>
    </row>
    <row r="752" spans="1:5" ht="22.5" outlineLevel="1" x14ac:dyDescent="0.2">
      <c r="A752" s="12">
        <v>9003140</v>
      </c>
      <c r="B752" s="13" t="s">
        <v>3238</v>
      </c>
      <c r="C752" s="14" t="s">
        <v>5</v>
      </c>
      <c r="D752" s="15">
        <v>35.630000000000003</v>
      </c>
      <c r="E752" s="38"/>
    </row>
    <row r="753" spans="1:5" outlineLevel="1" x14ac:dyDescent="0.2">
      <c r="A753" s="12">
        <v>9004000</v>
      </c>
      <c r="B753" s="13" t="s">
        <v>453</v>
      </c>
      <c r="C753" s="14" t="s">
        <v>8</v>
      </c>
      <c r="D753" s="15" t="s">
        <v>8</v>
      </c>
    </row>
    <row r="754" spans="1:5" outlineLevel="1" x14ac:dyDescent="0.2">
      <c r="A754" s="12">
        <v>9004002</v>
      </c>
      <c r="B754" s="13" t="s">
        <v>454</v>
      </c>
      <c r="C754" s="14" t="s">
        <v>6</v>
      </c>
      <c r="D754" s="15">
        <v>169.11</v>
      </c>
      <c r="E754" s="38"/>
    </row>
    <row r="755" spans="1:5" outlineLevel="1" x14ac:dyDescent="0.2">
      <c r="A755" s="12">
        <v>9004003</v>
      </c>
      <c r="B755" s="13" t="s">
        <v>455</v>
      </c>
      <c r="C755" s="14" t="s">
        <v>6</v>
      </c>
      <c r="D755" s="15">
        <v>183.23</v>
      </c>
      <c r="E755" s="38"/>
    </row>
    <row r="756" spans="1:5" x14ac:dyDescent="0.2">
      <c r="A756" s="12">
        <v>9004011</v>
      </c>
      <c r="B756" s="13" t="s">
        <v>456</v>
      </c>
      <c r="C756" s="14" t="s">
        <v>6</v>
      </c>
      <c r="D756" s="15">
        <v>286.82</v>
      </c>
      <c r="E756" s="38"/>
    </row>
    <row r="757" spans="1:5" outlineLevel="1" x14ac:dyDescent="0.2">
      <c r="A757" s="12">
        <v>9004030</v>
      </c>
      <c r="B757" s="13" t="s">
        <v>457</v>
      </c>
      <c r="C757" s="14" t="s">
        <v>6</v>
      </c>
      <c r="D757" s="15">
        <v>364.37</v>
      </c>
      <c r="E757" s="38"/>
    </row>
    <row r="758" spans="1:5" outlineLevel="1" x14ac:dyDescent="0.2">
      <c r="A758" s="12">
        <v>9004031</v>
      </c>
      <c r="B758" s="13" t="s">
        <v>458</v>
      </c>
      <c r="C758" s="14" t="s">
        <v>6</v>
      </c>
      <c r="D758" s="15">
        <v>623.47</v>
      </c>
      <c r="E758" s="38"/>
    </row>
    <row r="759" spans="1:5" outlineLevel="1" x14ac:dyDescent="0.2">
      <c r="A759" s="12">
        <v>9004032</v>
      </c>
      <c r="B759" s="13" t="s">
        <v>459</v>
      </c>
      <c r="C759" s="14" t="s">
        <v>6</v>
      </c>
      <c r="D759" s="15">
        <v>1023.88</v>
      </c>
      <c r="E759" s="38"/>
    </row>
    <row r="760" spans="1:5" outlineLevel="1" x14ac:dyDescent="0.2">
      <c r="A760" s="12">
        <v>9004033</v>
      </c>
      <c r="B760" s="13" t="s">
        <v>460</v>
      </c>
      <c r="C760" s="14" t="s">
        <v>6</v>
      </c>
      <c r="D760" s="15">
        <v>1874.69</v>
      </c>
      <c r="E760" s="38"/>
    </row>
    <row r="761" spans="1:5" x14ac:dyDescent="0.2">
      <c r="A761" s="12">
        <v>9004040</v>
      </c>
      <c r="B761" s="13" t="s">
        <v>461</v>
      </c>
      <c r="C761" s="14" t="s">
        <v>6</v>
      </c>
      <c r="D761" s="15">
        <v>355.47</v>
      </c>
      <c r="E761" s="38"/>
    </row>
    <row r="762" spans="1:5" outlineLevel="1" x14ac:dyDescent="0.2">
      <c r="A762" s="12">
        <v>9004041</v>
      </c>
      <c r="B762" s="13" t="s">
        <v>462</v>
      </c>
      <c r="C762" s="14" t="s">
        <v>6</v>
      </c>
      <c r="D762" s="15">
        <v>510.5</v>
      </c>
      <c r="E762" s="38"/>
    </row>
    <row r="763" spans="1:5" outlineLevel="1" x14ac:dyDescent="0.2">
      <c r="A763" s="12">
        <v>9004042</v>
      </c>
      <c r="B763" s="13" t="s">
        <v>463</v>
      </c>
      <c r="C763" s="14" t="s">
        <v>6</v>
      </c>
      <c r="D763" s="15">
        <v>450.58</v>
      </c>
      <c r="E763" s="38"/>
    </row>
    <row r="764" spans="1:5" outlineLevel="1" x14ac:dyDescent="0.2">
      <c r="A764" s="12">
        <v>9004048</v>
      </c>
      <c r="B764" s="13" t="s">
        <v>464</v>
      </c>
      <c r="C764" s="14" t="s">
        <v>6</v>
      </c>
      <c r="D764" s="15">
        <v>194.98</v>
      </c>
      <c r="E764" s="38"/>
    </row>
    <row r="765" spans="1:5" outlineLevel="1" x14ac:dyDescent="0.2">
      <c r="A765" s="12">
        <v>9004060</v>
      </c>
      <c r="B765" s="13" t="s">
        <v>465</v>
      </c>
      <c r="C765" s="14" t="s">
        <v>6</v>
      </c>
      <c r="D765" s="15">
        <v>64.709999999999994</v>
      </c>
      <c r="E765" s="38"/>
    </row>
    <row r="766" spans="1:5" ht="22.5" x14ac:dyDescent="0.2">
      <c r="A766" s="12">
        <v>9004068</v>
      </c>
      <c r="B766" s="13" t="s">
        <v>1777</v>
      </c>
      <c r="C766" s="14" t="s">
        <v>6</v>
      </c>
      <c r="D766" s="15">
        <v>257.02</v>
      </c>
      <c r="E766" s="38"/>
    </row>
    <row r="767" spans="1:5" ht="22.5" outlineLevel="1" x14ac:dyDescent="0.2">
      <c r="A767" s="12">
        <v>9004069</v>
      </c>
      <c r="B767" s="13" t="s">
        <v>1778</v>
      </c>
      <c r="C767" s="14" t="s">
        <v>6</v>
      </c>
      <c r="D767" s="15">
        <v>382.79</v>
      </c>
      <c r="E767" s="38"/>
    </row>
    <row r="768" spans="1:5" ht="22.5" outlineLevel="1" x14ac:dyDescent="0.2">
      <c r="A768" s="12">
        <v>9004070</v>
      </c>
      <c r="B768" s="13" t="s">
        <v>1779</v>
      </c>
      <c r="C768" s="14" t="s">
        <v>6</v>
      </c>
      <c r="D768" s="15">
        <v>271.95999999999998</v>
      </c>
      <c r="E768" s="38"/>
    </row>
    <row r="769" spans="1:5" outlineLevel="1" x14ac:dyDescent="0.2">
      <c r="A769" s="12">
        <v>9004072</v>
      </c>
      <c r="B769" s="13" t="s">
        <v>466</v>
      </c>
      <c r="C769" s="14" t="s">
        <v>6</v>
      </c>
      <c r="D769" s="15">
        <v>430.35</v>
      </c>
      <c r="E769" s="38"/>
    </row>
    <row r="770" spans="1:5" outlineLevel="1" x14ac:dyDescent="0.2">
      <c r="A770" s="12">
        <v>9004075</v>
      </c>
      <c r="B770" s="13" t="s">
        <v>467</v>
      </c>
      <c r="C770" s="14" t="s">
        <v>6</v>
      </c>
      <c r="D770" s="15">
        <v>474.34</v>
      </c>
      <c r="E770" s="38"/>
    </row>
    <row r="771" spans="1:5" x14ac:dyDescent="0.2">
      <c r="A771" s="12">
        <v>9004076</v>
      </c>
      <c r="B771" s="13" t="s">
        <v>468</v>
      </c>
      <c r="C771" s="14" t="s">
        <v>6</v>
      </c>
      <c r="D771" s="15">
        <v>596.67999999999995</v>
      </c>
      <c r="E771" s="38"/>
    </row>
    <row r="772" spans="1:5" outlineLevel="1" x14ac:dyDescent="0.2">
      <c r="A772" s="12">
        <v>9004077</v>
      </c>
      <c r="B772" s="13" t="s">
        <v>469</v>
      </c>
      <c r="C772" s="14" t="s">
        <v>6</v>
      </c>
      <c r="D772" s="15">
        <v>466.54</v>
      </c>
      <c r="E772" s="38"/>
    </row>
    <row r="773" spans="1:5" x14ac:dyDescent="0.2">
      <c r="A773" s="12">
        <v>9004078</v>
      </c>
      <c r="B773" s="13" t="s">
        <v>470</v>
      </c>
      <c r="C773" s="14" t="s">
        <v>6</v>
      </c>
      <c r="D773" s="15">
        <v>2053.6</v>
      </c>
      <c r="E773" s="38"/>
    </row>
    <row r="774" spans="1:5" outlineLevel="1" x14ac:dyDescent="0.2">
      <c r="A774" s="12">
        <v>9004087</v>
      </c>
      <c r="B774" s="13" t="s">
        <v>471</v>
      </c>
      <c r="C774" s="14" t="s">
        <v>6</v>
      </c>
      <c r="D774" s="15">
        <v>496.22</v>
      </c>
      <c r="E774" s="38"/>
    </row>
    <row r="775" spans="1:5" outlineLevel="1" x14ac:dyDescent="0.2">
      <c r="A775" s="12">
        <v>9004088</v>
      </c>
      <c r="B775" s="13" t="s">
        <v>472</v>
      </c>
      <c r="C775" s="14" t="s">
        <v>6</v>
      </c>
      <c r="D775" s="15">
        <v>472.97</v>
      </c>
      <c r="E775" s="38"/>
    </row>
    <row r="776" spans="1:5" x14ac:dyDescent="0.2">
      <c r="A776" s="12">
        <v>9004089</v>
      </c>
      <c r="B776" s="13" t="s">
        <v>473</v>
      </c>
      <c r="C776" s="14" t="s">
        <v>6</v>
      </c>
      <c r="D776" s="15">
        <v>398.01</v>
      </c>
      <c r="E776" s="38"/>
    </row>
    <row r="777" spans="1:5" ht="22.5" outlineLevel="1" x14ac:dyDescent="0.2">
      <c r="A777" s="12">
        <v>9004090</v>
      </c>
      <c r="B777" s="13" t="s">
        <v>474</v>
      </c>
      <c r="C777" s="14" t="s">
        <v>6</v>
      </c>
      <c r="D777" s="15">
        <v>1005.05</v>
      </c>
      <c r="E777" s="38"/>
    </row>
    <row r="778" spans="1:5" outlineLevel="1" x14ac:dyDescent="0.2">
      <c r="A778" s="12">
        <v>9005000</v>
      </c>
      <c r="B778" s="13" t="s">
        <v>475</v>
      </c>
      <c r="C778" s="14" t="s">
        <v>8</v>
      </c>
      <c r="D778" s="15" t="s">
        <v>8</v>
      </c>
    </row>
    <row r="779" spans="1:5" x14ac:dyDescent="0.2">
      <c r="A779" s="12">
        <v>9005006</v>
      </c>
      <c r="B779" s="13" t="s">
        <v>476</v>
      </c>
      <c r="C779" s="14" t="s">
        <v>6</v>
      </c>
      <c r="D779" s="15">
        <v>670.27</v>
      </c>
      <c r="E779" s="38"/>
    </row>
    <row r="780" spans="1:5" outlineLevel="1" x14ac:dyDescent="0.2">
      <c r="A780" s="12">
        <v>9005010</v>
      </c>
      <c r="B780" s="13" t="s">
        <v>477</v>
      </c>
      <c r="C780" s="14" t="s">
        <v>1780</v>
      </c>
      <c r="D780" s="15">
        <v>1268.1199999999999</v>
      </c>
      <c r="E780" s="38"/>
    </row>
    <row r="781" spans="1:5" outlineLevel="1" x14ac:dyDescent="0.2">
      <c r="A781" s="12">
        <v>9005012</v>
      </c>
      <c r="B781" s="13" t="s">
        <v>478</v>
      </c>
      <c r="C781" s="14" t="s">
        <v>6</v>
      </c>
      <c r="D781" s="15">
        <v>858.84</v>
      </c>
      <c r="E781" s="38"/>
    </row>
    <row r="782" spans="1:5" outlineLevel="1" x14ac:dyDescent="0.2">
      <c r="A782" s="12">
        <v>9005014</v>
      </c>
      <c r="B782" s="13" t="s">
        <v>1781</v>
      </c>
      <c r="C782" s="14" t="s">
        <v>6</v>
      </c>
      <c r="D782" s="15">
        <v>1462.17</v>
      </c>
      <c r="E782" s="38"/>
    </row>
    <row r="783" spans="1:5" outlineLevel="1" x14ac:dyDescent="0.2">
      <c r="A783" s="12">
        <v>9005017</v>
      </c>
      <c r="B783" s="13" t="s">
        <v>1782</v>
      </c>
      <c r="C783" s="14" t="s">
        <v>6</v>
      </c>
      <c r="D783" s="15">
        <v>1996.86</v>
      </c>
      <c r="E783" s="38"/>
    </row>
    <row r="784" spans="1:5" outlineLevel="1" x14ac:dyDescent="0.2">
      <c r="A784" s="12">
        <v>9005019</v>
      </c>
      <c r="B784" s="13" t="s">
        <v>1783</v>
      </c>
      <c r="C784" s="14" t="s">
        <v>6</v>
      </c>
      <c r="D784" s="15">
        <v>3085.77</v>
      </c>
      <c r="E784" s="38"/>
    </row>
    <row r="785" spans="1:5" ht="22.5" outlineLevel="1" x14ac:dyDescent="0.2">
      <c r="A785" s="12">
        <v>9005020</v>
      </c>
      <c r="B785" s="13" t="s">
        <v>1784</v>
      </c>
      <c r="C785" s="14" t="s">
        <v>6</v>
      </c>
      <c r="D785" s="15">
        <v>13.62</v>
      </c>
      <c r="E785" s="38"/>
    </row>
    <row r="786" spans="1:5" ht="22.5" outlineLevel="1" x14ac:dyDescent="0.2">
      <c r="A786" s="12">
        <v>9005021</v>
      </c>
      <c r="B786" s="13" t="s">
        <v>1785</v>
      </c>
      <c r="C786" s="14" t="s">
        <v>6</v>
      </c>
      <c r="D786" s="15">
        <v>19.89</v>
      </c>
      <c r="E786" s="38"/>
    </row>
    <row r="787" spans="1:5" outlineLevel="1" x14ac:dyDescent="0.2">
      <c r="A787" s="12">
        <v>9005022</v>
      </c>
      <c r="B787" s="13" t="s">
        <v>1786</v>
      </c>
      <c r="C787" s="14" t="s">
        <v>6</v>
      </c>
      <c r="D787" s="15">
        <v>14.25</v>
      </c>
      <c r="E787" s="38"/>
    </row>
    <row r="788" spans="1:5" outlineLevel="1" x14ac:dyDescent="0.2">
      <c r="A788" s="12">
        <v>9005023</v>
      </c>
      <c r="B788" s="13" t="s">
        <v>1787</v>
      </c>
      <c r="C788" s="14" t="s">
        <v>6</v>
      </c>
      <c r="D788" s="15">
        <v>23.92</v>
      </c>
      <c r="E788" s="38"/>
    </row>
    <row r="789" spans="1:5" outlineLevel="1" x14ac:dyDescent="0.2">
      <c r="A789" s="12">
        <v>9005024</v>
      </c>
      <c r="B789" s="13" t="s">
        <v>479</v>
      </c>
      <c r="C789" s="14" t="s">
        <v>6</v>
      </c>
      <c r="D789" s="15">
        <v>17.63</v>
      </c>
      <c r="E789" s="38"/>
    </row>
    <row r="790" spans="1:5" outlineLevel="1" x14ac:dyDescent="0.2">
      <c r="A790" s="12">
        <v>9005025</v>
      </c>
      <c r="B790" s="13" t="s">
        <v>480</v>
      </c>
      <c r="C790" s="14" t="s">
        <v>6</v>
      </c>
      <c r="D790" s="15">
        <v>18.25</v>
      </c>
      <c r="E790" s="38"/>
    </row>
    <row r="791" spans="1:5" outlineLevel="1" x14ac:dyDescent="0.2">
      <c r="A791" s="12">
        <v>9005026</v>
      </c>
      <c r="B791" s="13" t="s">
        <v>481</v>
      </c>
      <c r="C791" s="14" t="s">
        <v>6</v>
      </c>
      <c r="D791" s="15">
        <v>29.97</v>
      </c>
      <c r="E791" s="38"/>
    </row>
    <row r="792" spans="1:5" x14ac:dyDescent="0.2">
      <c r="A792" s="12">
        <v>9005027</v>
      </c>
      <c r="B792" s="13" t="s">
        <v>482</v>
      </c>
      <c r="C792" s="14" t="s">
        <v>6</v>
      </c>
      <c r="D792" s="15">
        <v>15.61</v>
      </c>
      <c r="E792" s="38"/>
    </row>
    <row r="793" spans="1:5" outlineLevel="1" x14ac:dyDescent="0.2">
      <c r="A793" s="12">
        <v>9005028</v>
      </c>
      <c r="B793" s="13" t="s">
        <v>483</v>
      </c>
      <c r="C793" s="14" t="s">
        <v>6</v>
      </c>
      <c r="D793" s="15">
        <v>31.45</v>
      </c>
      <c r="E793" s="38"/>
    </row>
    <row r="794" spans="1:5" outlineLevel="1" x14ac:dyDescent="0.2">
      <c r="A794" s="12">
        <v>9005029</v>
      </c>
      <c r="B794" s="13" t="s">
        <v>484</v>
      </c>
      <c r="C794" s="14" t="s">
        <v>6</v>
      </c>
      <c r="D794" s="15">
        <v>22.78</v>
      </c>
      <c r="E794" s="38"/>
    </row>
    <row r="795" spans="1:5" outlineLevel="1" x14ac:dyDescent="0.2">
      <c r="A795" s="12">
        <v>9005030</v>
      </c>
      <c r="B795" s="13" t="s">
        <v>485</v>
      </c>
      <c r="C795" s="14" t="s">
        <v>6</v>
      </c>
      <c r="D795" s="15">
        <v>31.36</v>
      </c>
      <c r="E795" s="38"/>
    </row>
    <row r="796" spans="1:5" outlineLevel="1" x14ac:dyDescent="0.2">
      <c r="A796" s="12">
        <v>9005031</v>
      </c>
      <c r="B796" s="13" t="s">
        <v>486</v>
      </c>
      <c r="C796" s="14" t="s">
        <v>6</v>
      </c>
      <c r="D796" s="15">
        <v>57.12</v>
      </c>
      <c r="E796" s="38"/>
    </row>
    <row r="797" spans="1:5" outlineLevel="1" x14ac:dyDescent="0.2">
      <c r="A797" s="12">
        <v>9005032</v>
      </c>
      <c r="B797" s="13" t="s">
        <v>487</v>
      </c>
      <c r="C797" s="14" t="s">
        <v>6</v>
      </c>
      <c r="D797" s="15">
        <v>66.41</v>
      </c>
      <c r="E797" s="38"/>
    </row>
    <row r="798" spans="1:5" outlineLevel="1" x14ac:dyDescent="0.2">
      <c r="A798" s="12">
        <v>9005033</v>
      </c>
      <c r="B798" s="13" t="s">
        <v>488</v>
      </c>
      <c r="C798" s="14" t="s">
        <v>6</v>
      </c>
      <c r="D798" s="15">
        <v>101.15</v>
      </c>
      <c r="E798" s="38"/>
    </row>
    <row r="799" spans="1:5" outlineLevel="1" x14ac:dyDescent="0.2">
      <c r="A799" s="12">
        <v>9005034</v>
      </c>
      <c r="B799" s="13" t="s">
        <v>489</v>
      </c>
      <c r="C799" s="14" t="s">
        <v>6</v>
      </c>
      <c r="D799" s="15">
        <v>229.93</v>
      </c>
      <c r="E799" s="38"/>
    </row>
    <row r="800" spans="1:5" outlineLevel="1" x14ac:dyDescent="0.2">
      <c r="A800" s="12">
        <v>9005035</v>
      </c>
      <c r="B800" s="13" t="s">
        <v>490</v>
      </c>
      <c r="C800" s="14" t="s">
        <v>6</v>
      </c>
      <c r="D800" s="15">
        <v>293.06</v>
      </c>
      <c r="E800" s="38"/>
    </row>
    <row r="801" spans="1:5" outlineLevel="1" x14ac:dyDescent="0.2">
      <c r="A801" s="12">
        <v>9005037</v>
      </c>
      <c r="B801" s="13" t="s">
        <v>491</v>
      </c>
      <c r="C801" s="14" t="s">
        <v>6</v>
      </c>
      <c r="D801" s="15">
        <v>544.97</v>
      </c>
      <c r="E801" s="38"/>
    </row>
    <row r="802" spans="1:5" ht="22.5" outlineLevel="1" x14ac:dyDescent="0.2">
      <c r="A802" s="12">
        <v>9005039</v>
      </c>
      <c r="B802" s="13" t="s">
        <v>492</v>
      </c>
      <c r="C802" s="14" t="s">
        <v>6</v>
      </c>
      <c r="D802" s="15">
        <v>41.66</v>
      </c>
      <c r="E802" s="38"/>
    </row>
    <row r="803" spans="1:5" ht="22.5" outlineLevel="1" x14ac:dyDescent="0.2">
      <c r="A803" s="12">
        <v>9005040</v>
      </c>
      <c r="B803" s="13" t="s">
        <v>493</v>
      </c>
      <c r="C803" s="14" t="s">
        <v>6</v>
      </c>
      <c r="D803" s="15">
        <v>83.74</v>
      </c>
      <c r="E803" s="38"/>
    </row>
    <row r="804" spans="1:5" ht="22.5" outlineLevel="1" x14ac:dyDescent="0.2">
      <c r="A804" s="12">
        <v>9005041</v>
      </c>
      <c r="B804" s="13" t="s">
        <v>494</v>
      </c>
      <c r="C804" s="14" t="s">
        <v>6</v>
      </c>
      <c r="D804" s="15">
        <v>111.04</v>
      </c>
      <c r="E804" s="38"/>
    </row>
    <row r="805" spans="1:5" ht="22.5" x14ac:dyDescent="0.2">
      <c r="A805" s="12">
        <v>9005042</v>
      </c>
      <c r="B805" s="13" t="s">
        <v>495</v>
      </c>
      <c r="C805" s="14" t="s">
        <v>6</v>
      </c>
      <c r="D805" s="15">
        <v>194.24</v>
      </c>
      <c r="E805" s="38"/>
    </row>
    <row r="806" spans="1:5" outlineLevel="1" x14ac:dyDescent="0.2">
      <c r="A806" s="12">
        <v>9005043</v>
      </c>
      <c r="B806" s="13" t="s">
        <v>1788</v>
      </c>
      <c r="C806" s="14" t="s">
        <v>6</v>
      </c>
      <c r="D806" s="15">
        <v>113.09</v>
      </c>
      <c r="E806" s="38"/>
    </row>
    <row r="807" spans="1:5" outlineLevel="1" x14ac:dyDescent="0.2">
      <c r="A807" s="12">
        <v>9005044</v>
      </c>
      <c r="B807" s="13" t="s">
        <v>1789</v>
      </c>
      <c r="C807" s="14" t="s">
        <v>6</v>
      </c>
      <c r="D807" s="15">
        <v>247.3</v>
      </c>
      <c r="E807" s="38"/>
    </row>
    <row r="808" spans="1:5" outlineLevel="1" x14ac:dyDescent="0.2">
      <c r="A808" s="12">
        <v>9005045</v>
      </c>
      <c r="B808" s="13" t="s">
        <v>1790</v>
      </c>
      <c r="C808" s="14" t="s">
        <v>6</v>
      </c>
      <c r="D808" s="15">
        <v>648.69000000000005</v>
      </c>
      <c r="E808" s="38"/>
    </row>
    <row r="809" spans="1:5" ht="22.5" outlineLevel="1" x14ac:dyDescent="0.2">
      <c r="A809" s="12">
        <v>9005050</v>
      </c>
      <c r="B809" s="13" t="s">
        <v>1791</v>
      </c>
      <c r="C809" s="14" t="s">
        <v>6</v>
      </c>
      <c r="D809" s="15">
        <v>391.01</v>
      </c>
      <c r="E809" s="38"/>
    </row>
    <row r="810" spans="1:5" ht="22.5" outlineLevel="1" x14ac:dyDescent="0.2">
      <c r="A810" s="12">
        <v>9005051</v>
      </c>
      <c r="B810" s="13" t="s">
        <v>1792</v>
      </c>
      <c r="C810" s="14" t="s">
        <v>6</v>
      </c>
      <c r="D810" s="15">
        <v>359.06</v>
      </c>
      <c r="E810" s="38"/>
    </row>
    <row r="811" spans="1:5" outlineLevel="1" x14ac:dyDescent="0.2">
      <c r="A811" s="12">
        <v>9005055</v>
      </c>
      <c r="B811" s="13" t="s">
        <v>496</v>
      </c>
      <c r="C811" s="14" t="s">
        <v>21</v>
      </c>
      <c r="D811" s="15">
        <v>90.26</v>
      </c>
      <c r="E811" s="38"/>
    </row>
    <row r="812" spans="1:5" outlineLevel="1" x14ac:dyDescent="0.2">
      <c r="A812" s="12">
        <v>9005056</v>
      </c>
      <c r="B812" s="13" t="s">
        <v>497</v>
      </c>
      <c r="C812" s="14" t="s">
        <v>21</v>
      </c>
      <c r="D812" s="15">
        <v>241.91</v>
      </c>
      <c r="E812" s="38"/>
    </row>
    <row r="813" spans="1:5" outlineLevel="1" x14ac:dyDescent="0.2">
      <c r="A813" s="12">
        <v>9005057</v>
      </c>
      <c r="B813" s="13" t="s">
        <v>498</v>
      </c>
      <c r="C813" s="14" t="s">
        <v>21</v>
      </c>
      <c r="D813" s="15">
        <v>569.41</v>
      </c>
      <c r="E813" s="38"/>
    </row>
    <row r="814" spans="1:5" outlineLevel="1" x14ac:dyDescent="0.2">
      <c r="A814" s="12">
        <v>9005058</v>
      </c>
      <c r="B814" s="13" t="s">
        <v>499</v>
      </c>
      <c r="C814" s="14" t="s">
        <v>4</v>
      </c>
      <c r="D814" s="15">
        <v>328.89</v>
      </c>
      <c r="E814" s="38"/>
    </row>
    <row r="815" spans="1:5" outlineLevel="1" x14ac:dyDescent="0.2">
      <c r="A815" s="12">
        <v>9005059</v>
      </c>
      <c r="B815" s="13" t="s">
        <v>500</v>
      </c>
      <c r="C815" s="14" t="s">
        <v>4</v>
      </c>
      <c r="D815" s="15">
        <v>453.42</v>
      </c>
      <c r="E815" s="38"/>
    </row>
    <row r="816" spans="1:5" outlineLevel="1" x14ac:dyDescent="0.2">
      <c r="A816" s="12">
        <v>9005060</v>
      </c>
      <c r="B816" s="13" t="s">
        <v>501</v>
      </c>
      <c r="C816" s="14" t="s">
        <v>4</v>
      </c>
      <c r="D816" s="15">
        <v>256.98</v>
      </c>
      <c r="E816" s="38"/>
    </row>
    <row r="817" spans="1:5" ht="22.5" outlineLevel="1" x14ac:dyDescent="0.2">
      <c r="A817" s="12">
        <v>9005061</v>
      </c>
      <c r="B817" s="13" t="s">
        <v>2238</v>
      </c>
      <c r="C817" s="14" t="s">
        <v>6</v>
      </c>
      <c r="D817" s="15">
        <v>15.35</v>
      </c>
      <c r="E817" s="38"/>
    </row>
    <row r="818" spans="1:5" x14ac:dyDescent="0.2">
      <c r="A818" s="12">
        <v>9005062</v>
      </c>
      <c r="B818" s="13" t="s">
        <v>502</v>
      </c>
      <c r="C818" s="14" t="s">
        <v>6</v>
      </c>
      <c r="D818" s="15">
        <v>151.38999999999999</v>
      </c>
      <c r="E818" s="38"/>
    </row>
    <row r="819" spans="1:5" outlineLevel="1" x14ac:dyDescent="0.2">
      <c r="A819" s="12">
        <v>9005063</v>
      </c>
      <c r="B819" s="13" t="s">
        <v>503</v>
      </c>
      <c r="C819" s="14" t="s">
        <v>6</v>
      </c>
      <c r="D819" s="15">
        <v>254.83</v>
      </c>
      <c r="E819" s="38"/>
    </row>
    <row r="820" spans="1:5" outlineLevel="1" x14ac:dyDescent="0.2">
      <c r="A820" s="12">
        <v>9005064</v>
      </c>
      <c r="B820" s="13" t="s">
        <v>504</v>
      </c>
      <c r="C820" s="14" t="s">
        <v>6</v>
      </c>
      <c r="D820" s="15">
        <v>500.05</v>
      </c>
      <c r="E820" s="38"/>
    </row>
    <row r="821" spans="1:5" outlineLevel="1" x14ac:dyDescent="0.2">
      <c r="A821" s="12">
        <v>9005065</v>
      </c>
      <c r="B821" s="13" t="s">
        <v>505</v>
      </c>
      <c r="C821" s="14" t="s">
        <v>6</v>
      </c>
      <c r="D821" s="15">
        <v>797.65</v>
      </c>
      <c r="E821" s="38"/>
    </row>
    <row r="822" spans="1:5" outlineLevel="1" x14ac:dyDescent="0.2">
      <c r="A822" s="12">
        <v>9005066</v>
      </c>
      <c r="B822" s="13" t="s">
        <v>506</v>
      </c>
      <c r="C822" s="14" t="s">
        <v>6</v>
      </c>
      <c r="D822" s="15">
        <v>1661.59</v>
      </c>
      <c r="E822" s="38"/>
    </row>
    <row r="823" spans="1:5" outlineLevel="1" x14ac:dyDescent="0.2">
      <c r="A823" s="12">
        <v>9005067</v>
      </c>
      <c r="B823" s="13" t="s">
        <v>507</v>
      </c>
      <c r="C823" s="14" t="s">
        <v>6</v>
      </c>
      <c r="D823" s="15">
        <v>3627.89</v>
      </c>
      <c r="E823" s="38"/>
    </row>
    <row r="824" spans="1:5" ht="22.5" outlineLevel="1" x14ac:dyDescent="0.2">
      <c r="A824" s="12">
        <v>9005068</v>
      </c>
      <c r="B824" s="13" t="s">
        <v>1793</v>
      </c>
      <c r="C824" s="14" t="s">
        <v>6</v>
      </c>
      <c r="D824" s="15">
        <v>160.07</v>
      </c>
      <c r="E824" s="38"/>
    </row>
    <row r="825" spans="1:5" ht="22.5" outlineLevel="1" x14ac:dyDescent="0.2">
      <c r="A825" s="12">
        <v>9005069</v>
      </c>
      <c r="B825" s="13" t="s">
        <v>1794</v>
      </c>
      <c r="C825" s="14" t="s">
        <v>6</v>
      </c>
      <c r="D825" s="15">
        <v>175.41</v>
      </c>
      <c r="E825" s="38"/>
    </row>
    <row r="826" spans="1:5" ht="22.5" outlineLevel="1" x14ac:dyDescent="0.2">
      <c r="A826" s="12">
        <v>9005070</v>
      </c>
      <c r="B826" s="13" t="s">
        <v>1795</v>
      </c>
      <c r="C826" s="14" t="s">
        <v>6</v>
      </c>
      <c r="D826" s="15">
        <v>215.86</v>
      </c>
      <c r="E826" s="38"/>
    </row>
    <row r="827" spans="1:5" ht="22.5" outlineLevel="1" x14ac:dyDescent="0.2">
      <c r="A827" s="12">
        <v>9005071</v>
      </c>
      <c r="B827" s="13" t="s">
        <v>1796</v>
      </c>
      <c r="C827" s="14" t="s">
        <v>6</v>
      </c>
      <c r="D827" s="15">
        <v>286.18</v>
      </c>
      <c r="E827" s="38"/>
    </row>
    <row r="828" spans="1:5" ht="22.5" outlineLevel="1" x14ac:dyDescent="0.2">
      <c r="A828" s="12">
        <v>9005072</v>
      </c>
      <c r="B828" s="13" t="s">
        <v>1797</v>
      </c>
      <c r="C828" s="14" t="s">
        <v>6</v>
      </c>
      <c r="D828" s="15">
        <v>376.36</v>
      </c>
      <c r="E828" s="38"/>
    </row>
    <row r="829" spans="1:5" ht="22.5" outlineLevel="1" x14ac:dyDescent="0.2">
      <c r="A829" s="12">
        <v>9005073</v>
      </c>
      <c r="B829" s="13" t="s">
        <v>1798</v>
      </c>
      <c r="C829" s="14" t="s">
        <v>6</v>
      </c>
      <c r="D829" s="15">
        <v>961.32</v>
      </c>
      <c r="E829" s="38"/>
    </row>
    <row r="830" spans="1:5" outlineLevel="1" x14ac:dyDescent="0.2">
      <c r="A830" s="12">
        <v>9005081</v>
      </c>
      <c r="B830" s="13" t="s">
        <v>3239</v>
      </c>
      <c r="C830" s="14" t="s">
        <v>6</v>
      </c>
      <c r="D830" s="15">
        <v>72.19</v>
      </c>
      <c r="E830" s="38"/>
    </row>
    <row r="831" spans="1:5" x14ac:dyDescent="0.2">
      <c r="A831" s="12">
        <v>9005082</v>
      </c>
      <c r="B831" s="13" t="s">
        <v>2239</v>
      </c>
      <c r="C831" s="14" t="s">
        <v>6</v>
      </c>
      <c r="D831" s="15">
        <v>122.5</v>
      </c>
      <c r="E831" s="38"/>
    </row>
    <row r="832" spans="1:5" outlineLevel="1" x14ac:dyDescent="0.2">
      <c r="A832" s="12">
        <v>9005083</v>
      </c>
      <c r="B832" s="13" t="s">
        <v>2240</v>
      </c>
      <c r="C832" s="14" t="s">
        <v>6</v>
      </c>
      <c r="D832" s="15">
        <v>331.82</v>
      </c>
      <c r="E832" s="38"/>
    </row>
    <row r="833" spans="1:5" outlineLevel="1" x14ac:dyDescent="0.2">
      <c r="A833" s="12">
        <v>9005084</v>
      </c>
      <c r="B833" s="13" t="s">
        <v>3240</v>
      </c>
      <c r="C833" s="14" t="s">
        <v>6</v>
      </c>
      <c r="D833" s="15">
        <v>348.02</v>
      </c>
      <c r="E833" s="38"/>
    </row>
    <row r="834" spans="1:5" outlineLevel="1" x14ac:dyDescent="0.2">
      <c r="A834" s="12">
        <v>9005085</v>
      </c>
      <c r="B834" s="13" t="s">
        <v>3241</v>
      </c>
      <c r="C834" s="14" t="s">
        <v>6</v>
      </c>
      <c r="D834" s="15">
        <v>513.59</v>
      </c>
      <c r="E834" s="38"/>
    </row>
    <row r="835" spans="1:5" outlineLevel="1" x14ac:dyDescent="0.2">
      <c r="A835" s="12">
        <v>9005087</v>
      </c>
      <c r="B835" s="13" t="s">
        <v>3242</v>
      </c>
      <c r="C835" s="14" t="s">
        <v>6</v>
      </c>
      <c r="D835" s="15">
        <v>2484.0700000000002</v>
      </c>
      <c r="E835" s="38"/>
    </row>
    <row r="836" spans="1:5" outlineLevel="1" x14ac:dyDescent="0.2">
      <c r="A836" s="12">
        <v>9005090</v>
      </c>
      <c r="B836" s="13" t="s">
        <v>1799</v>
      </c>
      <c r="C836" s="14" t="s">
        <v>6</v>
      </c>
      <c r="D836" s="15">
        <v>117.52</v>
      </c>
      <c r="E836" s="38"/>
    </row>
    <row r="837" spans="1:5" ht="22.5" outlineLevel="1" x14ac:dyDescent="0.2">
      <c r="A837" s="12">
        <v>9005098</v>
      </c>
      <c r="B837" s="13" t="s">
        <v>508</v>
      </c>
      <c r="C837" s="14" t="s">
        <v>4</v>
      </c>
      <c r="D837" s="15">
        <v>1173.5999999999999</v>
      </c>
      <c r="E837" s="38"/>
    </row>
    <row r="838" spans="1:5" outlineLevel="1" x14ac:dyDescent="0.2">
      <c r="A838" s="12">
        <v>9006000</v>
      </c>
      <c r="B838" s="13" t="s">
        <v>509</v>
      </c>
      <c r="C838" s="14" t="s">
        <v>8</v>
      </c>
      <c r="D838" s="15" t="s">
        <v>8</v>
      </c>
    </row>
    <row r="839" spans="1:5" outlineLevel="1" x14ac:dyDescent="0.2">
      <c r="A839" s="12">
        <v>9006018</v>
      </c>
      <c r="B839" s="13" t="s">
        <v>510</v>
      </c>
      <c r="C839" s="14" t="s">
        <v>6</v>
      </c>
      <c r="D839" s="15">
        <v>3069.15</v>
      </c>
      <c r="E839" s="38"/>
    </row>
    <row r="840" spans="1:5" outlineLevel="1" x14ac:dyDescent="0.2">
      <c r="A840" s="12">
        <v>9006019</v>
      </c>
      <c r="B840" s="13" t="s">
        <v>511</v>
      </c>
      <c r="C840" s="14" t="s">
        <v>6</v>
      </c>
      <c r="D840" s="15">
        <v>2744.79</v>
      </c>
      <c r="E840" s="38"/>
    </row>
    <row r="841" spans="1:5" outlineLevel="1" x14ac:dyDescent="0.2">
      <c r="A841" s="12">
        <v>9006020</v>
      </c>
      <c r="B841" s="13" t="s">
        <v>512</v>
      </c>
      <c r="C841" s="14" t="s">
        <v>6</v>
      </c>
      <c r="D841" s="15">
        <v>4553.6899999999996</v>
      </c>
      <c r="E841" s="38"/>
    </row>
    <row r="842" spans="1:5" ht="22.5" outlineLevel="1" x14ac:dyDescent="0.2">
      <c r="A842" s="12">
        <v>9006023</v>
      </c>
      <c r="B842" s="13" t="s">
        <v>1800</v>
      </c>
      <c r="C842" s="14" t="s">
        <v>6</v>
      </c>
      <c r="D842" s="15">
        <v>425.36</v>
      </c>
      <c r="E842" s="38"/>
    </row>
    <row r="843" spans="1:5" ht="22.5" outlineLevel="1" x14ac:dyDescent="0.2">
      <c r="A843" s="12">
        <v>9006024</v>
      </c>
      <c r="B843" s="13" t="s">
        <v>1801</v>
      </c>
      <c r="C843" s="14" t="s">
        <v>6</v>
      </c>
      <c r="D843" s="15">
        <v>1006.85</v>
      </c>
      <c r="E843" s="38"/>
    </row>
    <row r="844" spans="1:5" ht="22.5" x14ac:dyDescent="0.2">
      <c r="A844" s="12">
        <v>9006025</v>
      </c>
      <c r="B844" s="13" t="s">
        <v>1802</v>
      </c>
      <c r="C844" s="14" t="s">
        <v>6</v>
      </c>
      <c r="D844" s="15">
        <v>1319.07</v>
      </c>
      <c r="E844" s="38"/>
    </row>
    <row r="845" spans="1:5" ht="22.5" outlineLevel="1" x14ac:dyDescent="0.2">
      <c r="A845" s="12">
        <v>9006026</v>
      </c>
      <c r="B845" s="13" t="s">
        <v>1803</v>
      </c>
      <c r="C845" s="14" t="s">
        <v>6</v>
      </c>
      <c r="D845" s="15">
        <v>1868.33</v>
      </c>
      <c r="E845" s="38"/>
    </row>
    <row r="846" spans="1:5" ht="22.5" outlineLevel="1" x14ac:dyDescent="0.2">
      <c r="A846" s="12">
        <v>9006027</v>
      </c>
      <c r="B846" s="13" t="s">
        <v>1804</v>
      </c>
      <c r="C846" s="14" t="s">
        <v>6</v>
      </c>
      <c r="D846" s="15">
        <v>522.38</v>
      </c>
      <c r="E846" s="38"/>
    </row>
    <row r="847" spans="1:5" ht="22.5" outlineLevel="1" x14ac:dyDescent="0.2">
      <c r="A847" s="12">
        <v>9006028</v>
      </c>
      <c r="B847" s="13" t="s">
        <v>1805</v>
      </c>
      <c r="C847" s="14" t="s">
        <v>6</v>
      </c>
      <c r="D847" s="15">
        <v>1297.5999999999999</v>
      </c>
      <c r="E847" s="38"/>
    </row>
    <row r="848" spans="1:5" ht="22.5" outlineLevel="1" x14ac:dyDescent="0.2">
      <c r="A848" s="12">
        <v>9006029</v>
      </c>
      <c r="B848" s="13" t="s">
        <v>1806</v>
      </c>
      <c r="C848" s="14" t="s">
        <v>6</v>
      </c>
      <c r="D848" s="15">
        <v>1655.59</v>
      </c>
      <c r="E848" s="38"/>
    </row>
    <row r="849" spans="1:5" ht="22.5" outlineLevel="1" x14ac:dyDescent="0.2">
      <c r="A849" s="12">
        <v>9006030</v>
      </c>
      <c r="B849" s="13" t="s">
        <v>1807</v>
      </c>
      <c r="C849" s="14" t="s">
        <v>6</v>
      </c>
      <c r="D849" s="15">
        <v>2396.87</v>
      </c>
      <c r="E849" s="38"/>
    </row>
    <row r="850" spans="1:5" outlineLevel="1" x14ac:dyDescent="0.2">
      <c r="A850" s="12">
        <v>9006033</v>
      </c>
      <c r="B850" s="13" t="s">
        <v>513</v>
      </c>
      <c r="C850" s="14" t="s">
        <v>6</v>
      </c>
      <c r="D850" s="15">
        <v>180</v>
      </c>
      <c r="E850" s="38"/>
    </row>
    <row r="851" spans="1:5" ht="22.5" outlineLevel="1" x14ac:dyDescent="0.2">
      <c r="A851" s="12">
        <v>9006036</v>
      </c>
      <c r="B851" s="13" t="s">
        <v>514</v>
      </c>
      <c r="C851" s="14" t="s">
        <v>6</v>
      </c>
      <c r="D851" s="15">
        <v>301.11</v>
      </c>
      <c r="E851" s="38"/>
    </row>
    <row r="852" spans="1:5" outlineLevel="1" x14ac:dyDescent="0.2">
      <c r="A852" s="12">
        <v>9006049</v>
      </c>
      <c r="B852" s="13" t="s">
        <v>515</v>
      </c>
      <c r="C852" s="14" t="s">
        <v>6</v>
      </c>
      <c r="D852" s="15">
        <v>12.09</v>
      </c>
      <c r="E852" s="38"/>
    </row>
    <row r="853" spans="1:5" outlineLevel="1" x14ac:dyDescent="0.2">
      <c r="A853" s="12">
        <v>9006058</v>
      </c>
      <c r="B853" s="13" t="s">
        <v>516</v>
      </c>
      <c r="C853" s="14" t="s">
        <v>6</v>
      </c>
      <c r="D853" s="15">
        <v>88.35</v>
      </c>
      <c r="E853" s="38"/>
    </row>
    <row r="854" spans="1:5" outlineLevel="1" x14ac:dyDescent="0.2">
      <c r="A854" s="12">
        <v>9006059</v>
      </c>
      <c r="B854" s="13" t="s">
        <v>517</v>
      </c>
      <c r="C854" s="14" t="s">
        <v>6</v>
      </c>
      <c r="D854" s="15">
        <v>142.28</v>
      </c>
      <c r="E854" s="38"/>
    </row>
    <row r="855" spans="1:5" outlineLevel="1" x14ac:dyDescent="0.2">
      <c r="A855" s="12">
        <v>9006060</v>
      </c>
      <c r="B855" s="13" t="s">
        <v>518</v>
      </c>
      <c r="C855" s="14" t="s">
        <v>6</v>
      </c>
      <c r="D855" s="15">
        <v>183.5</v>
      </c>
      <c r="E855" s="38"/>
    </row>
    <row r="856" spans="1:5" outlineLevel="1" x14ac:dyDescent="0.2">
      <c r="A856" s="12">
        <v>9006061</v>
      </c>
      <c r="B856" s="13" t="s">
        <v>519</v>
      </c>
      <c r="C856" s="14" t="s">
        <v>6</v>
      </c>
      <c r="D856" s="15">
        <v>837.08</v>
      </c>
      <c r="E856" s="38"/>
    </row>
    <row r="857" spans="1:5" x14ac:dyDescent="0.2">
      <c r="A857" s="12">
        <v>9006062</v>
      </c>
      <c r="B857" s="13" t="s">
        <v>520</v>
      </c>
      <c r="C857" s="14" t="s">
        <v>6</v>
      </c>
      <c r="D857" s="15">
        <v>85.17</v>
      </c>
      <c r="E857" s="38"/>
    </row>
    <row r="858" spans="1:5" outlineLevel="1" x14ac:dyDescent="0.2">
      <c r="A858" s="12">
        <v>9006063</v>
      </c>
      <c r="B858" s="13" t="s">
        <v>521</v>
      </c>
      <c r="C858" s="14" t="s">
        <v>6</v>
      </c>
      <c r="D858" s="15">
        <v>101.72</v>
      </c>
      <c r="E858" s="38"/>
    </row>
    <row r="859" spans="1:5" outlineLevel="1" x14ac:dyDescent="0.2">
      <c r="A859" s="12">
        <v>9006064</v>
      </c>
      <c r="B859" s="13" t="s">
        <v>522</v>
      </c>
      <c r="C859" s="14" t="s">
        <v>6</v>
      </c>
      <c r="D859" s="15">
        <v>125.25</v>
      </c>
      <c r="E859" s="38"/>
    </row>
    <row r="860" spans="1:5" outlineLevel="1" x14ac:dyDescent="0.2">
      <c r="A860" s="12">
        <v>9006065</v>
      </c>
      <c r="B860" s="13" t="s">
        <v>523</v>
      </c>
      <c r="C860" s="14" t="s">
        <v>6</v>
      </c>
      <c r="D860" s="15">
        <v>265.89</v>
      </c>
      <c r="E860" s="38"/>
    </row>
    <row r="861" spans="1:5" x14ac:dyDescent="0.2">
      <c r="A861" s="12">
        <v>9006066</v>
      </c>
      <c r="B861" s="13" t="s">
        <v>524</v>
      </c>
      <c r="C861" s="14" t="s">
        <v>6</v>
      </c>
      <c r="D861" s="15">
        <v>358.26</v>
      </c>
      <c r="E861" s="38"/>
    </row>
    <row r="862" spans="1:5" outlineLevel="1" x14ac:dyDescent="0.2">
      <c r="A862" s="12">
        <v>9006067</v>
      </c>
      <c r="B862" s="13" t="s">
        <v>525</v>
      </c>
      <c r="C862" s="14" t="s">
        <v>6</v>
      </c>
      <c r="D862" s="15">
        <v>526.05999999999995</v>
      </c>
      <c r="E862" s="38"/>
    </row>
    <row r="863" spans="1:5" outlineLevel="1" x14ac:dyDescent="0.2">
      <c r="A863" s="12">
        <v>9006068</v>
      </c>
      <c r="B863" s="13" t="s">
        <v>526</v>
      </c>
      <c r="C863" s="14" t="s">
        <v>6</v>
      </c>
      <c r="D863" s="15">
        <v>1851.54</v>
      </c>
      <c r="E863" s="38"/>
    </row>
    <row r="864" spans="1:5" outlineLevel="1" x14ac:dyDescent="0.2">
      <c r="A864" s="12">
        <v>9006069</v>
      </c>
      <c r="B864" s="13" t="s">
        <v>527</v>
      </c>
      <c r="C864" s="14" t="s">
        <v>6</v>
      </c>
      <c r="D864" s="15">
        <v>17.77</v>
      </c>
      <c r="E864" s="38"/>
    </row>
    <row r="865" spans="1:5" x14ac:dyDescent="0.2">
      <c r="A865" s="12">
        <v>9006070</v>
      </c>
      <c r="B865" s="13" t="s">
        <v>1808</v>
      </c>
      <c r="C865" s="14" t="s">
        <v>6</v>
      </c>
      <c r="D865" s="15">
        <v>42.84</v>
      </c>
      <c r="E865" s="38"/>
    </row>
    <row r="866" spans="1:5" outlineLevel="1" x14ac:dyDescent="0.2">
      <c r="A866" s="12">
        <v>9006071</v>
      </c>
      <c r="B866" s="13" t="s">
        <v>528</v>
      </c>
      <c r="C866" s="14" t="s">
        <v>6</v>
      </c>
      <c r="D866" s="15">
        <v>50.35</v>
      </c>
      <c r="E866" s="38"/>
    </row>
    <row r="867" spans="1:5" x14ac:dyDescent="0.2">
      <c r="A867" s="12">
        <v>9006072</v>
      </c>
      <c r="B867" s="13" t="s">
        <v>529</v>
      </c>
      <c r="C867" s="14" t="s">
        <v>6</v>
      </c>
      <c r="D867" s="15">
        <v>54.75</v>
      </c>
      <c r="E867" s="38"/>
    </row>
    <row r="868" spans="1:5" outlineLevel="1" x14ac:dyDescent="0.2">
      <c r="A868" s="12">
        <v>9006073</v>
      </c>
      <c r="B868" s="13" t="s">
        <v>530</v>
      </c>
      <c r="C868" s="14" t="s">
        <v>5</v>
      </c>
      <c r="D868" s="15">
        <v>17.77</v>
      </c>
      <c r="E868" s="38"/>
    </row>
    <row r="869" spans="1:5" outlineLevel="1" x14ac:dyDescent="0.2">
      <c r="A869" s="12">
        <v>9006074</v>
      </c>
      <c r="B869" s="13" t="s">
        <v>531</v>
      </c>
      <c r="C869" s="14" t="s">
        <v>5</v>
      </c>
      <c r="D869" s="15">
        <v>31.71</v>
      </c>
      <c r="E869" s="38"/>
    </row>
    <row r="870" spans="1:5" x14ac:dyDescent="0.2">
      <c r="A870" s="12">
        <v>9006075</v>
      </c>
      <c r="B870" s="13" t="s">
        <v>532</v>
      </c>
      <c r="C870" s="14" t="s">
        <v>5</v>
      </c>
      <c r="D870" s="15">
        <v>62.71</v>
      </c>
      <c r="E870" s="38"/>
    </row>
    <row r="871" spans="1:5" outlineLevel="1" x14ac:dyDescent="0.2">
      <c r="A871" s="12">
        <v>9006076</v>
      </c>
      <c r="B871" s="13" t="s">
        <v>533</v>
      </c>
      <c r="C871" s="14" t="s">
        <v>5</v>
      </c>
      <c r="D871" s="15">
        <v>141.84</v>
      </c>
      <c r="E871" s="38"/>
    </row>
    <row r="872" spans="1:5" outlineLevel="1" x14ac:dyDescent="0.2">
      <c r="A872" s="12">
        <v>9006077</v>
      </c>
      <c r="B872" s="13" t="s">
        <v>534</v>
      </c>
      <c r="C872" s="14" t="s">
        <v>5</v>
      </c>
      <c r="D872" s="15">
        <v>159.87</v>
      </c>
      <c r="E872" s="38"/>
    </row>
    <row r="873" spans="1:5" outlineLevel="1" x14ac:dyDescent="0.2">
      <c r="A873" s="12">
        <v>9006078</v>
      </c>
      <c r="B873" s="13" t="s">
        <v>535</v>
      </c>
      <c r="C873" s="14" t="s">
        <v>5</v>
      </c>
      <c r="D873" s="15">
        <v>377.45</v>
      </c>
      <c r="E873" s="38"/>
    </row>
    <row r="874" spans="1:5" x14ac:dyDescent="0.2">
      <c r="A874" s="12">
        <v>9006079</v>
      </c>
      <c r="B874" s="13" t="s">
        <v>536</v>
      </c>
      <c r="C874" s="14" t="s">
        <v>5</v>
      </c>
      <c r="D874" s="15">
        <v>812.7</v>
      </c>
      <c r="E874" s="38"/>
    </row>
    <row r="875" spans="1:5" outlineLevel="1" x14ac:dyDescent="0.2">
      <c r="A875" s="12">
        <v>9006080</v>
      </c>
      <c r="B875" s="13" t="s">
        <v>537</v>
      </c>
      <c r="C875" s="14" t="s">
        <v>5</v>
      </c>
      <c r="D875" s="15">
        <v>1067.76</v>
      </c>
      <c r="E875" s="38"/>
    </row>
    <row r="876" spans="1:5" outlineLevel="1" x14ac:dyDescent="0.2">
      <c r="A876" s="12">
        <v>9006081</v>
      </c>
      <c r="B876" s="13" t="s">
        <v>538</v>
      </c>
      <c r="C876" s="14" t="s">
        <v>5</v>
      </c>
      <c r="D876" s="15">
        <v>1317.41</v>
      </c>
      <c r="E876" s="38"/>
    </row>
    <row r="877" spans="1:5" x14ac:dyDescent="0.2">
      <c r="A877" s="12">
        <v>9006082</v>
      </c>
      <c r="B877" s="13" t="s">
        <v>539</v>
      </c>
      <c r="C877" s="14" t="s">
        <v>5</v>
      </c>
      <c r="D877" s="15">
        <v>1495.15</v>
      </c>
      <c r="E877" s="38"/>
    </row>
    <row r="878" spans="1:5" outlineLevel="1" x14ac:dyDescent="0.2">
      <c r="A878" s="12">
        <v>9006083</v>
      </c>
      <c r="B878" s="13" t="s">
        <v>540</v>
      </c>
      <c r="C878" s="14" t="s">
        <v>5</v>
      </c>
      <c r="D878" s="15">
        <v>1788.35</v>
      </c>
      <c r="E878" s="38"/>
    </row>
    <row r="879" spans="1:5" ht="22.5" x14ac:dyDescent="0.2">
      <c r="A879" s="12">
        <v>9006088</v>
      </c>
      <c r="B879" s="13" t="s">
        <v>541</v>
      </c>
      <c r="C879" s="14" t="s">
        <v>4</v>
      </c>
      <c r="D879" s="15">
        <v>318.04000000000002</v>
      </c>
      <c r="E879" s="38"/>
    </row>
    <row r="880" spans="1:5" outlineLevel="1" x14ac:dyDescent="0.2">
      <c r="A880" s="12">
        <v>9006090</v>
      </c>
      <c r="B880" s="13" t="s">
        <v>542</v>
      </c>
      <c r="C880" s="14" t="s">
        <v>5</v>
      </c>
      <c r="D880" s="15">
        <v>10.83</v>
      </c>
      <c r="E880" s="38"/>
    </row>
    <row r="881" spans="1:5" outlineLevel="1" x14ac:dyDescent="0.2">
      <c r="A881" s="12">
        <v>9006091</v>
      </c>
      <c r="B881" s="13" t="s">
        <v>543</v>
      </c>
      <c r="C881" s="14" t="s">
        <v>5</v>
      </c>
      <c r="D881" s="15">
        <v>15.03</v>
      </c>
      <c r="E881" s="38"/>
    </row>
    <row r="882" spans="1:5" outlineLevel="1" x14ac:dyDescent="0.2">
      <c r="A882" s="12">
        <v>9006092</v>
      </c>
      <c r="B882" s="13" t="s">
        <v>544</v>
      </c>
      <c r="C882" s="14" t="s">
        <v>5</v>
      </c>
      <c r="D882" s="15">
        <v>22.86</v>
      </c>
      <c r="E882" s="38"/>
    </row>
    <row r="883" spans="1:5" outlineLevel="1" x14ac:dyDescent="0.2">
      <c r="A883" s="12">
        <v>9006093</v>
      </c>
      <c r="B883" s="13" t="s">
        <v>545</v>
      </c>
      <c r="C883" s="14" t="s">
        <v>5</v>
      </c>
      <c r="D883" s="15">
        <v>33.32</v>
      </c>
      <c r="E883" s="38"/>
    </row>
    <row r="884" spans="1:5" outlineLevel="1" x14ac:dyDescent="0.2">
      <c r="A884" s="12">
        <v>9006094</v>
      </c>
      <c r="B884" s="13" t="s">
        <v>546</v>
      </c>
      <c r="C884" s="14" t="s">
        <v>5</v>
      </c>
      <c r="D884" s="15">
        <v>45.43</v>
      </c>
      <c r="E884" s="38"/>
    </row>
    <row r="885" spans="1:5" x14ac:dyDescent="0.2">
      <c r="A885" s="12">
        <v>9006095</v>
      </c>
      <c r="B885" s="13" t="s">
        <v>547</v>
      </c>
      <c r="C885" s="14" t="s">
        <v>5</v>
      </c>
      <c r="D885" s="15">
        <v>62.82</v>
      </c>
      <c r="E885" s="38"/>
    </row>
    <row r="886" spans="1:5" outlineLevel="1" x14ac:dyDescent="0.2">
      <c r="A886" s="12">
        <v>9006096</v>
      </c>
      <c r="B886" s="13" t="s">
        <v>548</v>
      </c>
      <c r="C886" s="14" t="s">
        <v>5</v>
      </c>
      <c r="D886" s="15">
        <v>81.400000000000006</v>
      </c>
      <c r="E886" s="38"/>
    </row>
    <row r="887" spans="1:5" x14ac:dyDescent="0.2">
      <c r="A887" s="12">
        <v>9006097</v>
      </c>
      <c r="B887" s="13" t="s">
        <v>549</v>
      </c>
      <c r="C887" s="14" t="s">
        <v>5</v>
      </c>
      <c r="D887" s="15">
        <v>114.48</v>
      </c>
      <c r="E887" s="38"/>
    </row>
    <row r="888" spans="1:5" outlineLevel="1" x14ac:dyDescent="0.2">
      <c r="A888" s="12">
        <v>9006098</v>
      </c>
      <c r="B888" s="13" t="s">
        <v>550</v>
      </c>
      <c r="C888" s="14" t="s">
        <v>5</v>
      </c>
      <c r="D888" s="15">
        <v>153.59</v>
      </c>
      <c r="E888" s="38"/>
    </row>
    <row r="889" spans="1:5" x14ac:dyDescent="0.2">
      <c r="A889" s="12">
        <v>9006099</v>
      </c>
      <c r="B889" s="13" t="s">
        <v>551</v>
      </c>
      <c r="C889" s="14" t="s">
        <v>6</v>
      </c>
      <c r="D889" s="15">
        <v>431.31</v>
      </c>
      <c r="E889" s="38"/>
    </row>
    <row r="890" spans="1:5" outlineLevel="1" x14ac:dyDescent="0.2">
      <c r="A890" s="12">
        <v>9007000</v>
      </c>
      <c r="B890" s="13" t="s">
        <v>552</v>
      </c>
      <c r="C890" s="14" t="s">
        <v>8</v>
      </c>
      <c r="D890" s="15" t="s">
        <v>8</v>
      </c>
    </row>
    <row r="891" spans="1:5" x14ac:dyDescent="0.2">
      <c r="A891" s="12">
        <v>9007001</v>
      </c>
      <c r="B891" s="13" t="s">
        <v>553</v>
      </c>
      <c r="C891" s="14" t="s">
        <v>6</v>
      </c>
      <c r="D891" s="15">
        <v>161.44</v>
      </c>
      <c r="E891" s="38"/>
    </row>
    <row r="892" spans="1:5" outlineLevel="1" x14ac:dyDescent="0.2">
      <c r="A892" s="12">
        <v>9007002</v>
      </c>
      <c r="B892" s="13" t="s">
        <v>554</v>
      </c>
      <c r="C892" s="14" t="s">
        <v>6</v>
      </c>
      <c r="D892" s="15">
        <v>250.15</v>
      </c>
      <c r="E892" s="38"/>
    </row>
    <row r="893" spans="1:5" outlineLevel="1" x14ac:dyDescent="0.2">
      <c r="A893" s="12">
        <v>9007003</v>
      </c>
      <c r="B893" s="13" t="s">
        <v>555</v>
      </c>
      <c r="C893" s="14" t="s">
        <v>6</v>
      </c>
      <c r="D893" s="15">
        <v>317.86</v>
      </c>
      <c r="E893" s="38"/>
    </row>
    <row r="894" spans="1:5" outlineLevel="1" x14ac:dyDescent="0.2">
      <c r="A894" s="12">
        <v>9007005</v>
      </c>
      <c r="B894" s="13" t="s">
        <v>556</v>
      </c>
      <c r="C894" s="14" t="s">
        <v>6</v>
      </c>
      <c r="D894" s="15">
        <v>253.05</v>
      </c>
      <c r="E894" s="38"/>
    </row>
    <row r="895" spans="1:5" outlineLevel="1" x14ac:dyDescent="0.2">
      <c r="A895" s="12">
        <v>9007006</v>
      </c>
      <c r="B895" s="13" t="s">
        <v>557</v>
      </c>
      <c r="C895" s="14" t="s">
        <v>6</v>
      </c>
      <c r="D895" s="15">
        <v>330.77</v>
      </c>
      <c r="E895" s="38"/>
    </row>
    <row r="896" spans="1:5" x14ac:dyDescent="0.2">
      <c r="A896" s="12">
        <v>9007007</v>
      </c>
      <c r="B896" s="13" t="s">
        <v>558</v>
      </c>
      <c r="C896" s="14" t="s">
        <v>6</v>
      </c>
      <c r="D896" s="15">
        <v>413.99</v>
      </c>
      <c r="E896" s="38"/>
    </row>
    <row r="897" spans="1:5" outlineLevel="1" x14ac:dyDescent="0.2">
      <c r="A897" s="12">
        <v>9007008</v>
      </c>
      <c r="B897" s="13" t="s">
        <v>559</v>
      </c>
      <c r="C897" s="14" t="s">
        <v>6</v>
      </c>
      <c r="D897" s="15">
        <v>251.28</v>
      </c>
      <c r="E897" s="38"/>
    </row>
    <row r="898" spans="1:5" outlineLevel="1" x14ac:dyDescent="0.2">
      <c r="A898" s="12">
        <v>9007010</v>
      </c>
      <c r="B898" s="13" t="s">
        <v>560</v>
      </c>
      <c r="C898" s="14" t="s">
        <v>6</v>
      </c>
      <c r="D898" s="15">
        <v>231.03</v>
      </c>
      <c r="E898" s="38"/>
    </row>
    <row r="899" spans="1:5" outlineLevel="1" x14ac:dyDescent="0.2">
      <c r="A899" s="12">
        <v>9007015</v>
      </c>
      <c r="B899" s="13" t="s">
        <v>561</v>
      </c>
      <c r="C899" s="14" t="s">
        <v>6</v>
      </c>
      <c r="D899" s="15">
        <v>183.22</v>
      </c>
      <c r="E899" s="38"/>
    </row>
    <row r="900" spans="1:5" outlineLevel="1" x14ac:dyDescent="0.2">
      <c r="A900" s="12">
        <v>9007018</v>
      </c>
      <c r="B900" s="13" t="s">
        <v>562</v>
      </c>
      <c r="C900" s="14" t="s">
        <v>6</v>
      </c>
      <c r="D900" s="15">
        <v>262.35000000000002</v>
      </c>
      <c r="E900" s="38"/>
    </row>
    <row r="901" spans="1:5" outlineLevel="1" x14ac:dyDescent="0.2">
      <c r="A901" s="12">
        <v>9007030</v>
      </c>
      <c r="B901" s="13" t="s">
        <v>563</v>
      </c>
      <c r="C901" s="14" t="s">
        <v>6</v>
      </c>
      <c r="D901" s="15">
        <v>296.61</v>
      </c>
      <c r="E901" s="38"/>
    </row>
    <row r="902" spans="1:5" outlineLevel="1" x14ac:dyDescent="0.2">
      <c r="A902" s="12">
        <v>9007035</v>
      </c>
      <c r="B902" s="13" t="s">
        <v>564</v>
      </c>
      <c r="C902" s="14" t="s">
        <v>6</v>
      </c>
      <c r="D902" s="15">
        <v>176.95</v>
      </c>
      <c r="E902" s="38"/>
    </row>
    <row r="903" spans="1:5" x14ac:dyDescent="0.2">
      <c r="A903" s="12">
        <v>9007036</v>
      </c>
      <c r="B903" s="13" t="s">
        <v>565</v>
      </c>
      <c r="C903" s="14" t="s">
        <v>6</v>
      </c>
      <c r="D903" s="15">
        <v>265.66000000000003</v>
      </c>
      <c r="E903" s="38"/>
    </row>
    <row r="904" spans="1:5" outlineLevel="1" x14ac:dyDescent="0.2">
      <c r="A904" s="12">
        <v>9007037</v>
      </c>
      <c r="B904" s="13" t="s">
        <v>566</v>
      </c>
      <c r="C904" s="14" t="s">
        <v>6</v>
      </c>
      <c r="D904" s="15">
        <v>333.37</v>
      </c>
      <c r="E904" s="38"/>
    </row>
    <row r="905" spans="1:5" ht="22.5" outlineLevel="1" x14ac:dyDescent="0.2">
      <c r="A905" s="12">
        <v>9007038</v>
      </c>
      <c r="B905" s="13" t="s">
        <v>567</v>
      </c>
      <c r="C905" s="14" t="s">
        <v>6</v>
      </c>
      <c r="D905" s="15">
        <v>434</v>
      </c>
      <c r="E905" s="38"/>
    </row>
    <row r="906" spans="1:5" outlineLevel="1" x14ac:dyDescent="0.2">
      <c r="A906" s="12">
        <v>9007040</v>
      </c>
      <c r="B906" s="13" t="s">
        <v>568</v>
      </c>
      <c r="C906" s="14" t="s">
        <v>6</v>
      </c>
      <c r="D906" s="15">
        <v>246.54</v>
      </c>
      <c r="E906" s="38"/>
    </row>
    <row r="907" spans="1:5" ht="22.5" x14ac:dyDescent="0.2">
      <c r="A907" s="12">
        <v>9007041</v>
      </c>
      <c r="B907" s="13" t="s">
        <v>569</v>
      </c>
      <c r="C907" s="14" t="s">
        <v>6</v>
      </c>
      <c r="D907" s="15">
        <v>326.97000000000003</v>
      </c>
      <c r="E907" s="38"/>
    </row>
    <row r="908" spans="1:5" outlineLevel="1" x14ac:dyDescent="0.2">
      <c r="A908" s="12">
        <v>9007045</v>
      </c>
      <c r="B908" s="13" t="s">
        <v>570</v>
      </c>
      <c r="C908" s="14" t="s">
        <v>6</v>
      </c>
      <c r="D908" s="15">
        <v>198.73</v>
      </c>
      <c r="E908" s="38"/>
    </row>
    <row r="909" spans="1:5" outlineLevel="1" x14ac:dyDescent="0.2">
      <c r="A909" s="12">
        <v>9007050</v>
      </c>
      <c r="B909" s="13" t="s">
        <v>571</v>
      </c>
      <c r="C909" s="14" t="s">
        <v>6</v>
      </c>
      <c r="D909" s="15">
        <v>277.86</v>
      </c>
      <c r="E909" s="38"/>
    </row>
    <row r="910" spans="1:5" outlineLevel="1" x14ac:dyDescent="0.2">
      <c r="A910" s="12">
        <v>9007055</v>
      </c>
      <c r="B910" s="13" t="s">
        <v>572</v>
      </c>
      <c r="C910" s="14" t="s">
        <v>6</v>
      </c>
      <c r="D910" s="15">
        <v>303.55</v>
      </c>
      <c r="E910" s="38"/>
    </row>
    <row r="911" spans="1:5" ht="22.5" x14ac:dyDescent="0.2">
      <c r="A911" s="12">
        <v>9007056</v>
      </c>
      <c r="B911" s="13" t="s">
        <v>573</v>
      </c>
      <c r="C911" s="14" t="s">
        <v>6</v>
      </c>
      <c r="D911" s="15">
        <v>410.45</v>
      </c>
      <c r="E911" s="38"/>
    </row>
    <row r="912" spans="1:5" outlineLevel="1" x14ac:dyDescent="0.2">
      <c r="A912" s="12">
        <v>9007060</v>
      </c>
      <c r="B912" s="13" t="s">
        <v>574</v>
      </c>
      <c r="C912" s="14" t="s">
        <v>6</v>
      </c>
      <c r="D912" s="15">
        <v>154.29</v>
      </c>
      <c r="E912" s="38"/>
    </row>
    <row r="913" spans="1:5" x14ac:dyDescent="0.2">
      <c r="A913" s="12">
        <v>9007061</v>
      </c>
      <c r="B913" s="13" t="s">
        <v>575</v>
      </c>
      <c r="C913" s="14" t="s">
        <v>6</v>
      </c>
      <c r="D913" s="15">
        <v>236.36</v>
      </c>
      <c r="E913" s="38"/>
    </row>
    <row r="914" spans="1:5" outlineLevel="1" x14ac:dyDescent="0.2">
      <c r="A914" s="12">
        <v>9007070</v>
      </c>
      <c r="B914" s="13" t="s">
        <v>576</v>
      </c>
      <c r="C914" s="14" t="s">
        <v>6</v>
      </c>
      <c r="D914" s="15">
        <v>249.84</v>
      </c>
      <c r="E914" s="38"/>
    </row>
    <row r="915" spans="1:5" x14ac:dyDescent="0.2">
      <c r="A915" s="12">
        <v>9007075</v>
      </c>
      <c r="B915" s="13" t="s">
        <v>577</v>
      </c>
      <c r="C915" s="14" t="s">
        <v>6</v>
      </c>
      <c r="D915" s="15">
        <v>279.51</v>
      </c>
      <c r="E915" s="38"/>
    </row>
    <row r="916" spans="1:5" outlineLevel="1" x14ac:dyDescent="0.2">
      <c r="A916" s="12">
        <v>9007076</v>
      </c>
      <c r="B916" s="13" t="s">
        <v>578</v>
      </c>
      <c r="C916" s="14" t="s">
        <v>6</v>
      </c>
      <c r="D916" s="15">
        <v>199.18</v>
      </c>
      <c r="E916" s="38"/>
    </row>
    <row r="917" spans="1:5" x14ac:dyDescent="0.2">
      <c r="A917" s="12">
        <v>9007080</v>
      </c>
      <c r="B917" s="13" t="s">
        <v>579</v>
      </c>
      <c r="C917" s="14" t="s">
        <v>6</v>
      </c>
      <c r="D917" s="15">
        <v>462.25</v>
      </c>
      <c r="E917" s="38"/>
    </row>
    <row r="918" spans="1:5" outlineLevel="1" x14ac:dyDescent="0.2">
      <c r="A918" s="12">
        <v>9007085</v>
      </c>
      <c r="B918" s="13" t="s">
        <v>580</v>
      </c>
      <c r="C918" s="14" t="s">
        <v>6</v>
      </c>
      <c r="D918" s="15">
        <v>276.41000000000003</v>
      </c>
      <c r="E918" s="38"/>
    </row>
    <row r="919" spans="1:5" x14ac:dyDescent="0.2">
      <c r="A919" s="12">
        <v>9007090</v>
      </c>
      <c r="B919" s="13" t="s">
        <v>581</v>
      </c>
      <c r="C919" s="14" t="s">
        <v>6</v>
      </c>
      <c r="D919" s="15">
        <v>270.08999999999997</v>
      </c>
      <c r="E919" s="38"/>
    </row>
    <row r="920" spans="1:5" outlineLevel="1" x14ac:dyDescent="0.2">
      <c r="A920" s="12">
        <v>9007095</v>
      </c>
      <c r="B920" s="13" t="s">
        <v>582</v>
      </c>
      <c r="C920" s="14" t="s">
        <v>6</v>
      </c>
      <c r="D920" s="15">
        <v>306.95999999999998</v>
      </c>
      <c r="E920" s="38"/>
    </row>
    <row r="921" spans="1:5" x14ac:dyDescent="0.2">
      <c r="A921" s="12">
        <v>9008000</v>
      </c>
      <c r="B921" s="13" t="s">
        <v>583</v>
      </c>
      <c r="C921" s="14" t="s">
        <v>8</v>
      </c>
      <c r="D921" s="15" t="s">
        <v>8</v>
      </c>
    </row>
    <row r="922" spans="1:5" outlineLevel="1" x14ac:dyDescent="0.2">
      <c r="A922" s="12">
        <v>9008010</v>
      </c>
      <c r="B922" s="13" t="s">
        <v>1809</v>
      </c>
      <c r="C922" s="14" t="s">
        <v>6</v>
      </c>
      <c r="D922" s="15">
        <v>28.94</v>
      </c>
      <c r="E922" s="38"/>
    </row>
    <row r="923" spans="1:5" x14ac:dyDescent="0.2">
      <c r="A923" s="12">
        <v>9008011</v>
      </c>
      <c r="B923" s="13" t="s">
        <v>1810</v>
      </c>
      <c r="C923" s="14" t="s">
        <v>6</v>
      </c>
      <c r="D923" s="15">
        <v>27.58</v>
      </c>
      <c r="E923" s="38"/>
    </row>
    <row r="924" spans="1:5" outlineLevel="1" x14ac:dyDescent="0.2">
      <c r="A924" s="12">
        <v>9008012</v>
      </c>
      <c r="B924" s="13" t="s">
        <v>1811</v>
      </c>
      <c r="C924" s="14" t="s">
        <v>6</v>
      </c>
      <c r="D924" s="15">
        <v>79.47</v>
      </c>
      <c r="E924" s="38"/>
    </row>
    <row r="925" spans="1:5" outlineLevel="1" x14ac:dyDescent="0.2">
      <c r="A925" s="12">
        <v>9008013</v>
      </c>
      <c r="B925" s="13" t="s">
        <v>1812</v>
      </c>
      <c r="C925" s="14" t="s">
        <v>6</v>
      </c>
      <c r="D925" s="15">
        <v>73.5</v>
      </c>
      <c r="E925" s="38"/>
    </row>
    <row r="926" spans="1:5" outlineLevel="1" x14ac:dyDescent="0.2">
      <c r="A926" s="12">
        <v>9008014</v>
      </c>
      <c r="B926" s="13" t="s">
        <v>1813</v>
      </c>
      <c r="C926" s="14" t="s">
        <v>6</v>
      </c>
      <c r="D926" s="15">
        <v>112.9</v>
      </c>
      <c r="E926" s="38"/>
    </row>
    <row r="927" spans="1:5" outlineLevel="1" x14ac:dyDescent="0.2">
      <c r="A927" s="12">
        <v>9008015</v>
      </c>
      <c r="B927" s="13" t="s">
        <v>1814</v>
      </c>
      <c r="C927" s="14" t="s">
        <v>6</v>
      </c>
      <c r="D927" s="15">
        <v>103.84</v>
      </c>
      <c r="E927" s="38"/>
    </row>
    <row r="928" spans="1:5" outlineLevel="1" x14ac:dyDescent="0.2">
      <c r="A928" s="12">
        <v>9008016</v>
      </c>
      <c r="B928" s="13" t="s">
        <v>1815</v>
      </c>
      <c r="C928" s="14" t="s">
        <v>6</v>
      </c>
      <c r="D928" s="15">
        <v>124.53</v>
      </c>
      <c r="E928" s="38"/>
    </row>
    <row r="929" spans="1:5" outlineLevel="1" x14ac:dyDescent="0.2">
      <c r="A929" s="12">
        <v>9008017</v>
      </c>
      <c r="B929" s="13" t="s">
        <v>1816</v>
      </c>
      <c r="C929" s="14" t="s">
        <v>6</v>
      </c>
      <c r="D929" s="15">
        <v>231.86</v>
      </c>
      <c r="E929" s="38"/>
    </row>
    <row r="930" spans="1:5" outlineLevel="1" x14ac:dyDescent="0.2">
      <c r="A930" s="12">
        <v>9008018</v>
      </c>
      <c r="B930" s="13" t="s">
        <v>1817</v>
      </c>
      <c r="C930" s="14" t="s">
        <v>6</v>
      </c>
      <c r="D930" s="15">
        <v>232.36</v>
      </c>
      <c r="E930" s="38"/>
    </row>
    <row r="931" spans="1:5" x14ac:dyDescent="0.2">
      <c r="A931" s="12">
        <v>9008019</v>
      </c>
      <c r="B931" s="13" t="s">
        <v>1818</v>
      </c>
      <c r="C931" s="14" t="s">
        <v>6</v>
      </c>
      <c r="D931" s="15">
        <v>82.59</v>
      </c>
      <c r="E931" s="38"/>
    </row>
    <row r="932" spans="1:5" outlineLevel="1" x14ac:dyDescent="0.2">
      <c r="A932" s="12">
        <v>9008020</v>
      </c>
      <c r="B932" s="13" t="s">
        <v>1819</v>
      </c>
      <c r="C932" s="14" t="s">
        <v>6</v>
      </c>
      <c r="D932" s="15">
        <v>159.81</v>
      </c>
      <c r="E932" s="38"/>
    </row>
    <row r="933" spans="1:5" outlineLevel="1" x14ac:dyDescent="0.2">
      <c r="A933" s="12">
        <v>9008021</v>
      </c>
      <c r="B933" s="13" t="s">
        <v>584</v>
      </c>
      <c r="C933" s="14" t="s">
        <v>6</v>
      </c>
      <c r="D933" s="15">
        <v>44771.61</v>
      </c>
      <c r="E933" s="38"/>
    </row>
    <row r="934" spans="1:5" outlineLevel="1" x14ac:dyDescent="0.2">
      <c r="A934" s="12">
        <v>9008022</v>
      </c>
      <c r="B934" s="13" t="s">
        <v>585</v>
      </c>
      <c r="C934" s="14" t="s">
        <v>6</v>
      </c>
      <c r="D934" s="15">
        <v>25025.08</v>
      </c>
      <c r="E934" s="38"/>
    </row>
    <row r="935" spans="1:5" outlineLevel="1" x14ac:dyDescent="0.2">
      <c r="A935" s="12">
        <v>9008023</v>
      </c>
      <c r="B935" s="13" t="s">
        <v>586</v>
      </c>
      <c r="C935" s="14" t="s">
        <v>6</v>
      </c>
      <c r="D935" s="15">
        <v>32216.55</v>
      </c>
      <c r="E935" s="38"/>
    </row>
    <row r="936" spans="1:5" x14ac:dyDescent="0.2">
      <c r="A936" s="12">
        <v>9008024</v>
      </c>
      <c r="B936" s="13" t="s">
        <v>587</v>
      </c>
      <c r="C936" s="14" t="s">
        <v>6</v>
      </c>
      <c r="D936" s="15">
        <v>31173.39</v>
      </c>
      <c r="E936" s="38"/>
    </row>
    <row r="937" spans="1:5" outlineLevel="1" x14ac:dyDescent="0.2">
      <c r="A937" s="12">
        <v>9008025</v>
      </c>
      <c r="B937" s="13" t="s">
        <v>588</v>
      </c>
      <c r="C937" s="14" t="s">
        <v>6</v>
      </c>
      <c r="D937" s="15">
        <v>33431.919999999998</v>
      </c>
      <c r="E937" s="38"/>
    </row>
    <row r="938" spans="1:5" outlineLevel="1" x14ac:dyDescent="0.2">
      <c r="A938" s="12">
        <v>9008026</v>
      </c>
      <c r="B938" s="13" t="s">
        <v>589</v>
      </c>
      <c r="C938" s="14" t="s">
        <v>6</v>
      </c>
      <c r="D938" s="15">
        <v>69301.83</v>
      </c>
      <c r="E938" s="38"/>
    </row>
    <row r="939" spans="1:5" outlineLevel="1" x14ac:dyDescent="0.2">
      <c r="A939" s="12">
        <v>9008027</v>
      </c>
      <c r="B939" s="13" t="s">
        <v>590</v>
      </c>
      <c r="C939" s="14" t="s">
        <v>6</v>
      </c>
      <c r="D939" s="15">
        <v>67958.53</v>
      </c>
      <c r="E939" s="38"/>
    </row>
    <row r="940" spans="1:5" outlineLevel="1" x14ac:dyDescent="0.2">
      <c r="A940" s="12">
        <v>9008028</v>
      </c>
      <c r="B940" s="13" t="s">
        <v>1820</v>
      </c>
      <c r="C940" s="14" t="s">
        <v>6</v>
      </c>
      <c r="D940" s="15">
        <v>1066.01</v>
      </c>
      <c r="E940" s="38"/>
    </row>
    <row r="941" spans="1:5" x14ac:dyDescent="0.2">
      <c r="A941" s="12">
        <v>9008029</v>
      </c>
      <c r="B941" s="13" t="s">
        <v>1821</v>
      </c>
      <c r="C941" s="14" t="s">
        <v>6</v>
      </c>
      <c r="D941" s="15">
        <v>1137.5899999999999</v>
      </c>
      <c r="E941" s="38"/>
    </row>
    <row r="942" spans="1:5" ht="22.5" outlineLevel="1" x14ac:dyDescent="0.2">
      <c r="A942" s="12">
        <v>9008031</v>
      </c>
      <c r="B942" s="13" t="s">
        <v>591</v>
      </c>
      <c r="C942" s="14" t="s">
        <v>6</v>
      </c>
      <c r="D942" s="15">
        <v>519.65</v>
      </c>
      <c r="E942" s="38"/>
    </row>
    <row r="943" spans="1:5" ht="22.5" outlineLevel="1" x14ac:dyDescent="0.2">
      <c r="A943" s="12">
        <v>9008033</v>
      </c>
      <c r="B943" s="13" t="s">
        <v>592</v>
      </c>
      <c r="C943" s="14" t="s">
        <v>6</v>
      </c>
      <c r="D943" s="15">
        <v>2629.95</v>
      </c>
      <c r="E943" s="38"/>
    </row>
    <row r="944" spans="1:5" ht="22.5" outlineLevel="1" x14ac:dyDescent="0.2">
      <c r="A944" s="12">
        <v>9008035</v>
      </c>
      <c r="B944" s="13" t="s">
        <v>593</v>
      </c>
      <c r="C944" s="14" t="s">
        <v>6</v>
      </c>
      <c r="D944" s="15">
        <v>5760.29</v>
      </c>
      <c r="E944" s="38"/>
    </row>
    <row r="945" spans="1:5" ht="22.5" outlineLevel="1" x14ac:dyDescent="0.2">
      <c r="A945" s="12">
        <v>9008037</v>
      </c>
      <c r="B945" s="13" t="s">
        <v>594</v>
      </c>
      <c r="C945" s="14" t="s">
        <v>6</v>
      </c>
      <c r="D945" s="15">
        <v>5717.78</v>
      </c>
      <c r="E945" s="38"/>
    </row>
    <row r="946" spans="1:5" ht="22.5" x14ac:dyDescent="0.2">
      <c r="A946" s="12">
        <v>9008046</v>
      </c>
      <c r="B946" s="13" t="s">
        <v>595</v>
      </c>
      <c r="C946" s="14" t="s">
        <v>6</v>
      </c>
      <c r="D946" s="15">
        <v>1397.73</v>
      </c>
      <c r="E946" s="38"/>
    </row>
    <row r="947" spans="1:5" ht="22.5" outlineLevel="1" x14ac:dyDescent="0.2">
      <c r="A947" s="12">
        <v>9008047</v>
      </c>
      <c r="B947" s="13" t="s">
        <v>596</v>
      </c>
      <c r="C947" s="14" t="s">
        <v>6</v>
      </c>
      <c r="D947" s="15">
        <v>1397.73</v>
      </c>
      <c r="E947" s="38"/>
    </row>
    <row r="948" spans="1:5" ht="22.5" outlineLevel="1" x14ac:dyDescent="0.2">
      <c r="A948" s="12">
        <v>9008048</v>
      </c>
      <c r="B948" s="13" t="s">
        <v>597</v>
      </c>
      <c r="C948" s="14" t="s">
        <v>6</v>
      </c>
      <c r="D948" s="15">
        <v>1402.25</v>
      </c>
      <c r="E948" s="38"/>
    </row>
    <row r="949" spans="1:5" ht="22.5" outlineLevel="1" x14ac:dyDescent="0.2">
      <c r="A949" s="12">
        <v>9008050</v>
      </c>
      <c r="B949" s="13" t="s">
        <v>598</v>
      </c>
      <c r="C949" s="14" t="s">
        <v>6</v>
      </c>
      <c r="D949" s="15">
        <v>2588.29</v>
      </c>
      <c r="E949" s="38"/>
    </row>
    <row r="950" spans="1:5" ht="22.5" outlineLevel="1" x14ac:dyDescent="0.2">
      <c r="A950" s="12">
        <v>9008052</v>
      </c>
      <c r="B950" s="13" t="s">
        <v>599</v>
      </c>
      <c r="C950" s="14" t="s">
        <v>6</v>
      </c>
      <c r="D950" s="15">
        <v>2539.2399999999998</v>
      </c>
      <c r="E950" s="38"/>
    </row>
    <row r="951" spans="1:5" ht="22.5" x14ac:dyDescent="0.2">
      <c r="A951" s="12">
        <v>9008053</v>
      </c>
      <c r="B951" s="13" t="s">
        <v>600</v>
      </c>
      <c r="C951" s="14" t="s">
        <v>6</v>
      </c>
      <c r="D951" s="15">
        <v>2528.75</v>
      </c>
      <c r="E951" s="38"/>
    </row>
    <row r="952" spans="1:5" ht="22.5" outlineLevel="1" x14ac:dyDescent="0.2">
      <c r="A952" s="12">
        <v>9008055</v>
      </c>
      <c r="B952" s="13" t="s">
        <v>601</v>
      </c>
      <c r="C952" s="14" t="s">
        <v>6</v>
      </c>
      <c r="D952" s="15">
        <v>2522.52</v>
      </c>
      <c r="E952" s="38"/>
    </row>
    <row r="953" spans="1:5" ht="22.5" outlineLevel="1" x14ac:dyDescent="0.2">
      <c r="A953" s="12">
        <v>9008056</v>
      </c>
      <c r="B953" s="13" t="s">
        <v>602</v>
      </c>
      <c r="C953" s="14" t="s">
        <v>6</v>
      </c>
      <c r="D953" s="15">
        <v>4404.26</v>
      </c>
      <c r="E953" s="38"/>
    </row>
    <row r="954" spans="1:5" ht="22.5" outlineLevel="1" x14ac:dyDescent="0.2">
      <c r="A954" s="12">
        <v>9008058</v>
      </c>
      <c r="B954" s="13" t="s">
        <v>603</v>
      </c>
      <c r="C954" s="14" t="s">
        <v>6</v>
      </c>
      <c r="D954" s="15">
        <v>4461.6099999999997</v>
      </c>
      <c r="E954" s="38"/>
    </row>
    <row r="955" spans="1:5" ht="22.5" outlineLevel="1" x14ac:dyDescent="0.2">
      <c r="A955" s="12">
        <v>9008080</v>
      </c>
      <c r="B955" s="13" t="s">
        <v>1822</v>
      </c>
      <c r="C955" s="14" t="s">
        <v>6</v>
      </c>
      <c r="D955" s="15">
        <v>852.33</v>
      </c>
      <c r="E955" s="38"/>
    </row>
    <row r="956" spans="1:5" ht="22.5" x14ac:dyDescent="0.2">
      <c r="A956" s="12">
        <v>9008081</v>
      </c>
      <c r="B956" s="13" t="s">
        <v>1823</v>
      </c>
      <c r="C956" s="14" t="s">
        <v>6</v>
      </c>
      <c r="D956" s="15">
        <v>709.45</v>
      </c>
      <c r="E956" s="38"/>
    </row>
    <row r="957" spans="1:5" ht="22.5" outlineLevel="1" x14ac:dyDescent="0.2">
      <c r="A957" s="12">
        <v>9008082</v>
      </c>
      <c r="B957" s="13" t="s">
        <v>604</v>
      </c>
      <c r="C957" s="14" t="s">
        <v>6</v>
      </c>
      <c r="D957" s="15">
        <v>716.97</v>
      </c>
      <c r="E957" s="38"/>
    </row>
    <row r="958" spans="1:5" ht="22.5" outlineLevel="1" x14ac:dyDescent="0.2">
      <c r="A958" s="12">
        <v>9008083</v>
      </c>
      <c r="B958" s="13" t="s">
        <v>1824</v>
      </c>
      <c r="C958" s="14" t="s">
        <v>6</v>
      </c>
      <c r="D958" s="15">
        <v>583.97</v>
      </c>
      <c r="E958" s="38"/>
    </row>
    <row r="959" spans="1:5" ht="22.5" outlineLevel="1" x14ac:dyDescent="0.2">
      <c r="A959" s="12">
        <v>9008085</v>
      </c>
      <c r="B959" s="13" t="s">
        <v>605</v>
      </c>
      <c r="C959" s="14" t="s">
        <v>6</v>
      </c>
      <c r="D959" s="15">
        <v>945.57</v>
      </c>
      <c r="E959" s="38"/>
    </row>
    <row r="960" spans="1:5" ht="22.5" outlineLevel="1" x14ac:dyDescent="0.2">
      <c r="A960" s="12">
        <v>9008086</v>
      </c>
      <c r="B960" s="13" t="s">
        <v>606</v>
      </c>
      <c r="C960" s="14" t="s">
        <v>6</v>
      </c>
      <c r="D960" s="15">
        <v>1047.27</v>
      </c>
      <c r="E960" s="38"/>
    </row>
    <row r="961" spans="1:5" ht="22.5" x14ac:dyDescent="0.2">
      <c r="A961" s="12">
        <v>9008090</v>
      </c>
      <c r="B961" s="13" t="s">
        <v>607</v>
      </c>
      <c r="C961" s="14" t="s">
        <v>6</v>
      </c>
      <c r="D961" s="15">
        <v>1443.95</v>
      </c>
      <c r="E961" s="38"/>
    </row>
    <row r="962" spans="1:5" outlineLevel="1" x14ac:dyDescent="0.2">
      <c r="A962" s="12">
        <v>9009000</v>
      </c>
      <c r="B962" s="13" t="s">
        <v>608</v>
      </c>
      <c r="C962" s="14" t="s">
        <v>8</v>
      </c>
      <c r="D962" s="15" t="s">
        <v>8</v>
      </c>
    </row>
    <row r="963" spans="1:5" outlineLevel="1" x14ac:dyDescent="0.2">
      <c r="A963" s="12">
        <v>9009035</v>
      </c>
      <c r="B963" s="13" t="s">
        <v>609</v>
      </c>
      <c r="C963" s="14" t="s">
        <v>6</v>
      </c>
      <c r="D963" s="15">
        <v>1276.8499999999999</v>
      </c>
      <c r="E963" s="38"/>
    </row>
    <row r="964" spans="1:5" outlineLevel="1" x14ac:dyDescent="0.2">
      <c r="A964" s="12">
        <v>9009036</v>
      </c>
      <c r="B964" s="13" t="s">
        <v>610</v>
      </c>
      <c r="C964" s="14" t="s">
        <v>6</v>
      </c>
      <c r="D964" s="15">
        <v>1230.4100000000001</v>
      </c>
      <c r="E964" s="38"/>
    </row>
    <row r="965" spans="1:5" outlineLevel="1" x14ac:dyDescent="0.2">
      <c r="A965" s="12">
        <v>9009037</v>
      </c>
      <c r="B965" s="13" t="s">
        <v>1825</v>
      </c>
      <c r="C965" s="14" t="s">
        <v>6</v>
      </c>
      <c r="D965" s="15">
        <v>723.18</v>
      </c>
      <c r="E965" s="38"/>
    </row>
    <row r="966" spans="1:5" x14ac:dyDescent="0.2">
      <c r="A966" s="12">
        <v>9009038</v>
      </c>
      <c r="B966" s="13" t="s">
        <v>1826</v>
      </c>
      <c r="C966" s="14" t="s">
        <v>6</v>
      </c>
      <c r="D966" s="15">
        <v>166.4</v>
      </c>
      <c r="E966" s="38"/>
    </row>
    <row r="967" spans="1:5" outlineLevel="1" x14ac:dyDescent="0.2">
      <c r="A967" s="12">
        <v>9009039</v>
      </c>
      <c r="B967" s="13" t="s">
        <v>1827</v>
      </c>
      <c r="C967" s="14" t="s">
        <v>6</v>
      </c>
      <c r="D967" s="15">
        <v>240.01</v>
      </c>
      <c r="E967" s="38"/>
    </row>
    <row r="968" spans="1:5" outlineLevel="1" x14ac:dyDescent="0.2">
      <c r="A968" s="12">
        <v>9009040</v>
      </c>
      <c r="B968" s="13" t="s">
        <v>2241</v>
      </c>
      <c r="C968" s="14" t="s">
        <v>6</v>
      </c>
      <c r="D968" s="15">
        <v>208.44</v>
      </c>
      <c r="E968" s="38"/>
    </row>
    <row r="969" spans="1:5" outlineLevel="1" x14ac:dyDescent="0.2">
      <c r="A969" s="12">
        <v>9009043</v>
      </c>
      <c r="B969" s="13" t="s">
        <v>611</v>
      </c>
      <c r="C969" s="14" t="s">
        <v>6</v>
      </c>
      <c r="D969" s="15">
        <v>265.69</v>
      </c>
      <c r="E969" s="38"/>
    </row>
    <row r="970" spans="1:5" ht="22.5" outlineLevel="1" x14ac:dyDescent="0.2">
      <c r="A970" s="12">
        <v>9009044</v>
      </c>
      <c r="B970" s="13" t="s">
        <v>1828</v>
      </c>
      <c r="C970" s="14" t="s">
        <v>6</v>
      </c>
      <c r="D970" s="15">
        <v>403.22</v>
      </c>
      <c r="E970" s="38"/>
    </row>
    <row r="971" spans="1:5" ht="22.5" x14ac:dyDescent="0.2">
      <c r="A971" s="12">
        <v>9009050</v>
      </c>
      <c r="B971" s="13" t="s">
        <v>1829</v>
      </c>
      <c r="C971" s="14" t="s">
        <v>6</v>
      </c>
      <c r="D971" s="15">
        <v>243.15</v>
      </c>
      <c r="E971" s="38"/>
    </row>
    <row r="972" spans="1:5" ht="22.5" outlineLevel="1" x14ac:dyDescent="0.2">
      <c r="A972" s="12">
        <v>9009051</v>
      </c>
      <c r="B972" s="13" t="s">
        <v>1830</v>
      </c>
      <c r="C972" s="14" t="s">
        <v>6</v>
      </c>
      <c r="D972" s="15">
        <v>216.19</v>
      </c>
      <c r="E972" s="38"/>
    </row>
    <row r="973" spans="1:5" ht="33.75" outlineLevel="1" x14ac:dyDescent="0.2">
      <c r="A973" s="12">
        <v>9009052</v>
      </c>
      <c r="B973" s="13" t="s">
        <v>1831</v>
      </c>
      <c r="C973" s="14" t="s">
        <v>6</v>
      </c>
      <c r="D973" s="15">
        <v>254.14</v>
      </c>
      <c r="E973" s="38"/>
    </row>
    <row r="974" spans="1:5" ht="22.5" outlineLevel="1" x14ac:dyDescent="0.2">
      <c r="A974" s="12">
        <v>9009053</v>
      </c>
      <c r="B974" s="13" t="s">
        <v>1832</v>
      </c>
      <c r="C974" s="14" t="s">
        <v>6</v>
      </c>
      <c r="D974" s="15">
        <v>272.81</v>
      </c>
      <c r="E974" s="38"/>
    </row>
    <row r="975" spans="1:5" ht="45" outlineLevel="1" x14ac:dyDescent="0.2">
      <c r="A975" s="12">
        <v>9009054</v>
      </c>
      <c r="B975" s="13" t="s">
        <v>1833</v>
      </c>
      <c r="C975" s="14" t="s">
        <v>6</v>
      </c>
      <c r="D975" s="15">
        <v>300.10000000000002</v>
      </c>
      <c r="E975" s="38"/>
    </row>
    <row r="976" spans="1:5" ht="22.5" x14ac:dyDescent="0.2">
      <c r="A976" s="12">
        <v>9009056</v>
      </c>
      <c r="B976" s="13" t="s">
        <v>3243</v>
      </c>
      <c r="C976" s="14" t="s">
        <v>6</v>
      </c>
      <c r="D976" s="15">
        <v>249.78</v>
      </c>
      <c r="E976" s="38"/>
    </row>
    <row r="977" spans="1:5" ht="22.5" outlineLevel="1" x14ac:dyDescent="0.2">
      <c r="A977" s="12">
        <v>9009057</v>
      </c>
      <c r="B977" s="13" t="s">
        <v>1834</v>
      </c>
      <c r="C977" s="14" t="s">
        <v>6</v>
      </c>
      <c r="D977" s="15">
        <v>730.77</v>
      </c>
      <c r="E977" s="38"/>
    </row>
    <row r="978" spans="1:5" outlineLevel="1" x14ac:dyDescent="0.2">
      <c r="A978" s="12">
        <v>9009072</v>
      </c>
      <c r="B978" s="13" t="s">
        <v>612</v>
      </c>
      <c r="C978" s="14" t="s">
        <v>6</v>
      </c>
      <c r="D978" s="15">
        <v>243.16</v>
      </c>
      <c r="E978" s="38"/>
    </row>
    <row r="979" spans="1:5" outlineLevel="1" x14ac:dyDescent="0.2">
      <c r="A979" s="12">
        <v>9009075</v>
      </c>
      <c r="B979" s="13" t="s">
        <v>613</v>
      </c>
      <c r="C979" s="14" t="s">
        <v>6</v>
      </c>
      <c r="D979" s="15">
        <v>287.37</v>
      </c>
      <c r="E979" s="38"/>
    </row>
    <row r="980" spans="1:5" ht="33.75" outlineLevel="1" x14ac:dyDescent="0.2">
      <c r="A980" s="12">
        <v>9009076</v>
      </c>
      <c r="B980" s="13" t="s">
        <v>1835</v>
      </c>
      <c r="C980" s="14" t="s">
        <v>6</v>
      </c>
      <c r="D980" s="15">
        <v>323.83</v>
      </c>
      <c r="E980" s="38"/>
    </row>
    <row r="981" spans="1:5" ht="22.5" x14ac:dyDescent="0.2">
      <c r="A981" s="12">
        <v>9009078</v>
      </c>
      <c r="B981" s="13" t="s">
        <v>614</v>
      </c>
      <c r="C981" s="14" t="s">
        <v>6</v>
      </c>
      <c r="D981" s="15">
        <v>285.45</v>
      </c>
      <c r="E981" s="38"/>
    </row>
    <row r="982" spans="1:5" ht="22.5" outlineLevel="1" x14ac:dyDescent="0.2">
      <c r="A982" s="12">
        <v>9009079</v>
      </c>
      <c r="B982" s="13" t="s">
        <v>615</v>
      </c>
      <c r="C982" s="14" t="s">
        <v>6</v>
      </c>
      <c r="D982" s="15">
        <v>303.77</v>
      </c>
      <c r="E982" s="38"/>
    </row>
    <row r="983" spans="1:5" ht="45" outlineLevel="1" x14ac:dyDescent="0.2">
      <c r="A983" s="12">
        <v>9009087</v>
      </c>
      <c r="B983" s="13" t="s">
        <v>616</v>
      </c>
      <c r="C983" s="14" t="s">
        <v>6</v>
      </c>
      <c r="D983" s="15">
        <v>344.55</v>
      </c>
      <c r="E983" s="38"/>
    </row>
    <row r="984" spans="1:5" ht="45" outlineLevel="1" x14ac:dyDescent="0.2">
      <c r="A984" s="12">
        <v>9009088</v>
      </c>
      <c r="B984" s="13" t="s">
        <v>617</v>
      </c>
      <c r="C984" s="14" t="s">
        <v>6</v>
      </c>
      <c r="D984" s="15">
        <v>387.38</v>
      </c>
      <c r="E984" s="38"/>
    </row>
    <row r="985" spans="1:5" outlineLevel="1" x14ac:dyDescent="0.2">
      <c r="A985" s="12">
        <v>9009091</v>
      </c>
      <c r="B985" s="13" t="s">
        <v>618</v>
      </c>
      <c r="C985" s="14" t="s">
        <v>6</v>
      </c>
      <c r="D985" s="15">
        <v>357.64</v>
      </c>
      <c r="E985" s="38"/>
    </row>
    <row r="986" spans="1:5" x14ac:dyDescent="0.2">
      <c r="A986" s="12">
        <v>9009092</v>
      </c>
      <c r="B986" s="13" t="s">
        <v>619</v>
      </c>
      <c r="C986" s="14" t="s">
        <v>6</v>
      </c>
      <c r="D986" s="15">
        <v>435.68</v>
      </c>
      <c r="E986" s="38"/>
    </row>
    <row r="987" spans="1:5" outlineLevel="1" x14ac:dyDescent="0.2">
      <c r="A987" s="12">
        <v>9009094</v>
      </c>
      <c r="B987" s="13" t="s">
        <v>620</v>
      </c>
      <c r="C987" s="14" t="s">
        <v>6</v>
      </c>
      <c r="D987" s="15">
        <v>341.97</v>
      </c>
      <c r="E987" s="38"/>
    </row>
    <row r="988" spans="1:5" outlineLevel="1" x14ac:dyDescent="0.2">
      <c r="A988" s="12">
        <v>9009096</v>
      </c>
      <c r="B988" s="13" t="s">
        <v>621</v>
      </c>
      <c r="C988" s="14" t="s">
        <v>6</v>
      </c>
      <c r="D988" s="15">
        <v>387.6</v>
      </c>
      <c r="E988" s="38"/>
    </row>
    <row r="989" spans="1:5" ht="22.5" outlineLevel="1" x14ac:dyDescent="0.2">
      <c r="A989" s="12">
        <v>9009102</v>
      </c>
      <c r="B989" s="13" t="s">
        <v>3244</v>
      </c>
      <c r="C989" s="14" t="s">
        <v>6</v>
      </c>
      <c r="D989" s="15">
        <v>87.65</v>
      </c>
      <c r="E989" s="38"/>
    </row>
    <row r="990" spans="1:5" ht="22.5" outlineLevel="1" x14ac:dyDescent="0.2">
      <c r="A990" s="12">
        <v>9009104</v>
      </c>
      <c r="B990" s="13" t="s">
        <v>3245</v>
      </c>
      <c r="C990" s="14" t="s">
        <v>6</v>
      </c>
      <c r="D990" s="15">
        <v>112.96</v>
      </c>
      <c r="E990" s="38"/>
    </row>
    <row r="991" spans="1:5" ht="22.5" outlineLevel="1" x14ac:dyDescent="0.2">
      <c r="A991" s="12">
        <v>9009106</v>
      </c>
      <c r="B991" s="13" t="s">
        <v>3246</v>
      </c>
      <c r="C991" s="14" t="s">
        <v>6</v>
      </c>
      <c r="D991" s="15">
        <v>43.06</v>
      </c>
      <c r="E991" s="38"/>
    </row>
    <row r="992" spans="1:5" outlineLevel="1" x14ac:dyDescent="0.2">
      <c r="A992" s="12">
        <v>9009107</v>
      </c>
      <c r="B992" s="13" t="s">
        <v>3247</v>
      </c>
      <c r="C992" s="14" t="s">
        <v>6</v>
      </c>
      <c r="D992" s="15">
        <v>249.78</v>
      </c>
      <c r="E992" s="38"/>
    </row>
    <row r="993" spans="1:5" x14ac:dyDescent="0.2">
      <c r="A993" s="12">
        <v>9009111</v>
      </c>
      <c r="B993" s="13" t="s">
        <v>2242</v>
      </c>
      <c r="C993" s="14" t="s">
        <v>6</v>
      </c>
      <c r="D993" s="15">
        <v>52.09</v>
      </c>
      <c r="E993" s="38"/>
    </row>
    <row r="994" spans="1:5" outlineLevel="1" x14ac:dyDescent="0.2">
      <c r="A994" s="12">
        <v>9009112</v>
      </c>
      <c r="B994" s="13" t="s">
        <v>2243</v>
      </c>
      <c r="C994" s="14" t="s">
        <v>6</v>
      </c>
      <c r="D994" s="15">
        <v>278.79000000000002</v>
      </c>
      <c r="E994" s="38"/>
    </row>
    <row r="995" spans="1:5" ht="22.5" outlineLevel="1" x14ac:dyDescent="0.2">
      <c r="A995" s="12">
        <v>9009114</v>
      </c>
      <c r="B995" s="13" t="s">
        <v>3248</v>
      </c>
      <c r="C995" s="14" t="s">
        <v>6</v>
      </c>
      <c r="D995" s="15">
        <v>231.73</v>
      </c>
      <c r="E995" s="38"/>
    </row>
    <row r="996" spans="1:5" ht="22.5" outlineLevel="1" x14ac:dyDescent="0.2">
      <c r="A996" s="12">
        <v>9009117</v>
      </c>
      <c r="B996" s="13" t="s">
        <v>3249</v>
      </c>
      <c r="C996" s="14" t="s">
        <v>6</v>
      </c>
      <c r="D996" s="15">
        <v>216.51</v>
      </c>
      <c r="E996" s="38"/>
    </row>
    <row r="997" spans="1:5" ht="22.5" outlineLevel="1" x14ac:dyDescent="0.2">
      <c r="A997" s="12">
        <v>9009118</v>
      </c>
      <c r="B997" s="13" t="s">
        <v>3250</v>
      </c>
      <c r="C997" s="14" t="s">
        <v>6</v>
      </c>
      <c r="D997" s="15">
        <v>164.07</v>
      </c>
      <c r="E997" s="38"/>
    </row>
    <row r="998" spans="1:5" ht="22.5" outlineLevel="1" x14ac:dyDescent="0.2">
      <c r="A998" s="12">
        <v>9009121</v>
      </c>
      <c r="B998" s="13" t="s">
        <v>2244</v>
      </c>
      <c r="C998" s="14" t="s">
        <v>6</v>
      </c>
      <c r="D998" s="15">
        <v>177.02</v>
      </c>
      <c r="E998" s="38"/>
    </row>
    <row r="999" spans="1:5" outlineLevel="1" x14ac:dyDescent="0.2">
      <c r="A999" s="12">
        <v>9010000</v>
      </c>
      <c r="B999" s="13" t="s">
        <v>622</v>
      </c>
      <c r="C999" s="14" t="s">
        <v>8</v>
      </c>
      <c r="D999" s="15" t="s">
        <v>8</v>
      </c>
    </row>
    <row r="1000" spans="1:5" ht="22.5" x14ac:dyDescent="0.2">
      <c r="A1000" s="12">
        <v>9010023</v>
      </c>
      <c r="B1000" s="13" t="s">
        <v>623</v>
      </c>
      <c r="C1000" s="14" t="s">
        <v>6</v>
      </c>
      <c r="D1000" s="15">
        <v>385.14</v>
      </c>
      <c r="E1000" s="38"/>
    </row>
    <row r="1001" spans="1:5" outlineLevel="1" x14ac:dyDescent="0.2">
      <c r="A1001" s="12">
        <v>9010024</v>
      </c>
      <c r="B1001" s="13" t="s">
        <v>624</v>
      </c>
      <c r="C1001" s="14" t="s">
        <v>6</v>
      </c>
      <c r="D1001" s="15">
        <v>688.26</v>
      </c>
      <c r="E1001" s="38"/>
    </row>
    <row r="1002" spans="1:5" outlineLevel="1" x14ac:dyDescent="0.2">
      <c r="A1002" s="12">
        <v>9010027</v>
      </c>
      <c r="B1002" s="13" t="s">
        <v>625</v>
      </c>
      <c r="C1002" s="14" t="s">
        <v>6</v>
      </c>
      <c r="D1002" s="15">
        <v>305.36</v>
      </c>
      <c r="E1002" s="38"/>
    </row>
    <row r="1003" spans="1:5" ht="22.5" outlineLevel="1" x14ac:dyDescent="0.2">
      <c r="A1003" s="12">
        <v>9010028</v>
      </c>
      <c r="B1003" s="13" t="s">
        <v>1836</v>
      </c>
      <c r="C1003" s="14" t="s">
        <v>6</v>
      </c>
      <c r="D1003" s="15">
        <v>87.04</v>
      </c>
      <c r="E1003" s="38"/>
    </row>
    <row r="1004" spans="1:5" outlineLevel="1" x14ac:dyDescent="0.2">
      <c r="A1004" s="12">
        <v>9010031</v>
      </c>
      <c r="B1004" s="13" t="s">
        <v>626</v>
      </c>
      <c r="C1004" s="14" t="s">
        <v>6</v>
      </c>
      <c r="D1004" s="15">
        <v>545.73</v>
      </c>
      <c r="E1004" s="38"/>
    </row>
    <row r="1005" spans="1:5" outlineLevel="1" x14ac:dyDescent="0.2">
      <c r="A1005" s="12">
        <v>9010032</v>
      </c>
      <c r="B1005" s="13" t="s">
        <v>3251</v>
      </c>
      <c r="C1005" s="14" t="s">
        <v>6</v>
      </c>
      <c r="D1005" s="15">
        <v>40.409999999999997</v>
      </c>
      <c r="E1005" s="38"/>
    </row>
    <row r="1006" spans="1:5" ht="22.5" outlineLevel="1" x14ac:dyDescent="0.2">
      <c r="A1006" s="12">
        <v>9010033</v>
      </c>
      <c r="B1006" s="13" t="s">
        <v>2245</v>
      </c>
      <c r="C1006" s="14" t="s">
        <v>6</v>
      </c>
      <c r="D1006" s="15">
        <v>1323.19</v>
      </c>
      <c r="E1006" s="38"/>
    </row>
    <row r="1007" spans="1:5" x14ac:dyDescent="0.2">
      <c r="A1007" s="12">
        <v>9010050</v>
      </c>
      <c r="B1007" s="13" t="s">
        <v>1837</v>
      </c>
      <c r="C1007" s="14" t="s">
        <v>6</v>
      </c>
      <c r="D1007" s="15">
        <v>1252.21</v>
      </c>
      <c r="E1007" s="38"/>
    </row>
    <row r="1008" spans="1:5" outlineLevel="1" x14ac:dyDescent="0.2">
      <c r="A1008" s="12">
        <v>9010053</v>
      </c>
      <c r="B1008" s="13" t="s">
        <v>627</v>
      </c>
      <c r="C1008" s="14" t="s">
        <v>6</v>
      </c>
      <c r="D1008" s="15">
        <v>1838.24</v>
      </c>
      <c r="E1008" s="38"/>
    </row>
    <row r="1009" spans="1:5" outlineLevel="1" x14ac:dyDescent="0.2">
      <c r="A1009" s="12">
        <v>9010054</v>
      </c>
      <c r="B1009" s="13" t="s">
        <v>1838</v>
      </c>
      <c r="C1009" s="14" t="s">
        <v>6</v>
      </c>
      <c r="D1009" s="15">
        <v>186.86</v>
      </c>
      <c r="E1009" s="38"/>
    </row>
    <row r="1010" spans="1:5" outlineLevel="1" x14ac:dyDescent="0.2">
      <c r="A1010" s="12">
        <v>9010055</v>
      </c>
      <c r="B1010" s="13" t="s">
        <v>628</v>
      </c>
      <c r="C1010" s="14" t="s">
        <v>6</v>
      </c>
      <c r="D1010" s="15">
        <v>102.24</v>
      </c>
      <c r="E1010" s="38"/>
    </row>
    <row r="1011" spans="1:5" ht="22.5" outlineLevel="1" x14ac:dyDescent="0.2">
      <c r="A1011" s="12">
        <v>9010056</v>
      </c>
      <c r="B1011" s="13" t="s">
        <v>2246</v>
      </c>
      <c r="C1011" s="14" t="s">
        <v>6</v>
      </c>
      <c r="D1011" s="15">
        <v>43.06</v>
      </c>
      <c r="E1011" s="38"/>
    </row>
    <row r="1012" spans="1:5" x14ac:dyDescent="0.2">
      <c r="A1012" s="12">
        <v>9010058</v>
      </c>
      <c r="B1012" s="13" t="s">
        <v>629</v>
      </c>
      <c r="C1012" s="14" t="s">
        <v>6</v>
      </c>
      <c r="D1012" s="15">
        <v>162.91999999999999</v>
      </c>
      <c r="E1012" s="38"/>
    </row>
    <row r="1013" spans="1:5" outlineLevel="1" x14ac:dyDescent="0.2">
      <c r="A1013" s="12">
        <v>9010062</v>
      </c>
      <c r="B1013" s="13" t="s">
        <v>1839</v>
      </c>
      <c r="C1013" s="14" t="s">
        <v>6</v>
      </c>
      <c r="D1013" s="15">
        <v>122.22</v>
      </c>
      <c r="E1013" s="38"/>
    </row>
    <row r="1014" spans="1:5" outlineLevel="1" x14ac:dyDescent="0.2">
      <c r="A1014" s="12">
        <v>9010063</v>
      </c>
      <c r="B1014" s="13" t="s">
        <v>1840</v>
      </c>
      <c r="C1014" s="14" t="s">
        <v>6</v>
      </c>
      <c r="D1014" s="15">
        <v>194</v>
      </c>
      <c r="E1014" s="38"/>
    </row>
    <row r="1015" spans="1:5" outlineLevel="1" x14ac:dyDescent="0.2">
      <c r="A1015" s="12">
        <v>9010066</v>
      </c>
      <c r="B1015" s="13" t="s">
        <v>630</v>
      </c>
      <c r="C1015" s="14" t="s">
        <v>6</v>
      </c>
      <c r="D1015" s="15">
        <v>210.03</v>
      </c>
      <c r="E1015" s="38"/>
    </row>
    <row r="1016" spans="1:5" outlineLevel="1" x14ac:dyDescent="0.2">
      <c r="A1016" s="12">
        <v>9010071</v>
      </c>
      <c r="B1016" s="13" t="s">
        <v>631</v>
      </c>
      <c r="C1016" s="14" t="s">
        <v>6</v>
      </c>
      <c r="D1016" s="15">
        <v>77.02</v>
      </c>
      <c r="E1016" s="38"/>
    </row>
    <row r="1017" spans="1:5" x14ac:dyDescent="0.2">
      <c r="A1017" s="12">
        <v>9010072</v>
      </c>
      <c r="B1017" s="13" t="s">
        <v>2247</v>
      </c>
      <c r="C1017" s="14" t="s">
        <v>6</v>
      </c>
      <c r="D1017" s="15">
        <v>207.63</v>
      </c>
      <c r="E1017" s="38"/>
    </row>
    <row r="1018" spans="1:5" outlineLevel="1" x14ac:dyDescent="0.2">
      <c r="A1018" s="12">
        <v>9010074</v>
      </c>
      <c r="B1018" s="13" t="s">
        <v>632</v>
      </c>
      <c r="C1018" s="14" t="s">
        <v>6</v>
      </c>
      <c r="D1018" s="15">
        <v>46522.97</v>
      </c>
      <c r="E1018" s="38"/>
    </row>
    <row r="1019" spans="1:5" outlineLevel="1" x14ac:dyDescent="0.2">
      <c r="A1019" s="12">
        <v>9010075</v>
      </c>
      <c r="B1019" s="13" t="s">
        <v>1841</v>
      </c>
      <c r="C1019" s="14" t="s">
        <v>6</v>
      </c>
      <c r="D1019" s="15">
        <v>24437.95</v>
      </c>
      <c r="E1019" s="38"/>
    </row>
    <row r="1020" spans="1:5" outlineLevel="1" x14ac:dyDescent="0.2">
      <c r="A1020" s="12">
        <v>9010077</v>
      </c>
      <c r="B1020" s="13" t="s">
        <v>633</v>
      </c>
      <c r="C1020" s="14" t="s">
        <v>6</v>
      </c>
      <c r="D1020" s="15">
        <v>24894.21</v>
      </c>
      <c r="E1020" s="38"/>
    </row>
    <row r="1021" spans="1:5" ht="22.5" outlineLevel="1" x14ac:dyDescent="0.2">
      <c r="A1021" s="12">
        <v>9010084</v>
      </c>
      <c r="B1021" s="13" t="s">
        <v>2248</v>
      </c>
      <c r="C1021" s="14" t="s">
        <v>6</v>
      </c>
      <c r="D1021" s="15">
        <v>103364.78</v>
      </c>
      <c r="E1021" s="38"/>
    </row>
    <row r="1022" spans="1:5" ht="22.5" x14ac:dyDescent="0.2">
      <c r="A1022" s="12">
        <v>9010085</v>
      </c>
      <c r="B1022" s="13" t="s">
        <v>634</v>
      </c>
      <c r="C1022" s="14" t="s">
        <v>6</v>
      </c>
      <c r="D1022" s="15">
        <v>124300.89</v>
      </c>
      <c r="E1022" s="38"/>
    </row>
    <row r="1023" spans="1:5" ht="22.5" outlineLevel="1" x14ac:dyDescent="0.2">
      <c r="A1023" s="12">
        <v>9010086</v>
      </c>
      <c r="B1023" s="13" t="s">
        <v>635</v>
      </c>
      <c r="C1023" s="14" t="s">
        <v>6</v>
      </c>
      <c r="D1023" s="15">
        <v>147112.16</v>
      </c>
      <c r="E1023" s="38"/>
    </row>
    <row r="1024" spans="1:5" ht="22.5" outlineLevel="1" x14ac:dyDescent="0.2">
      <c r="A1024" s="12">
        <v>9010087</v>
      </c>
      <c r="B1024" s="13" t="s">
        <v>2249</v>
      </c>
      <c r="C1024" s="14" t="s">
        <v>6</v>
      </c>
      <c r="D1024" s="15">
        <v>146783.10999999999</v>
      </c>
      <c r="E1024" s="38"/>
    </row>
    <row r="1025" spans="1:5" ht="22.5" outlineLevel="1" x14ac:dyDescent="0.2">
      <c r="A1025" s="12">
        <v>9010088</v>
      </c>
      <c r="B1025" s="13" t="s">
        <v>2249</v>
      </c>
      <c r="C1025" s="14" t="s">
        <v>6</v>
      </c>
      <c r="D1025" s="15">
        <v>146783.10999999999</v>
      </c>
      <c r="E1025" s="38"/>
    </row>
    <row r="1026" spans="1:5" ht="22.5" outlineLevel="1" x14ac:dyDescent="0.2">
      <c r="A1026" s="12">
        <v>9010089</v>
      </c>
      <c r="B1026" s="13" t="s">
        <v>636</v>
      </c>
      <c r="C1026" s="14" t="s">
        <v>6</v>
      </c>
      <c r="D1026" s="15">
        <v>209976.56</v>
      </c>
      <c r="E1026" s="38"/>
    </row>
    <row r="1027" spans="1:5" ht="22.5" x14ac:dyDescent="0.2">
      <c r="A1027" s="12">
        <v>9010090</v>
      </c>
      <c r="B1027" s="13" t="s">
        <v>2250</v>
      </c>
      <c r="C1027" s="14" t="s">
        <v>6</v>
      </c>
      <c r="D1027" s="15">
        <v>236343.86</v>
      </c>
      <c r="E1027" s="38"/>
    </row>
    <row r="1028" spans="1:5" ht="33.75" outlineLevel="1" x14ac:dyDescent="0.2">
      <c r="A1028" s="12">
        <v>9010106</v>
      </c>
      <c r="B1028" s="13" t="s">
        <v>3252</v>
      </c>
      <c r="C1028" s="14" t="s">
        <v>6</v>
      </c>
      <c r="D1028" s="15">
        <v>876.66</v>
      </c>
      <c r="E1028" s="38"/>
    </row>
    <row r="1029" spans="1:5" ht="22.5" outlineLevel="1" x14ac:dyDescent="0.2">
      <c r="A1029" s="12">
        <v>9010112</v>
      </c>
      <c r="B1029" s="13" t="s">
        <v>2248</v>
      </c>
      <c r="C1029" s="14" t="s">
        <v>6</v>
      </c>
      <c r="D1029" s="15">
        <v>103364.78</v>
      </c>
      <c r="E1029" s="38"/>
    </row>
    <row r="1030" spans="1:5" ht="22.5" outlineLevel="1" x14ac:dyDescent="0.2">
      <c r="A1030" s="12">
        <v>9010113</v>
      </c>
      <c r="B1030" s="13" t="s">
        <v>2249</v>
      </c>
      <c r="C1030" s="14" t="s">
        <v>6</v>
      </c>
      <c r="D1030" s="15">
        <v>146783.10999999999</v>
      </c>
      <c r="E1030" s="38"/>
    </row>
    <row r="1031" spans="1:5" outlineLevel="1" x14ac:dyDescent="0.2">
      <c r="A1031" s="12">
        <v>9011000</v>
      </c>
      <c r="B1031" s="13" t="s">
        <v>637</v>
      </c>
      <c r="C1031" s="14" t="s">
        <v>8</v>
      </c>
      <c r="D1031" s="15" t="s">
        <v>8</v>
      </c>
    </row>
    <row r="1032" spans="1:5" x14ac:dyDescent="0.2">
      <c r="A1032" s="12">
        <v>9011005</v>
      </c>
      <c r="B1032" s="13" t="s">
        <v>638</v>
      </c>
      <c r="C1032" s="14" t="s">
        <v>6</v>
      </c>
      <c r="D1032" s="15">
        <v>778.84</v>
      </c>
      <c r="E1032" s="38"/>
    </row>
    <row r="1033" spans="1:5" outlineLevel="1" x14ac:dyDescent="0.2">
      <c r="A1033" s="12">
        <v>9011014</v>
      </c>
      <c r="B1033" s="13" t="s">
        <v>639</v>
      </c>
      <c r="C1033" s="14" t="s">
        <v>6</v>
      </c>
      <c r="D1033" s="15">
        <v>165.51</v>
      </c>
      <c r="E1033" s="38"/>
    </row>
    <row r="1034" spans="1:5" ht="22.5" outlineLevel="1" x14ac:dyDescent="0.2">
      <c r="A1034" s="12">
        <v>9011015</v>
      </c>
      <c r="B1034" s="13" t="s">
        <v>1842</v>
      </c>
      <c r="C1034" s="14" t="s">
        <v>6</v>
      </c>
      <c r="D1034" s="15">
        <v>102.1</v>
      </c>
      <c r="E1034" s="38"/>
    </row>
    <row r="1035" spans="1:5" outlineLevel="1" x14ac:dyDescent="0.2">
      <c r="A1035" s="12">
        <v>9011017</v>
      </c>
      <c r="B1035" s="13" t="s">
        <v>640</v>
      </c>
      <c r="C1035" s="14" t="s">
        <v>6</v>
      </c>
      <c r="D1035" s="15">
        <v>215.36</v>
      </c>
      <c r="E1035" s="38"/>
    </row>
    <row r="1036" spans="1:5" outlineLevel="1" x14ac:dyDescent="0.2">
      <c r="A1036" s="12">
        <v>9011018</v>
      </c>
      <c r="B1036" s="13" t="s">
        <v>641</v>
      </c>
      <c r="C1036" s="14" t="s">
        <v>6</v>
      </c>
      <c r="D1036" s="15">
        <v>299.35000000000002</v>
      </c>
      <c r="E1036" s="38"/>
    </row>
    <row r="1037" spans="1:5" x14ac:dyDescent="0.2">
      <c r="A1037" s="12">
        <v>9011040</v>
      </c>
      <c r="B1037" s="13" t="s">
        <v>1843</v>
      </c>
      <c r="C1037" s="14" t="s">
        <v>5</v>
      </c>
      <c r="D1037" s="15">
        <v>13.16</v>
      </c>
      <c r="E1037" s="38"/>
    </row>
    <row r="1038" spans="1:5" outlineLevel="1" x14ac:dyDescent="0.2">
      <c r="A1038" s="12">
        <v>9011041</v>
      </c>
      <c r="B1038" s="13" t="s">
        <v>2129</v>
      </c>
      <c r="C1038" s="14" t="s">
        <v>5</v>
      </c>
      <c r="D1038" s="15">
        <v>15.62</v>
      </c>
      <c r="E1038" s="38"/>
    </row>
    <row r="1039" spans="1:5" outlineLevel="1" x14ac:dyDescent="0.2">
      <c r="A1039" s="12">
        <v>9011050</v>
      </c>
      <c r="B1039" s="13" t="s">
        <v>642</v>
      </c>
      <c r="C1039" s="14" t="s">
        <v>6</v>
      </c>
      <c r="D1039" s="15">
        <v>686.45</v>
      </c>
      <c r="E1039" s="38"/>
    </row>
    <row r="1040" spans="1:5" outlineLevel="1" x14ac:dyDescent="0.2">
      <c r="A1040" s="12">
        <v>9011051</v>
      </c>
      <c r="B1040" s="13" t="s">
        <v>643</v>
      </c>
      <c r="C1040" s="14" t="s">
        <v>5</v>
      </c>
      <c r="D1040" s="15">
        <v>56.13</v>
      </c>
      <c r="E1040" s="38"/>
    </row>
    <row r="1041" spans="1:5" outlineLevel="1" x14ac:dyDescent="0.2">
      <c r="A1041" s="12">
        <v>9011053</v>
      </c>
      <c r="B1041" s="13" t="s">
        <v>644</v>
      </c>
      <c r="C1041" s="14" t="s">
        <v>5</v>
      </c>
      <c r="D1041" s="15">
        <v>77.22</v>
      </c>
      <c r="E1041" s="38"/>
    </row>
    <row r="1042" spans="1:5" x14ac:dyDescent="0.2">
      <c r="A1042" s="12">
        <v>9011054</v>
      </c>
      <c r="B1042" s="13" t="s">
        <v>645</v>
      </c>
      <c r="C1042" s="14" t="s">
        <v>5</v>
      </c>
      <c r="D1042" s="15">
        <v>94.73</v>
      </c>
      <c r="E1042" s="38"/>
    </row>
    <row r="1043" spans="1:5" outlineLevel="1" x14ac:dyDescent="0.2">
      <c r="A1043" s="12">
        <v>9011061</v>
      </c>
      <c r="B1043" s="13" t="s">
        <v>646</v>
      </c>
      <c r="C1043" s="14" t="s">
        <v>6</v>
      </c>
      <c r="D1043" s="15">
        <v>117.58</v>
      </c>
      <c r="E1043" s="38"/>
    </row>
    <row r="1044" spans="1:5" outlineLevel="1" x14ac:dyDescent="0.2">
      <c r="A1044" s="12">
        <v>9011090</v>
      </c>
      <c r="B1044" s="13" t="s">
        <v>647</v>
      </c>
      <c r="C1044" s="14" t="s">
        <v>6</v>
      </c>
      <c r="D1044" s="15">
        <v>1294.47</v>
      </c>
      <c r="E1044" s="38"/>
    </row>
    <row r="1045" spans="1:5" outlineLevel="1" x14ac:dyDescent="0.2">
      <c r="A1045" s="12">
        <v>9011091</v>
      </c>
      <c r="B1045" s="13" t="s">
        <v>1844</v>
      </c>
      <c r="C1045" s="14" t="s">
        <v>6</v>
      </c>
      <c r="D1045" s="15">
        <v>455.12</v>
      </c>
      <c r="E1045" s="38"/>
    </row>
    <row r="1046" spans="1:5" outlineLevel="1" x14ac:dyDescent="0.2">
      <c r="A1046" s="12">
        <v>9011094</v>
      </c>
      <c r="B1046" s="13" t="s">
        <v>1845</v>
      </c>
      <c r="C1046" s="14" t="s">
        <v>5</v>
      </c>
      <c r="D1046" s="15">
        <v>33.369999999999997</v>
      </c>
      <c r="E1046" s="38"/>
    </row>
    <row r="1047" spans="1:5" x14ac:dyDescent="0.2">
      <c r="A1047" s="12">
        <v>9011095</v>
      </c>
      <c r="B1047" s="13" t="s">
        <v>1846</v>
      </c>
      <c r="C1047" s="14" t="s">
        <v>5</v>
      </c>
      <c r="D1047" s="15">
        <v>25.26</v>
      </c>
      <c r="E1047" s="38"/>
    </row>
    <row r="1048" spans="1:5" outlineLevel="1" x14ac:dyDescent="0.2">
      <c r="A1048" s="12">
        <v>9012000</v>
      </c>
      <c r="B1048" s="13" t="s">
        <v>648</v>
      </c>
      <c r="C1048" s="14" t="s">
        <v>8</v>
      </c>
      <c r="D1048" s="15" t="s">
        <v>8</v>
      </c>
    </row>
    <row r="1049" spans="1:5" outlineLevel="1" x14ac:dyDescent="0.2">
      <c r="A1049" s="12">
        <v>9012050</v>
      </c>
      <c r="B1049" s="13" t="s">
        <v>649</v>
      </c>
      <c r="C1049" s="14" t="s">
        <v>6</v>
      </c>
      <c r="D1049" s="15">
        <v>2695.94</v>
      </c>
      <c r="E1049" s="38"/>
    </row>
    <row r="1050" spans="1:5" outlineLevel="1" x14ac:dyDescent="0.2">
      <c r="A1050" s="12">
        <v>9012051</v>
      </c>
      <c r="B1050" s="13" t="s">
        <v>650</v>
      </c>
      <c r="C1050" s="14" t="s">
        <v>6</v>
      </c>
      <c r="D1050" s="15">
        <v>2768.06</v>
      </c>
      <c r="E1050" s="38"/>
    </row>
    <row r="1051" spans="1:5" outlineLevel="1" x14ac:dyDescent="0.2">
      <c r="A1051" s="12">
        <v>9012052</v>
      </c>
      <c r="B1051" s="13" t="s">
        <v>1847</v>
      </c>
      <c r="C1051" s="14" t="s">
        <v>6</v>
      </c>
      <c r="D1051" s="15">
        <v>2992.48</v>
      </c>
      <c r="E1051" s="38"/>
    </row>
    <row r="1052" spans="1:5" x14ac:dyDescent="0.2">
      <c r="A1052" s="12">
        <v>9012053</v>
      </c>
      <c r="B1052" s="13" t="s">
        <v>1848</v>
      </c>
      <c r="C1052" s="14" t="s">
        <v>6</v>
      </c>
      <c r="D1052" s="15">
        <v>1622.57</v>
      </c>
      <c r="E1052" s="38"/>
    </row>
    <row r="1053" spans="1:5" outlineLevel="1" x14ac:dyDescent="0.2">
      <c r="A1053" s="12">
        <v>9012054</v>
      </c>
      <c r="B1053" s="13" t="s">
        <v>1849</v>
      </c>
      <c r="C1053" s="14" t="s">
        <v>6</v>
      </c>
      <c r="D1053" s="15">
        <v>4455.0200000000004</v>
      </c>
      <c r="E1053" s="38"/>
    </row>
    <row r="1054" spans="1:5" outlineLevel="1" x14ac:dyDescent="0.2">
      <c r="A1054" s="12">
        <v>9013000</v>
      </c>
      <c r="B1054" s="13" t="s">
        <v>651</v>
      </c>
      <c r="C1054" s="14" t="s">
        <v>8</v>
      </c>
      <c r="D1054" s="15" t="s">
        <v>8</v>
      </c>
    </row>
    <row r="1055" spans="1:5" outlineLevel="1" x14ac:dyDescent="0.2">
      <c r="A1055" s="12">
        <v>9013005</v>
      </c>
      <c r="B1055" s="13" t="s">
        <v>652</v>
      </c>
      <c r="C1055" s="14" t="s">
        <v>5</v>
      </c>
      <c r="D1055" s="15">
        <v>69.98</v>
      </c>
      <c r="E1055" s="38"/>
    </row>
    <row r="1056" spans="1:5" outlineLevel="1" x14ac:dyDescent="0.2">
      <c r="A1056" s="12">
        <v>9013007</v>
      </c>
      <c r="B1056" s="13" t="s">
        <v>653</v>
      </c>
      <c r="C1056" s="14" t="s">
        <v>5</v>
      </c>
      <c r="D1056" s="15">
        <v>53.59</v>
      </c>
      <c r="E1056" s="38"/>
    </row>
    <row r="1057" spans="1:5" x14ac:dyDescent="0.2">
      <c r="A1057" s="12">
        <v>9013008</v>
      </c>
      <c r="B1057" s="13" t="s">
        <v>654</v>
      </c>
      <c r="C1057" s="14" t="s">
        <v>5</v>
      </c>
      <c r="D1057" s="15">
        <v>107.12</v>
      </c>
      <c r="E1057" s="38"/>
    </row>
    <row r="1058" spans="1:5" ht="22.5" outlineLevel="1" x14ac:dyDescent="0.2">
      <c r="A1058" s="12">
        <v>9013011</v>
      </c>
      <c r="B1058" s="13" t="s">
        <v>655</v>
      </c>
      <c r="C1058" s="14" t="s">
        <v>5</v>
      </c>
      <c r="D1058" s="15">
        <v>70.33</v>
      </c>
      <c r="E1058" s="38"/>
    </row>
    <row r="1059" spans="1:5" ht="22.5" outlineLevel="1" x14ac:dyDescent="0.2">
      <c r="A1059" s="12">
        <v>9013013</v>
      </c>
      <c r="B1059" s="13" t="s">
        <v>656</v>
      </c>
      <c r="C1059" s="14" t="s">
        <v>5</v>
      </c>
      <c r="D1059" s="15">
        <v>51.9</v>
      </c>
      <c r="E1059" s="38"/>
    </row>
    <row r="1060" spans="1:5" ht="22.5" outlineLevel="1" x14ac:dyDescent="0.2">
      <c r="A1060" s="12">
        <v>9013014</v>
      </c>
      <c r="B1060" s="13" t="s">
        <v>657</v>
      </c>
      <c r="C1060" s="14" t="s">
        <v>5</v>
      </c>
      <c r="D1060" s="15">
        <v>107</v>
      </c>
      <c r="E1060" s="38"/>
    </row>
    <row r="1061" spans="1:5" ht="22.5" outlineLevel="1" x14ac:dyDescent="0.2">
      <c r="A1061" s="12">
        <v>9013021</v>
      </c>
      <c r="B1061" s="13" t="s">
        <v>658</v>
      </c>
      <c r="C1061" s="14" t="s">
        <v>5</v>
      </c>
      <c r="D1061" s="15">
        <v>116.97</v>
      </c>
      <c r="E1061" s="38"/>
    </row>
    <row r="1062" spans="1:5" ht="22.5" x14ac:dyDescent="0.2">
      <c r="A1062" s="12">
        <v>9013022</v>
      </c>
      <c r="B1062" s="13" t="s">
        <v>659</v>
      </c>
      <c r="C1062" s="14" t="s">
        <v>5</v>
      </c>
      <c r="D1062" s="15">
        <v>131.32</v>
      </c>
      <c r="E1062" s="38"/>
    </row>
    <row r="1063" spans="1:5" ht="22.5" outlineLevel="1" x14ac:dyDescent="0.2">
      <c r="A1063" s="12">
        <v>9013023</v>
      </c>
      <c r="B1063" s="13" t="s">
        <v>660</v>
      </c>
      <c r="C1063" s="14" t="s">
        <v>5</v>
      </c>
      <c r="D1063" s="15">
        <v>144.86000000000001</v>
      </c>
      <c r="E1063" s="38"/>
    </row>
    <row r="1064" spans="1:5" ht="22.5" outlineLevel="1" x14ac:dyDescent="0.2">
      <c r="A1064" s="12">
        <v>9013024</v>
      </c>
      <c r="B1064" s="13" t="s">
        <v>661</v>
      </c>
      <c r="C1064" s="14" t="s">
        <v>5</v>
      </c>
      <c r="D1064" s="15">
        <v>164.91</v>
      </c>
      <c r="E1064" s="38"/>
    </row>
    <row r="1065" spans="1:5" ht="22.5" outlineLevel="1" x14ac:dyDescent="0.2">
      <c r="A1065" s="12">
        <v>9013025</v>
      </c>
      <c r="B1065" s="13" t="s">
        <v>662</v>
      </c>
      <c r="C1065" s="14" t="s">
        <v>5</v>
      </c>
      <c r="D1065" s="15">
        <v>171.82</v>
      </c>
      <c r="E1065" s="38"/>
    </row>
    <row r="1066" spans="1:5" outlineLevel="1" x14ac:dyDescent="0.2">
      <c r="A1066" s="12">
        <v>9013026</v>
      </c>
      <c r="B1066" s="13" t="s">
        <v>663</v>
      </c>
      <c r="C1066" s="14" t="s">
        <v>5</v>
      </c>
      <c r="D1066" s="15">
        <v>206.87</v>
      </c>
      <c r="E1066" s="38"/>
    </row>
    <row r="1067" spans="1:5" ht="22.5" x14ac:dyDescent="0.2">
      <c r="A1067" s="12">
        <v>9013027</v>
      </c>
      <c r="B1067" s="13" t="s">
        <v>664</v>
      </c>
      <c r="C1067" s="14" t="s">
        <v>5</v>
      </c>
      <c r="D1067" s="15">
        <v>216.13</v>
      </c>
      <c r="E1067" s="38"/>
    </row>
    <row r="1068" spans="1:5" ht="22.5" outlineLevel="1" x14ac:dyDescent="0.2">
      <c r="A1068" s="12">
        <v>9013031</v>
      </c>
      <c r="B1068" s="13" t="s">
        <v>665</v>
      </c>
      <c r="C1068" s="14" t="s">
        <v>5</v>
      </c>
      <c r="D1068" s="15">
        <v>190.94</v>
      </c>
      <c r="E1068" s="38"/>
    </row>
    <row r="1069" spans="1:5" ht="22.5" outlineLevel="1" x14ac:dyDescent="0.2">
      <c r="A1069" s="12">
        <v>9013032</v>
      </c>
      <c r="B1069" s="13" t="s">
        <v>666</v>
      </c>
      <c r="C1069" s="14" t="s">
        <v>5</v>
      </c>
      <c r="D1069" s="15">
        <v>214.93</v>
      </c>
      <c r="E1069" s="38"/>
    </row>
    <row r="1070" spans="1:5" ht="22.5" outlineLevel="1" x14ac:dyDescent="0.2">
      <c r="A1070" s="12">
        <v>9013033</v>
      </c>
      <c r="B1070" s="13" t="s">
        <v>667</v>
      </c>
      <c r="C1070" s="14" t="s">
        <v>5</v>
      </c>
      <c r="D1070" s="15">
        <v>237.38</v>
      </c>
      <c r="E1070" s="38"/>
    </row>
    <row r="1071" spans="1:5" ht="22.5" outlineLevel="1" x14ac:dyDescent="0.2">
      <c r="A1071" s="12">
        <v>9013034</v>
      </c>
      <c r="B1071" s="13" t="s">
        <v>668</v>
      </c>
      <c r="C1071" s="14" t="s">
        <v>5</v>
      </c>
      <c r="D1071" s="15">
        <v>255.55</v>
      </c>
      <c r="E1071" s="38"/>
    </row>
    <row r="1072" spans="1:5" ht="22.5" x14ac:dyDescent="0.2">
      <c r="A1072" s="12">
        <v>9013035</v>
      </c>
      <c r="B1072" s="13" t="s">
        <v>669</v>
      </c>
      <c r="C1072" s="14" t="s">
        <v>5</v>
      </c>
      <c r="D1072" s="15">
        <v>300.77</v>
      </c>
      <c r="E1072" s="38"/>
    </row>
    <row r="1073" spans="1:5" ht="22.5" outlineLevel="1" x14ac:dyDescent="0.2">
      <c r="A1073" s="12">
        <v>9013038</v>
      </c>
      <c r="B1073" s="13" t="s">
        <v>670</v>
      </c>
      <c r="C1073" s="14" t="s">
        <v>5</v>
      </c>
      <c r="D1073" s="15">
        <v>116.88</v>
      </c>
      <c r="E1073" s="38"/>
    </row>
    <row r="1074" spans="1:5" ht="22.5" outlineLevel="1" x14ac:dyDescent="0.2">
      <c r="A1074" s="12">
        <v>9013039</v>
      </c>
      <c r="B1074" s="13" t="s">
        <v>671</v>
      </c>
      <c r="C1074" s="14" t="s">
        <v>5</v>
      </c>
      <c r="D1074" s="15">
        <v>128.47</v>
      </c>
      <c r="E1074" s="38"/>
    </row>
    <row r="1075" spans="1:5" ht="22.5" outlineLevel="1" x14ac:dyDescent="0.2">
      <c r="A1075" s="12">
        <v>9013040</v>
      </c>
      <c r="B1075" s="13" t="s">
        <v>672</v>
      </c>
      <c r="C1075" s="14" t="s">
        <v>5</v>
      </c>
      <c r="D1075" s="15">
        <v>144.72</v>
      </c>
      <c r="E1075" s="38"/>
    </row>
    <row r="1076" spans="1:5" ht="22.5" outlineLevel="1" x14ac:dyDescent="0.2">
      <c r="A1076" s="12">
        <v>9013041</v>
      </c>
      <c r="B1076" s="13" t="s">
        <v>673</v>
      </c>
      <c r="C1076" s="14" t="s">
        <v>5</v>
      </c>
      <c r="D1076" s="15">
        <v>163.51</v>
      </c>
      <c r="E1076" s="38"/>
    </row>
    <row r="1077" spans="1:5" ht="22.5" x14ac:dyDescent="0.2">
      <c r="A1077" s="12">
        <v>9013042</v>
      </c>
      <c r="B1077" s="13" t="s">
        <v>674</v>
      </c>
      <c r="C1077" s="14" t="s">
        <v>5</v>
      </c>
      <c r="D1077" s="15">
        <v>179.12</v>
      </c>
      <c r="E1077" s="38"/>
    </row>
    <row r="1078" spans="1:5" ht="22.5" outlineLevel="1" x14ac:dyDescent="0.2">
      <c r="A1078" s="12">
        <v>9013043</v>
      </c>
      <c r="B1078" s="13" t="s">
        <v>675</v>
      </c>
      <c r="C1078" s="14" t="s">
        <v>5</v>
      </c>
      <c r="D1078" s="15">
        <v>204.18</v>
      </c>
      <c r="E1078" s="38"/>
    </row>
    <row r="1079" spans="1:5" ht="22.5" outlineLevel="1" x14ac:dyDescent="0.2">
      <c r="A1079" s="12">
        <v>9013044</v>
      </c>
      <c r="B1079" s="13" t="s">
        <v>676</v>
      </c>
      <c r="C1079" s="14" t="s">
        <v>5</v>
      </c>
      <c r="D1079" s="15">
        <v>220.03</v>
      </c>
      <c r="E1079" s="38"/>
    </row>
    <row r="1080" spans="1:5" ht="22.5" outlineLevel="1" x14ac:dyDescent="0.2">
      <c r="A1080" s="12">
        <v>9013046</v>
      </c>
      <c r="B1080" s="13" t="s">
        <v>677</v>
      </c>
      <c r="C1080" s="14" t="s">
        <v>5</v>
      </c>
      <c r="D1080" s="15">
        <v>182.69</v>
      </c>
      <c r="E1080" s="38"/>
    </row>
    <row r="1081" spans="1:5" ht="22.5" outlineLevel="1" x14ac:dyDescent="0.2">
      <c r="A1081" s="12">
        <v>9013047</v>
      </c>
      <c r="B1081" s="13" t="s">
        <v>678</v>
      </c>
      <c r="C1081" s="14" t="s">
        <v>5</v>
      </c>
      <c r="D1081" s="15">
        <v>214.23</v>
      </c>
      <c r="E1081" s="38"/>
    </row>
    <row r="1082" spans="1:5" x14ac:dyDescent="0.2">
      <c r="A1082" s="12">
        <v>9013048</v>
      </c>
      <c r="B1082" s="13" t="s">
        <v>679</v>
      </c>
      <c r="C1082" s="14" t="s">
        <v>5</v>
      </c>
      <c r="D1082" s="15">
        <v>241.12</v>
      </c>
      <c r="E1082" s="38"/>
    </row>
    <row r="1083" spans="1:5" ht="22.5" outlineLevel="1" x14ac:dyDescent="0.2">
      <c r="A1083" s="12">
        <v>9013050</v>
      </c>
      <c r="B1083" s="13" t="s">
        <v>680</v>
      </c>
      <c r="C1083" s="14" t="s">
        <v>5</v>
      </c>
      <c r="D1083" s="15">
        <v>305.51</v>
      </c>
      <c r="E1083" s="38"/>
    </row>
    <row r="1084" spans="1:5" outlineLevel="1" x14ac:dyDescent="0.2">
      <c r="A1084" s="12">
        <v>9014000</v>
      </c>
      <c r="B1084" s="13" t="s">
        <v>681</v>
      </c>
      <c r="C1084" s="14" t="s">
        <v>8</v>
      </c>
      <c r="D1084" s="15" t="s">
        <v>8</v>
      </c>
    </row>
    <row r="1085" spans="1:5" outlineLevel="1" x14ac:dyDescent="0.2">
      <c r="A1085" s="12">
        <v>9014001</v>
      </c>
      <c r="B1085" s="13" t="s">
        <v>1850</v>
      </c>
      <c r="C1085" s="14" t="s">
        <v>31</v>
      </c>
      <c r="D1085" s="15">
        <v>29.8</v>
      </c>
      <c r="E1085" s="38"/>
    </row>
    <row r="1086" spans="1:5" outlineLevel="1" x14ac:dyDescent="0.2">
      <c r="A1086" s="12">
        <v>9014006</v>
      </c>
      <c r="B1086" s="13" t="s">
        <v>682</v>
      </c>
      <c r="C1086" s="14" t="s">
        <v>6</v>
      </c>
      <c r="D1086" s="15">
        <v>182.75</v>
      </c>
      <c r="E1086" s="38"/>
    </row>
    <row r="1087" spans="1:5" x14ac:dyDescent="0.2">
      <c r="A1087" s="12">
        <v>9014007</v>
      </c>
      <c r="B1087" s="13" t="s">
        <v>1851</v>
      </c>
      <c r="C1087" s="14" t="s">
        <v>6</v>
      </c>
      <c r="D1087" s="15">
        <v>190.7</v>
      </c>
      <c r="E1087" s="38"/>
    </row>
    <row r="1088" spans="1:5" outlineLevel="1" x14ac:dyDescent="0.2">
      <c r="A1088" s="12">
        <v>9014008</v>
      </c>
      <c r="B1088" s="13" t="s">
        <v>1852</v>
      </c>
      <c r="C1088" s="14" t="s">
        <v>6</v>
      </c>
      <c r="D1088" s="15">
        <v>105.29</v>
      </c>
      <c r="E1088" s="38"/>
    </row>
    <row r="1089" spans="1:5" outlineLevel="1" x14ac:dyDescent="0.2">
      <c r="A1089" s="12">
        <v>9014009</v>
      </c>
      <c r="B1089" s="13" t="s">
        <v>1853</v>
      </c>
      <c r="C1089" s="14" t="s">
        <v>6</v>
      </c>
      <c r="D1089" s="15">
        <v>41.81</v>
      </c>
      <c r="E1089" s="38"/>
    </row>
    <row r="1090" spans="1:5" outlineLevel="1" x14ac:dyDescent="0.2">
      <c r="A1090" s="12">
        <v>9014013</v>
      </c>
      <c r="B1090" s="13" t="s">
        <v>683</v>
      </c>
      <c r="C1090" s="14" t="s">
        <v>5</v>
      </c>
      <c r="D1090" s="15">
        <v>94.72</v>
      </c>
      <c r="E1090" s="38"/>
    </row>
    <row r="1091" spans="1:5" outlineLevel="1" x14ac:dyDescent="0.2">
      <c r="A1091" s="12">
        <v>9014014</v>
      </c>
      <c r="B1091" s="13" t="s">
        <v>1854</v>
      </c>
      <c r="C1091" s="14" t="s">
        <v>6</v>
      </c>
      <c r="D1091" s="15">
        <v>33.590000000000003</v>
      </c>
      <c r="E1091" s="38"/>
    </row>
    <row r="1092" spans="1:5" x14ac:dyDescent="0.2">
      <c r="A1092" s="12">
        <v>9014017</v>
      </c>
      <c r="B1092" s="13" t="s">
        <v>684</v>
      </c>
      <c r="C1092" s="14" t="s">
        <v>5</v>
      </c>
      <c r="D1092" s="15">
        <v>121.86</v>
      </c>
      <c r="E1092" s="38"/>
    </row>
    <row r="1093" spans="1:5" outlineLevel="1" x14ac:dyDescent="0.2">
      <c r="A1093" s="12">
        <v>9014018</v>
      </c>
      <c r="B1093" s="13" t="s">
        <v>2251</v>
      </c>
      <c r="C1093" s="14" t="s">
        <v>6</v>
      </c>
      <c r="D1093" s="15">
        <v>74.28</v>
      </c>
      <c r="E1093" s="38"/>
    </row>
    <row r="1094" spans="1:5" outlineLevel="1" x14ac:dyDescent="0.2">
      <c r="A1094" s="12">
        <v>9014019</v>
      </c>
      <c r="B1094" s="13" t="s">
        <v>2252</v>
      </c>
      <c r="C1094" s="14" t="s">
        <v>6</v>
      </c>
      <c r="D1094" s="15">
        <v>113.73</v>
      </c>
      <c r="E1094" s="38"/>
    </row>
    <row r="1095" spans="1:5" outlineLevel="1" x14ac:dyDescent="0.2">
      <c r="A1095" s="12">
        <v>9014021</v>
      </c>
      <c r="B1095" s="13" t="s">
        <v>685</v>
      </c>
      <c r="C1095" s="14" t="s">
        <v>6</v>
      </c>
      <c r="D1095" s="15">
        <v>401.33</v>
      </c>
      <c r="E1095" s="38"/>
    </row>
    <row r="1096" spans="1:5" outlineLevel="1" x14ac:dyDescent="0.2">
      <c r="A1096" s="12">
        <v>9014022</v>
      </c>
      <c r="B1096" s="13" t="s">
        <v>686</v>
      </c>
      <c r="C1096" s="14" t="s">
        <v>6</v>
      </c>
      <c r="D1096" s="15">
        <v>562.28</v>
      </c>
      <c r="E1096" s="38"/>
    </row>
    <row r="1097" spans="1:5" x14ac:dyDescent="0.2">
      <c r="A1097" s="12">
        <v>9014023</v>
      </c>
      <c r="B1097" s="13" t="s">
        <v>687</v>
      </c>
      <c r="C1097" s="14" t="s">
        <v>6</v>
      </c>
      <c r="D1097" s="15">
        <v>1036.92</v>
      </c>
      <c r="E1097" s="38"/>
    </row>
    <row r="1098" spans="1:5" outlineLevel="1" x14ac:dyDescent="0.2">
      <c r="A1098" s="12">
        <v>9014024</v>
      </c>
      <c r="B1098" s="13" t="s">
        <v>688</v>
      </c>
      <c r="C1098" s="14" t="s">
        <v>6</v>
      </c>
      <c r="D1098" s="15">
        <v>1558.45</v>
      </c>
      <c r="E1098" s="38"/>
    </row>
    <row r="1099" spans="1:5" outlineLevel="1" x14ac:dyDescent="0.2">
      <c r="A1099" s="12">
        <v>9014025</v>
      </c>
      <c r="B1099" s="13" t="s">
        <v>1855</v>
      </c>
      <c r="C1099" s="14" t="s">
        <v>6</v>
      </c>
      <c r="D1099" s="15">
        <v>571.54</v>
      </c>
      <c r="E1099" s="38"/>
    </row>
    <row r="1100" spans="1:5" outlineLevel="1" x14ac:dyDescent="0.2">
      <c r="A1100" s="12">
        <v>9014026</v>
      </c>
      <c r="B1100" s="13" t="s">
        <v>1856</v>
      </c>
      <c r="C1100" s="14" t="s">
        <v>6</v>
      </c>
      <c r="D1100" s="15">
        <v>122.91</v>
      </c>
      <c r="E1100" s="38"/>
    </row>
    <row r="1101" spans="1:5" outlineLevel="1" x14ac:dyDescent="0.2">
      <c r="A1101" s="12">
        <v>9014027</v>
      </c>
      <c r="B1101" s="13" t="s">
        <v>1857</v>
      </c>
      <c r="C1101" s="14" t="s">
        <v>6</v>
      </c>
      <c r="D1101" s="15">
        <v>1232.08</v>
      </c>
      <c r="E1101" s="38"/>
    </row>
    <row r="1102" spans="1:5" x14ac:dyDescent="0.2">
      <c r="A1102" s="12">
        <v>9014028</v>
      </c>
      <c r="B1102" s="13" t="s">
        <v>1858</v>
      </c>
      <c r="C1102" s="14" t="s">
        <v>6</v>
      </c>
      <c r="D1102" s="15">
        <v>309.16000000000003</v>
      </c>
      <c r="E1102" s="38"/>
    </row>
    <row r="1103" spans="1:5" outlineLevel="1" x14ac:dyDescent="0.2">
      <c r="A1103" s="12">
        <v>9014029</v>
      </c>
      <c r="B1103" s="13" t="s">
        <v>1859</v>
      </c>
      <c r="C1103" s="14" t="s">
        <v>6</v>
      </c>
      <c r="D1103" s="15">
        <v>460.98</v>
      </c>
      <c r="E1103" s="38"/>
    </row>
    <row r="1104" spans="1:5" outlineLevel="1" x14ac:dyDescent="0.2">
      <c r="A1104" s="12">
        <v>9014030</v>
      </c>
      <c r="B1104" s="13" t="s">
        <v>1860</v>
      </c>
      <c r="C1104" s="14" t="s">
        <v>6</v>
      </c>
      <c r="D1104" s="15">
        <v>469.91</v>
      </c>
      <c r="E1104" s="38"/>
    </row>
    <row r="1105" spans="1:5" outlineLevel="1" x14ac:dyDescent="0.2">
      <c r="A1105" s="12">
        <v>9014031</v>
      </c>
      <c r="B1105" s="13" t="s">
        <v>2253</v>
      </c>
      <c r="C1105" s="14" t="s">
        <v>6</v>
      </c>
      <c r="D1105" s="15">
        <v>1244.75</v>
      </c>
      <c r="E1105" s="38"/>
    </row>
    <row r="1106" spans="1:5" x14ac:dyDescent="0.2">
      <c r="A1106" s="12">
        <v>9014036</v>
      </c>
      <c r="B1106" s="13" t="s">
        <v>1861</v>
      </c>
      <c r="C1106" s="14" t="s">
        <v>6</v>
      </c>
      <c r="D1106" s="15">
        <v>50.71</v>
      </c>
      <c r="E1106" s="38"/>
    </row>
    <row r="1107" spans="1:5" outlineLevel="1" x14ac:dyDescent="0.2">
      <c r="A1107" s="12">
        <v>9014038</v>
      </c>
      <c r="B1107" s="13" t="s">
        <v>1862</v>
      </c>
      <c r="C1107" s="14" t="s">
        <v>6</v>
      </c>
      <c r="D1107" s="15">
        <v>23108.34</v>
      </c>
      <c r="E1107" s="38"/>
    </row>
    <row r="1108" spans="1:5" outlineLevel="1" x14ac:dyDescent="0.2">
      <c r="A1108" s="12">
        <v>9014040</v>
      </c>
      <c r="B1108" s="13" t="s">
        <v>1863</v>
      </c>
      <c r="C1108" s="14" t="s">
        <v>6</v>
      </c>
      <c r="D1108" s="15">
        <v>6194.25</v>
      </c>
      <c r="E1108" s="38"/>
    </row>
    <row r="1109" spans="1:5" outlineLevel="1" x14ac:dyDescent="0.2">
      <c r="A1109" s="12">
        <v>9014042</v>
      </c>
      <c r="B1109" s="13" t="s">
        <v>1864</v>
      </c>
      <c r="C1109" s="14" t="s">
        <v>6</v>
      </c>
      <c r="D1109" s="15">
        <v>668.74</v>
      </c>
      <c r="E1109" s="38"/>
    </row>
    <row r="1110" spans="1:5" outlineLevel="1" x14ac:dyDescent="0.2">
      <c r="A1110" s="12">
        <v>9014045</v>
      </c>
      <c r="B1110" s="13" t="s">
        <v>689</v>
      </c>
      <c r="C1110" s="14" t="s">
        <v>6</v>
      </c>
      <c r="D1110" s="15">
        <v>132.51</v>
      </c>
      <c r="E1110" s="38"/>
    </row>
    <row r="1111" spans="1:5" x14ac:dyDescent="0.2">
      <c r="A1111" s="12">
        <v>9014046</v>
      </c>
      <c r="B1111" s="13" t="s">
        <v>1865</v>
      </c>
      <c r="C1111" s="14" t="s">
        <v>6</v>
      </c>
      <c r="D1111" s="15">
        <v>830.47</v>
      </c>
      <c r="E1111" s="38"/>
    </row>
    <row r="1112" spans="1:5" outlineLevel="1" x14ac:dyDescent="0.2">
      <c r="A1112" s="12">
        <v>9014047</v>
      </c>
      <c r="B1112" s="13" t="s">
        <v>1866</v>
      </c>
      <c r="C1112" s="14" t="s">
        <v>6</v>
      </c>
      <c r="D1112" s="15">
        <v>1572.86</v>
      </c>
      <c r="E1112" s="38"/>
    </row>
    <row r="1113" spans="1:5" outlineLevel="1" x14ac:dyDescent="0.2">
      <c r="A1113" s="12">
        <v>9014048</v>
      </c>
      <c r="B1113" s="13" t="s">
        <v>1867</v>
      </c>
      <c r="C1113" s="14" t="s">
        <v>4</v>
      </c>
      <c r="D1113" s="15">
        <v>1536.27</v>
      </c>
      <c r="E1113" s="38"/>
    </row>
    <row r="1114" spans="1:5" ht="22.5" outlineLevel="1" x14ac:dyDescent="0.2">
      <c r="A1114" s="12">
        <v>9014049</v>
      </c>
      <c r="B1114" s="13" t="s">
        <v>690</v>
      </c>
      <c r="C1114" s="14" t="s">
        <v>6</v>
      </c>
      <c r="D1114" s="15">
        <v>54.45</v>
      </c>
      <c r="E1114" s="38"/>
    </row>
    <row r="1115" spans="1:5" outlineLevel="1" x14ac:dyDescent="0.2">
      <c r="A1115" s="12">
        <v>9014050</v>
      </c>
      <c r="B1115" s="13" t="s">
        <v>691</v>
      </c>
      <c r="C1115" s="14" t="s">
        <v>6</v>
      </c>
      <c r="D1115" s="15">
        <v>15.58</v>
      </c>
      <c r="E1115" s="38"/>
    </row>
    <row r="1116" spans="1:5" x14ac:dyDescent="0.2">
      <c r="A1116" s="12">
        <v>9014051</v>
      </c>
      <c r="B1116" s="13" t="s">
        <v>1868</v>
      </c>
      <c r="C1116" s="14" t="s">
        <v>6</v>
      </c>
      <c r="D1116" s="15">
        <v>371.09</v>
      </c>
      <c r="E1116" s="38"/>
    </row>
    <row r="1117" spans="1:5" outlineLevel="1" x14ac:dyDescent="0.2">
      <c r="A1117" s="12">
        <v>9014053</v>
      </c>
      <c r="B1117" s="13" t="s">
        <v>1869</v>
      </c>
      <c r="C1117" s="14" t="s">
        <v>6</v>
      </c>
      <c r="D1117" s="15">
        <v>1261.8399999999999</v>
      </c>
      <c r="E1117" s="38"/>
    </row>
    <row r="1118" spans="1:5" outlineLevel="1" x14ac:dyDescent="0.2">
      <c r="A1118" s="12">
        <v>9014057</v>
      </c>
      <c r="B1118" s="13" t="s">
        <v>1870</v>
      </c>
      <c r="C1118" s="14" t="s">
        <v>6</v>
      </c>
      <c r="D1118" s="15">
        <v>90.14</v>
      </c>
      <c r="E1118" s="38"/>
    </row>
    <row r="1119" spans="1:5" outlineLevel="1" x14ac:dyDescent="0.2">
      <c r="A1119" s="12">
        <v>9014059</v>
      </c>
      <c r="B1119" s="13" t="s">
        <v>692</v>
      </c>
      <c r="C1119" s="14" t="s">
        <v>386</v>
      </c>
      <c r="D1119" s="15">
        <v>612.88</v>
      </c>
      <c r="E1119" s="38"/>
    </row>
    <row r="1120" spans="1:5" x14ac:dyDescent="0.2">
      <c r="A1120" s="12">
        <v>9014060</v>
      </c>
      <c r="B1120" s="13" t="s">
        <v>1871</v>
      </c>
      <c r="C1120" s="14" t="s">
        <v>6</v>
      </c>
      <c r="D1120" s="15">
        <v>2575.58</v>
      </c>
      <c r="E1120" s="38"/>
    </row>
    <row r="1121" spans="1:5" outlineLevel="1" x14ac:dyDescent="0.2">
      <c r="A1121" s="12">
        <v>9014061</v>
      </c>
      <c r="B1121" s="13" t="s">
        <v>693</v>
      </c>
      <c r="C1121" s="14" t="s">
        <v>6</v>
      </c>
      <c r="D1121" s="15">
        <v>1985.23</v>
      </c>
      <c r="E1121" s="38"/>
    </row>
    <row r="1122" spans="1:5" outlineLevel="1" x14ac:dyDescent="0.2">
      <c r="A1122" s="12">
        <v>9014062</v>
      </c>
      <c r="B1122" s="13" t="s">
        <v>694</v>
      </c>
      <c r="C1122" s="14" t="s">
        <v>6</v>
      </c>
      <c r="D1122" s="15">
        <v>2957.21</v>
      </c>
      <c r="E1122" s="38"/>
    </row>
    <row r="1123" spans="1:5" outlineLevel="1" x14ac:dyDescent="0.2">
      <c r="A1123" s="12">
        <v>9014063</v>
      </c>
      <c r="B1123" s="13" t="s">
        <v>1872</v>
      </c>
      <c r="C1123" s="14" t="s">
        <v>6</v>
      </c>
      <c r="D1123" s="15">
        <v>1355.13</v>
      </c>
      <c r="E1123" s="38"/>
    </row>
    <row r="1124" spans="1:5" outlineLevel="1" x14ac:dyDescent="0.2">
      <c r="A1124" s="12">
        <v>9014064</v>
      </c>
      <c r="B1124" s="13" t="s">
        <v>2254</v>
      </c>
      <c r="C1124" s="14" t="s">
        <v>6</v>
      </c>
      <c r="D1124" s="15">
        <v>5492.14</v>
      </c>
      <c r="E1124" s="38"/>
    </row>
    <row r="1125" spans="1:5" x14ac:dyDescent="0.2">
      <c r="A1125" s="12">
        <v>9014065</v>
      </c>
      <c r="B1125" s="13" t="s">
        <v>2255</v>
      </c>
      <c r="C1125" s="14" t="s">
        <v>6</v>
      </c>
      <c r="D1125" s="15">
        <v>2489.1799999999998</v>
      </c>
      <c r="E1125" s="38"/>
    </row>
    <row r="1126" spans="1:5" ht="22.5" outlineLevel="1" x14ac:dyDescent="0.2">
      <c r="A1126" s="12">
        <v>9014066</v>
      </c>
      <c r="B1126" s="13" t="s">
        <v>2130</v>
      </c>
      <c r="C1126" s="14" t="s">
        <v>6</v>
      </c>
      <c r="D1126" s="15">
        <v>2938.76</v>
      </c>
      <c r="E1126" s="38"/>
    </row>
    <row r="1127" spans="1:5" outlineLevel="1" x14ac:dyDescent="0.2">
      <c r="A1127" s="12">
        <v>9015002</v>
      </c>
      <c r="B1127" s="13" t="s">
        <v>1873</v>
      </c>
      <c r="C1127" s="14" t="s">
        <v>6</v>
      </c>
      <c r="D1127" s="15">
        <v>5258.05</v>
      </c>
      <c r="E1127" s="38"/>
    </row>
    <row r="1128" spans="1:5" outlineLevel="1" x14ac:dyDescent="0.2">
      <c r="A1128" s="12">
        <v>9015005</v>
      </c>
      <c r="B1128" s="13" t="s">
        <v>1874</v>
      </c>
      <c r="C1128" s="14" t="s">
        <v>6</v>
      </c>
      <c r="D1128" s="15">
        <v>25824.94</v>
      </c>
      <c r="E1128" s="38"/>
    </row>
    <row r="1129" spans="1:5" outlineLevel="1" x14ac:dyDescent="0.2">
      <c r="A1129" s="12">
        <v>9015006</v>
      </c>
      <c r="B1129" s="13" t="s">
        <v>1875</v>
      </c>
      <c r="C1129" s="14" t="s">
        <v>6</v>
      </c>
      <c r="D1129" s="15">
        <v>31731.46</v>
      </c>
      <c r="E1129" s="38"/>
    </row>
    <row r="1130" spans="1:5" x14ac:dyDescent="0.2">
      <c r="A1130" s="12">
        <v>9015007</v>
      </c>
      <c r="B1130" s="13" t="s">
        <v>1876</v>
      </c>
      <c r="C1130" s="14" t="s">
        <v>6</v>
      </c>
      <c r="D1130" s="15">
        <v>43166.33</v>
      </c>
      <c r="E1130" s="38"/>
    </row>
    <row r="1131" spans="1:5" outlineLevel="1" x14ac:dyDescent="0.2">
      <c r="A1131" s="12">
        <v>9015008</v>
      </c>
      <c r="B1131" s="13" t="s">
        <v>1877</v>
      </c>
      <c r="C1131" s="14" t="s">
        <v>6</v>
      </c>
      <c r="D1131" s="15">
        <v>51434.47</v>
      </c>
      <c r="E1131" s="38"/>
    </row>
    <row r="1132" spans="1:5" ht="22.5" outlineLevel="1" x14ac:dyDescent="0.2">
      <c r="A1132" s="12">
        <v>9015009</v>
      </c>
      <c r="B1132" s="13" t="s">
        <v>2256</v>
      </c>
      <c r="C1132" s="14" t="s">
        <v>6</v>
      </c>
      <c r="D1132" s="15">
        <v>77970.45</v>
      </c>
      <c r="E1132" s="38"/>
    </row>
    <row r="1133" spans="1:5" ht="22.5" outlineLevel="1" x14ac:dyDescent="0.2">
      <c r="A1133" s="12">
        <v>9015010</v>
      </c>
      <c r="B1133" s="13" t="s">
        <v>2257</v>
      </c>
      <c r="C1133" s="14" t="s">
        <v>6</v>
      </c>
      <c r="D1133" s="15">
        <v>98334.96</v>
      </c>
      <c r="E1133" s="38"/>
    </row>
    <row r="1134" spans="1:5" ht="22.5" x14ac:dyDescent="0.2">
      <c r="A1134" s="12">
        <v>9015011</v>
      </c>
      <c r="B1134" s="13" t="s">
        <v>2258</v>
      </c>
      <c r="C1134" s="14" t="s">
        <v>6</v>
      </c>
      <c r="D1134" s="15">
        <v>124362.04</v>
      </c>
      <c r="E1134" s="38"/>
    </row>
    <row r="1135" spans="1:5" outlineLevel="1" x14ac:dyDescent="0.2">
      <c r="A1135" s="12">
        <v>9015020</v>
      </c>
      <c r="B1135" s="13" t="s">
        <v>3253</v>
      </c>
      <c r="C1135" s="14" t="s">
        <v>6</v>
      </c>
      <c r="D1135" s="15">
        <v>4902.6499999999996</v>
      </c>
      <c r="E1135" s="38"/>
    </row>
    <row r="1136" spans="1:5" outlineLevel="1" x14ac:dyDescent="0.2">
      <c r="A1136" s="12">
        <v>9015025</v>
      </c>
      <c r="B1136" s="13" t="s">
        <v>1878</v>
      </c>
      <c r="C1136" s="14" t="s">
        <v>6</v>
      </c>
      <c r="D1136" s="15">
        <v>4744.6099999999997</v>
      </c>
      <c r="E1136" s="38"/>
    </row>
    <row r="1137" spans="1:5" ht="22.5" outlineLevel="1" x14ac:dyDescent="0.2">
      <c r="A1137" s="12">
        <v>9015038</v>
      </c>
      <c r="B1137" s="13" t="s">
        <v>2259</v>
      </c>
      <c r="C1137" s="14" t="s">
        <v>6</v>
      </c>
      <c r="D1137" s="15">
        <v>125916.91</v>
      </c>
      <c r="E1137" s="38"/>
    </row>
    <row r="1138" spans="1:5" ht="22.5" outlineLevel="1" x14ac:dyDescent="0.2">
      <c r="A1138" s="12">
        <v>9015039</v>
      </c>
      <c r="B1138" s="13" t="s">
        <v>2260</v>
      </c>
      <c r="C1138" s="14" t="s">
        <v>6</v>
      </c>
      <c r="D1138" s="15">
        <v>142088.73000000001</v>
      </c>
      <c r="E1138" s="38"/>
    </row>
    <row r="1139" spans="1:5" outlineLevel="1" x14ac:dyDescent="0.2">
      <c r="A1139" s="12">
        <v>9015040</v>
      </c>
      <c r="B1139" s="13" t="s">
        <v>695</v>
      </c>
      <c r="C1139" s="14" t="s">
        <v>6</v>
      </c>
      <c r="D1139" s="15">
        <v>84955.59</v>
      </c>
      <c r="E1139" s="38"/>
    </row>
    <row r="1140" spans="1:5" ht="22.5" outlineLevel="1" x14ac:dyDescent="0.2">
      <c r="A1140" s="12">
        <v>9015041</v>
      </c>
      <c r="B1140" s="13" t="s">
        <v>1879</v>
      </c>
      <c r="C1140" s="14" t="s">
        <v>6</v>
      </c>
      <c r="D1140" s="15">
        <v>64582.13</v>
      </c>
      <c r="E1140" s="38"/>
    </row>
    <row r="1141" spans="1:5" outlineLevel="1" x14ac:dyDescent="0.2">
      <c r="A1141" s="12">
        <v>9016002</v>
      </c>
      <c r="B1141" s="13" t="s">
        <v>1880</v>
      </c>
      <c r="C1141" s="14" t="s">
        <v>6</v>
      </c>
      <c r="D1141" s="15">
        <v>860.69</v>
      </c>
      <c r="E1141" s="38"/>
    </row>
    <row r="1142" spans="1:5" outlineLevel="1" x14ac:dyDescent="0.2">
      <c r="A1142" s="12">
        <v>9016004</v>
      </c>
      <c r="B1142" s="13" t="s">
        <v>1881</v>
      </c>
      <c r="C1142" s="14" t="s">
        <v>6</v>
      </c>
      <c r="D1142" s="15">
        <v>1486.87</v>
      </c>
      <c r="E1142" s="38"/>
    </row>
    <row r="1143" spans="1:5" outlineLevel="1" x14ac:dyDescent="0.2">
      <c r="A1143" s="12">
        <v>9016006</v>
      </c>
      <c r="B1143" s="13" t="s">
        <v>1882</v>
      </c>
      <c r="C1143" s="14" t="s">
        <v>6</v>
      </c>
      <c r="D1143" s="15">
        <v>2349.2600000000002</v>
      </c>
      <c r="E1143" s="38"/>
    </row>
    <row r="1144" spans="1:5" outlineLevel="1" x14ac:dyDescent="0.2">
      <c r="A1144" s="12">
        <v>9016008</v>
      </c>
      <c r="B1144" s="13" t="s">
        <v>1883</v>
      </c>
      <c r="C1144" s="14" t="s">
        <v>6</v>
      </c>
      <c r="D1144" s="15">
        <v>2872.54</v>
      </c>
      <c r="E1144" s="38"/>
    </row>
    <row r="1145" spans="1:5" outlineLevel="1" x14ac:dyDescent="0.2">
      <c r="A1145" s="12">
        <v>9016011</v>
      </c>
      <c r="B1145" s="13" t="s">
        <v>1884</v>
      </c>
      <c r="C1145" s="14" t="s">
        <v>6</v>
      </c>
      <c r="D1145" s="15">
        <v>3757.02</v>
      </c>
      <c r="E1145" s="38"/>
    </row>
    <row r="1146" spans="1:5" outlineLevel="1" x14ac:dyDescent="0.2">
      <c r="A1146" s="12">
        <v>9016013</v>
      </c>
      <c r="B1146" s="13" t="s">
        <v>1885</v>
      </c>
      <c r="C1146" s="14" t="s">
        <v>6</v>
      </c>
      <c r="D1146" s="15">
        <v>4695.8100000000004</v>
      </c>
      <c r="E1146" s="38"/>
    </row>
    <row r="1147" spans="1:5" x14ac:dyDescent="0.2">
      <c r="A1147" s="12">
        <v>9016015</v>
      </c>
      <c r="B1147" s="13" t="s">
        <v>1886</v>
      </c>
      <c r="C1147" s="14" t="s">
        <v>6</v>
      </c>
      <c r="D1147" s="15">
        <v>6962.3</v>
      </c>
      <c r="E1147" s="38"/>
    </row>
    <row r="1148" spans="1:5" ht="22.5" outlineLevel="1" x14ac:dyDescent="0.2">
      <c r="A1148" s="12">
        <v>9016016</v>
      </c>
      <c r="B1148" s="13" t="s">
        <v>1887</v>
      </c>
      <c r="C1148" s="14" t="s">
        <v>6</v>
      </c>
      <c r="D1148" s="15">
        <v>19110.240000000002</v>
      </c>
      <c r="E1148" s="38"/>
    </row>
    <row r="1149" spans="1:5" ht="22.5" outlineLevel="1" x14ac:dyDescent="0.2">
      <c r="A1149" s="12">
        <v>9016017</v>
      </c>
      <c r="B1149" s="13" t="s">
        <v>1888</v>
      </c>
      <c r="C1149" s="14" t="s">
        <v>6</v>
      </c>
      <c r="D1149" s="15">
        <v>29781.95</v>
      </c>
      <c r="E1149" s="38"/>
    </row>
    <row r="1150" spans="1:5" ht="22.5" outlineLevel="1" x14ac:dyDescent="0.2">
      <c r="A1150" s="12">
        <v>9016018</v>
      </c>
      <c r="B1150" s="13" t="s">
        <v>1889</v>
      </c>
      <c r="C1150" s="14" t="s">
        <v>6</v>
      </c>
      <c r="D1150" s="15">
        <v>35812.879999999997</v>
      </c>
      <c r="E1150" s="38"/>
    </row>
    <row r="1151" spans="1:5" x14ac:dyDescent="0.2">
      <c r="A1151" s="12">
        <v>9017001</v>
      </c>
      <c r="B1151" s="13" t="s">
        <v>1890</v>
      </c>
      <c r="C1151" s="14" t="s">
        <v>6</v>
      </c>
      <c r="D1151" s="15">
        <v>242.17</v>
      </c>
      <c r="E1151" s="38"/>
    </row>
    <row r="1152" spans="1:5" outlineLevel="1" x14ac:dyDescent="0.2">
      <c r="A1152" s="12">
        <v>9017002</v>
      </c>
      <c r="B1152" s="13" t="s">
        <v>1891</v>
      </c>
      <c r="C1152" s="14" t="s">
        <v>6</v>
      </c>
      <c r="D1152" s="15">
        <v>171.09</v>
      </c>
      <c r="E1152" s="38"/>
    </row>
    <row r="1153" spans="1:5" ht="22.5" outlineLevel="1" x14ac:dyDescent="0.2">
      <c r="A1153" s="12">
        <v>9017003</v>
      </c>
      <c r="B1153" s="13" t="s">
        <v>1892</v>
      </c>
      <c r="C1153" s="14" t="s">
        <v>6</v>
      </c>
      <c r="D1153" s="15">
        <v>310.18</v>
      </c>
      <c r="E1153" s="38"/>
    </row>
    <row r="1154" spans="1:5" outlineLevel="1" x14ac:dyDescent="0.2">
      <c r="A1154" s="12">
        <v>9017004</v>
      </c>
      <c r="B1154" s="13" t="s">
        <v>2261</v>
      </c>
      <c r="C1154" s="14" t="s">
        <v>6</v>
      </c>
      <c r="D1154" s="15">
        <v>197.99</v>
      </c>
      <c r="E1154" s="38"/>
    </row>
    <row r="1155" spans="1:5" outlineLevel="1" x14ac:dyDescent="0.2">
      <c r="A1155" s="12">
        <v>9017005</v>
      </c>
      <c r="B1155" s="13" t="s">
        <v>2262</v>
      </c>
      <c r="C1155" s="14" t="s">
        <v>6</v>
      </c>
      <c r="D1155" s="15">
        <v>201.41</v>
      </c>
      <c r="E1155" s="38"/>
    </row>
    <row r="1156" spans="1:5" x14ac:dyDescent="0.2">
      <c r="A1156" s="12">
        <v>9017006</v>
      </c>
      <c r="B1156" s="13" t="s">
        <v>1893</v>
      </c>
      <c r="C1156" s="14" t="s">
        <v>5</v>
      </c>
      <c r="D1156" s="15">
        <v>205.68</v>
      </c>
      <c r="E1156" s="38"/>
    </row>
    <row r="1157" spans="1:5" outlineLevel="1" x14ac:dyDescent="0.2">
      <c r="A1157" s="12">
        <v>9017007</v>
      </c>
      <c r="B1157" s="13" t="s">
        <v>1894</v>
      </c>
      <c r="C1157" s="14" t="s">
        <v>5</v>
      </c>
      <c r="D1157" s="15">
        <v>269.63</v>
      </c>
      <c r="E1157" s="38"/>
    </row>
    <row r="1158" spans="1:5" outlineLevel="1" x14ac:dyDescent="0.2">
      <c r="A1158" s="12">
        <v>9017008</v>
      </c>
      <c r="B1158" s="13" t="s">
        <v>2263</v>
      </c>
      <c r="C1158" s="14" t="s">
        <v>6</v>
      </c>
      <c r="D1158" s="15">
        <v>201.41</v>
      </c>
      <c r="E1158" s="38"/>
    </row>
    <row r="1159" spans="1:5" outlineLevel="1" x14ac:dyDescent="0.2">
      <c r="A1159" s="12">
        <v>9017009</v>
      </c>
      <c r="B1159" s="13" t="s">
        <v>2264</v>
      </c>
      <c r="C1159" s="14" t="s">
        <v>6</v>
      </c>
      <c r="D1159" s="15">
        <v>208.75</v>
      </c>
      <c r="E1159" s="38"/>
    </row>
    <row r="1160" spans="1:5" outlineLevel="1" x14ac:dyDescent="0.2">
      <c r="A1160" s="12">
        <v>9017010</v>
      </c>
      <c r="B1160" s="13" t="s">
        <v>1895</v>
      </c>
      <c r="C1160" s="14" t="s">
        <v>6</v>
      </c>
      <c r="D1160" s="15">
        <v>2058.9899999999998</v>
      </c>
      <c r="E1160" s="38"/>
    </row>
    <row r="1161" spans="1:5" x14ac:dyDescent="0.2">
      <c r="A1161" s="12">
        <v>9017011</v>
      </c>
      <c r="B1161" s="13" t="s">
        <v>2265</v>
      </c>
      <c r="C1161" s="14" t="s">
        <v>6</v>
      </c>
      <c r="D1161" s="15">
        <v>213.04</v>
      </c>
      <c r="E1161" s="38"/>
    </row>
    <row r="1162" spans="1:5" outlineLevel="1" x14ac:dyDescent="0.2">
      <c r="A1162" s="12">
        <v>9017012</v>
      </c>
      <c r="B1162" s="13" t="s">
        <v>1896</v>
      </c>
      <c r="C1162" s="14" t="s">
        <v>6</v>
      </c>
      <c r="D1162" s="15">
        <v>114.09</v>
      </c>
      <c r="E1162" s="38"/>
    </row>
    <row r="1163" spans="1:5" outlineLevel="1" x14ac:dyDescent="0.2">
      <c r="A1163" s="12">
        <v>9017013</v>
      </c>
      <c r="B1163" s="13" t="s">
        <v>1897</v>
      </c>
      <c r="C1163" s="14" t="s">
        <v>6</v>
      </c>
      <c r="D1163" s="15">
        <v>436.7</v>
      </c>
      <c r="E1163" s="38"/>
    </row>
    <row r="1164" spans="1:5" outlineLevel="1" x14ac:dyDescent="0.2">
      <c r="A1164" s="12">
        <v>9017014</v>
      </c>
      <c r="B1164" s="13" t="s">
        <v>1898</v>
      </c>
      <c r="C1164" s="14" t="s">
        <v>6</v>
      </c>
      <c r="D1164" s="15">
        <v>477.79</v>
      </c>
      <c r="E1164" s="38"/>
    </row>
    <row r="1165" spans="1:5" outlineLevel="1" x14ac:dyDescent="0.2">
      <c r="A1165" s="12">
        <v>9017015</v>
      </c>
      <c r="B1165" s="13" t="s">
        <v>1899</v>
      </c>
      <c r="C1165" s="14" t="s">
        <v>6</v>
      </c>
      <c r="D1165" s="15">
        <v>495.42</v>
      </c>
      <c r="E1165" s="38"/>
    </row>
    <row r="1166" spans="1:5" x14ac:dyDescent="0.2">
      <c r="A1166" s="12">
        <v>9017016</v>
      </c>
      <c r="B1166" s="13" t="s">
        <v>1900</v>
      </c>
      <c r="C1166" s="14" t="s">
        <v>6</v>
      </c>
      <c r="D1166" s="15">
        <v>34024.639999999999</v>
      </c>
      <c r="E1166" s="38"/>
    </row>
    <row r="1167" spans="1:5" outlineLevel="1" x14ac:dyDescent="0.2">
      <c r="A1167" s="12">
        <v>9017017</v>
      </c>
      <c r="B1167" s="13" t="s">
        <v>1901</v>
      </c>
      <c r="C1167" s="14" t="s">
        <v>6</v>
      </c>
      <c r="D1167" s="15">
        <v>38999.449999999997</v>
      </c>
      <c r="E1167" s="38"/>
    </row>
    <row r="1168" spans="1:5" outlineLevel="1" x14ac:dyDescent="0.2">
      <c r="A1168" s="12">
        <v>9017018</v>
      </c>
      <c r="B1168" s="13" t="s">
        <v>1902</v>
      </c>
      <c r="C1168" s="14" t="s">
        <v>6</v>
      </c>
      <c r="D1168" s="15">
        <v>297.63</v>
      </c>
      <c r="E1168" s="38"/>
    </row>
    <row r="1169" spans="1:5" outlineLevel="1" x14ac:dyDescent="0.2">
      <c r="A1169" s="12">
        <v>9017019</v>
      </c>
      <c r="B1169" s="13" t="s">
        <v>1903</v>
      </c>
      <c r="C1169" s="14" t="s">
        <v>6</v>
      </c>
      <c r="D1169" s="15">
        <v>648.64</v>
      </c>
      <c r="E1169" s="38"/>
    </row>
    <row r="1170" spans="1:5" outlineLevel="1" x14ac:dyDescent="0.2">
      <c r="A1170" s="12">
        <v>9017020</v>
      </c>
      <c r="B1170" s="13" t="s">
        <v>1904</v>
      </c>
      <c r="C1170" s="14" t="s">
        <v>386</v>
      </c>
      <c r="D1170" s="15">
        <v>41.36</v>
      </c>
      <c r="E1170" s="38"/>
    </row>
    <row r="1171" spans="1:5" outlineLevel="1" x14ac:dyDescent="0.2">
      <c r="A1171" s="12">
        <v>9017021</v>
      </c>
      <c r="B1171" s="13" t="s">
        <v>1905</v>
      </c>
      <c r="C1171" s="14" t="s">
        <v>6</v>
      </c>
      <c r="D1171" s="15">
        <v>49917.1</v>
      </c>
      <c r="E1171" s="38"/>
    </row>
    <row r="1172" spans="1:5" x14ac:dyDescent="0.2">
      <c r="A1172" s="12">
        <v>9017022</v>
      </c>
      <c r="B1172" s="13" t="s">
        <v>1906</v>
      </c>
      <c r="C1172" s="14" t="s">
        <v>6</v>
      </c>
      <c r="D1172" s="15">
        <v>56079.42</v>
      </c>
      <c r="E1172" s="38"/>
    </row>
    <row r="1173" spans="1:5" outlineLevel="1" x14ac:dyDescent="0.2">
      <c r="A1173" s="12">
        <v>9017023</v>
      </c>
      <c r="B1173" s="13" t="s">
        <v>1907</v>
      </c>
      <c r="C1173" s="14" t="s">
        <v>6</v>
      </c>
      <c r="D1173" s="15">
        <v>1658.02</v>
      </c>
      <c r="E1173" s="38"/>
    </row>
    <row r="1174" spans="1:5" outlineLevel="1" x14ac:dyDescent="0.2">
      <c r="A1174" s="12">
        <v>9017024</v>
      </c>
      <c r="B1174" s="13" t="s">
        <v>1908</v>
      </c>
      <c r="C1174" s="14" t="s">
        <v>6</v>
      </c>
      <c r="D1174" s="15">
        <v>8546.01</v>
      </c>
      <c r="E1174" s="38"/>
    </row>
    <row r="1175" spans="1:5" outlineLevel="1" x14ac:dyDescent="0.2">
      <c r="A1175" s="12">
        <v>9017025</v>
      </c>
      <c r="B1175" s="13" t="s">
        <v>1909</v>
      </c>
      <c r="C1175" s="14" t="s">
        <v>5</v>
      </c>
      <c r="D1175" s="15">
        <v>39.39</v>
      </c>
      <c r="E1175" s="38"/>
    </row>
    <row r="1176" spans="1:5" outlineLevel="1" x14ac:dyDescent="0.2">
      <c r="A1176" s="12">
        <v>9017026</v>
      </c>
      <c r="B1176" s="13" t="s">
        <v>1910</v>
      </c>
      <c r="C1176" s="14" t="s">
        <v>6</v>
      </c>
      <c r="D1176" s="15">
        <v>148.38</v>
      </c>
      <c r="E1176" s="38"/>
    </row>
    <row r="1177" spans="1:5" outlineLevel="1" x14ac:dyDescent="0.2">
      <c r="A1177" s="12">
        <v>9017027</v>
      </c>
      <c r="B1177" s="13" t="s">
        <v>1911</v>
      </c>
      <c r="C1177" s="14" t="s">
        <v>6</v>
      </c>
      <c r="D1177" s="15">
        <v>160.24</v>
      </c>
      <c r="E1177" s="38"/>
    </row>
    <row r="1178" spans="1:5" x14ac:dyDescent="0.2">
      <c r="A1178" s="12">
        <v>9017028</v>
      </c>
      <c r="B1178" s="13" t="s">
        <v>1912</v>
      </c>
      <c r="C1178" s="14" t="s">
        <v>6</v>
      </c>
      <c r="D1178" s="15">
        <v>159.37</v>
      </c>
      <c r="E1178" s="38"/>
    </row>
    <row r="1179" spans="1:5" outlineLevel="1" x14ac:dyDescent="0.2">
      <c r="A1179" s="12">
        <v>9017029</v>
      </c>
      <c r="B1179" s="13" t="s">
        <v>1913</v>
      </c>
      <c r="C1179" s="14" t="s">
        <v>6</v>
      </c>
      <c r="D1179" s="15">
        <v>78.2</v>
      </c>
      <c r="E1179" s="38"/>
    </row>
    <row r="1180" spans="1:5" outlineLevel="1" x14ac:dyDescent="0.2">
      <c r="A1180" s="12">
        <v>9017030</v>
      </c>
      <c r="B1180" s="13" t="s">
        <v>1914</v>
      </c>
      <c r="C1180" s="14" t="s">
        <v>6</v>
      </c>
      <c r="D1180" s="15">
        <v>39.86</v>
      </c>
      <c r="E1180" s="38"/>
    </row>
    <row r="1181" spans="1:5" outlineLevel="1" x14ac:dyDescent="0.2">
      <c r="A1181" s="12">
        <v>9017031</v>
      </c>
      <c r="B1181" s="13" t="s">
        <v>1915</v>
      </c>
      <c r="C1181" s="14" t="s">
        <v>6</v>
      </c>
      <c r="D1181" s="15">
        <v>70.290000000000006</v>
      </c>
      <c r="E1181" s="38"/>
    </row>
    <row r="1182" spans="1:5" outlineLevel="1" x14ac:dyDescent="0.2">
      <c r="A1182" s="12">
        <v>9017032</v>
      </c>
      <c r="B1182" s="13" t="s">
        <v>1916</v>
      </c>
      <c r="C1182" s="14" t="s">
        <v>6</v>
      </c>
      <c r="D1182" s="15">
        <v>1497</v>
      </c>
      <c r="E1182" s="38"/>
    </row>
    <row r="1183" spans="1:5" outlineLevel="1" x14ac:dyDescent="0.2">
      <c r="A1183" s="12">
        <v>9017033</v>
      </c>
      <c r="B1183" s="13" t="s">
        <v>1917</v>
      </c>
      <c r="C1183" s="14" t="s">
        <v>6</v>
      </c>
      <c r="D1183" s="15">
        <v>1509.73</v>
      </c>
      <c r="E1183" s="38"/>
    </row>
    <row r="1184" spans="1:5" x14ac:dyDescent="0.2">
      <c r="A1184" s="12">
        <v>9017034</v>
      </c>
      <c r="B1184" s="13" t="s">
        <v>1918</v>
      </c>
      <c r="C1184" s="14" t="s">
        <v>6</v>
      </c>
      <c r="D1184" s="15">
        <v>1514.28</v>
      </c>
      <c r="E1184" s="38"/>
    </row>
    <row r="1185" spans="1:5" ht="22.5" outlineLevel="1" x14ac:dyDescent="0.2">
      <c r="A1185" s="12">
        <v>9017035</v>
      </c>
      <c r="B1185" s="13" t="s">
        <v>2131</v>
      </c>
      <c r="C1185" s="14" t="s">
        <v>6</v>
      </c>
      <c r="D1185" s="15">
        <v>164.47</v>
      </c>
      <c r="E1185" s="38"/>
    </row>
    <row r="1186" spans="1:5" outlineLevel="1" x14ac:dyDescent="0.2">
      <c r="A1186" s="12">
        <v>9017039</v>
      </c>
      <c r="B1186" s="13" t="s">
        <v>2266</v>
      </c>
      <c r="C1186" s="14" t="s">
        <v>6</v>
      </c>
      <c r="D1186" s="15">
        <v>998.35</v>
      </c>
      <c r="E1186" s="38"/>
    </row>
    <row r="1187" spans="1:5" outlineLevel="1" x14ac:dyDescent="0.2">
      <c r="A1187" s="12">
        <v>9020000</v>
      </c>
      <c r="B1187" s="13" t="s">
        <v>696</v>
      </c>
      <c r="C1187" s="14" t="s">
        <v>8</v>
      </c>
      <c r="D1187" s="15" t="s">
        <v>8</v>
      </c>
    </row>
    <row r="1188" spans="1:5" ht="45" outlineLevel="1" x14ac:dyDescent="0.2">
      <c r="A1188" s="12">
        <v>9020011</v>
      </c>
      <c r="B1188" s="13" t="s">
        <v>1919</v>
      </c>
      <c r="C1188" s="14" t="s">
        <v>327</v>
      </c>
      <c r="D1188" s="15">
        <v>4153.59</v>
      </c>
      <c r="E1188" s="38"/>
    </row>
    <row r="1189" spans="1:5" ht="22.5" outlineLevel="1" x14ac:dyDescent="0.2">
      <c r="A1189" s="12">
        <v>9020016</v>
      </c>
      <c r="B1189" s="13" t="s">
        <v>3254</v>
      </c>
      <c r="C1189" s="14" t="s">
        <v>6</v>
      </c>
      <c r="D1189" s="15">
        <v>1400.14</v>
      </c>
      <c r="E1189" s="38"/>
    </row>
    <row r="1190" spans="1:5" ht="45" x14ac:dyDescent="0.2">
      <c r="A1190" s="12">
        <v>9020035</v>
      </c>
      <c r="B1190" s="13" t="s">
        <v>3255</v>
      </c>
      <c r="C1190" s="14" t="s">
        <v>6</v>
      </c>
      <c r="D1190" s="15">
        <v>3834.67</v>
      </c>
      <c r="E1190" s="38"/>
    </row>
    <row r="1191" spans="1:5" ht="45" outlineLevel="1" x14ac:dyDescent="0.2">
      <c r="A1191" s="12">
        <v>9020036</v>
      </c>
      <c r="B1191" s="13" t="s">
        <v>3256</v>
      </c>
      <c r="C1191" s="14" t="s">
        <v>6</v>
      </c>
      <c r="D1191" s="15">
        <v>3580.45</v>
      </c>
      <c r="E1191" s="38"/>
    </row>
    <row r="1192" spans="1:5" x14ac:dyDescent="0.2">
      <c r="A1192" s="12">
        <v>9050000</v>
      </c>
      <c r="B1192" s="13" t="s">
        <v>697</v>
      </c>
      <c r="C1192" s="14" t="s">
        <v>8</v>
      </c>
      <c r="D1192" s="15" t="s">
        <v>8</v>
      </c>
    </row>
    <row r="1193" spans="1:5" ht="22.5" outlineLevel="1" x14ac:dyDescent="0.2">
      <c r="A1193" s="12">
        <v>9050001</v>
      </c>
      <c r="B1193" s="13" t="s">
        <v>698</v>
      </c>
      <c r="C1193" s="14" t="s">
        <v>6</v>
      </c>
      <c r="D1193" s="15">
        <v>219.87</v>
      </c>
      <c r="E1193" s="38"/>
    </row>
    <row r="1194" spans="1:5" ht="22.5" x14ac:dyDescent="0.2">
      <c r="A1194" s="12">
        <v>9050002</v>
      </c>
      <c r="B1194" s="13" t="s">
        <v>699</v>
      </c>
      <c r="C1194" s="14" t="s">
        <v>6</v>
      </c>
      <c r="D1194" s="15">
        <v>274.83999999999997</v>
      </c>
      <c r="E1194" s="38"/>
    </row>
    <row r="1195" spans="1:5" outlineLevel="1" x14ac:dyDescent="0.2">
      <c r="A1195" s="12">
        <v>9050003</v>
      </c>
      <c r="B1195" s="13" t="s">
        <v>700</v>
      </c>
      <c r="C1195" s="14" t="s">
        <v>6</v>
      </c>
      <c r="D1195" s="15">
        <v>219.87</v>
      </c>
      <c r="E1195" s="38"/>
    </row>
    <row r="1196" spans="1:5" x14ac:dyDescent="0.2">
      <c r="A1196" s="12">
        <v>9050004</v>
      </c>
      <c r="B1196" s="13" t="s">
        <v>701</v>
      </c>
      <c r="C1196" s="14" t="s">
        <v>6</v>
      </c>
      <c r="D1196" s="15">
        <v>27.48</v>
      </c>
      <c r="E1196" s="38"/>
    </row>
    <row r="1197" spans="1:5" outlineLevel="1" x14ac:dyDescent="0.2">
      <c r="A1197" s="12">
        <v>9050005</v>
      </c>
      <c r="B1197" s="13" t="s">
        <v>702</v>
      </c>
      <c r="C1197" s="14" t="s">
        <v>6</v>
      </c>
      <c r="D1197" s="15">
        <v>13.74</v>
      </c>
      <c r="E1197" s="38"/>
    </row>
    <row r="1198" spans="1:5" x14ac:dyDescent="0.2">
      <c r="A1198" s="12">
        <v>9050006</v>
      </c>
      <c r="B1198" s="13" t="s">
        <v>703</v>
      </c>
      <c r="C1198" s="14" t="s">
        <v>6</v>
      </c>
      <c r="D1198" s="15">
        <v>109.94</v>
      </c>
      <c r="E1198" s="38"/>
    </row>
    <row r="1199" spans="1:5" outlineLevel="1" x14ac:dyDescent="0.2">
      <c r="A1199" s="12">
        <v>9050009</v>
      </c>
      <c r="B1199" s="13" t="s">
        <v>704</v>
      </c>
      <c r="C1199" s="14" t="s">
        <v>5</v>
      </c>
      <c r="D1199" s="15">
        <v>21.99</v>
      </c>
      <c r="E1199" s="38"/>
    </row>
    <row r="1200" spans="1:5" x14ac:dyDescent="0.2">
      <c r="A1200" s="12">
        <v>9050010</v>
      </c>
      <c r="B1200" s="13" t="s">
        <v>705</v>
      </c>
      <c r="C1200" s="14" t="s">
        <v>5</v>
      </c>
      <c r="D1200" s="15">
        <v>27.48</v>
      </c>
      <c r="E1200" s="38"/>
    </row>
    <row r="1201" spans="1:5" outlineLevel="1" x14ac:dyDescent="0.2">
      <c r="A1201" s="12">
        <v>9050011</v>
      </c>
      <c r="B1201" s="13" t="s">
        <v>706</v>
      </c>
      <c r="C1201" s="14" t="s">
        <v>5</v>
      </c>
      <c r="D1201" s="15">
        <v>54.97</v>
      </c>
      <c r="E1201" s="38"/>
    </row>
    <row r="1202" spans="1:5" x14ac:dyDescent="0.2">
      <c r="A1202" s="12">
        <v>9050012</v>
      </c>
      <c r="B1202" s="13" t="s">
        <v>707</v>
      </c>
      <c r="C1202" s="14" t="s">
        <v>5</v>
      </c>
      <c r="D1202" s="15">
        <v>13.74</v>
      </c>
      <c r="E1202" s="38"/>
    </row>
    <row r="1203" spans="1:5" outlineLevel="1" x14ac:dyDescent="0.2">
      <c r="A1203" s="12">
        <v>9050013</v>
      </c>
      <c r="B1203" s="13" t="s">
        <v>708</v>
      </c>
      <c r="C1203" s="14" t="s">
        <v>5</v>
      </c>
      <c r="D1203" s="15">
        <v>27.48</v>
      </c>
      <c r="E1203" s="38"/>
    </row>
    <row r="1204" spans="1:5" x14ac:dyDescent="0.2">
      <c r="A1204" s="12">
        <v>9050014</v>
      </c>
      <c r="B1204" s="13" t="s">
        <v>1920</v>
      </c>
      <c r="C1204" s="14" t="s">
        <v>5</v>
      </c>
      <c r="D1204" s="15">
        <v>2.75</v>
      </c>
      <c r="E1204" s="38"/>
    </row>
    <row r="1205" spans="1:5" outlineLevel="1" x14ac:dyDescent="0.2">
      <c r="A1205" s="12">
        <v>9050015</v>
      </c>
      <c r="B1205" s="13" t="s">
        <v>709</v>
      </c>
      <c r="C1205" s="14" t="s">
        <v>5</v>
      </c>
      <c r="D1205" s="15">
        <v>5.5</v>
      </c>
      <c r="E1205" s="38"/>
    </row>
    <row r="1206" spans="1:5" x14ac:dyDescent="0.2">
      <c r="A1206" s="12">
        <v>9050016</v>
      </c>
      <c r="B1206" s="13" t="s">
        <v>1921</v>
      </c>
      <c r="C1206" s="14" t="s">
        <v>5</v>
      </c>
      <c r="D1206" s="15">
        <v>3.3</v>
      </c>
      <c r="E1206" s="38"/>
    </row>
    <row r="1207" spans="1:5" outlineLevel="1" x14ac:dyDescent="0.2">
      <c r="A1207" s="12">
        <v>9050017</v>
      </c>
      <c r="B1207" s="13" t="s">
        <v>710</v>
      </c>
      <c r="C1207" s="14" t="s">
        <v>5</v>
      </c>
      <c r="D1207" s="15">
        <v>6.6</v>
      </c>
      <c r="E1207" s="38"/>
    </row>
    <row r="1208" spans="1:5" x14ac:dyDescent="0.2">
      <c r="A1208" s="12">
        <v>9050018</v>
      </c>
      <c r="B1208" s="13" t="s">
        <v>711</v>
      </c>
      <c r="C1208" s="14" t="s">
        <v>6</v>
      </c>
      <c r="D1208" s="15">
        <v>10.99</v>
      </c>
      <c r="E1208" s="38"/>
    </row>
    <row r="1209" spans="1:5" outlineLevel="1" x14ac:dyDescent="0.2">
      <c r="A1209" s="12">
        <v>9050020</v>
      </c>
      <c r="B1209" s="13" t="s">
        <v>712</v>
      </c>
      <c r="C1209" s="14" t="s">
        <v>6</v>
      </c>
      <c r="D1209" s="15">
        <v>10.99</v>
      </c>
      <c r="E1209" s="38"/>
    </row>
    <row r="1210" spans="1:5" outlineLevel="1" x14ac:dyDescent="0.2">
      <c r="A1210" s="12">
        <v>9051000</v>
      </c>
      <c r="B1210" s="13" t="s">
        <v>713</v>
      </c>
      <c r="C1210" s="14" t="s">
        <v>8</v>
      </c>
      <c r="D1210" s="15" t="s">
        <v>8</v>
      </c>
    </row>
    <row r="1211" spans="1:5" outlineLevel="1" x14ac:dyDescent="0.2">
      <c r="A1211" s="12">
        <v>9051011</v>
      </c>
      <c r="B1211" s="13" t="s">
        <v>714</v>
      </c>
      <c r="C1211" s="14" t="s">
        <v>6</v>
      </c>
      <c r="D1211" s="15">
        <v>10.99</v>
      </c>
      <c r="E1211" s="38"/>
    </row>
    <row r="1212" spans="1:5" outlineLevel="1" x14ac:dyDescent="0.2">
      <c r="A1212" s="12">
        <v>9051015</v>
      </c>
      <c r="B1212" s="13" t="s">
        <v>715</v>
      </c>
      <c r="C1212" s="14" t="s">
        <v>6</v>
      </c>
      <c r="D1212" s="15">
        <v>16.489999999999998</v>
      </c>
      <c r="E1212" s="38"/>
    </row>
    <row r="1213" spans="1:5" outlineLevel="1" x14ac:dyDescent="0.2">
      <c r="A1213" s="12">
        <v>9051016</v>
      </c>
      <c r="B1213" s="13" t="s">
        <v>716</v>
      </c>
      <c r="C1213" s="14" t="s">
        <v>6</v>
      </c>
      <c r="D1213" s="15">
        <v>38.479999999999997</v>
      </c>
      <c r="E1213" s="38"/>
    </row>
    <row r="1214" spans="1:5" outlineLevel="1" x14ac:dyDescent="0.2">
      <c r="A1214" s="12">
        <v>9051017</v>
      </c>
      <c r="B1214" s="13" t="s">
        <v>717</v>
      </c>
      <c r="C1214" s="14" t="s">
        <v>6</v>
      </c>
      <c r="D1214" s="15">
        <v>71.459999999999994</v>
      </c>
      <c r="E1214" s="38"/>
    </row>
    <row r="1215" spans="1:5" outlineLevel="1" x14ac:dyDescent="0.2">
      <c r="A1215" s="12">
        <v>9051025</v>
      </c>
      <c r="B1215" s="13" t="s">
        <v>718</v>
      </c>
      <c r="C1215" s="14" t="s">
        <v>6</v>
      </c>
      <c r="D1215" s="15">
        <v>27.48</v>
      </c>
      <c r="E1215" s="38"/>
    </row>
    <row r="1216" spans="1:5" x14ac:dyDescent="0.2">
      <c r="A1216" s="12">
        <v>9051026</v>
      </c>
      <c r="B1216" s="13" t="s">
        <v>719</v>
      </c>
      <c r="C1216" s="14" t="s">
        <v>6</v>
      </c>
      <c r="D1216" s="15">
        <v>54.97</v>
      </c>
      <c r="E1216" s="38"/>
    </row>
    <row r="1217" spans="1:5" outlineLevel="1" x14ac:dyDescent="0.2">
      <c r="A1217" s="12">
        <v>9051027</v>
      </c>
      <c r="B1217" s="13" t="s">
        <v>720</v>
      </c>
      <c r="C1217" s="14" t="s">
        <v>4</v>
      </c>
      <c r="D1217" s="15">
        <v>54.97</v>
      </c>
      <c r="E1217" s="38"/>
    </row>
    <row r="1218" spans="1:5" outlineLevel="1" x14ac:dyDescent="0.2">
      <c r="A1218" s="12">
        <v>9051029</v>
      </c>
      <c r="B1218" s="13" t="s">
        <v>721</v>
      </c>
      <c r="C1218" s="14" t="s">
        <v>4</v>
      </c>
      <c r="D1218" s="15">
        <v>54.97</v>
      </c>
      <c r="E1218" s="38"/>
    </row>
    <row r="1219" spans="1:5" ht="22.5" outlineLevel="1" x14ac:dyDescent="0.2">
      <c r="A1219" s="12">
        <v>9051030</v>
      </c>
      <c r="B1219" s="13" t="s">
        <v>722</v>
      </c>
      <c r="C1219" s="14" t="s">
        <v>6</v>
      </c>
      <c r="D1219" s="15">
        <v>10.99</v>
      </c>
      <c r="E1219" s="38"/>
    </row>
    <row r="1220" spans="1:5" outlineLevel="1" x14ac:dyDescent="0.2">
      <c r="A1220" s="12">
        <v>9051032</v>
      </c>
      <c r="B1220" s="13" t="s">
        <v>723</v>
      </c>
      <c r="C1220" s="14" t="s">
        <v>6</v>
      </c>
      <c r="D1220" s="15">
        <v>13.74</v>
      </c>
      <c r="E1220" s="38"/>
    </row>
    <row r="1221" spans="1:5" outlineLevel="1" x14ac:dyDescent="0.2">
      <c r="A1221" s="12">
        <v>9051034</v>
      </c>
      <c r="B1221" s="13" t="s">
        <v>724</v>
      </c>
      <c r="C1221" s="14" t="s">
        <v>6</v>
      </c>
      <c r="D1221" s="15">
        <v>13.74</v>
      </c>
      <c r="E1221" s="38"/>
    </row>
    <row r="1222" spans="1:5" outlineLevel="1" x14ac:dyDescent="0.2">
      <c r="A1222" s="12">
        <v>9051035</v>
      </c>
      <c r="B1222" s="13" t="s">
        <v>725</v>
      </c>
      <c r="C1222" s="14" t="s">
        <v>6</v>
      </c>
      <c r="D1222" s="15">
        <v>323.45999999999998</v>
      </c>
      <c r="E1222" s="38"/>
    </row>
    <row r="1223" spans="1:5" ht="22.5" outlineLevel="1" x14ac:dyDescent="0.2">
      <c r="A1223" s="12">
        <v>9051036</v>
      </c>
      <c r="B1223" s="13" t="s">
        <v>726</v>
      </c>
      <c r="C1223" s="14" t="s">
        <v>6</v>
      </c>
      <c r="D1223" s="15">
        <v>27.48</v>
      </c>
      <c r="E1223" s="38"/>
    </row>
    <row r="1224" spans="1:5" ht="22.5" x14ac:dyDescent="0.2">
      <c r="A1224" s="12">
        <v>9051037</v>
      </c>
      <c r="B1224" s="13" t="s">
        <v>727</v>
      </c>
      <c r="C1224" s="14" t="s">
        <v>6</v>
      </c>
      <c r="D1224" s="15">
        <v>27.48</v>
      </c>
      <c r="E1224" s="38"/>
    </row>
    <row r="1225" spans="1:5" ht="22.5" outlineLevel="1" x14ac:dyDescent="0.2">
      <c r="A1225" s="12">
        <v>9051038</v>
      </c>
      <c r="B1225" s="13" t="s">
        <v>728</v>
      </c>
      <c r="C1225" s="14" t="s">
        <v>6</v>
      </c>
      <c r="D1225" s="15">
        <v>41.23</v>
      </c>
      <c r="E1225" s="38"/>
    </row>
    <row r="1226" spans="1:5" outlineLevel="1" x14ac:dyDescent="0.2">
      <c r="A1226" s="12">
        <v>9051039</v>
      </c>
      <c r="B1226" s="13" t="s">
        <v>729</v>
      </c>
      <c r="C1226" s="14" t="s">
        <v>6</v>
      </c>
      <c r="D1226" s="15">
        <v>13.74</v>
      </c>
      <c r="E1226" s="38"/>
    </row>
    <row r="1227" spans="1:5" outlineLevel="1" x14ac:dyDescent="0.2">
      <c r="A1227" s="12">
        <v>9052000</v>
      </c>
      <c r="B1227" s="13" t="s">
        <v>730</v>
      </c>
      <c r="C1227" s="14" t="s">
        <v>8</v>
      </c>
      <c r="D1227" s="15" t="s">
        <v>8</v>
      </c>
    </row>
    <row r="1228" spans="1:5" outlineLevel="1" x14ac:dyDescent="0.2">
      <c r="A1228" s="12">
        <v>9052001</v>
      </c>
      <c r="B1228" s="13" t="s">
        <v>731</v>
      </c>
      <c r="C1228" s="14" t="s">
        <v>6</v>
      </c>
      <c r="D1228" s="15">
        <v>10.99</v>
      </c>
      <c r="E1228" s="38"/>
    </row>
    <row r="1229" spans="1:5" outlineLevel="1" x14ac:dyDescent="0.2">
      <c r="A1229" s="12">
        <v>9052002</v>
      </c>
      <c r="B1229" s="13" t="s">
        <v>732</v>
      </c>
      <c r="C1229" s="14" t="s">
        <v>6</v>
      </c>
      <c r="D1229" s="15">
        <v>27.48</v>
      </c>
      <c r="E1229" s="38"/>
    </row>
    <row r="1230" spans="1:5" outlineLevel="1" x14ac:dyDescent="0.2">
      <c r="A1230" s="12">
        <v>9052003</v>
      </c>
      <c r="B1230" s="13" t="s">
        <v>733</v>
      </c>
      <c r="C1230" s="14" t="s">
        <v>6</v>
      </c>
      <c r="D1230" s="15">
        <v>2.38</v>
      </c>
      <c r="E1230" s="38"/>
    </row>
    <row r="1231" spans="1:5" outlineLevel="1" x14ac:dyDescent="0.2">
      <c r="A1231" s="12">
        <v>9052004</v>
      </c>
      <c r="B1231" s="13" t="s">
        <v>734</v>
      </c>
      <c r="C1231" s="14" t="s">
        <v>6</v>
      </c>
      <c r="D1231" s="15">
        <v>16.489999999999998</v>
      </c>
      <c r="E1231" s="38"/>
    </row>
    <row r="1232" spans="1:5" x14ac:dyDescent="0.2">
      <c r="A1232" s="12">
        <v>9052005</v>
      </c>
      <c r="B1232" s="13" t="s">
        <v>735</v>
      </c>
      <c r="C1232" s="14" t="s">
        <v>6</v>
      </c>
      <c r="D1232" s="15">
        <v>2.38</v>
      </c>
      <c r="E1232" s="38"/>
    </row>
    <row r="1233" spans="1:5" outlineLevel="1" x14ac:dyDescent="0.2">
      <c r="A1233" s="12">
        <v>9052006</v>
      </c>
      <c r="B1233" s="13" t="s">
        <v>736</v>
      </c>
      <c r="C1233" s="14" t="s">
        <v>6</v>
      </c>
      <c r="D1233" s="15">
        <v>21.99</v>
      </c>
      <c r="E1233" s="38"/>
    </row>
    <row r="1234" spans="1:5" outlineLevel="1" x14ac:dyDescent="0.2">
      <c r="A1234" s="12">
        <v>9052008</v>
      </c>
      <c r="B1234" s="13" t="s">
        <v>737</v>
      </c>
      <c r="C1234" s="14" t="s">
        <v>6</v>
      </c>
      <c r="D1234" s="15">
        <v>27.48</v>
      </c>
      <c r="E1234" s="38"/>
    </row>
    <row r="1235" spans="1:5" outlineLevel="1" x14ac:dyDescent="0.2">
      <c r="A1235" s="12">
        <v>9052009</v>
      </c>
      <c r="B1235" s="13" t="s">
        <v>738</v>
      </c>
      <c r="C1235" s="14" t="s">
        <v>6</v>
      </c>
      <c r="D1235" s="15">
        <v>54.97</v>
      </c>
      <c r="E1235" s="38"/>
    </row>
    <row r="1236" spans="1:5" x14ac:dyDescent="0.2">
      <c r="A1236" s="12">
        <v>9052010</v>
      </c>
      <c r="B1236" s="13" t="s">
        <v>739</v>
      </c>
      <c r="C1236" s="14" t="s">
        <v>6</v>
      </c>
      <c r="D1236" s="15">
        <v>21.99</v>
      </c>
      <c r="E1236" s="38"/>
    </row>
    <row r="1237" spans="1:5" outlineLevel="1" x14ac:dyDescent="0.2">
      <c r="A1237" s="12">
        <v>9052011</v>
      </c>
      <c r="B1237" s="13" t="s">
        <v>740</v>
      </c>
      <c r="C1237" s="14" t="s">
        <v>6</v>
      </c>
      <c r="D1237" s="15">
        <v>41.23</v>
      </c>
      <c r="E1237" s="38"/>
    </row>
    <row r="1238" spans="1:5" outlineLevel="1" x14ac:dyDescent="0.2">
      <c r="A1238" s="12">
        <v>9052012</v>
      </c>
      <c r="B1238" s="13" t="s">
        <v>741</v>
      </c>
      <c r="C1238" s="14" t="s">
        <v>6</v>
      </c>
      <c r="D1238" s="15">
        <v>82.45</v>
      </c>
      <c r="E1238" s="38"/>
    </row>
    <row r="1239" spans="1:5" outlineLevel="1" x14ac:dyDescent="0.2">
      <c r="A1239" s="12">
        <v>9052013</v>
      </c>
      <c r="B1239" s="13" t="s">
        <v>742</v>
      </c>
      <c r="C1239" s="14" t="s">
        <v>6</v>
      </c>
      <c r="D1239" s="15">
        <v>82.45</v>
      </c>
      <c r="E1239" s="38"/>
    </row>
    <row r="1240" spans="1:5" x14ac:dyDescent="0.2">
      <c r="A1240" s="12">
        <v>9052014</v>
      </c>
      <c r="B1240" s="13" t="s">
        <v>743</v>
      </c>
      <c r="C1240" s="14" t="s">
        <v>6</v>
      </c>
      <c r="D1240" s="15">
        <v>27.48</v>
      </c>
      <c r="E1240" s="38"/>
    </row>
    <row r="1241" spans="1:5" outlineLevel="1" x14ac:dyDescent="0.2">
      <c r="A1241" s="12">
        <v>9052018</v>
      </c>
      <c r="B1241" s="13" t="s">
        <v>744</v>
      </c>
      <c r="C1241" s="14" t="s">
        <v>6</v>
      </c>
      <c r="D1241" s="15">
        <v>82.45</v>
      </c>
      <c r="E1241" s="38"/>
    </row>
    <row r="1242" spans="1:5" x14ac:dyDescent="0.2">
      <c r="A1242" s="12">
        <v>9052019</v>
      </c>
      <c r="B1242" s="13" t="s">
        <v>745</v>
      </c>
      <c r="C1242" s="14" t="s">
        <v>6</v>
      </c>
      <c r="D1242" s="15">
        <v>54.97</v>
      </c>
      <c r="E1242" s="38"/>
    </row>
    <row r="1243" spans="1:5" outlineLevel="1" x14ac:dyDescent="0.2">
      <c r="A1243" s="12">
        <v>9052020</v>
      </c>
      <c r="B1243" s="13" t="s">
        <v>746</v>
      </c>
      <c r="C1243" s="14" t="s">
        <v>6</v>
      </c>
      <c r="D1243" s="15">
        <v>82.45</v>
      </c>
      <c r="E1243" s="38"/>
    </row>
    <row r="1244" spans="1:5" x14ac:dyDescent="0.2">
      <c r="A1244" s="12">
        <v>9052025</v>
      </c>
      <c r="B1244" s="13" t="s">
        <v>747</v>
      </c>
      <c r="C1244" s="14" t="s">
        <v>6</v>
      </c>
      <c r="D1244" s="15">
        <v>43.97</v>
      </c>
      <c r="E1244" s="38"/>
    </row>
    <row r="1245" spans="1:5" outlineLevel="1" x14ac:dyDescent="0.2">
      <c r="A1245" s="12">
        <v>9052030</v>
      </c>
      <c r="B1245" s="13" t="s">
        <v>2267</v>
      </c>
      <c r="C1245" s="14" t="s">
        <v>6</v>
      </c>
      <c r="D1245" s="15">
        <v>3.81</v>
      </c>
      <c r="E1245" s="38"/>
    </row>
    <row r="1246" spans="1:5" x14ac:dyDescent="0.2">
      <c r="A1246" s="12">
        <v>9052031</v>
      </c>
      <c r="B1246" s="13" t="s">
        <v>2132</v>
      </c>
      <c r="C1246" s="14" t="s">
        <v>6</v>
      </c>
      <c r="D1246" s="15">
        <v>3.81</v>
      </c>
      <c r="E1246" s="38"/>
    </row>
    <row r="1247" spans="1:5" outlineLevel="1" x14ac:dyDescent="0.2">
      <c r="A1247" s="12">
        <v>9053000</v>
      </c>
      <c r="B1247" s="13" t="s">
        <v>748</v>
      </c>
      <c r="C1247" s="14" t="s">
        <v>8</v>
      </c>
      <c r="D1247" s="15" t="s">
        <v>8</v>
      </c>
    </row>
    <row r="1248" spans="1:5" x14ac:dyDescent="0.2">
      <c r="A1248" s="12">
        <v>9053010</v>
      </c>
      <c r="B1248" s="13" t="s">
        <v>749</v>
      </c>
      <c r="C1248" s="14" t="s">
        <v>6</v>
      </c>
      <c r="D1248" s="15">
        <v>27.48</v>
      </c>
      <c r="E1248" s="38"/>
    </row>
    <row r="1249" spans="1:5" outlineLevel="1" x14ac:dyDescent="0.2">
      <c r="A1249" s="12">
        <v>9053011</v>
      </c>
      <c r="B1249" s="13" t="s">
        <v>750</v>
      </c>
      <c r="C1249" s="14" t="s">
        <v>6</v>
      </c>
      <c r="D1249" s="15">
        <v>27.48</v>
      </c>
      <c r="E1249" s="38"/>
    </row>
    <row r="1250" spans="1:5" x14ac:dyDescent="0.2">
      <c r="A1250" s="12">
        <v>9053014</v>
      </c>
      <c r="B1250" s="13" t="s">
        <v>751</v>
      </c>
      <c r="C1250" s="14" t="s">
        <v>5</v>
      </c>
      <c r="D1250" s="15">
        <v>10.99</v>
      </c>
      <c r="E1250" s="38"/>
    </row>
    <row r="1251" spans="1:5" outlineLevel="1" x14ac:dyDescent="0.2">
      <c r="A1251" s="12">
        <v>9053015</v>
      </c>
      <c r="B1251" s="13" t="s">
        <v>752</v>
      </c>
      <c r="C1251" s="14" t="s">
        <v>5</v>
      </c>
      <c r="D1251" s="15">
        <v>13.74</v>
      </c>
      <c r="E1251" s="38"/>
    </row>
    <row r="1252" spans="1:5" x14ac:dyDescent="0.2">
      <c r="A1252" s="12">
        <v>9053016</v>
      </c>
      <c r="B1252" s="13" t="s">
        <v>753</v>
      </c>
      <c r="C1252" s="14" t="s">
        <v>6</v>
      </c>
      <c r="D1252" s="15">
        <v>10.99</v>
      </c>
      <c r="E1252" s="38"/>
    </row>
    <row r="1253" spans="1:5" outlineLevel="1" x14ac:dyDescent="0.2">
      <c r="A1253" s="12">
        <v>9053020</v>
      </c>
      <c r="B1253" s="13" t="s">
        <v>754</v>
      </c>
      <c r="C1253" s="14" t="s">
        <v>6</v>
      </c>
      <c r="D1253" s="15">
        <v>54.97</v>
      </c>
      <c r="E1253" s="38"/>
    </row>
    <row r="1254" spans="1:5" x14ac:dyDescent="0.2">
      <c r="A1254" s="12">
        <v>9053021</v>
      </c>
      <c r="B1254" s="13" t="s">
        <v>755</v>
      </c>
      <c r="C1254" s="14" t="s">
        <v>5</v>
      </c>
      <c r="D1254" s="15">
        <v>27.48</v>
      </c>
      <c r="E1254" s="38"/>
    </row>
    <row r="1255" spans="1:5" outlineLevel="1" x14ac:dyDescent="0.2">
      <c r="A1255" s="12">
        <v>9053022</v>
      </c>
      <c r="B1255" s="13" t="s">
        <v>756</v>
      </c>
      <c r="C1255" s="14" t="s">
        <v>6</v>
      </c>
      <c r="D1255" s="15">
        <v>27.48</v>
      </c>
      <c r="E1255" s="38"/>
    </row>
    <row r="1256" spans="1:5" x14ac:dyDescent="0.2">
      <c r="A1256" s="12">
        <v>9053025</v>
      </c>
      <c r="B1256" s="13" t="s">
        <v>757</v>
      </c>
      <c r="C1256" s="14" t="s">
        <v>6</v>
      </c>
      <c r="D1256" s="15">
        <v>54.97</v>
      </c>
      <c r="E1256" s="38"/>
    </row>
    <row r="1257" spans="1:5" outlineLevel="1" x14ac:dyDescent="0.2">
      <c r="A1257" s="12">
        <v>9053055</v>
      </c>
      <c r="B1257" s="13" t="s">
        <v>758</v>
      </c>
      <c r="C1257" s="14" t="s">
        <v>6</v>
      </c>
      <c r="D1257" s="15">
        <v>32.979999999999997</v>
      </c>
      <c r="E1257" s="38"/>
    </row>
    <row r="1258" spans="1:5" x14ac:dyDescent="0.2">
      <c r="A1258" s="12">
        <v>9053056</v>
      </c>
      <c r="B1258" s="13" t="s">
        <v>759</v>
      </c>
      <c r="C1258" s="14" t="s">
        <v>6</v>
      </c>
      <c r="D1258" s="15">
        <v>54.97</v>
      </c>
      <c r="E1258" s="38"/>
    </row>
    <row r="1259" spans="1:5" outlineLevel="1" x14ac:dyDescent="0.2">
      <c r="A1259" s="12">
        <v>9053060</v>
      </c>
      <c r="B1259" s="13" t="s">
        <v>760</v>
      </c>
      <c r="C1259" s="14" t="s">
        <v>6</v>
      </c>
      <c r="D1259" s="15">
        <v>274.83999999999997</v>
      </c>
      <c r="E1259" s="38"/>
    </row>
    <row r="1260" spans="1:5" x14ac:dyDescent="0.2">
      <c r="A1260" s="12">
        <v>9053061</v>
      </c>
      <c r="B1260" s="13" t="s">
        <v>761</v>
      </c>
      <c r="C1260" s="14" t="s">
        <v>6</v>
      </c>
      <c r="D1260" s="15">
        <v>439.75</v>
      </c>
      <c r="E1260" s="38"/>
    </row>
    <row r="1261" spans="1:5" outlineLevel="1" x14ac:dyDescent="0.2">
      <c r="A1261" s="12">
        <v>9053062</v>
      </c>
      <c r="B1261" s="13" t="s">
        <v>762</v>
      </c>
      <c r="C1261" s="14" t="s">
        <v>6</v>
      </c>
      <c r="D1261" s="15">
        <v>274.83999999999997</v>
      </c>
      <c r="E1261" s="38"/>
    </row>
    <row r="1262" spans="1:5" x14ac:dyDescent="0.2">
      <c r="A1262" s="12">
        <v>9054000</v>
      </c>
      <c r="B1262" s="13" t="s">
        <v>763</v>
      </c>
      <c r="C1262" s="14" t="s">
        <v>8</v>
      </c>
      <c r="D1262" s="15" t="s">
        <v>8</v>
      </c>
    </row>
    <row r="1263" spans="1:5" outlineLevel="1" x14ac:dyDescent="0.2">
      <c r="A1263" s="12">
        <v>9054001</v>
      </c>
      <c r="B1263" s="13" t="s">
        <v>764</v>
      </c>
      <c r="C1263" s="14" t="s">
        <v>6</v>
      </c>
      <c r="D1263" s="15">
        <v>8.25</v>
      </c>
      <c r="E1263" s="38"/>
    </row>
    <row r="1264" spans="1:5" ht="22.5" x14ac:dyDescent="0.2">
      <c r="A1264" s="12">
        <v>9054002</v>
      </c>
      <c r="B1264" s="13" t="s">
        <v>765</v>
      </c>
      <c r="C1264" s="14" t="s">
        <v>6</v>
      </c>
      <c r="D1264" s="15">
        <v>2.38</v>
      </c>
      <c r="E1264" s="38"/>
    </row>
    <row r="1265" spans="1:5" outlineLevel="1" x14ac:dyDescent="0.2">
      <c r="A1265" s="12">
        <v>9054003</v>
      </c>
      <c r="B1265" s="13" t="s">
        <v>766</v>
      </c>
      <c r="C1265" s="14" t="s">
        <v>6</v>
      </c>
      <c r="D1265" s="15">
        <v>13.74</v>
      </c>
      <c r="E1265" s="38"/>
    </row>
    <row r="1266" spans="1:5" x14ac:dyDescent="0.2">
      <c r="A1266" s="12">
        <v>9054004</v>
      </c>
      <c r="B1266" s="13" t="s">
        <v>767</v>
      </c>
      <c r="C1266" s="14" t="s">
        <v>6</v>
      </c>
      <c r="D1266" s="15">
        <v>10.99</v>
      </c>
      <c r="E1266" s="38"/>
    </row>
    <row r="1267" spans="1:5" outlineLevel="1" x14ac:dyDescent="0.2">
      <c r="A1267" s="12">
        <v>9054005</v>
      </c>
      <c r="B1267" s="13" t="s">
        <v>768</v>
      </c>
      <c r="C1267" s="14" t="s">
        <v>6</v>
      </c>
      <c r="D1267" s="15">
        <v>78.78</v>
      </c>
      <c r="E1267" s="38"/>
    </row>
    <row r="1268" spans="1:5" outlineLevel="1" x14ac:dyDescent="0.2">
      <c r="A1268" s="12">
        <v>9054006</v>
      </c>
      <c r="B1268" s="13" t="s">
        <v>769</v>
      </c>
      <c r="C1268" s="14" t="s">
        <v>6</v>
      </c>
      <c r="D1268" s="15">
        <v>21.99</v>
      </c>
      <c r="E1268" s="38"/>
    </row>
    <row r="1269" spans="1:5" outlineLevel="1" x14ac:dyDescent="0.2">
      <c r="A1269" s="12">
        <v>9054007</v>
      </c>
      <c r="B1269" s="13" t="s">
        <v>770</v>
      </c>
      <c r="C1269" s="14" t="s">
        <v>6</v>
      </c>
      <c r="D1269" s="15">
        <v>21.99</v>
      </c>
      <c r="E1269" s="38"/>
    </row>
    <row r="1270" spans="1:5" x14ac:dyDescent="0.2">
      <c r="A1270" s="12">
        <v>9054008</v>
      </c>
      <c r="B1270" s="13" t="s">
        <v>771</v>
      </c>
      <c r="C1270" s="14" t="s">
        <v>5</v>
      </c>
      <c r="D1270" s="15">
        <v>10.99</v>
      </c>
      <c r="E1270" s="38"/>
    </row>
    <row r="1271" spans="1:5" outlineLevel="1" x14ac:dyDescent="0.2">
      <c r="A1271" s="12">
        <v>9054009</v>
      </c>
      <c r="B1271" s="13" t="s">
        <v>772</v>
      </c>
      <c r="C1271" s="14" t="s">
        <v>6</v>
      </c>
      <c r="D1271" s="15">
        <v>4.76</v>
      </c>
      <c r="E1271" s="38"/>
    </row>
    <row r="1272" spans="1:5" outlineLevel="1" x14ac:dyDescent="0.2">
      <c r="A1272" s="12">
        <v>9054010</v>
      </c>
      <c r="B1272" s="13" t="s">
        <v>773</v>
      </c>
      <c r="C1272" s="14" t="s">
        <v>6</v>
      </c>
      <c r="D1272" s="15">
        <v>157.57</v>
      </c>
      <c r="E1272" s="38"/>
    </row>
    <row r="1273" spans="1:5" outlineLevel="1" x14ac:dyDescent="0.2">
      <c r="A1273" s="12">
        <v>9054011</v>
      </c>
      <c r="B1273" s="13" t="s">
        <v>774</v>
      </c>
      <c r="C1273" s="14" t="s">
        <v>6</v>
      </c>
      <c r="D1273" s="15">
        <v>35.729999999999997</v>
      </c>
      <c r="E1273" s="38"/>
    </row>
    <row r="1274" spans="1:5" x14ac:dyDescent="0.2">
      <c r="A1274" s="12">
        <v>9054012</v>
      </c>
      <c r="B1274" s="13" t="s">
        <v>775</v>
      </c>
      <c r="C1274" s="14" t="s">
        <v>6</v>
      </c>
      <c r="D1274" s="15">
        <v>213.53</v>
      </c>
      <c r="E1274" s="38"/>
    </row>
    <row r="1275" spans="1:5" outlineLevel="1" x14ac:dyDescent="0.2">
      <c r="A1275" s="12">
        <v>9054013</v>
      </c>
      <c r="B1275" s="13" t="s">
        <v>776</v>
      </c>
      <c r="C1275" s="14" t="s">
        <v>6</v>
      </c>
      <c r="D1275" s="15">
        <v>410.49</v>
      </c>
      <c r="E1275" s="38"/>
    </row>
    <row r="1276" spans="1:5" outlineLevel="1" x14ac:dyDescent="0.2">
      <c r="A1276" s="12">
        <v>9054014</v>
      </c>
      <c r="B1276" s="13" t="s">
        <v>777</v>
      </c>
      <c r="C1276" s="14" t="s">
        <v>6</v>
      </c>
      <c r="D1276" s="15">
        <v>82.45</v>
      </c>
      <c r="E1276" s="38"/>
    </row>
    <row r="1277" spans="1:5" x14ac:dyDescent="0.2">
      <c r="A1277" s="12">
        <v>9054015</v>
      </c>
      <c r="B1277" s="13" t="s">
        <v>778</v>
      </c>
      <c r="C1277" s="14" t="s">
        <v>6</v>
      </c>
      <c r="D1277" s="15">
        <v>38.1</v>
      </c>
      <c r="E1277" s="38"/>
    </row>
    <row r="1278" spans="1:5" outlineLevel="1" x14ac:dyDescent="0.2">
      <c r="A1278" s="12">
        <v>9054016</v>
      </c>
      <c r="B1278" s="13" t="s">
        <v>779</v>
      </c>
      <c r="C1278" s="14" t="s">
        <v>5</v>
      </c>
      <c r="D1278" s="15">
        <v>39.39</v>
      </c>
      <c r="E1278" s="38"/>
    </row>
    <row r="1279" spans="1:5" outlineLevel="1" x14ac:dyDescent="0.2">
      <c r="A1279" s="12">
        <v>9054017</v>
      </c>
      <c r="B1279" s="13" t="s">
        <v>780</v>
      </c>
      <c r="C1279" s="14" t="s">
        <v>6</v>
      </c>
      <c r="D1279" s="15">
        <v>118.18</v>
      </c>
      <c r="E1279" s="38"/>
    </row>
    <row r="1280" spans="1:5" outlineLevel="1" x14ac:dyDescent="0.2">
      <c r="A1280" s="12">
        <v>9054018</v>
      </c>
      <c r="B1280" s="13" t="s">
        <v>781</v>
      </c>
      <c r="C1280" s="14" t="s">
        <v>6</v>
      </c>
      <c r="D1280" s="15">
        <v>104.84</v>
      </c>
      <c r="E1280" s="38"/>
    </row>
    <row r="1281" spans="1:5" outlineLevel="1" x14ac:dyDescent="0.2">
      <c r="A1281" s="12">
        <v>9054019</v>
      </c>
      <c r="B1281" s="13" t="s">
        <v>782</v>
      </c>
      <c r="C1281" s="14" t="s">
        <v>6</v>
      </c>
      <c r="D1281" s="15">
        <v>78.78</v>
      </c>
      <c r="E1281" s="38"/>
    </row>
    <row r="1282" spans="1:5" outlineLevel="1" x14ac:dyDescent="0.2">
      <c r="A1282" s="12">
        <v>9054020</v>
      </c>
      <c r="B1282" s="13" t="s">
        <v>783</v>
      </c>
      <c r="C1282" s="14" t="s">
        <v>6</v>
      </c>
      <c r="D1282" s="15">
        <v>16.489999999999998</v>
      </c>
      <c r="E1282" s="38"/>
    </row>
    <row r="1283" spans="1:5" x14ac:dyDescent="0.2">
      <c r="A1283" s="12">
        <v>9054021</v>
      </c>
      <c r="B1283" s="13" t="s">
        <v>784</v>
      </c>
      <c r="C1283" s="14" t="s">
        <v>31</v>
      </c>
      <c r="D1283" s="15">
        <v>0.95</v>
      </c>
      <c r="E1283" s="38"/>
    </row>
    <row r="1284" spans="1:5" outlineLevel="1" x14ac:dyDescent="0.2">
      <c r="A1284" s="12">
        <v>9054022</v>
      </c>
      <c r="B1284" s="13" t="s">
        <v>785</v>
      </c>
      <c r="C1284" s="14" t="s">
        <v>6</v>
      </c>
      <c r="D1284" s="15">
        <v>11.91</v>
      </c>
      <c r="E1284" s="38"/>
    </row>
    <row r="1285" spans="1:5" outlineLevel="1" x14ac:dyDescent="0.2">
      <c r="A1285" s="12">
        <v>9054023</v>
      </c>
      <c r="B1285" s="13" t="s">
        <v>786</v>
      </c>
      <c r="C1285" s="14" t="s">
        <v>6</v>
      </c>
      <c r="D1285" s="15">
        <v>27.48</v>
      </c>
      <c r="E1285" s="38"/>
    </row>
    <row r="1286" spans="1:5" outlineLevel="1" x14ac:dyDescent="0.2">
      <c r="A1286" s="12">
        <v>9054024</v>
      </c>
      <c r="B1286" s="13" t="s">
        <v>787</v>
      </c>
      <c r="C1286" s="14" t="s">
        <v>6</v>
      </c>
      <c r="D1286" s="15">
        <v>16.489999999999998</v>
      </c>
      <c r="E1286" s="38"/>
    </row>
    <row r="1287" spans="1:5" outlineLevel="1" x14ac:dyDescent="0.2">
      <c r="A1287" s="12">
        <v>9054025</v>
      </c>
      <c r="B1287" s="13" t="s">
        <v>788</v>
      </c>
      <c r="C1287" s="14" t="s">
        <v>6</v>
      </c>
      <c r="D1287" s="15">
        <v>24.92</v>
      </c>
      <c r="E1287" s="38"/>
    </row>
    <row r="1288" spans="1:5" outlineLevel="1" x14ac:dyDescent="0.2">
      <c r="A1288" s="12">
        <v>9054026</v>
      </c>
      <c r="B1288" s="13" t="s">
        <v>789</v>
      </c>
      <c r="C1288" s="14" t="s">
        <v>6</v>
      </c>
      <c r="D1288" s="15">
        <v>118.18</v>
      </c>
      <c r="E1288" s="38"/>
    </row>
    <row r="1289" spans="1:5" x14ac:dyDescent="0.2">
      <c r="A1289" s="12">
        <v>9054027</v>
      </c>
      <c r="B1289" s="13" t="s">
        <v>790</v>
      </c>
      <c r="C1289" s="14" t="s">
        <v>6</v>
      </c>
      <c r="D1289" s="15">
        <v>78.78</v>
      </c>
      <c r="E1289" s="38"/>
    </row>
    <row r="1290" spans="1:5" outlineLevel="1" x14ac:dyDescent="0.2">
      <c r="A1290" s="12">
        <v>9060000</v>
      </c>
      <c r="B1290" s="13" t="s">
        <v>791</v>
      </c>
      <c r="C1290" s="14" t="s">
        <v>8</v>
      </c>
      <c r="D1290" s="15" t="s">
        <v>8</v>
      </c>
    </row>
    <row r="1291" spans="1:5" ht="22.5" x14ac:dyDescent="0.2">
      <c r="A1291" s="12">
        <v>9060001</v>
      </c>
      <c r="B1291" s="13" t="s">
        <v>792</v>
      </c>
      <c r="C1291" s="14" t="s">
        <v>6</v>
      </c>
      <c r="D1291" s="15">
        <v>219.87</v>
      </c>
      <c r="E1291" s="38"/>
    </row>
    <row r="1292" spans="1:5" ht="22.5" outlineLevel="1" x14ac:dyDescent="0.2">
      <c r="A1292" s="12">
        <v>9060002</v>
      </c>
      <c r="B1292" s="13" t="s">
        <v>793</v>
      </c>
      <c r="C1292" s="14" t="s">
        <v>6</v>
      </c>
      <c r="D1292" s="15">
        <v>274.83999999999997</v>
      </c>
      <c r="E1292" s="38"/>
    </row>
    <row r="1293" spans="1:5" outlineLevel="1" x14ac:dyDescent="0.2">
      <c r="A1293" s="12">
        <v>9060003</v>
      </c>
      <c r="B1293" s="13" t="s">
        <v>794</v>
      </c>
      <c r="C1293" s="14" t="s">
        <v>6</v>
      </c>
      <c r="D1293" s="15">
        <v>247.36</v>
      </c>
      <c r="E1293" s="38"/>
    </row>
    <row r="1294" spans="1:5" outlineLevel="1" x14ac:dyDescent="0.2">
      <c r="A1294" s="12">
        <v>9060004</v>
      </c>
      <c r="B1294" s="13" t="s">
        <v>795</v>
      </c>
      <c r="C1294" s="14" t="s">
        <v>6</v>
      </c>
      <c r="D1294" s="15">
        <v>27.48</v>
      </c>
      <c r="E1294" s="38"/>
    </row>
    <row r="1295" spans="1:5" x14ac:dyDescent="0.2">
      <c r="A1295" s="12">
        <v>9060005</v>
      </c>
      <c r="B1295" s="13" t="s">
        <v>796</v>
      </c>
      <c r="C1295" s="14" t="s">
        <v>6</v>
      </c>
      <c r="D1295" s="15">
        <v>13.74</v>
      </c>
      <c r="E1295" s="38"/>
    </row>
    <row r="1296" spans="1:5" outlineLevel="1" x14ac:dyDescent="0.2">
      <c r="A1296" s="12">
        <v>9060008</v>
      </c>
      <c r="B1296" s="13" t="s">
        <v>797</v>
      </c>
      <c r="C1296" s="14" t="s">
        <v>6</v>
      </c>
      <c r="D1296" s="15">
        <v>27.48</v>
      </c>
      <c r="E1296" s="38"/>
    </row>
    <row r="1297" spans="1:5" outlineLevel="1" x14ac:dyDescent="0.2">
      <c r="A1297" s="12">
        <v>9060009</v>
      </c>
      <c r="B1297" s="13" t="s">
        <v>798</v>
      </c>
      <c r="C1297" s="14" t="s">
        <v>5</v>
      </c>
      <c r="D1297" s="15">
        <v>21.99</v>
      </c>
      <c r="E1297" s="38"/>
    </row>
    <row r="1298" spans="1:5" x14ac:dyDescent="0.2">
      <c r="A1298" s="12">
        <v>9060012</v>
      </c>
      <c r="B1298" s="13" t="s">
        <v>799</v>
      </c>
      <c r="C1298" s="14" t="s">
        <v>5</v>
      </c>
      <c r="D1298" s="15">
        <v>13.74</v>
      </c>
      <c r="E1298" s="38"/>
    </row>
    <row r="1299" spans="1:5" outlineLevel="1" x14ac:dyDescent="0.2">
      <c r="A1299" s="12">
        <v>9060013</v>
      </c>
      <c r="B1299" s="13" t="s">
        <v>800</v>
      </c>
      <c r="C1299" s="14" t="s">
        <v>5</v>
      </c>
      <c r="D1299" s="15">
        <v>27.48</v>
      </c>
      <c r="E1299" s="38"/>
    </row>
    <row r="1300" spans="1:5" outlineLevel="1" x14ac:dyDescent="0.2">
      <c r="A1300" s="12">
        <v>9060014</v>
      </c>
      <c r="B1300" s="13" t="s">
        <v>801</v>
      </c>
      <c r="C1300" s="14" t="s">
        <v>5</v>
      </c>
      <c r="D1300" s="15">
        <v>2.75</v>
      </c>
      <c r="E1300" s="38"/>
    </row>
    <row r="1301" spans="1:5" outlineLevel="1" x14ac:dyDescent="0.2">
      <c r="A1301" s="12">
        <v>9060015</v>
      </c>
      <c r="B1301" s="13" t="s">
        <v>802</v>
      </c>
      <c r="C1301" s="14" t="s">
        <v>5</v>
      </c>
      <c r="D1301" s="15">
        <v>5.5</v>
      </c>
      <c r="E1301" s="38"/>
    </row>
    <row r="1302" spans="1:5" x14ac:dyDescent="0.2">
      <c r="A1302" s="12">
        <v>9060016</v>
      </c>
      <c r="B1302" s="13" t="s">
        <v>803</v>
      </c>
      <c r="C1302" s="14" t="s">
        <v>5</v>
      </c>
      <c r="D1302" s="15">
        <v>3.3</v>
      </c>
      <c r="E1302" s="38"/>
    </row>
    <row r="1303" spans="1:5" outlineLevel="1" x14ac:dyDescent="0.2">
      <c r="A1303" s="12">
        <v>9060017</v>
      </c>
      <c r="B1303" s="13" t="s">
        <v>804</v>
      </c>
      <c r="C1303" s="14" t="s">
        <v>5</v>
      </c>
      <c r="D1303" s="15">
        <v>6.6</v>
      </c>
      <c r="E1303" s="38"/>
    </row>
    <row r="1304" spans="1:5" outlineLevel="1" x14ac:dyDescent="0.2">
      <c r="A1304" s="12">
        <v>9060018</v>
      </c>
      <c r="B1304" s="13" t="s">
        <v>805</v>
      </c>
      <c r="C1304" s="14" t="s">
        <v>6</v>
      </c>
      <c r="D1304" s="15">
        <v>10.99</v>
      </c>
      <c r="E1304" s="38"/>
    </row>
    <row r="1305" spans="1:5" outlineLevel="1" x14ac:dyDescent="0.2">
      <c r="A1305" s="12">
        <v>9060020</v>
      </c>
      <c r="B1305" s="13" t="s">
        <v>806</v>
      </c>
      <c r="C1305" s="14" t="s">
        <v>6</v>
      </c>
      <c r="D1305" s="15">
        <v>10.99</v>
      </c>
      <c r="E1305" s="38"/>
    </row>
    <row r="1306" spans="1:5" outlineLevel="1" x14ac:dyDescent="0.2">
      <c r="A1306" s="12">
        <v>9061000</v>
      </c>
      <c r="B1306" s="13" t="s">
        <v>807</v>
      </c>
      <c r="C1306" s="14" t="s">
        <v>8</v>
      </c>
      <c r="D1306" s="15" t="s">
        <v>8</v>
      </c>
    </row>
    <row r="1307" spans="1:5" x14ac:dyDescent="0.2">
      <c r="A1307" s="12">
        <v>9061010</v>
      </c>
      <c r="B1307" s="13" t="s">
        <v>808</v>
      </c>
      <c r="C1307" s="14" t="s">
        <v>5</v>
      </c>
      <c r="D1307" s="15">
        <v>43.97</v>
      </c>
      <c r="E1307" s="38"/>
    </row>
    <row r="1308" spans="1:5" outlineLevel="1" x14ac:dyDescent="0.2">
      <c r="A1308" s="12">
        <v>9061011</v>
      </c>
      <c r="B1308" s="13" t="s">
        <v>809</v>
      </c>
      <c r="C1308" s="14" t="s">
        <v>6</v>
      </c>
      <c r="D1308" s="15">
        <v>10.99</v>
      </c>
      <c r="E1308" s="38"/>
    </row>
    <row r="1309" spans="1:5" x14ac:dyDescent="0.2">
      <c r="A1309" s="12">
        <v>9061015</v>
      </c>
      <c r="B1309" s="13" t="s">
        <v>810</v>
      </c>
      <c r="C1309" s="14" t="s">
        <v>6</v>
      </c>
      <c r="D1309" s="15">
        <v>16.489999999999998</v>
      </c>
      <c r="E1309" s="38"/>
    </row>
    <row r="1310" spans="1:5" outlineLevel="1" x14ac:dyDescent="0.2">
      <c r="A1310" s="12">
        <v>9061016</v>
      </c>
      <c r="B1310" s="13" t="s">
        <v>811</v>
      </c>
      <c r="C1310" s="14" t="s">
        <v>6</v>
      </c>
      <c r="D1310" s="15">
        <v>38.479999999999997</v>
      </c>
      <c r="E1310" s="38"/>
    </row>
    <row r="1311" spans="1:5" outlineLevel="1" x14ac:dyDescent="0.2">
      <c r="A1311" s="12">
        <v>9061017</v>
      </c>
      <c r="B1311" s="13" t="s">
        <v>812</v>
      </c>
      <c r="C1311" s="14" t="s">
        <v>6</v>
      </c>
      <c r="D1311" s="15">
        <v>71.459999999999994</v>
      </c>
      <c r="E1311" s="38"/>
    </row>
    <row r="1312" spans="1:5" x14ac:dyDescent="0.2">
      <c r="A1312" s="12">
        <v>9061025</v>
      </c>
      <c r="B1312" s="13" t="s">
        <v>813</v>
      </c>
      <c r="C1312" s="14" t="s">
        <v>6</v>
      </c>
      <c r="D1312" s="15">
        <v>27.48</v>
      </c>
      <c r="E1312" s="38"/>
    </row>
    <row r="1313" spans="1:5" outlineLevel="1" x14ac:dyDescent="0.2">
      <c r="A1313" s="12">
        <v>9061026</v>
      </c>
      <c r="B1313" s="13" t="s">
        <v>814</v>
      </c>
      <c r="C1313" s="14" t="s">
        <v>4</v>
      </c>
      <c r="D1313" s="15">
        <v>109.94</v>
      </c>
      <c r="E1313" s="38"/>
    </row>
    <row r="1314" spans="1:5" ht="22.5" outlineLevel="1" x14ac:dyDescent="0.2">
      <c r="A1314" s="12">
        <v>9061030</v>
      </c>
      <c r="B1314" s="13" t="s">
        <v>815</v>
      </c>
      <c r="C1314" s="14" t="s">
        <v>6</v>
      </c>
      <c r="D1314" s="15">
        <v>10.99</v>
      </c>
      <c r="E1314" s="38"/>
    </row>
    <row r="1315" spans="1:5" outlineLevel="1" x14ac:dyDescent="0.2">
      <c r="A1315" s="12">
        <v>9061032</v>
      </c>
      <c r="B1315" s="13" t="s">
        <v>816</v>
      </c>
      <c r="C1315" s="14" t="s">
        <v>6</v>
      </c>
      <c r="D1315" s="15">
        <v>16.489999999999998</v>
      </c>
      <c r="E1315" s="38"/>
    </row>
    <row r="1316" spans="1:5" outlineLevel="1" x14ac:dyDescent="0.2">
      <c r="A1316" s="12">
        <v>9061034</v>
      </c>
      <c r="B1316" s="13" t="s">
        <v>817</v>
      </c>
      <c r="C1316" s="14" t="s">
        <v>6</v>
      </c>
      <c r="D1316" s="15">
        <v>13.74</v>
      </c>
      <c r="E1316" s="38"/>
    </row>
    <row r="1317" spans="1:5" outlineLevel="1" x14ac:dyDescent="0.2">
      <c r="A1317" s="12">
        <v>9061035</v>
      </c>
      <c r="B1317" s="13" t="s">
        <v>818</v>
      </c>
      <c r="C1317" s="14" t="s">
        <v>6</v>
      </c>
      <c r="D1317" s="15">
        <v>646.92999999999995</v>
      </c>
      <c r="E1317" s="38"/>
    </row>
    <row r="1318" spans="1:5" ht="22.5" x14ac:dyDescent="0.2">
      <c r="A1318" s="12">
        <v>9061037</v>
      </c>
      <c r="B1318" s="13" t="s">
        <v>819</v>
      </c>
      <c r="C1318" s="14" t="s">
        <v>6</v>
      </c>
      <c r="D1318" s="15">
        <v>27.48</v>
      </c>
      <c r="E1318" s="38"/>
    </row>
    <row r="1319" spans="1:5" ht="22.5" outlineLevel="1" x14ac:dyDescent="0.2">
      <c r="A1319" s="12">
        <v>9061038</v>
      </c>
      <c r="B1319" s="13" t="s">
        <v>820</v>
      </c>
      <c r="C1319" s="14" t="s">
        <v>6</v>
      </c>
      <c r="D1319" s="15">
        <v>41.23</v>
      </c>
      <c r="E1319" s="38"/>
    </row>
    <row r="1320" spans="1:5" outlineLevel="1" x14ac:dyDescent="0.2">
      <c r="A1320" s="12">
        <v>9061039</v>
      </c>
      <c r="B1320" s="13" t="s">
        <v>821</v>
      </c>
      <c r="C1320" s="14" t="s">
        <v>6</v>
      </c>
      <c r="D1320" s="15">
        <v>13.74</v>
      </c>
      <c r="E1320" s="38"/>
    </row>
    <row r="1321" spans="1:5" outlineLevel="1" x14ac:dyDescent="0.2">
      <c r="A1321" s="12">
        <v>9061040</v>
      </c>
      <c r="B1321" s="13" t="s">
        <v>822</v>
      </c>
      <c r="C1321" s="14" t="s">
        <v>6</v>
      </c>
      <c r="D1321" s="15">
        <v>27.48</v>
      </c>
      <c r="E1321" s="38"/>
    </row>
    <row r="1322" spans="1:5" outlineLevel="1" x14ac:dyDescent="0.2">
      <c r="A1322" s="12">
        <v>9062000</v>
      </c>
      <c r="B1322" s="13" t="s">
        <v>823</v>
      </c>
      <c r="C1322" s="14" t="s">
        <v>8</v>
      </c>
      <c r="D1322" s="15" t="s">
        <v>8</v>
      </c>
    </row>
    <row r="1323" spans="1:5" x14ac:dyDescent="0.2">
      <c r="A1323" s="12">
        <v>9062001</v>
      </c>
      <c r="B1323" s="13" t="s">
        <v>824</v>
      </c>
      <c r="C1323" s="14" t="s">
        <v>6</v>
      </c>
      <c r="D1323" s="15">
        <v>13.74</v>
      </c>
      <c r="E1323" s="38"/>
    </row>
    <row r="1324" spans="1:5" outlineLevel="1" x14ac:dyDescent="0.2">
      <c r="A1324" s="12">
        <v>9062002</v>
      </c>
      <c r="B1324" s="13" t="s">
        <v>825</v>
      </c>
      <c r="C1324" s="14" t="s">
        <v>6</v>
      </c>
      <c r="D1324" s="15">
        <v>5.5</v>
      </c>
      <c r="E1324" s="38"/>
    </row>
    <row r="1325" spans="1:5" x14ac:dyDescent="0.2">
      <c r="A1325" s="12">
        <v>9062003</v>
      </c>
      <c r="B1325" s="13" t="s">
        <v>826</v>
      </c>
      <c r="C1325" s="14" t="s">
        <v>6</v>
      </c>
      <c r="D1325" s="15">
        <v>2.38</v>
      </c>
      <c r="E1325" s="38"/>
    </row>
    <row r="1326" spans="1:5" outlineLevel="1" x14ac:dyDescent="0.2">
      <c r="A1326" s="12">
        <v>9062004</v>
      </c>
      <c r="B1326" s="13" t="s">
        <v>827</v>
      </c>
      <c r="C1326" s="14" t="s">
        <v>6</v>
      </c>
      <c r="D1326" s="15">
        <v>16.489999999999998</v>
      </c>
      <c r="E1326" s="38"/>
    </row>
    <row r="1327" spans="1:5" x14ac:dyDescent="0.2">
      <c r="A1327" s="12">
        <v>9062005</v>
      </c>
      <c r="B1327" s="13" t="s">
        <v>828</v>
      </c>
      <c r="C1327" s="14" t="s">
        <v>6</v>
      </c>
      <c r="D1327" s="15">
        <v>2.38</v>
      </c>
      <c r="E1327" s="38"/>
    </row>
    <row r="1328" spans="1:5" outlineLevel="1" x14ac:dyDescent="0.2">
      <c r="A1328" s="12">
        <v>9062010</v>
      </c>
      <c r="B1328" s="13" t="s">
        <v>829</v>
      </c>
      <c r="C1328" s="14" t="s">
        <v>6</v>
      </c>
      <c r="D1328" s="15">
        <v>21.99</v>
      </c>
      <c r="E1328" s="38"/>
    </row>
    <row r="1329" spans="1:5" x14ac:dyDescent="0.2">
      <c r="A1329" s="12">
        <v>9062011</v>
      </c>
      <c r="B1329" s="13" t="s">
        <v>830</v>
      </c>
      <c r="C1329" s="14" t="s">
        <v>6</v>
      </c>
      <c r="D1329" s="15">
        <v>41.23</v>
      </c>
      <c r="E1329" s="38"/>
    </row>
    <row r="1330" spans="1:5" outlineLevel="1" x14ac:dyDescent="0.2">
      <c r="A1330" s="12">
        <v>9062012</v>
      </c>
      <c r="B1330" s="13" t="s">
        <v>831</v>
      </c>
      <c r="C1330" s="14" t="s">
        <v>6</v>
      </c>
      <c r="D1330" s="15">
        <v>82.45</v>
      </c>
      <c r="E1330" s="38"/>
    </row>
    <row r="1331" spans="1:5" x14ac:dyDescent="0.2">
      <c r="A1331" s="12">
        <v>9062013</v>
      </c>
      <c r="B1331" s="13" t="s">
        <v>832</v>
      </c>
      <c r="C1331" s="14" t="s">
        <v>6</v>
      </c>
      <c r="D1331" s="15">
        <v>82.45</v>
      </c>
      <c r="E1331" s="38"/>
    </row>
    <row r="1332" spans="1:5" outlineLevel="1" x14ac:dyDescent="0.2">
      <c r="A1332" s="12">
        <v>9062014</v>
      </c>
      <c r="B1332" s="13" t="s">
        <v>833</v>
      </c>
      <c r="C1332" s="14" t="s">
        <v>6</v>
      </c>
      <c r="D1332" s="15">
        <v>27.48</v>
      </c>
      <c r="E1332" s="38"/>
    </row>
    <row r="1333" spans="1:5" x14ac:dyDescent="0.2">
      <c r="A1333" s="12">
        <v>9062018</v>
      </c>
      <c r="B1333" s="13" t="s">
        <v>834</v>
      </c>
      <c r="C1333" s="14" t="s">
        <v>6</v>
      </c>
      <c r="D1333" s="15">
        <v>82.45</v>
      </c>
      <c r="E1333" s="38"/>
    </row>
    <row r="1334" spans="1:5" outlineLevel="1" x14ac:dyDescent="0.2">
      <c r="A1334" s="12">
        <v>9062019</v>
      </c>
      <c r="B1334" s="13" t="s">
        <v>835</v>
      </c>
      <c r="C1334" s="14" t="s">
        <v>6</v>
      </c>
      <c r="D1334" s="15">
        <v>54.97</v>
      </c>
      <c r="E1334" s="38"/>
    </row>
    <row r="1335" spans="1:5" x14ac:dyDescent="0.2">
      <c r="A1335" s="12">
        <v>9062025</v>
      </c>
      <c r="B1335" s="13" t="s">
        <v>836</v>
      </c>
      <c r="C1335" s="14" t="s">
        <v>6</v>
      </c>
      <c r="D1335" s="15">
        <v>54.97</v>
      </c>
      <c r="E1335" s="38"/>
    </row>
    <row r="1336" spans="1:5" outlineLevel="1" x14ac:dyDescent="0.2">
      <c r="A1336" s="12">
        <v>9062030</v>
      </c>
      <c r="B1336" s="13" t="s">
        <v>2133</v>
      </c>
      <c r="C1336" s="14" t="s">
        <v>6</v>
      </c>
      <c r="D1336" s="15">
        <v>5</v>
      </c>
      <c r="E1336" s="38"/>
    </row>
    <row r="1337" spans="1:5" outlineLevel="1" x14ac:dyDescent="0.2">
      <c r="A1337" s="12">
        <v>9062031</v>
      </c>
      <c r="B1337" s="13" t="s">
        <v>2134</v>
      </c>
      <c r="C1337" s="14" t="s">
        <v>6</v>
      </c>
      <c r="D1337" s="15">
        <v>5</v>
      </c>
      <c r="E1337" s="38"/>
    </row>
    <row r="1338" spans="1:5" outlineLevel="1" x14ac:dyDescent="0.2">
      <c r="A1338" s="12">
        <v>9063000</v>
      </c>
      <c r="B1338" s="13" t="s">
        <v>837</v>
      </c>
      <c r="C1338" s="14" t="s">
        <v>8</v>
      </c>
      <c r="D1338" s="15" t="s">
        <v>8</v>
      </c>
    </row>
    <row r="1339" spans="1:5" x14ac:dyDescent="0.2">
      <c r="A1339" s="12">
        <v>9063014</v>
      </c>
      <c r="B1339" s="13" t="s">
        <v>838</v>
      </c>
      <c r="C1339" s="14" t="s">
        <v>5</v>
      </c>
      <c r="D1339" s="15">
        <v>10.99</v>
      </c>
      <c r="E1339" s="38"/>
    </row>
    <row r="1340" spans="1:5" outlineLevel="1" x14ac:dyDescent="0.2">
      <c r="A1340" s="12">
        <v>9063015</v>
      </c>
      <c r="B1340" s="13" t="s">
        <v>839</v>
      </c>
      <c r="C1340" s="14" t="s">
        <v>5</v>
      </c>
      <c r="D1340" s="15">
        <v>13.74</v>
      </c>
      <c r="E1340" s="38"/>
    </row>
    <row r="1341" spans="1:5" outlineLevel="1" x14ac:dyDescent="0.2">
      <c r="A1341" s="12">
        <v>9063016</v>
      </c>
      <c r="B1341" s="13" t="s">
        <v>840</v>
      </c>
      <c r="C1341" s="14" t="s">
        <v>6</v>
      </c>
      <c r="D1341" s="15">
        <v>10.99</v>
      </c>
      <c r="E1341" s="38"/>
    </row>
    <row r="1342" spans="1:5" x14ac:dyDescent="0.2">
      <c r="A1342" s="12">
        <v>9063060</v>
      </c>
      <c r="B1342" s="13" t="s">
        <v>841</v>
      </c>
      <c r="C1342" s="14" t="s">
        <v>6</v>
      </c>
      <c r="D1342" s="15">
        <v>274.83999999999997</v>
      </c>
      <c r="E1342" s="38"/>
    </row>
    <row r="1343" spans="1:5" outlineLevel="1" x14ac:dyDescent="0.2">
      <c r="A1343" s="12">
        <v>9063061</v>
      </c>
      <c r="B1343" s="13" t="s">
        <v>842</v>
      </c>
      <c r="C1343" s="14" t="s">
        <v>6</v>
      </c>
      <c r="D1343" s="15">
        <v>439.75</v>
      </c>
      <c r="E1343" s="38"/>
    </row>
    <row r="1344" spans="1:5" outlineLevel="1" x14ac:dyDescent="0.2">
      <c r="A1344" s="12">
        <v>9063062</v>
      </c>
      <c r="B1344" s="13" t="s">
        <v>843</v>
      </c>
      <c r="C1344" s="14" t="s">
        <v>6</v>
      </c>
      <c r="D1344" s="15">
        <v>632.07000000000005</v>
      </c>
      <c r="E1344" s="38"/>
    </row>
    <row r="1345" spans="1:5" outlineLevel="1" x14ac:dyDescent="0.2">
      <c r="A1345" s="12">
        <v>9064000</v>
      </c>
      <c r="B1345" s="13" t="s">
        <v>844</v>
      </c>
      <c r="C1345" s="14" t="s">
        <v>8</v>
      </c>
      <c r="D1345" s="15" t="s">
        <v>8</v>
      </c>
    </row>
    <row r="1346" spans="1:5" x14ac:dyDescent="0.2">
      <c r="A1346" s="12">
        <v>9064001</v>
      </c>
      <c r="B1346" s="13" t="s">
        <v>845</v>
      </c>
      <c r="C1346" s="14" t="s">
        <v>6</v>
      </c>
      <c r="D1346" s="15">
        <v>54.97</v>
      </c>
      <c r="E1346" s="38"/>
    </row>
    <row r="1347" spans="1:5" ht="22.5" outlineLevel="1" x14ac:dyDescent="0.2">
      <c r="A1347" s="12">
        <v>9064002</v>
      </c>
      <c r="B1347" s="13" t="s">
        <v>846</v>
      </c>
      <c r="C1347" s="14" t="s">
        <v>6</v>
      </c>
      <c r="D1347" s="15">
        <v>2.38</v>
      </c>
      <c r="E1347" s="38"/>
    </row>
    <row r="1348" spans="1:5" outlineLevel="1" x14ac:dyDescent="0.2">
      <c r="A1348" s="12">
        <v>9064003</v>
      </c>
      <c r="B1348" s="13" t="s">
        <v>847</v>
      </c>
      <c r="C1348" s="14" t="s">
        <v>6</v>
      </c>
      <c r="D1348" s="15">
        <v>13.74</v>
      </c>
      <c r="E1348" s="38"/>
    </row>
    <row r="1349" spans="1:5" x14ac:dyDescent="0.2">
      <c r="A1349" s="12">
        <v>9064004</v>
      </c>
      <c r="B1349" s="13" t="s">
        <v>848</v>
      </c>
      <c r="C1349" s="14" t="s">
        <v>6</v>
      </c>
      <c r="D1349" s="15">
        <v>10.99</v>
      </c>
      <c r="E1349" s="38"/>
    </row>
    <row r="1350" spans="1:5" outlineLevel="1" x14ac:dyDescent="0.2">
      <c r="A1350" s="12">
        <v>9064005</v>
      </c>
      <c r="B1350" s="13" t="s">
        <v>849</v>
      </c>
      <c r="C1350" s="14" t="s">
        <v>6</v>
      </c>
      <c r="D1350" s="15">
        <v>118.18</v>
      </c>
      <c r="E1350" s="38"/>
    </row>
    <row r="1351" spans="1:5" outlineLevel="1" x14ac:dyDescent="0.2">
      <c r="A1351" s="12">
        <v>9064006</v>
      </c>
      <c r="B1351" s="13" t="s">
        <v>850</v>
      </c>
      <c r="C1351" s="14" t="s">
        <v>6</v>
      </c>
      <c r="D1351" s="15">
        <v>21.99</v>
      </c>
      <c r="E1351" s="38"/>
    </row>
    <row r="1352" spans="1:5" x14ac:dyDescent="0.2">
      <c r="A1352" s="12">
        <v>9064007</v>
      </c>
      <c r="B1352" s="13" t="s">
        <v>851</v>
      </c>
      <c r="C1352" s="14" t="s">
        <v>6</v>
      </c>
      <c r="D1352" s="15">
        <v>21.99</v>
      </c>
      <c r="E1352" s="38"/>
    </row>
    <row r="1353" spans="1:5" outlineLevel="1" x14ac:dyDescent="0.2">
      <c r="A1353" s="12">
        <v>9064008</v>
      </c>
      <c r="B1353" s="13" t="s">
        <v>852</v>
      </c>
      <c r="C1353" s="14" t="s">
        <v>5</v>
      </c>
      <c r="D1353" s="15">
        <v>10.99</v>
      </c>
      <c r="E1353" s="38"/>
    </row>
    <row r="1354" spans="1:5" outlineLevel="1" x14ac:dyDescent="0.2">
      <c r="A1354" s="12">
        <v>9064009</v>
      </c>
      <c r="B1354" s="13" t="s">
        <v>853</v>
      </c>
      <c r="C1354" s="14" t="s">
        <v>6</v>
      </c>
      <c r="D1354" s="15">
        <v>4.76</v>
      </c>
      <c r="E1354" s="38"/>
    </row>
    <row r="1355" spans="1:5" outlineLevel="1" x14ac:dyDescent="0.2">
      <c r="A1355" s="12">
        <v>9064010</v>
      </c>
      <c r="B1355" s="13" t="s">
        <v>854</v>
      </c>
      <c r="C1355" s="14" t="s">
        <v>6</v>
      </c>
      <c r="D1355" s="15">
        <v>157.57</v>
      </c>
      <c r="E1355" s="38"/>
    </row>
    <row r="1356" spans="1:5" x14ac:dyDescent="0.2">
      <c r="A1356" s="12">
        <v>9064011</v>
      </c>
      <c r="B1356" s="13" t="s">
        <v>855</v>
      </c>
      <c r="C1356" s="14" t="s">
        <v>6</v>
      </c>
      <c r="D1356" s="15">
        <v>35.729999999999997</v>
      </c>
      <c r="E1356" s="38"/>
    </row>
    <row r="1357" spans="1:5" outlineLevel="1" x14ac:dyDescent="0.2">
      <c r="A1357" s="12">
        <v>9064012</v>
      </c>
      <c r="B1357" s="13" t="s">
        <v>856</v>
      </c>
      <c r="C1357" s="14" t="s">
        <v>6</v>
      </c>
      <c r="D1357" s="15">
        <v>213.53</v>
      </c>
      <c r="E1357" s="38"/>
    </row>
    <row r="1358" spans="1:5" outlineLevel="1" x14ac:dyDescent="0.2">
      <c r="A1358" s="12">
        <v>9064013</v>
      </c>
      <c r="B1358" s="13" t="s">
        <v>857</v>
      </c>
      <c r="C1358" s="14" t="s">
        <v>6</v>
      </c>
      <c r="D1358" s="15">
        <v>410.49</v>
      </c>
      <c r="E1358" s="38"/>
    </row>
    <row r="1359" spans="1:5" x14ac:dyDescent="0.2">
      <c r="A1359" s="12">
        <v>9064014</v>
      </c>
      <c r="B1359" s="13" t="s">
        <v>858</v>
      </c>
      <c r="C1359" s="14" t="s">
        <v>6</v>
      </c>
      <c r="D1359" s="15">
        <v>82.45</v>
      </c>
      <c r="E1359" s="38"/>
    </row>
    <row r="1360" spans="1:5" outlineLevel="1" x14ac:dyDescent="0.2">
      <c r="A1360" s="12">
        <v>9064015</v>
      </c>
      <c r="B1360" s="13" t="s">
        <v>859</v>
      </c>
      <c r="C1360" s="14" t="s">
        <v>6</v>
      </c>
      <c r="D1360" s="15">
        <v>38.1</v>
      </c>
      <c r="E1360" s="38"/>
    </row>
    <row r="1361" spans="1:5" outlineLevel="1" x14ac:dyDescent="0.2">
      <c r="A1361" s="12">
        <v>9064016</v>
      </c>
      <c r="B1361" s="13" t="s">
        <v>860</v>
      </c>
      <c r="C1361" s="14" t="s">
        <v>5</v>
      </c>
      <c r="D1361" s="15">
        <v>8.25</v>
      </c>
      <c r="E1361" s="38"/>
    </row>
    <row r="1362" spans="1:5" x14ac:dyDescent="0.2">
      <c r="A1362" s="12">
        <v>9064017</v>
      </c>
      <c r="B1362" s="13" t="s">
        <v>861</v>
      </c>
      <c r="C1362" s="14" t="s">
        <v>6</v>
      </c>
      <c r="D1362" s="15">
        <v>85.41</v>
      </c>
      <c r="E1362" s="38"/>
    </row>
    <row r="1363" spans="1:5" outlineLevel="1" x14ac:dyDescent="0.2">
      <c r="A1363" s="12">
        <v>9064018</v>
      </c>
      <c r="B1363" s="13" t="s">
        <v>862</v>
      </c>
      <c r="C1363" s="14" t="s">
        <v>6</v>
      </c>
      <c r="D1363" s="15">
        <v>165.4</v>
      </c>
      <c r="E1363" s="38"/>
    </row>
    <row r="1364" spans="1:5" x14ac:dyDescent="0.2">
      <c r="A1364" s="12">
        <v>9064023</v>
      </c>
      <c r="B1364" s="13" t="s">
        <v>863</v>
      </c>
      <c r="C1364" s="14" t="s">
        <v>6</v>
      </c>
      <c r="D1364" s="15">
        <v>27.48</v>
      </c>
      <c r="E1364" s="38"/>
    </row>
    <row r="1365" spans="1:5" outlineLevel="1" x14ac:dyDescent="0.2">
      <c r="A1365" s="12">
        <v>9064024</v>
      </c>
      <c r="B1365" s="13" t="s">
        <v>864</v>
      </c>
      <c r="C1365" s="14" t="s">
        <v>6</v>
      </c>
      <c r="D1365" s="15">
        <v>16.489999999999998</v>
      </c>
      <c r="E1365" s="38"/>
    </row>
    <row r="1366" spans="1:5" x14ac:dyDescent="0.2">
      <c r="A1366" s="12">
        <v>9070000</v>
      </c>
      <c r="B1366" s="13" t="s">
        <v>865</v>
      </c>
      <c r="C1366" s="14" t="s">
        <v>8</v>
      </c>
      <c r="D1366" s="15" t="s">
        <v>8</v>
      </c>
    </row>
    <row r="1367" spans="1:5" ht="22.5" outlineLevel="1" x14ac:dyDescent="0.2">
      <c r="A1367" s="12">
        <v>9070001</v>
      </c>
      <c r="B1367" s="13" t="s">
        <v>866</v>
      </c>
      <c r="C1367" s="14" t="s">
        <v>6</v>
      </c>
      <c r="D1367" s="15">
        <v>427.05</v>
      </c>
      <c r="E1367" s="38"/>
    </row>
    <row r="1368" spans="1:5" ht="22.5" x14ac:dyDescent="0.2">
      <c r="A1368" s="12">
        <v>9070002</v>
      </c>
      <c r="B1368" s="13" t="s">
        <v>867</v>
      </c>
      <c r="C1368" s="14" t="s">
        <v>6</v>
      </c>
      <c r="D1368" s="15">
        <v>584.62</v>
      </c>
      <c r="E1368" s="38"/>
    </row>
    <row r="1369" spans="1:5" outlineLevel="1" x14ac:dyDescent="0.2">
      <c r="A1369" s="12">
        <v>9070003</v>
      </c>
      <c r="B1369" s="13" t="s">
        <v>868</v>
      </c>
      <c r="C1369" s="14" t="s">
        <v>6</v>
      </c>
      <c r="D1369" s="15">
        <v>274.83999999999997</v>
      </c>
      <c r="E1369" s="38"/>
    </row>
    <row r="1370" spans="1:5" x14ac:dyDescent="0.2">
      <c r="A1370" s="12">
        <v>9070004</v>
      </c>
      <c r="B1370" s="13" t="s">
        <v>869</v>
      </c>
      <c r="C1370" s="14" t="s">
        <v>6</v>
      </c>
      <c r="D1370" s="15">
        <v>21.99</v>
      </c>
      <c r="E1370" s="38"/>
    </row>
    <row r="1371" spans="1:5" outlineLevel="1" x14ac:dyDescent="0.2">
      <c r="A1371" s="12">
        <v>9070005</v>
      </c>
      <c r="B1371" s="13" t="s">
        <v>870</v>
      </c>
      <c r="C1371" s="14" t="s">
        <v>6</v>
      </c>
      <c r="D1371" s="15">
        <v>21.99</v>
      </c>
      <c r="E1371" s="38"/>
    </row>
    <row r="1372" spans="1:5" x14ac:dyDescent="0.2">
      <c r="A1372" s="12">
        <v>9070008</v>
      </c>
      <c r="B1372" s="13" t="s">
        <v>871</v>
      </c>
      <c r="C1372" s="14" t="s">
        <v>6</v>
      </c>
      <c r="D1372" s="15">
        <v>27.48</v>
      </c>
      <c r="E1372" s="38"/>
    </row>
    <row r="1373" spans="1:5" outlineLevel="1" x14ac:dyDescent="0.2">
      <c r="A1373" s="12">
        <v>9070009</v>
      </c>
      <c r="B1373" s="13" t="s">
        <v>872</v>
      </c>
      <c r="C1373" s="14" t="s">
        <v>5</v>
      </c>
      <c r="D1373" s="15">
        <v>27.48</v>
      </c>
      <c r="E1373" s="38"/>
    </row>
    <row r="1374" spans="1:5" x14ac:dyDescent="0.2">
      <c r="A1374" s="12">
        <v>9070012</v>
      </c>
      <c r="B1374" s="13" t="s">
        <v>873</v>
      </c>
      <c r="C1374" s="14" t="s">
        <v>5</v>
      </c>
      <c r="D1374" s="15">
        <v>16.489999999999998</v>
      </c>
      <c r="E1374" s="38"/>
    </row>
    <row r="1375" spans="1:5" outlineLevel="1" x14ac:dyDescent="0.2">
      <c r="A1375" s="12">
        <v>9070013</v>
      </c>
      <c r="B1375" s="13" t="s">
        <v>874</v>
      </c>
      <c r="C1375" s="14" t="s">
        <v>5</v>
      </c>
      <c r="D1375" s="15">
        <v>32.979999999999997</v>
      </c>
      <c r="E1375" s="38"/>
    </row>
    <row r="1376" spans="1:5" x14ac:dyDescent="0.2">
      <c r="A1376" s="12">
        <v>9070014</v>
      </c>
      <c r="B1376" s="13" t="s">
        <v>875</v>
      </c>
      <c r="C1376" s="14" t="s">
        <v>5</v>
      </c>
      <c r="D1376" s="15">
        <v>2.75</v>
      </c>
      <c r="E1376" s="38"/>
    </row>
    <row r="1377" spans="1:5" outlineLevel="1" x14ac:dyDescent="0.2">
      <c r="A1377" s="12">
        <v>9070015</v>
      </c>
      <c r="B1377" s="13" t="s">
        <v>876</v>
      </c>
      <c r="C1377" s="14" t="s">
        <v>5</v>
      </c>
      <c r="D1377" s="15">
        <v>38.479999999999997</v>
      </c>
      <c r="E1377" s="38"/>
    </row>
    <row r="1378" spans="1:5" x14ac:dyDescent="0.2">
      <c r="A1378" s="12">
        <v>9070016</v>
      </c>
      <c r="B1378" s="13" t="s">
        <v>877</v>
      </c>
      <c r="C1378" s="14" t="s">
        <v>5</v>
      </c>
      <c r="D1378" s="15">
        <v>1.65</v>
      </c>
      <c r="E1378" s="38"/>
    </row>
    <row r="1379" spans="1:5" outlineLevel="1" x14ac:dyDescent="0.2">
      <c r="A1379" s="12">
        <v>9070017</v>
      </c>
      <c r="B1379" s="13" t="s">
        <v>878</v>
      </c>
      <c r="C1379" s="14" t="s">
        <v>5</v>
      </c>
      <c r="D1379" s="15">
        <v>16.489999999999998</v>
      </c>
      <c r="E1379" s="38"/>
    </row>
    <row r="1380" spans="1:5" x14ac:dyDescent="0.2">
      <c r="A1380" s="12">
        <v>9070018</v>
      </c>
      <c r="B1380" s="13" t="s">
        <v>879</v>
      </c>
      <c r="C1380" s="14" t="s">
        <v>6</v>
      </c>
      <c r="D1380" s="15">
        <v>21.99</v>
      </c>
      <c r="E1380" s="38"/>
    </row>
    <row r="1381" spans="1:5" outlineLevel="1" x14ac:dyDescent="0.2">
      <c r="A1381" s="12">
        <v>9070020</v>
      </c>
      <c r="B1381" s="13" t="s">
        <v>880</v>
      </c>
      <c r="C1381" s="14" t="s">
        <v>6</v>
      </c>
      <c r="D1381" s="15">
        <v>16.489999999999998</v>
      </c>
      <c r="E1381" s="38"/>
    </row>
    <row r="1382" spans="1:5" x14ac:dyDescent="0.2">
      <c r="A1382" s="12">
        <v>9071000</v>
      </c>
      <c r="B1382" s="13" t="s">
        <v>881</v>
      </c>
      <c r="C1382" s="14" t="s">
        <v>8</v>
      </c>
      <c r="D1382" s="15" t="s">
        <v>8</v>
      </c>
    </row>
    <row r="1383" spans="1:5" outlineLevel="1" x14ac:dyDescent="0.2">
      <c r="A1383" s="12">
        <v>9071010</v>
      </c>
      <c r="B1383" s="13" t="s">
        <v>882</v>
      </c>
      <c r="C1383" s="14" t="s">
        <v>5</v>
      </c>
      <c r="D1383" s="15">
        <v>54.97</v>
      </c>
      <c r="E1383" s="38"/>
    </row>
    <row r="1384" spans="1:5" outlineLevel="1" x14ac:dyDescent="0.2">
      <c r="A1384" s="12">
        <v>9071011</v>
      </c>
      <c r="B1384" s="13" t="s">
        <v>883</v>
      </c>
      <c r="C1384" s="14" t="s">
        <v>6</v>
      </c>
      <c r="D1384" s="15">
        <v>13.74</v>
      </c>
      <c r="E1384" s="38"/>
    </row>
    <row r="1385" spans="1:5" outlineLevel="1" x14ac:dyDescent="0.2">
      <c r="A1385" s="12">
        <v>9071015</v>
      </c>
      <c r="B1385" s="13" t="s">
        <v>884</v>
      </c>
      <c r="C1385" s="14" t="s">
        <v>6</v>
      </c>
      <c r="D1385" s="15">
        <v>27.48</v>
      </c>
      <c r="E1385" s="38"/>
    </row>
    <row r="1386" spans="1:5" outlineLevel="1" x14ac:dyDescent="0.2">
      <c r="A1386" s="12">
        <v>9071016</v>
      </c>
      <c r="B1386" s="13" t="s">
        <v>885</v>
      </c>
      <c r="C1386" s="14" t="s">
        <v>6</v>
      </c>
      <c r="D1386" s="15">
        <v>43.97</v>
      </c>
      <c r="E1386" s="38"/>
    </row>
    <row r="1387" spans="1:5" x14ac:dyDescent="0.2">
      <c r="A1387" s="12">
        <v>9071017</v>
      </c>
      <c r="B1387" s="13" t="s">
        <v>886</v>
      </c>
      <c r="C1387" s="14" t="s">
        <v>6</v>
      </c>
      <c r="D1387" s="15">
        <v>82.45</v>
      </c>
      <c r="E1387" s="38"/>
    </row>
    <row r="1388" spans="1:5" ht="22.5" outlineLevel="1" x14ac:dyDescent="0.2">
      <c r="A1388" s="12">
        <v>9071025</v>
      </c>
      <c r="B1388" s="13" t="s">
        <v>887</v>
      </c>
      <c r="C1388" s="14" t="s">
        <v>6</v>
      </c>
      <c r="D1388" s="15">
        <v>27.48</v>
      </c>
      <c r="E1388" s="38"/>
    </row>
    <row r="1389" spans="1:5" outlineLevel="1" x14ac:dyDescent="0.2">
      <c r="A1389" s="12">
        <v>9071026</v>
      </c>
      <c r="B1389" s="13" t="s">
        <v>888</v>
      </c>
      <c r="C1389" s="14" t="s">
        <v>4</v>
      </c>
      <c r="D1389" s="15">
        <v>338.05</v>
      </c>
      <c r="E1389" s="38"/>
    </row>
    <row r="1390" spans="1:5" ht="22.5" outlineLevel="1" x14ac:dyDescent="0.2">
      <c r="A1390" s="12">
        <v>9071030</v>
      </c>
      <c r="B1390" s="13" t="s">
        <v>889</v>
      </c>
      <c r="C1390" s="14" t="s">
        <v>6</v>
      </c>
      <c r="D1390" s="15">
        <v>13.74</v>
      </c>
      <c r="E1390" s="38"/>
    </row>
    <row r="1391" spans="1:5" outlineLevel="1" x14ac:dyDescent="0.2">
      <c r="A1391" s="12">
        <v>9071032</v>
      </c>
      <c r="B1391" s="13" t="s">
        <v>890</v>
      </c>
      <c r="C1391" s="14" t="s">
        <v>6</v>
      </c>
      <c r="D1391" s="15">
        <v>16.489999999999998</v>
      </c>
      <c r="E1391" s="38"/>
    </row>
    <row r="1392" spans="1:5" ht="22.5" x14ac:dyDescent="0.2">
      <c r="A1392" s="12">
        <v>9071034</v>
      </c>
      <c r="B1392" s="13" t="s">
        <v>891</v>
      </c>
      <c r="C1392" s="14" t="s">
        <v>6</v>
      </c>
      <c r="D1392" s="15">
        <v>54.97</v>
      </c>
      <c r="E1392" s="38"/>
    </row>
    <row r="1393" spans="1:5" outlineLevel="1" x14ac:dyDescent="0.2">
      <c r="A1393" s="12">
        <v>9071035</v>
      </c>
      <c r="B1393" s="13" t="s">
        <v>892</v>
      </c>
      <c r="C1393" s="14" t="s">
        <v>6</v>
      </c>
      <c r="D1393" s="15">
        <v>646.92999999999995</v>
      </c>
      <c r="E1393" s="38"/>
    </row>
    <row r="1394" spans="1:5" ht="22.5" outlineLevel="1" x14ac:dyDescent="0.2">
      <c r="A1394" s="12">
        <v>9071037</v>
      </c>
      <c r="B1394" s="13" t="s">
        <v>893</v>
      </c>
      <c r="C1394" s="14" t="s">
        <v>6</v>
      </c>
      <c r="D1394" s="15">
        <v>38.479999999999997</v>
      </c>
      <c r="E1394" s="38"/>
    </row>
    <row r="1395" spans="1:5" ht="22.5" outlineLevel="1" x14ac:dyDescent="0.2">
      <c r="A1395" s="12">
        <v>9071038</v>
      </c>
      <c r="B1395" s="13" t="s">
        <v>894</v>
      </c>
      <c r="C1395" s="14" t="s">
        <v>6</v>
      </c>
      <c r="D1395" s="15">
        <v>54.97</v>
      </c>
      <c r="E1395" s="38"/>
    </row>
    <row r="1396" spans="1:5" outlineLevel="1" x14ac:dyDescent="0.2">
      <c r="A1396" s="12">
        <v>9071039</v>
      </c>
      <c r="B1396" s="13" t="s">
        <v>895</v>
      </c>
      <c r="C1396" s="14" t="s">
        <v>6</v>
      </c>
      <c r="D1396" s="15">
        <v>27.48</v>
      </c>
      <c r="E1396" s="38"/>
    </row>
    <row r="1397" spans="1:5" outlineLevel="1" x14ac:dyDescent="0.2">
      <c r="A1397" s="12">
        <v>9071040</v>
      </c>
      <c r="B1397" s="13" t="s">
        <v>896</v>
      </c>
      <c r="C1397" s="14" t="s">
        <v>6</v>
      </c>
      <c r="D1397" s="15">
        <v>27.48</v>
      </c>
      <c r="E1397" s="38"/>
    </row>
    <row r="1398" spans="1:5" x14ac:dyDescent="0.2">
      <c r="A1398" s="12">
        <v>9072000</v>
      </c>
      <c r="B1398" s="13" t="s">
        <v>897</v>
      </c>
      <c r="C1398" s="14" t="s">
        <v>8</v>
      </c>
      <c r="D1398" s="15" t="s">
        <v>8</v>
      </c>
    </row>
    <row r="1399" spans="1:5" outlineLevel="1" x14ac:dyDescent="0.2">
      <c r="A1399" s="12">
        <v>9072001</v>
      </c>
      <c r="B1399" s="13" t="s">
        <v>898</v>
      </c>
      <c r="C1399" s="14" t="s">
        <v>6</v>
      </c>
      <c r="D1399" s="15">
        <v>16.489999999999998</v>
      </c>
      <c r="E1399" s="38"/>
    </row>
    <row r="1400" spans="1:5" outlineLevel="1" x14ac:dyDescent="0.2">
      <c r="A1400" s="12">
        <v>9072002</v>
      </c>
      <c r="B1400" s="13" t="s">
        <v>899</v>
      </c>
      <c r="C1400" s="14" t="s">
        <v>6</v>
      </c>
      <c r="D1400" s="15">
        <v>35.729999999999997</v>
      </c>
      <c r="E1400" s="38"/>
    </row>
    <row r="1401" spans="1:5" outlineLevel="1" x14ac:dyDescent="0.2">
      <c r="A1401" s="12">
        <v>9072003</v>
      </c>
      <c r="B1401" s="13" t="s">
        <v>1922</v>
      </c>
      <c r="C1401" s="14" t="s">
        <v>6</v>
      </c>
      <c r="D1401" s="15">
        <v>2.38</v>
      </c>
      <c r="E1401" s="38"/>
    </row>
    <row r="1402" spans="1:5" outlineLevel="1" x14ac:dyDescent="0.2">
      <c r="A1402" s="12">
        <v>9072004</v>
      </c>
      <c r="B1402" s="13" t="s">
        <v>900</v>
      </c>
      <c r="C1402" s="14" t="s">
        <v>6</v>
      </c>
      <c r="D1402" s="15">
        <v>16.489999999999998</v>
      </c>
      <c r="E1402" s="38"/>
    </row>
    <row r="1403" spans="1:5" outlineLevel="1" x14ac:dyDescent="0.2">
      <c r="A1403" s="12">
        <v>9072005</v>
      </c>
      <c r="B1403" s="13" t="s">
        <v>901</v>
      </c>
      <c r="C1403" s="14" t="s">
        <v>6</v>
      </c>
      <c r="D1403" s="15">
        <v>2.38</v>
      </c>
      <c r="E1403" s="38"/>
    </row>
    <row r="1404" spans="1:5" x14ac:dyDescent="0.2">
      <c r="A1404" s="12">
        <v>9072011</v>
      </c>
      <c r="B1404" s="13" t="s">
        <v>902</v>
      </c>
      <c r="C1404" s="14" t="s">
        <v>6</v>
      </c>
      <c r="D1404" s="15">
        <v>82.45</v>
      </c>
      <c r="E1404" s="38"/>
    </row>
    <row r="1405" spans="1:5" outlineLevel="1" x14ac:dyDescent="0.2">
      <c r="A1405" s="12">
        <v>9072012</v>
      </c>
      <c r="B1405" s="13" t="s">
        <v>903</v>
      </c>
      <c r="C1405" s="14" t="s">
        <v>6</v>
      </c>
      <c r="D1405" s="15">
        <v>219.87</v>
      </c>
      <c r="E1405" s="38"/>
    </row>
    <row r="1406" spans="1:5" outlineLevel="1" x14ac:dyDescent="0.2">
      <c r="A1406" s="12">
        <v>9072013</v>
      </c>
      <c r="B1406" s="13" t="s">
        <v>904</v>
      </c>
      <c r="C1406" s="14" t="s">
        <v>6</v>
      </c>
      <c r="D1406" s="15">
        <v>109.94</v>
      </c>
      <c r="E1406" s="38"/>
    </row>
    <row r="1407" spans="1:5" outlineLevel="1" x14ac:dyDescent="0.2">
      <c r="A1407" s="12">
        <v>9072014</v>
      </c>
      <c r="B1407" s="13" t="s">
        <v>905</v>
      </c>
      <c r="C1407" s="14" t="s">
        <v>6</v>
      </c>
      <c r="D1407" s="15">
        <v>54.97</v>
      </c>
      <c r="E1407" s="38"/>
    </row>
    <row r="1408" spans="1:5" outlineLevel="1" x14ac:dyDescent="0.2">
      <c r="A1408" s="12">
        <v>9072018</v>
      </c>
      <c r="B1408" s="13" t="s">
        <v>906</v>
      </c>
      <c r="C1408" s="14" t="s">
        <v>6</v>
      </c>
      <c r="D1408" s="15">
        <v>54.97</v>
      </c>
      <c r="E1408" s="38"/>
    </row>
    <row r="1409" spans="1:5" outlineLevel="1" x14ac:dyDescent="0.2">
      <c r="A1409" s="12">
        <v>9072019</v>
      </c>
      <c r="B1409" s="13" t="s">
        <v>907</v>
      </c>
      <c r="C1409" s="14" t="s">
        <v>6</v>
      </c>
      <c r="D1409" s="15">
        <v>43.97</v>
      </c>
      <c r="E1409" s="38"/>
    </row>
    <row r="1410" spans="1:5" x14ac:dyDescent="0.2">
      <c r="A1410" s="12">
        <v>9072025</v>
      </c>
      <c r="B1410" s="13" t="s">
        <v>908</v>
      </c>
      <c r="C1410" s="14" t="s">
        <v>6</v>
      </c>
      <c r="D1410" s="15">
        <v>54.97</v>
      </c>
      <c r="E1410" s="38"/>
    </row>
    <row r="1411" spans="1:5" outlineLevel="1" x14ac:dyDescent="0.2">
      <c r="A1411" s="12">
        <v>9072030</v>
      </c>
      <c r="B1411" s="13" t="s">
        <v>2268</v>
      </c>
      <c r="C1411" s="14" t="s">
        <v>6</v>
      </c>
      <c r="D1411" s="15">
        <v>11.54</v>
      </c>
      <c r="E1411" s="38"/>
    </row>
    <row r="1412" spans="1:5" outlineLevel="1" x14ac:dyDescent="0.2">
      <c r="A1412" s="12">
        <v>9073000</v>
      </c>
      <c r="B1412" s="13" t="s">
        <v>909</v>
      </c>
      <c r="C1412" s="14" t="s">
        <v>8</v>
      </c>
      <c r="D1412" s="15" t="s">
        <v>8</v>
      </c>
    </row>
    <row r="1413" spans="1:5" outlineLevel="1" x14ac:dyDescent="0.2">
      <c r="A1413" s="12">
        <v>9073014</v>
      </c>
      <c r="B1413" s="13" t="s">
        <v>910</v>
      </c>
      <c r="C1413" s="14" t="s">
        <v>5</v>
      </c>
      <c r="D1413" s="15">
        <v>27.48</v>
      </c>
      <c r="E1413" s="38"/>
    </row>
    <row r="1414" spans="1:5" outlineLevel="1" x14ac:dyDescent="0.2">
      <c r="A1414" s="12">
        <v>9073015</v>
      </c>
      <c r="B1414" s="13" t="s">
        <v>911</v>
      </c>
      <c r="C1414" s="14" t="s">
        <v>5</v>
      </c>
      <c r="D1414" s="15">
        <v>27.48</v>
      </c>
      <c r="E1414" s="38"/>
    </row>
    <row r="1415" spans="1:5" outlineLevel="1" x14ac:dyDescent="0.2">
      <c r="A1415" s="12">
        <v>9073016</v>
      </c>
      <c r="B1415" s="13" t="s">
        <v>912</v>
      </c>
      <c r="C1415" s="14" t="s">
        <v>6</v>
      </c>
      <c r="D1415" s="15">
        <v>16.489999999999998</v>
      </c>
      <c r="E1415" s="38"/>
    </row>
    <row r="1416" spans="1:5" x14ac:dyDescent="0.2">
      <c r="A1416" s="12">
        <v>9073060</v>
      </c>
      <c r="B1416" s="13" t="s">
        <v>913</v>
      </c>
      <c r="C1416" s="14" t="s">
        <v>6</v>
      </c>
      <c r="D1416" s="15">
        <v>427.05</v>
      </c>
      <c r="E1416" s="38"/>
    </row>
    <row r="1417" spans="1:5" outlineLevel="1" x14ac:dyDescent="0.2">
      <c r="A1417" s="12">
        <v>9073061</v>
      </c>
      <c r="B1417" s="13" t="s">
        <v>914</v>
      </c>
      <c r="C1417" s="14" t="s">
        <v>6</v>
      </c>
      <c r="D1417" s="15">
        <v>584.62</v>
      </c>
      <c r="E1417" s="38"/>
    </row>
    <row r="1418" spans="1:5" x14ac:dyDescent="0.2">
      <c r="A1418" s="12">
        <v>9073062</v>
      </c>
      <c r="B1418" s="13" t="s">
        <v>915</v>
      </c>
      <c r="C1418" s="14" t="s">
        <v>6</v>
      </c>
      <c r="D1418" s="15">
        <v>679.7</v>
      </c>
      <c r="E1418" s="38"/>
    </row>
    <row r="1419" spans="1:5" outlineLevel="1" x14ac:dyDescent="0.2">
      <c r="A1419" s="12">
        <v>9074000</v>
      </c>
      <c r="B1419" s="13" t="s">
        <v>916</v>
      </c>
      <c r="C1419" s="14" t="s">
        <v>8</v>
      </c>
      <c r="D1419" s="15" t="s">
        <v>8</v>
      </c>
    </row>
    <row r="1420" spans="1:5" ht="22.5" x14ac:dyDescent="0.2">
      <c r="A1420" s="12">
        <v>9074001</v>
      </c>
      <c r="B1420" s="13" t="s">
        <v>917</v>
      </c>
      <c r="C1420" s="14" t="s">
        <v>6</v>
      </c>
      <c r="D1420" s="15">
        <v>10.99</v>
      </c>
      <c r="E1420" s="38"/>
    </row>
    <row r="1421" spans="1:5" ht="22.5" outlineLevel="1" x14ac:dyDescent="0.2">
      <c r="A1421" s="12">
        <v>9074002</v>
      </c>
      <c r="B1421" s="13" t="s">
        <v>918</v>
      </c>
      <c r="C1421" s="14" t="s">
        <v>6</v>
      </c>
      <c r="D1421" s="15">
        <v>10.99</v>
      </c>
      <c r="E1421" s="38"/>
    </row>
    <row r="1422" spans="1:5" outlineLevel="1" x14ac:dyDescent="0.2">
      <c r="A1422" s="12">
        <v>9074003</v>
      </c>
      <c r="B1422" s="13" t="s">
        <v>919</v>
      </c>
      <c r="C1422" s="14" t="s">
        <v>6</v>
      </c>
      <c r="D1422" s="15">
        <v>35.729999999999997</v>
      </c>
      <c r="E1422" s="38"/>
    </row>
    <row r="1423" spans="1:5" outlineLevel="1" x14ac:dyDescent="0.2">
      <c r="A1423" s="12">
        <v>9074004</v>
      </c>
      <c r="B1423" s="13" t="s">
        <v>920</v>
      </c>
      <c r="C1423" s="14" t="s">
        <v>6</v>
      </c>
      <c r="D1423" s="15">
        <v>32.979999999999997</v>
      </c>
      <c r="E1423" s="38"/>
    </row>
    <row r="1424" spans="1:5" outlineLevel="1" x14ac:dyDescent="0.2">
      <c r="A1424" s="12">
        <v>9074005</v>
      </c>
      <c r="B1424" s="13" t="s">
        <v>921</v>
      </c>
      <c r="C1424" s="14" t="s">
        <v>6</v>
      </c>
      <c r="D1424" s="15">
        <v>157.57</v>
      </c>
      <c r="E1424" s="38"/>
    </row>
    <row r="1425" spans="1:5" outlineLevel="1" x14ac:dyDescent="0.2">
      <c r="A1425" s="12">
        <v>9074006</v>
      </c>
      <c r="B1425" s="13" t="s">
        <v>922</v>
      </c>
      <c r="C1425" s="14" t="s">
        <v>6</v>
      </c>
      <c r="D1425" s="15">
        <v>27.48</v>
      </c>
      <c r="E1425" s="38"/>
    </row>
    <row r="1426" spans="1:5" outlineLevel="1" x14ac:dyDescent="0.2">
      <c r="A1426" s="12">
        <v>9074007</v>
      </c>
      <c r="B1426" s="13" t="s">
        <v>923</v>
      </c>
      <c r="C1426" s="14" t="s">
        <v>6</v>
      </c>
      <c r="D1426" s="15">
        <v>27.48</v>
      </c>
      <c r="E1426" s="38"/>
    </row>
    <row r="1427" spans="1:5" x14ac:dyDescent="0.2">
      <c r="A1427" s="12">
        <v>9074008</v>
      </c>
      <c r="B1427" s="13" t="s">
        <v>924</v>
      </c>
      <c r="C1427" s="14" t="s">
        <v>5</v>
      </c>
      <c r="D1427" s="15">
        <v>21.99</v>
      </c>
      <c r="E1427" s="38"/>
    </row>
    <row r="1428" spans="1:5" outlineLevel="1" x14ac:dyDescent="0.2">
      <c r="A1428" s="12">
        <v>9074009</v>
      </c>
      <c r="B1428" s="13" t="s">
        <v>925</v>
      </c>
      <c r="C1428" s="14" t="s">
        <v>6</v>
      </c>
      <c r="D1428" s="15">
        <v>10.99</v>
      </c>
      <c r="E1428" s="38"/>
    </row>
    <row r="1429" spans="1:5" outlineLevel="1" x14ac:dyDescent="0.2">
      <c r="A1429" s="12">
        <v>9074010</v>
      </c>
      <c r="B1429" s="13" t="s">
        <v>926</v>
      </c>
      <c r="C1429" s="14" t="s">
        <v>6</v>
      </c>
      <c r="D1429" s="15">
        <v>264.33</v>
      </c>
      <c r="E1429" s="38"/>
    </row>
    <row r="1430" spans="1:5" outlineLevel="1" x14ac:dyDescent="0.2">
      <c r="A1430" s="12">
        <v>9074011</v>
      </c>
      <c r="B1430" s="13" t="s">
        <v>927</v>
      </c>
      <c r="C1430" s="14" t="s">
        <v>6</v>
      </c>
      <c r="D1430" s="15">
        <v>95.57</v>
      </c>
      <c r="E1430" s="38"/>
    </row>
    <row r="1431" spans="1:5" ht="22.5" x14ac:dyDescent="0.2">
      <c r="A1431" s="12">
        <v>9074012</v>
      </c>
      <c r="B1431" s="13" t="s">
        <v>928</v>
      </c>
      <c r="C1431" s="14" t="s">
        <v>6</v>
      </c>
      <c r="D1431" s="15">
        <v>495.71</v>
      </c>
      <c r="E1431" s="38"/>
    </row>
    <row r="1432" spans="1:5" outlineLevel="1" x14ac:dyDescent="0.2">
      <c r="A1432" s="12">
        <v>9074013</v>
      </c>
      <c r="B1432" s="13" t="s">
        <v>929</v>
      </c>
      <c r="C1432" s="14" t="s">
        <v>6</v>
      </c>
      <c r="D1432" s="15">
        <v>854.11</v>
      </c>
      <c r="E1432" s="38"/>
    </row>
    <row r="1433" spans="1:5" outlineLevel="1" x14ac:dyDescent="0.2">
      <c r="A1433" s="12">
        <v>9074014</v>
      </c>
      <c r="B1433" s="13" t="s">
        <v>930</v>
      </c>
      <c r="C1433" s="14" t="s">
        <v>6</v>
      </c>
      <c r="D1433" s="15">
        <v>79.81</v>
      </c>
      <c r="E1433" s="38"/>
    </row>
    <row r="1434" spans="1:5" outlineLevel="1" x14ac:dyDescent="0.2">
      <c r="A1434" s="12">
        <v>9074015</v>
      </c>
      <c r="B1434" s="13" t="s">
        <v>931</v>
      </c>
      <c r="C1434" s="14" t="s">
        <v>6</v>
      </c>
      <c r="D1434" s="15">
        <v>157.57</v>
      </c>
      <c r="E1434" s="38"/>
    </row>
    <row r="1435" spans="1:5" x14ac:dyDescent="0.2">
      <c r="A1435" s="12">
        <v>9074016</v>
      </c>
      <c r="B1435" s="13" t="s">
        <v>932</v>
      </c>
      <c r="C1435" s="14" t="s">
        <v>5</v>
      </c>
      <c r="D1435" s="15">
        <v>16.489999999999998</v>
      </c>
      <c r="E1435" s="38"/>
    </row>
    <row r="1436" spans="1:5" outlineLevel="1" x14ac:dyDescent="0.2">
      <c r="A1436" s="12">
        <v>9074017</v>
      </c>
      <c r="B1436" s="13" t="s">
        <v>933</v>
      </c>
      <c r="C1436" s="14" t="s">
        <v>6</v>
      </c>
      <c r="D1436" s="15">
        <v>286.87</v>
      </c>
      <c r="E1436" s="38"/>
    </row>
    <row r="1437" spans="1:5" outlineLevel="1" x14ac:dyDescent="0.2">
      <c r="A1437" s="12">
        <v>9074018</v>
      </c>
      <c r="B1437" s="13" t="s">
        <v>934</v>
      </c>
      <c r="C1437" s="14" t="s">
        <v>6</v>
      </c>
      <c r="D1437" s="15">
        <v>330.8</v>
      </c>
      <c r="E1437" s="38"/>
    </row>
    <row r="1438" spans="1:5" outlineLevel="1" x14ac:dyDescent="0.2">
      <c r="A1438" s="12">
        <v>9074023</v>
      </c>
      <c r="B1438" s="13" t="s">
        <v>935</v>
      </c>
      <c r="C1438" s="14" t="s">
        <v>6</v>
      </c>
      <c r="D1438" s="15">
        <v>27.48</v>
      </c>
      <c r="E1438" s="38"/>
    </row>
    <row r="1439" spans="1:5" outlineLevel="1" x14ac:dyDescent="0.2">
      <c r="A1439" s="12">
        <v>9074024</v>
      </c>
      <c r="B1439" s="13" t="s">
        <v>936</v>
      </c>
      <c r="C1439" s="14" t="s">
        <v>6</v>
      </c>
      <c r="D1439" s="15">
        <v>16.489999999999998</v>
      </c>
      <c r="E1439" s="38"/>
    </row>
    <row r="1440" spans="1:5" outlineLevel="1" x14ac:dyDescent="0.2">
      <c r="A1440" s="12">
        <v>9080000</v>
      </c>
      <c r="B1440" s="13" t="s">
        <v>937</v>
      </c>
      <c r="C1440" s="14" t="s">
        <v>8</v>
      </c>
      <c r="D1440" s="15" t="s">
        <v>8</v>
      </c>
    </row>
    <row r="1441" spans="1:5" outlineLevel="1" x14ac:dyDescent="0.2">
      <c r="A1441" s="12">
        <v>9080003</v>
      </c>
      <c r="B1441" s="13" t="s">
        <v>938</v>
      </c>
      <c r="C1441" s="14" t="s">
        <v>6</v>
      </c>
      <c r="D1441" s="15">
        <v>1428.23</v>
      </c>
      <c r="E1441" s="38"/>
    </row>
    <row r="1442" spans="1:5" outlineLevel="1" x14ac:dyDescent="0.2">
      <c r="A1442" s="12">
        <v>9080004</v>
      </c>
      <c r="B1442" s="13" t="s">
        <v>939</v>
      </c>
      <c r="C1442" s="14" t="s">
        <v>6</v>
      </c>
      <c r="D1442" s="15">
        <v>1638.37</v>
      </c>
      <c r="E1442" s="38"/>
    </row>
    <row r="1443" spans="1:5" ht="22.5" x14ac:dyDescent="0.2">
      <c r="A1443" s="12">
        <v>9080011</v>
      </c>
      <c r="B1443" s="13" t="s">
        <v>1923</v>
      </c>
      <c r="C1443" s="14" t="s">
        <v>6</v>
      </c>
      <c r="D1443" s="15">
        <v>13372.11</v>
      </c>
      <c r="E1443" s="38"/>
    </row>
    <row r="1444" spans="1:5" outlineLevel="1" x14ac:dyDescent="0.2">
      <c r="A1444" s="12">
        <v>9080018</v>
      </c>
      <c r="B1444" s="13" t="s">
        <v>940</v>
      </c>
      <c r="C1444" s="14" t="s">
        <v>6</v>
      </c>
      <c r="D1444" s="15">
        <v>20.56</v>
      </c>
      <c r="E1444" s="38"/>
    </row>
    <row r="1445" spans="1:5" outlineLevel="1" x14ac:dyDescent="0.2">
      <c r="A1445" s="12">
        <v>9080019</v>
      </c>
      <c r="B1445" s="13" t="s">
        <v>941</v>
      </c>
      <c r="C1445" s="14" t="s">
        <v>6</v>
      </c>
      <c r="D1445" s="15">
        <v>24.88</v>
      </c>
      <c r="E1445" s="38"/>
    </row>
    <row r="1446" spans="1:5" outlineLevel="1" x14ac:dyDescent="0.2">
      <c r="A1446" s="12">
        <v>9080020</v>
      </c>
      <c r="B1446" s="13" t="s">
        <v>942</v>
      </c>
      <c r="C1446" s="14" t="s">
        <v>6</v>
      </c>
      <c r="D1446" s="15">
        <v>26.61</v>
      </c>
      <c r="E1446" s="38"/>
    </row>
    <row r="1447" spans="1:5" outlineLevel="1" x14ac:dyDescent="0.2">
      <c r="A1447" s="12">
        <v>9080021</v>
      </c>
      <c r="B1447" s="13" t="s">
        <v>943</v>
      </c>
      <c r="C1447" s="14" t="s">
        <v>6</v>
      </c>
      <c r="D1447" s="15">
        <v>25.65</v>
      </c>
      <c r="E1447" s="38"/>
    </row>
    <row r="1448" spans="1:5" outlineLevel="1" x14ac:dyDescent="0.2">
      <c r="A1448" s="12">
        <v>9080022</v>
      </c>
      <c r="B1448" s="13" t="s">
        <v>944</v>
      </c>
      <c r="C1448" s="14" t="s">
        <v>6</v>
      </c>
      <c r="D1448" s="15">
        <v>26.97</v>
      </c>
      <c r="E1448" s="38"/>
    </row>
    <row r="1449" spans="1:5" outlineLevel="1" x14ac:dyDescent="0.2">
      <c r="A1449" s="12">
        <v>9080023</v>
      </c>
      <c r="B1449" s="13" t="s">
        <v>945</v>
      </c>
      <c r="C1449" s="14" t="s">
        <v>6</v>
      </c>
      <c r="D1449" s="15">
        <v>38.35</v>
      </c>
      <c r="E1449" s="38"/>
    </row>
    <row r="1450" spans="1:5" outlineLevel="1" x14ac:dyDescent="0.2">
      <c r="A1450" s="12">
        <v>9080024</v>
      </c>
      <c r="B1450" s="13" t="s">
        <v>946</v>
      </c>
      <c r="C1450" s="14" t="s">
        <v>6</v>
      </c>
      <c r="D1450" s="15">
        <v>37.72</v>
      </c>
      <c r="E1450" s="38"/>
    </row>
    <row r="1451" spans="1:5" x14ac:dyDescent="0.2">
      <c r="A1451" s="12">
        <v>9080025</v>
      </c>
      <c r="B1451" s="13" t="s">
        <v>947</v>
      </c>
      <c r="C1451" s="14" t="s">
        <v>6</v>
      </c>
      <c r="D1451" s="15">
        <v>45.37</v>
      </c>
      <c r="E1451" s="38"/>
    </row>
    <row r="1452" spans="1:5" outlineLevel="1" x14ac:dyDescent="0.2">
      <c r="A1452" s="12">
        <v>9080026</v>
      </c>
      <c r="B1452" s="13" t="s">
        <v>948</v>
      </c>
      <c r="C1452" s="14" t="s">
        <v>6</v>
      </c>
      <c r="D1452" s="15">
        <v>60.44</v>
      </c>
      <c r="E1452" s="38"/>
    </row>
    <row r="1453" spans="1:5" outlineLevel="1" x14ac:dyDescent="0.2">
      <c r="A1453" s="12">
        <v>9080027</v>
      </c>
      <c r="B1453" s="13" t="s">
        <v>949</v>
      </c>
      <c r="C1453" s="14" t="s">
        <v>6</v>
      </c>
      <c r="D1453" s="15">
        <v>61.5</v>
      </c>
      <c r="E1453" s="38"/>
    </row>
    <row r="1454" spans="1:5" outlineLevel="1" x14ac:dyDescent="0.2">
      <c r="A1454" s="12">
        <v>9080028</v>
      </c>
      <c r="B1454" s="13" t="s">
        <v>950</v>
      </c>
      <c r="C1454" s="14" t="s">
        <v>6</v>
      </c>
      <c r="D1454" s="15">
        <v>70.98</v>
      </c>
      <c r="E1454" s="38"/>
    </row>
    <row r="1455" spans="1:5" outlineLevel="1" x14ac:dyDescent="0.2">
      <c r="A1455" s="12">
        <v>9080029</v>
      </c>
      <c r="B1455" s="13" t="s">
        <v>951</v>
      </c>
      <c r="C1455" s="14" t="s">
        <v>6</v>
      </c>
      <c r="D1455" s="15">
        <v>74.86</v>
      </c>
      <c r="E1455" s="38"/>
    </row>
    <row r="1456" spans="1:5" outlineLevel="1" x14ac:dyDescent="0.2">
      <c r="A1456" s="12">
        <v>9080030</v>
      </c>
      <c r="B1456" s="13" t="s">
        <v>952</v>
      </c>
      <c r="C1456" s="14" t="s">
        <v>6</v>
      </c>
      <c r="D1456" s="15">
        <v>89.22</v>
      </c>
      <c r="E1456" s="38"/>
    </row>
    <row r="1457" spans="1:5" outlineLevel="1" x14ac:dyDescent="0.2">
      <c r="A1457" s="12">
        <v>9082000</v>
      </c>
      <c r="B1457" s="13" t="s">
        <v>953</v>
      </c>
      <c r="C1457" s="14" t="s">
        <v>8</v>
      </c>
      <c r="D1457" s="15" t="s">
        <v>8</v>
      </c>
    </row>
    <row r="1458" spans="1:5" outlineLevel="1" x14ac:dyDescent="0.2">
      <c r="A1458" s="12">
        <v>9082001</v>
      </c>
      <c r="B1458" s="13" t="s">
        <v>954</v>
      </c>
      <c r="C1458" s="14" t="s">
        <v>6</v>
      </c>
      <c r="D1458" s="15">
        <v>19.18</v>
      </c>
      <c r="E1458" s="38"/>
    </row>
    <row r="1459" spans="1:5" outlineLevel="1" x14ac:dyDescent="0.2">
      <c r="A1459" s="12">
        <v>9082002</v>
      </c>
      <c r="B1459" s="13" t="s">
        <v>955</v>
      </c>
      <c r="C1459" s="14" t="s">
        <v>6</v>
      </c>
      <c r="D1459" s="15">
        <v>35.42</v>
      </c>
      <c r="E1459" s="38"/>
    </row>
    <row r="1460" spans="1:5" x14ac:dyDescent="0.2">
      <c r="A1460" s="12">
        <v>9082003</v>
      </c>
      <c r="B1460" s="13" t="s">
        <v>956</v>
      </c>
      <c r="C1460" s="14" t="s">
        <v>6</v>
      </c>
      <c r="D1460" s="15">
        <v>41.65</v>
      </c>
      <c r="E1460" s="38"/>
    </row>
    <row r="1461" spans="1:5" outlineLevel="1" x14ac:dyDescent="0.2">
      <c r="A1461" s="12">
        <v>9082004</v>
      </c>
      <c r="B1461" s="13" t="s">
        <v>957</v>
      </c>
      <c r="C1461" s="14" t="s">
        <v>6</v>
      </c>
      <c r="D1461" s="15">
        <v>48.84</v>
      </c>
      <c r="E1461" s="38"/>
    </row>
    <row r="1462" spans="1:5" outlineLevel="1" x14ac:dyDescent="0.2">
      <c r="A1462" s="12">
        <v>9082005</v>
      </c>
      <c r="B1462" s="13" t="s">
        <v>958</v>
      </c>
      <c r="C1462" s="14" t="s">
        <v>6</v>
      </c>
      <c r="D1462" s="15">
        <v>20.93</v>
      </c>
      <c r="E1462" s="38"/>
    </row>
    <row r="1463" spans="1:5" outlineLevel="1" x14ac:dyDescent="0.2">
      <c r="A1463" s="12">
        <v>9082006</v>
      </c>
      <c r="B1463" s="13" t="s">
        <v>959</v>
      </c>
      <c r="C1463" s="14" t="s">
        <v>6</v>
      </c>
      <c r="D1463" s="15">
        <v>5</v>
      </c>
      <c r="E1463" s="38"/>
    </row>
    <row r="1464" spans="1:5" outlineLevel="1" x14ac:dyDescent="0.2">
      <c r="A1464" s="12">
        <v>9082007</v>
      </c>
      <c r="B1464" s="13" t="s">
        <v>960</v>
      </c>
      <c r="C1464" s="14" t="s">
        <v>6</v>
      </c>
      <c r="D1464" s="15">
        <v>6.64</v>
      </c>
      <c r="E1464" s="38"/>
    </row>
    <row r="1465" spans="1:5" outlineLevel="1" x14ac:dyDescent="0.2">
      <c r="A1465" s="12">
        <v>9082008</v>
      </c>
      <c r="B1465" s="13" t="s">
        <v>961</v>
      </c>
      <c r="C1465" s="14" t="s">
        <v>6</v>
      </c>
      <c r="D1465" s="15">
        <v>12.04</v>
      </c>
      <c r="E1465" s="38"/>
    </row>
    <row r="1466" spans="1:5" outlineLevel="1" x14ac:dyDescent="0.2">
      <c r="A1466" s="12">
        <v>9082010</v>
      </c>
      <c r="B1466" s="13" t="s">
        <v>962</v>
      </c>
      <c r="C1466" s="14" t="s">
        <v>6</v>
      </c>
      <c r="D1466" s="15">
        <v>22.9</v>
      </c>
      <c r="E1466" s="38"/>
    </row>
    <row r="1467" spans="1:5" outlineLevel="1" x14ac:dyDescent="0.2">
      <c r="A1467" s="12">
        <v>9082012</v>
      </c>
      <c r="B1467" s="13" t="s">
        <v>963</v>
      </c>
      <c r="C1467" s="14" t="s">
        <v>6</v>
      </c>
      <c r="D1467" s="15">
        <v>66.400000000000006</v>
      </c>
      <c r="E1467" s="38"/>
    </row>
    <row r="1468" spans="1:5" outlineLevel="1" x14ac:dyDescent="0.2">
      <c r="A1468" s="12">
        <v>9082013</v>
      </c>
      <c r="B1468" s="13" t="s">
        <v>964</v>
      </c>
      <c r="C1468" s="14" t="s">
        <v>6</v>
      </c>
      <c r="D1468" s="15">
        <v>137.63999999999999</v>
      </c>
      <c r="E1468" s="38"/>
    </row>
    <row r="1469" spans="1:5" outlineLevel="1" x14ac:dyDescent="0.2">
      <c r="A1469" s="12">
        <v>9082014</v>
      </c>
      <c r="B1469" s="13" t="s">
        <v>1924</v>
      </c>
      <c r="C1469" s="14" t="s">
        <v>6</v>
      </c>
      <c r="D1469" s="15">
        <v>107.97</v>
      </c>
      <c r="E1469" s="38"/>
    </row>
    <row r="1470" spans="1:5" outlineLevel="1" x14ac:dyDescent="0.2">
      <c r="A1470" s="12">
        <v>9082015</v>
      </c>
      <c r="B1470" s="13" t="s">
        <v>1925</v>
      </c>
      <c r="C1470" s="14" t="s">
        <v>6</v>
      </c>
      <c r="D1470" s="15">
        <v>432.03</v>
      </c>
      <c r="E1470" s="38"/>
    </row>
    <row r="1471" spans="1:5" outlineLevel="1" x14ac:dyDescent="0.2">
      <c r="A1471" s="12">
        <v>9082016</v>
      </c>
      <c r="B1471" s="13" t="s">
        <v>965</v>
      </c>
      <c r="C1471" s="14" t="s">
        <v>6</v>
      </c>
      <c r="D1471" s="15">
        <v>26.08</v>
      </c>
      <c r="E1471" s="38"/>
    </row>
    <row r="1472" spans="1:5" x14ac:dyDescent="0.2">
      <c r="A1472" s="12">
        <v>9082017</v>
      </c>
      <c r="B1472" s="13" t="s">
        <v>966</v>
      </c>
      <c r="C1472" s="14" t="s">
        <v>6</v>
      </c>
      <c r="D1472" s="15">
        <v>124.07</v>
      </c>
      <c r="E1472" s="38"/>
    </row>
    <row r="1473" spans="1:5" outlineLevel="1" x14ac:dyDescent="0.2">
      <c r="A1473" s="12">
        <v>9082018</v>
      </c>
      <c r="B1473" s="13" t="s">
        <v>1926</v>
      </c>
      <c r="C1473" s="14" t="s">
        <v>6</v>
      </c>
      <c r="D1473" s="15">
        <v>22.9</v>
      </c>
      <c r="E1473" s="38"/>
    </row>
    <row r="1474" spans="1:5" ht="22.5" outlineLevel="1" x14ac:dyDescent="0.2">
      <c r="A1474" s="12">
        <v>9082032</v>
      </c>
      <c r="B1474" s="13" t="s">
        <v>3257</v>
      </c>
      <c r="C1474" s="14" t="s">
        <v>6</v>
      </c>
      <c r="D1474" s="15">
        <v>79.56</v>
      </c>
      <c r="E1474" s="38"/>
    </row>
    <row r="1475" spans="1:5" ht="22.5" outlineLevel="1" x14ac:dyDescent="0.2">
      <c r="A1475" s="12">
        <v>9082034</v>
      </c>
      <c r="B1475" s="13" t="s">
        <v>967</v>
      </c>
      <c r="C1475" s="14" t="s">
        <v>6</v>
      </c>
      <c r="D1475" s="15">
        <v>134.44999999999999</v>
      </c>
      <c r="E1475" s="38"/>
    </row>
    <row r="1476" spans="1:5" outlineLevel="1" x14ac:dyDescent="0.2">
      <c r="A1476" s="12">
        <v>9082044</v>
      </c>
      <c r="B1476" s="13" t="s">
        <v>968</v>
      </c>
      <c r="C1476" s="14" t="s">
        <v>6</v>
      </c>
      <c r="D1476" s="15">
        <v>127.05</v>
      </c>
      <c r="E1476" s="38"/>
    </row>
    <row r="1477" spans="1:5" x14ac:dyDescent="0.2">
      <c r="A1477" s="12">
        <v>9082045</v>
      </c>
      <c r="B1477" s="13" t="s">
        <v>969</v>
      </c>
      <c r="C1477" s="14" t="s">
        <v>6</v>
      </c>
      <c r="D1477" s="15">
        <v>153.12</v>
      </c>
      <c r="E1477" s="38"/>
    </row>
    <row r="1478" spans="1:5" outlineLevel="1" x14ac:dyDescent="0.2">
      <c r="A1478" s="12">
        <v>9082046</v>
      </c>
      <c r="B1478" s="13" t="s">
        <v>970</v>
      </c>
      <c r="C1478" s="14" t="s">
        <v>6</v>
      </c>
      <c r="D1478" s="15">
        <v>188.52</v>
      </c>
      <c r="E1478" s="38"/>
    </row>
    <row r="1479" spans="1:5" outlineLevel="1" x14ac:dyDescent="0.2">
      <c r="A1479" s="12">
        <v>9082047</v>
      </c>
      <c r="B1479" s="13" t="s">
        <v>971</v>
      </c>
      <c r="C1479" s="14" t="s">
        <v>6</v>
      </c>
      <c r="D1479" s="15">
        <v>229.52</v>
      </c>
      <c r="E1479" s="38"/>
    </row>
    <row r="1480" spans="1:5" ht="22.5" outlineLevel="1" x14ac:dyDescent="0.2">
      <c r="A1480" s="12">
        <v>9082048</v>
      </c>
      <c r="B1480" s="13" t="s">
        <v>1927</v>
      </c>
      <c r="C1480" s="14" t="s">
        <v>6</v>
      </c>
      <c r="D1480" s="15">
        <v>22670.48</v>
      </c>
      <c r="E1480" s="38"/>
    </row>
    <row r="1481" spans="1:5" ht="22.5" outlineLevel="1" x14ac:dyDescent="0.2">
      <c r="A1481" s="12">
        <v>9082049</v>
      </c>
      <c r="B1481" s="13" t="s">
        <v>1928</v>
      </c>
      <c r="C1481" s="14" t="s">
        <v>6</v>
      </c>
      <c r="D1481" s="15">
        <v>12737.92</v>
      </c>
      <c r="E1481" s="38"/>
    </row>
    <row r="1482" spans="1:5" x14ac:dyDescent="0.2">
      <c r="A1482" s="12">
        <v>9082055</v>
      </c>
      <c r="B1482" s="13" t="s">
        <v>972</v>
      </c>
      <c r="C1482" s="14" t="s">
        <v>6</v>
      </c>
      <c r="D1482" s="15">
        <v>13.5</v>
      </c>
      <c r="E1482" s="38"/>
    </row>
    <row r="1483" spans="1:5" outlineLevel="1" x14ac:dyDescent="0.2">
      <c r="A1483" s="12">
        <v>9082060</v>
      </c>
      <c r="B1483" s="13" t="s">
        <v>973</v>
      </c>
      <c r="C1483" s="14" t="s">
        <v>6</v>
      </c>
      <c r="D1483" s="15">
        <v>99.8</v>
      </c>
      <c r="E1483" s="38"/>
    </row>
    <row r="1484" spans="1:5" outlineLevel="1" x14ac:dyDescent="0.2">
      <c r="A1484" s="12">
        <v>9082066</v>
      </c>
      <c r="B1484" s="13" t="s">
        <v>974</v>
      </c>
      <c r="C1484" s="14" t="s">
        <v>6</v>
      </c>
      <c r="D1484" s="15">
        <v>53.91</v>
      </c>
      <c r="E1484" s="38"/>
    </row>
    <row r="1485" spans="1:5" outlineLevel="1" x14ac:dyDescent="0.2">
      <c r="A1485" s="12">
        <v>9082067</v>
      </c>
      <c r="B1485" s="13" t="s">
        <v>975</v>
      </c>
      <c r="C1485" s="14" t="s">
        <v>6</v>
      </c>
      <c r="D1485" s="15">
        <v>63.9</v>
      </c>
      <c r="E1485" s="38"/>
    </row>
    <row r="1486" spans="1:5" outlineLevel="1" x14ac:dyDescent="0.2">
      <c r="A1486" s="12">
        <v>9082068</v>
      </c>
      <c r="B1486" s="13" t="s">
        <v>976</v>
      </c>
      <c r="C1486" s="14" t="s">
        <v>6</v>
      </c>
      <c r="D1486" s="15">
        <v>97.53</v>
      </c>
      <c r="E1486" s="38"/>
    </row>
    <row r="1487" spans="1:5" x14ac:dyDescent="0.2">
      <c r="A1487" s="12">
        <v>9082069</v>
      </c>
      <c r="B1487" s="13" t="s">
        <v>977</v>
      </c>
      <c r="C1487" s="14" t="s">
        <v>6</v>
      </c>
      <c r="D1487" s="15">
        <v>82.79</v>
      </c>
      <c r="E1487" s="38"/>
    </row>
    <row r="1488" spans="1:5" outlineLevel="1" x14ac:dyDescent="0.2">
      <c r="A1488" s="12">
        <v>9082078</v>
      </c>
      <c r="B1488" s="13" t="s">
        <v>1929</v>
      </c>
      <c r="C1488" s="14" t="s">
        <v>6</v>
      </c>
      <c r="D1488" s="15">
        <v>50.34</v>
      </c>
      <c r="E1488" s="38"/>
    </row>
    <row r="1489" spans="1:5" outlineLevel="1" x14ac:dyDescent="0.2">
      <c r="A1489" s="12">
        <v>9082079</v>
      </c>
      <c r="B1489" s="13" t="s">
        <v>1930</v>
      </c>
      <c r="C1489" s="14" t="s">
        <v>6</v>
      </c>
      <c r="D1489" s="15">
        <v>96.98</v>
      </c>
      <c r="E1489" s="38"/>
    </row>
    <row r="1490" spans="1:5" outlineLevel="1" x14ac:dyDescent="0.2">
      <c r="A1490" s="12">
        <v>9082080</v>
      </c>
      <c r="B1490" s="13" t="s">
        <v>1931</v>
      </c>
      <c r="C1490" s="14" t="s">
        <v>6</v>
      </c>
      <c r="D1490" s="15">
        <v>18.91</v>
      </c>
      <c r="E1490" s="38"/>
    </row>
    <row r="1491" spans="1:5" outlineLevel="1" x14ac:dyDescent="0.2">
      <c r="A1491" s="12">
        <v>9082081</v>
      </c>
      <c r="B1491" s="13" t="s">
        <v>1932</v>
      </c>
      <c r="C1491" s="14" t="s">
        <v>6</v>
      </c>
      <c r="D1491" s="15">
        <v>21.22</v>
      </c>
      <c r="E1491" s="38"/>
    </row>
    <row r="1492" spans="1:5" x14ac:dyDescent="0.2">
      <c r="A1492" s="12">
        <v>9082083</v>
      </c>
      <c r="B1492" s="13" t="s">
        <v>1933</v>
      </c>
      <c r="C1492" s="14" t="s">
        <v>6</v>
      </c>
      <c r="D1492" s="15">
        <v>15.09</v>
      </c>
      <c r="E1492" s="38"/>
    </row>
    <row r="1493" spans="1:5" outlineLevel="1" x14ac:dyDescent="0.2">
      <c r="A1493" s="12">
        <v>9082085</v>
      </c>
      <c r="B1493" s="13" t="s">
        <v>1934</v>
      </c>
      <c r="C1493" s="14" t="s">
        <v>6</v>
      </c>
      <c r="D1493" s="15">
        <v>140.5</v>
      </c>
      <c r="E1493" s="38"/>
    </row>
    <row r="1494" spans="1:5" outlineLevel="1" x14ac:dyDescent="0.2">
      <c r="A1494" s="12">
        <v>9082086</v>
      </c>
      <c r="B1494" s="13" t="s">
        <v>1935</v>
      </c>
      <c r="C1494" s="14" t="s">
        <v>6</v>
      </c>
      <c r="D1494" s="15">
        <v>183.03</v>
      </c>
      <c r="E1494" s="38"/>
    </row>
    <row r="1495" spans="1:5" outlineLevel="1" x14ac:dyDescent="0.2">
      <c r="A1495" s="12">
        <v>9082091</v>
      </c>
      <c r="B1495" s="13" t="s">
        <v>978</v>
      </c>
      <c r="C1495" s="14" t="s">
        <v>6</v>
      </c>
      <c r="D1495" s="15">
        <v>198.1</v>
      </c>
      <c r="E1495" s="38"/>
    </row>
    <row r="1496" spans="1:5" outlineLevel="1" x14ac:dyDescent="0.2">
      <c r="A1496" s="12">
        <v>9082092</v>
      </c>
      <c r="B1496" s="13" t="s">
        <v>1936</v>
      </c>
      <c r="C1496" s="14" t="s">
        <v>6</v>
      </c>
      <c r="D1496" s="15">
        <v>227.7</v>
      </c>
      <c r="E1496" s="38"/>
    </row>
    <row r="1497" spans="1:5" x14ac:dyDescent="0.2">
      <c r="A1497" s="12">
        <v>9082093</v>
      </c>
      <c r="B1497" s="13" t="s">
        <v>1937</v>
      </c>
      <c r="C1497" s="14" t="s">
        <v>6</v>
      </c>
      <c r="D1497" s="15">
        <v>552.52</v>
      </c>
      <c r="E1497" s="38"/>
    </row>
    <row r="1498" spans="1:5" outlineLevel="1" x14ac:dyDescent="0.2">
      <c r="A1498" s="12">
        <v>9082094</v>
      </c>
      <c r="B1498" s="13" t="s">
        <v>979</v>
      </c>
      <c r="C1498" s="14" t="s">
        <v>6</v>
      </c>
      <c r="D1498" s="15">
        <v>27.7</v>
      </c>
      <c r="E1498" s="38"/>
    </row>
    <row r="1499" spans="1:5" outlineLevel="1" x14ac:dyDescent="0.2">
      <c r="A1499" s="12">
        <v>9082095</v>
      </c>
      <c r="B1499" s="13" t="s">
        <v>1938</v>
      </c>
      <c r="C1499" s="14" t="s">
        <v>6</v>
      </c>
      <c r="D1499" s="15">
        <v>11.68</v>
      </c>
      <c r="E1499" s="38"/>
    </row>
    <row r="1500" spans="1:5" outlineLevel="1" x14ac:dyDescent="0.2">
      <c r="A1500" s="12">
        <v>9082096</v>
      </c>
      <c r="B1500" s="13" t="s">
        <v>980</v>
      </c>
      <c r="C1500" s="14" t="s">
        <v>6</v>
      </c>
      <c r="D1500" s="15">
        <v>284.32</v>
      </c>
      <c r="E1500" s="38"/>
    </row>
    <row r="1501" spans="1:5" outlineLevel="1" x14ac:dyDescent="0.2">
      <c r="A1501" s="12">
        <v>9082097</v>
      </c>
      <c r="B1501" s="13" t="s">
        <v>981</v>
      </c>
      <c r="C1501" s="14" t="s">
        <v>6</v>
      </c>
      <c r="D1501" s="15">
        <v>62.88</v>
      </c>
      <c r="E1501" s="38"/>
    </row>
    <row r="1502" spans="1:5" x14ac:dyDescent="0.2">
      <c r="A1502" s="12">
        <v>9083000</v>
      </c>
      <c r="B1502" s="13" t="s">
        <v>982</v>
      </c>
      <c r="C1502" s="14" t="s">
        <v>8</v>
      </c>
      <c r="D1502" s="15" t="s">
        <v>8</v>
      </c>
    </row>
    <row r="1503" spans="1:5" outlineLevel="1" x14ac:dyDescent="0.2">
      <c r="A1503" s="12">
        <v>9083020</v>
      </c>
      <c r="B1503" s="13" t="s">
        <v>983</v>
      </c>
      <c r="C1503" s="14" t="s">
        <v>5</v>
      </c>
      <c r="D1503" s="15">
        <v>3.25</v>
      </c>
      <c r="E1503" s="38"/>
    </row>
    <row r="1504" spans="1:5" outlineLevel="1" x14ac:dyDescent="0.2">
      <c r="A1504" s="12">
        <v>9083021</v>
      </c>
      <c r="B1504" s="13" t="s">
        <v>2269</v>
      </c>
      <c r="C1504" s="14" t="s">
        <v>6</v>
      </c>
      <c r="D1504" s="15">
        <v>58.92</v>
      </c>
      <c r="E1504" s="38"/>
    </row>
    <row r="1505" spans="1:5" outlineLevel="1" x14ac:dyDescent="0.2">
      <c r="A1505" s="12">
        <v>9083051</v>
      </c>
      <c r="B1505" s="13" t="s">
        <v>984</v>
      </c>
      <c r="C1505" s="14" t="s">
        <v>6</v>
      </c>
      <c r="D1505" s="15">
        <v>123.06</v>
      </c>
      <c r="E1505" s="38"/>
    </row>
    <row r="1506" spans="1:5" outlineLevel="1" x14ac:dyDescent="0.2">
      <c r="A1506" s="12">
        <v>9083055</v>
      </c>
      <c r="B1506" s="13" t="s">
        <v>985</v>
      </c>
      <c r="C1506" s="14" t="s">
        <v>6</v>
      </c>
      <c r="D1506" s="15">
        <v>285.8</v>
      </c>
      <c r="E1506" s="38"/>
    </row>
    <row r="1507" spans="1:5" ht="22.5" x14ac:dyDescent="0.2">
      <c r="A1507" s="12">
        <v>9083056</v>
      </c>
      <c r="B1507" s="13" t="s">
        <v>2270</v>
      </c>
      <c r="C1507" s="14" t="s">
        <v>6</v>
      </c>
      <c r="D1507" s="15">
        <v>29.47</v>
      </c>
      <c r="E1507" s="38"/>
    </row>
    <row r="1508" spans="1:5" outlineLevel="1" x14ac:dyDescent="0.2">
      <c r="A1508" s="12">
        <v>9083057</v>
      </c>
      <c r="B1508" s="13" t="s">
        <v>986</v>
      </c>
      <c r="C1508" s="14" t="s">
        <v>6</v>
      </c>
      <c r="D1508" s="15">
        <v>38.35</v>
      </c>
      <c r="E1508" s="38"/>
    </row>
    <row r="1509" spans="1:5" x14ac:dyDescent="0.2">
      <c r="A1509" s="12">
        <v>9083058</v>
      </c>
      <c r="B1509" s="13" t="s">
        <v>987</v>
      </c>
      <c r="C1509" s="14" t="s">
        <v>6</v>
      </c>
      <c r="D1509" s="15">
        <v>69.400000000000006</v>
      </c>
      <c r="E1509" s="38"/>
    </row>
    <row r="1510" spans="1:5" outlineLevel="1" x14ac:dyDescent="0.2">
      <c r="A1510" s="12">
        <v>9083062</v>
      </c>
      <c r="B1510" s="13" t="s">
        <v>988</v>
      </c>
      <c r="C1510" s="14" t="s">
        <v>6</v>
      </c>
      <c r="D1510" s="15">
        <v>337.25</v>
      </c>
      <c r="E1510" s="38"/>
    </row>
    <row r="1511" spans="1:5" outlineLevel="1" x14ac:dyDescent="0.2">
      <c r="A1511" s="12">
        <v>9083063</v>
      </c>
      <c r="B1511" s="13" t="s">
        <v>989</v>
      </c>
      <c r="C1511" s="14" t="s">
        <v>6</v>
      </c>
      <c r="D1511" s="15">
        <v>158.26</v>
      </c>
      <c r="E1511" s="38"/>
    </row>
    <row r="1512" spans="1:5" outlineLevel="1" x14ac:dyDescent="0.2">
      <c r="A1512" s="12">
        <v>9083065</v>
      </c>
      <c r="B1512" s="13" t="s">
        <v>3258</v>
      </c>
      <c r="C1512" s="14" t="s">
        <v>6</v>
      </c>
      <c r="D1512" s="15">
        <v>1308.8399999999999</v>
      </c>
      <c r="E1512" s="38"/>
    </row>
    <row r="1513" spans="1:5" outlineLevel="1" x14ac:dyDescent="0.2">
      <c r="A1513" s="12">
        <v>9083066</v>
      </c>
      <c r="B1513" s="13" t="s">
        <v>3259</v>
      </c>
      <c r="C1513" s="14" t="s">
        <v>6</v>
      </c>
      <c r="D1513" s="15">
        <v>1717.9</v>
      </c>
      <c r="E1513" s="38"/>
    </row>
    <row r="1514" spans="1:5" x14ac:dyDescent="0.2">
      <c r="A1514" s="12">
        <v>9083070</v>
      </c>
      <c r="B1514" s="13" t="s">
        <v>990</v>
      </c>
      <c r="C1514" s="14" t="s">
        <v>6</v>
      </c>
      <c r="D1514" s="15">
        <v>1622.85</v>
      </c>
      <c r="E1514" s="38"/>
    </row>
    <row r="1515" spans="1:5" outlineLevel="1" x14ac:dyDescent="0.2">
      <c r="A1515" s="12">
        <v>9083071</v>
      </c>
      <c r="B1515" s="13" t="s">
        <v>991</v>
      </c>
      <c r="C1515" s="14" t="s">
        <v>6</v>
      </c>
      <c r="D1515" s="15">
        <v>1875.21</v>
      </c>
      <c r="E1515" s="38"/>
    </row>
    <row r="1516" spans="1:5" outlineLevel="1" x14ac:dyDescent="0.2">
      <c r="A1516" s="12">
        <v>9083072</v>
      </c>
      <c r="B1516" s="13" t="s">
        <v>992</v>
      </c>
      <c r="C1516" s="14" t="s">
        <v>6</v>
      </c>
      <c r="D1516" s="15">
        <v>2207.1799999999998</v>
      </c>
      <c r="E1516" s="38"/>
    </row>
    <row r="1517" spans="1:5" outlineLevel="1" x14ac:dyDescent="0.2">
      <c r="A1517" s="12">
        <v>9083074</v>
      </c>
      <c r="B1517" s="13" t="s">
        <v>993</v>
      </c>
      <c r="C1517" s="14" t="s">
        <v>6</v>
      </c>
      <c r="D1517" s="15">
        <v>2435.12</v>
      </c>
      <c r="E1517" s="38"/>
    </row>
    <row r="1518" spans="1:5" outlineLevel="1" x14ac:dyDescent="0.2">
      <c r="A1518" s="12">
        <v>9083076</v>
      </c>
      <c r="B1518" s="13" t="s">
        <v>994</v>
      </c>
      <c r="C1518" s="14" t="s">
        <v>6</v>
      </c>
      <c r="D1518" s="15">
        <v>24.55</v>
      </c>
      <c r="E1518" s="38"/>
    </row>
    <row r="1519" spans="1:5" outlineLevel="1" x14ac:dyDescent="0.2">
      <c r="A1519" s="12">
        <v>9083077</v>
      </c>
      <c r="B1519" s="13" t="s">
        <v>995</v>
      </c>
      <c r="C1519" s="14" t="s">
        <v>6</v>
      </c>
      <c r="D1519" s="15">
        <v>25.95</v>
      </c>
      <c r="E1519" s="38"/>
    </row>
    <row r="1520" spans="1:5" outlineLevel="1" x14ac:dyDescent="0.2">
      <c r="A1520" s="12">
        <v>9083078</v>
      </c>
      <c r="B1520" s="13" t="s">
        <v>996</v>
      </c>
      <c r="C1520" s="14" t="s">
        <v>6</v>
      </c>
      <c r="D1520" s="15">
        <v>29.45</v>
      </c>
      <c r="E1520" s="38"/>
    </row>
    <row r="1521" spans="1:5" x14ac:dyDescent="0.2">
      <c r="A1521" s="12">
        <v>9083079</v>
      </c>
      <c r="B1521" s="13" t="s">
        <v>997</v>
      </c>
      <c r="C1521" s="14" t="s">
        <v>6</v>
      </c>
      <c r="D1521" s="15">
        <v>33.57</v>
      </c>
      <c r="E1521" s="38"/>
    </row>
    <row r="1522" spans="1:5" outlineLevel="1" x14ac:dyDescent="0.2">
      <c r="A1522" s="12">
        <v>9083082</v>
      </c>
      <c r="B1522" s="13" t="s">
        <v>998</v>
      </c>
      <c r="C1522" s="14" t="s">
        <v>6</v>
      </c>
      <c r="D1522" s="15">
        <v>61.29</v>
      </c>
      <c r="E1522" s="38"/>
    </row>
    <row r="1523" spans="1:5" outlineLevel="1" x14ac:dyDescent="0.2">
      <c r="A1523" s="12">
        <v>9083083</v>
      </c>
      <c r="B1523" s="13" t="s">
        <v>999</v>
      </c>
      <c r="C1523" s="14" t="s">
        <v>6</v>
      </c>
      <c r="D1523" s="15">
        <v>19.57</v>
      </c>
      <c r="E1523" s="38"/>
    </row>
    <row r="1524" spans="1:5" outlineLevel="1" x14ac:dyDescent="0.2">
      <c r="A1524" s="12">
        <v>9083085</v>
      </c>
      <c r="B1524" s="13" t="s">
        <v>1000</v>
      </c>
      <c r="C1524" s="14" t="s">
        <v>6</v>
      </c>
      <c r="D1524" s="15">
        <v>22.13</v>
      </c>
      <c r="E1524" s="38"/>
    </row>
    <row r="1525" spans="1:5" outlineLevel="1" x14ac:dyDescent="0.2">
      <c r="A1525" s="12">
        <v>9083090</v>
      </c>
      <c r="B1525" s="13" t="s">
        <v>1001</v>
      </c>
      <c r="C1525" s="14" t="s">
        <v>6</v>
      </c>
      <c r="D1525" s="15">
        <v>281.24</v>
      </c>
      <c r="E1525" s="38"/>
    </row>
    <row r="1526" spans="1:5" x14ac:dyDescent="0.2">
      <c r="A1526" s="12">
        <v>9083091</v>
      </c>
      <c r="B1526" s="13" t="s">
        <v>1002</v>
      </c>
      <c r="C1526" s="14" t="s">
        <v>6</v>
      </c>
      <c r="D1526" s="15">
        <v>57.84</v>
      </c>
      <c r="E1526" s="38"/>
    </row>
    <row r="1527" spans="1:5" outlineLevel="1" x14ac:dyDescent="0.2">
      <c r="A1527" s="12">
        <v>9083095</v>
      </c>
      <c r="B1527" s="13" t="s">
        <v>1003</v>
      </c>
      <c r="C1527" s="14" t="s">
        <v>6</v>
      </c>
      <c r="D1527" s="15">
        <v>187.04</v>
      </c>
      <c r="E1527" s="38"/>
    </row>
    <row r="1528" spans="1:5" outlineLevel="1" x14ac:dyDescent="0.2">
      <c r="A1528" s="12">
        <v>9083097</v>
      </c>
      <c r="B1528" s="13" t="s">
        <v>1004</v>
      </c>
      <c r="C1528" s="14" t="s">
        <v>6</v>
      </c>
      <c r="D1528" s="15">
        <v>384.72</v>
      </c>
      <c r="E1528" s="38"/>
    </row>
    <row r="1529" spans="1:5" outlineLevel="1" x14ac:dyDescent="0.2">
      <c r="A1529" s="12">
        <v>9084000</v>
      </c>
      <c r="B1529" s="13" t="s">
        <v>1005</v>
      </c>
      <c r="C1529" s="14" t="s">
        <v>8</v>
      </c>
      <c r="D1529" s="15" t="s">
        <v>8</v>
      </c>
    </row>
    <row r="1530" spans="1:5" outlineLevel="1" x14ac:dyDescent="0.2">
      <c r="A1530" s="12">
        <v>9084001</v>
      </c>
      <c r="B1530" s="13" t="s">
        <v>1006</v>
      </c>
      <c r="C1530" s="14" t="s">
        <v>6</v>
      </c>
      <c r="D1530" s="15">
        <v>11.97</v>
      </c>
      <c r="E1530" s="38"/>
    </row>
    <row r="1531" spans="1:5" x14ac:dyDescent="0.2">
      <c r="A1531" s="12">
        <v>9084002</v>
      </c>
      <c r="B1531" s="13" t="s">
        <v>1007</v>
      </c>
      <c r="C1531" s="14" t="s">
        <v>6</v>
      </c>
      <c r="D1531" s="15">
        <v>12.12</v>
      </c>
      <c r="E1531" s="38"/>
    </row>
    <row r="1532" spans="1:5" outlineLevel="1" x14ac:dyDescent="0.2">
      <c r="A1532" s="12">
        <v>9084011</v>
      </c>
      <c r="B1532" s="13" t="s">
        <v>1008</v>
      </c>
      <c r="C1532" s="14" t="s">
        <v>6</v>
      </c>
      <c r="D1532" s="15">
        <v>9.35</v>
      </c>
      <c r="E1532" s="38"/>
    </row>
    <row r="1533" spans="1:5" outlineLevel="1" x14ac:dyDescent="0.2">
      <c r="A1533" s="12">
        <v>9084018</v>
      </c>
      <c r="B1533" s="13" t="s">
        <v>1009</v>
      </c>
      <c r="C1533" s="14" t="s">
        <v>6</v>
      </c>
      <c r="D1533" s="15">
        <v>19.84</v>
      </c>
      <c r="E1533" s="38"/>
    </row>
    <row r="1534" spans="1:5" outlineLevel="1" x14ac:dyDescent="0.2">
      <c r="A1534" s="12">
        <v>9084021</v>
      </c>
      <c r="B1534" s="13" t="s">
        <v>1010</v>
      </c>
      <c r="C1534" s="14" t="s">
        <v>6</v>
      </c>
      <c r="D1534" s="15">
        <v>12.52</v>
      </c>
      <c r="E1534" s="38"/>
    </row>
    <row r="1535" spans="1:5" outlineLevel="1" x14ac:dyDescent="0.2">
      <c r="A1535" s="12">
        <v>9084023</v>
      </c>
      <c r="B1535" s="13" t="s">
        <v>1011</v>
      </c>
      <c r="C1535" s="14" t="s">
        <v>6</v>
      </c>
      <c r="D1535" s="15">
        <v>15.52</v>
      </c>
      <c r="E1535" s="38"/>
    </row>
    <row r="1536" spans="1:5" x14ac:dyDescent="0.2">
      <c r="A1536" s="12">
        <v>9084024</v>
      </c>
      <c r="B1536" s="13" t="s">
        <v>1012</v>
      </c>
      <c r="C1536" s="14" t="s">
        <v>6</v>
      </c>
      <c r="D1536" s="15">
        <v>16.18</v>
      </c>
      <c r="E1536" s="38"/>
    </row>
    <row r="1537" spans="1:5" outlineLevel="1" x14ac:dyDescent="0.2">
      <c r="A1537" s="12">
        <v>9084025</v>
      </c>
      <c r="B1537" s="13" t="s">
        <v>1013</v>
      </c>
      <c r="C1537" s="14" t="s">
        <v>6</v>
      </c>
      <c r="D1537" s="15">
        <v>13.27</v>
      </c>
      <c r="E1537" s="38"/>
    </row>
    <row r="1538" spans="1:5" outlineLevel="1" x14ac:dyDescent="0.2">
      <c r="A1538" s="12">
        <v>9084027</v>
      </c>
      <c r="B1538" s="13" t="s">
        <v>1014</v>
      </c>
      <c r="C1538" s="14" t="s">
        <v>6</v>
      </c>
      <c r="D1538" s="15">
        <v>20.3</v>
      </c>
      <c r="E1538" s="38"/>
    </row>
    <row r="1539" spans="1:5" outlineLevel="1" x14ac:dyDescent="0.2">
      <c r="A1539" s="12">
        <v>9084036</v>
      </c>
      <c r="B1539" s="13" t="s">
        <v>1939</v>
      </c>
      <c r="C1539" s="14" t="s">
        <v>6</v>
      </c>
      <c r="D1539" s="15">
        <v>26.92</v>
      </c>
      <c r="E1539" s="38"/>
    </row>
    <row r="1540" spans="1:5" outlineLevel="1" x14ac:dyDescent="0.2">
      <c r="A1540" s="12">
        <v>9084037</v>
      </c>
      <c r="B1540" s="13" t="s">
        <v>1940</v>
      </c>
      <c r="C1540" s="14" t="s">
        <v>6</v>
      </c>
      <c r="D1540" s="15">
        <v>26.92</v>
      </c>
      <c r="E1540" s="38"/>
    </row>
    <row r="1541" spans="1:5" x14ac:dyDescent="0.2">
      <c r="A1541" s="12">
        <v>9084040</v>
      </c>
      <c r="B1541" s="13" t="s">
        <v>1941</v>
      </c>
      <c r="C1541" s="14" t="s">
        <v>6</v>
      </c>
      <c r="D1541" s="15">
        <v>46.23</v>
      </c>
      <c r="E1541" s="38"/>
    </row>
    <row r="1542" spans="1:5" outlineLevel="1" x14ac:dyDescent="0.2">
      <c r="A1542" s="12">
        <v>9084041</v>
      </c>
      <c r="B1542" s="13" t="s">
        <v>1942</v>
      </c>
      <c r="C1542" s="14" t="s">
        <v>6</v>
      </c>
      <c r="D1542" s="15">
        <v>43.56</v>
      </c>
      <c r="E1542" s="38"/>
    </row>
    <row r="1543" spans="1:5" outlineLevel="1" x14ac:dyDescent="0.2">
      <c r="A1543" s="12">
        <v>9084042</v>
      </c>
      <c r="B1543" s="13" t="s">
        <v>1943</v>
      </c>
      <c r="C1543" s="14" t="s">
        <v>6</v>
      </c>
      <c r="D1543" s="15">
        <v>43.26</v>
      </c>
      <c r="E1543" s="38"/>
    </row>
    <row r="1544" spans="1:5" outlineLevel="1" x14ac:dyDescent="0.2">
      <c r="A1544" s="12">
        <v>9084043</v>
      </c>
      <c r="B1544" s="13" t="s">
        <v>1944</v>
      </c>
      <c r="C1544" s="14" t="s">
        <v>6</v>
      </c>
      <c r="D1544" s="15">
        <v>109.51</v>
      </c>
      <c r="E1544" s="38"/>
    </row>
    <row r="1545" spans="1:5" outlineLevel="1" x14ac:dyDescent="0.2">
      <c r="A1545" s="12">
        <v>9084045</v>
      </c>
      <c r="B1545" s="13" t="s">
        <v>1015</v>
      </c>
      <c r="C1545" s="14" t="s">
        <v>6</v>
      </c>
      <c r="D1545" s="15">
        <v>48.03</v>
      </c>
      <c r="E1545" s="38"/>
    </row>
    <row r="1546" spans="1:5" x14ac:dyDescent="0.2">
      <c r="A1546" s="12">
        <v>9084057</v>
      </c>
      <c r="B1546" s="13" t="s">
        <v>1016</v>
      </c>
      <c r="C1546" s="14" t="s">
        <v>6</v>
      </c>
      <c r="D1546" s="15">
        <v>7.14</v>
      </c>
      <c r="E1546" s="38"/>
    </row>
    <row r="1547" spans="1:5" outlineLevel="1" x14ac:dyDescent="0.2">
      <c r="A1547" s="12">
        <v>9084062</v>
      </c>
      <c r="B1547" s="13" t="s">
        <v>1017</v>
      </c>
      <c r="C1547" s="14" t="s">
        <v>5</v>
      </c>
      <c r="D1547" s="15">
        <v>49.62</v>
      </c>
      <c r="E1547" s="38"/>
    </row>
    <row r="1548" spans="1:5" outlineLevel="1" x14ac:dyDescent="0.2">
      <c r="A1548" s="12">
        <v>9085000</v>
      </c>
      <c r="B1548" s="13" t="s">
        <v>1018</v>
      </c>
      <c r="C1548" s="14" t="s">
        <v>8</v>
      </c>
      <c r="D1548" s="15" t="s">
        <v>8</v>
      </c>
    </row>
    <row r="1549" spans="1:5" outlineLevel="1" x14ac:dyDescent="0.2">
      <c r="A1549" s="12">
        <v>9085010</v>
      </c>
      <c r="B1549" s="13" t="s">
        <v>1019</v>
      </c>
      <c r="C1549" s="14" t="s">
        <v>6</v>
      </c>
      <c r="D1549" s="15">
        <v>142.11000000000001</v>
      </c>
      <c r="E1549" s="38"/>
    </row>
    <row r="1550" spans="1:5" outlineLevel="1" x14ac:dyDescent="0.2">
      <c r="A1550" s="12">
        <v>9085012</v>
      </c>
      <c r="B1550" s="13" t="s">
        <v>1020</v>
      </c>
      <c r="C1550" s="14" t="s">
        <v>6</v>
      </c>
      <c r="D1550" s="15">
        <v>148.24</v>
      </c>
      <c r="E1550" s="38"/>
    </row>
    <row r="1551" spans="1:5" x14ac:dyDescent="0.2">
      <c r="A1551" s="12">
        <v>9085013</v>
      </c>
      <c r="B1551" s="13" t="s">
        <v>1021</v>
      </c>
      <c r="C1551" s="14" t="s">
        <v>6</v>
      </c>
      <c r="D1551" s="15">
        <v>200.81</v>
      </c>
      <c r="E1551" s="38"/>
    </row>
    <row r="1552" spans="1:5" outlineLevel="1" x14ac:dyDescent="0.2">
      <c r="A1552" s="12">
        <v>9085014</v>
      </c>
      <c r="B1552" s="13" t="s">
        <v>1022</v>
      </c>
      <c r="C1552" s="14" t="s">
        <v>6</v>
      </c>
      <c r="D1552" s="15">
        <v>213.38</v>
      </c>
      <c r="E1552" s="38"/>
    </row>
    <row r="1553" spans="1:5" outlineLevel="1" x14ac:dyDescent="0.2">
      <c r="A1553" s="12">
        <v>9085027</v>
      </c>
      <c r="B1553" s="13" t="s">
        <v>1023</v>
      </c>
      <c r="C1553" s="14" t="s">
        <v>6</v>
      </c>
      <c r="D1553" s="15">
        <v>156.58000000000001</v>
      </c>
      <c r="E1553" s="38"/>
    </row>
    <row r="1554" spans="1:5" outlineLevel="1" x14ac:dyDescent="0.2">
      <c r="A1554" s="12">
        <v>9085029</v>
      </c>
      <c r="B1554" s="13" t="s">
        <v>1024</v>
      </c>
      <c r="C1554" s="14" t="s">
        <v>6</v>
      </c>
      <c r="D1554" s="15">
        <v>184.06</v>
      </c>
      <c r="E1554" s="38"/>
    </row>
    <row r="1555" spans="1:5" outlineLevel="1" x14ac:dyDescent="0.2">
      <c r="A1555" s="12">
        <v>9085032</v>
      </c>
      <c r="B1555" s="13" t="s">
        <v>1945</v>
      </c>
      <c r="C1555" s="14" t="s">
        <v>6</v>
      </c>
      <c r="D1555" s="15">
        <v>105.4</v>
      </c>
      <c r="E1555" s="38"/>
    </row>
    <row r="1556" spans="1:5" x14ac:dyDescent="0.2">
      <c r="A1556" s="12">
        <v>9085033</v>
      </c>
      <c r="B1556" s="13" t="s">
        <v>1946</v>
      </c>
      <c r="C1556" s="14" t="s">
        <v>6</v>
      </c>
      <c r="D1556" s="15">
        <v>128.71</v>
      </c>
      <c r="E1556" s="38"/>
    </row>
    <row r="1557" spans="1:5" outlineLevel="1" x14ac:dyDescent="0.2">
      <c r="A1557" s="12">
        <v>9085040</v>
      </c>
      <c r="B1557" s="13" t="s">
        <v>1025</v>
      </c>
      <c r="C1557" s="14" t="s">
        <v>6</v>
      </c>
      <c r="D1557" s="15">
        <v>171.15</v>
      </c>
      <c r="E1557" s="38"/>
    </row>
    <row r="1558" spans="1:5" outlineLevel="1" x14ac:dyDescent="0.2">
      <c r="A1558" s="12">
        <v>9085041</v>
      </c>
      <c r="B1558" s="13" t="s">
        <v>1026</v>
      </c>
      <c r="C1558" s="14" t="s">
        <v>6</v>
      </c>
      <c r="D1558" s="15">
        <v>202.46</v>
      </c>
      <c r="E1558" s="38"/>
    </row>
    <row r="1559" spans="1:5" outlineLevel="1" x14ac:dyDescent="0.2">
      <c r="A1559" s="12">
        <v>9085060</v>
      </c>
      <c r="B1559" s="13" t="s">
        <v>1027</v>
      </c>
      <c r="C1559" s="14" t="s">
        <v>6</v>
      </c>
      <c r="D1559" s="15">
        <v>60.22</v>
      </c>
      <c r="E1559" s="38"/>
    </row>
    <row r="1560" spans="1:5" outlineLevel="1" x14ac:dyDescent="0.2">
      <c r="A1560" s="12">
        <v>9085061</v>
      </c>
      <c r="B1560" s="13" t="s">
        <v>1028</v>
      </c>
      <c r="C1560" s="14" t="s">
        <v>6</v>
      </c>
      <c r="D1560" s="15">
        <v>42.58</v>
      </c>
      <c r="E1560" s="38"/>
    </row>
    <row r="1561" spans="1:5" x14ac:dyDescent="0.2">
      <c r="A1561" s="12">
        <v>9085062</v>
      </c>
      <c r="B1561" s="13" t="s">
        <v>1029</v>
      </c>
      <c r="C1561" s="14" t="s">
        <v>6</v>
      </c>
      <c r="D1561" s="15">
        <v>115.33</v>
      </c>
      <c r="E1561" s="38"/>
    </row>
    <row r="1562" spans="1:5" outlineLevel="1" x14ac:dyDescent="0.2">
      <c r="A1562" s="12">
        <v>9085063</v>
      </c>
      <c r="B1562" s="13" t="s">
        <v>1030</v>
      </c>
      <c r="C1562" s="14" t="s">
        <v>6</v>
      </c>
      <c r="D1562" s="15">
        <v>144.66999999999999</v>
      </c>
      <c r="E1562" s="38"/>
    </row>
    <row r="1563" spans="1:5" ht="22.5" outlineLevel="1" x14ac:dyDescent="0.2">
      <c r="A1563" s="12">
        <v>9085073</v>
      </c>
      <c r="B1563" s="13" t="s">
        <v>1031</v>
      </c>
      <c r="C1563" s="14" t="s">
        <v>6</v>
      </c>
      <c r="D1563" s="15">
        <v>19.03</v>
      </c>
      <c r="E1563" s="38"/>
    </row>
    <row r="1564" spans="1:5" outlineLevel="1" x14ac:dyDescent="0.2">
      <c r="A1564" s="12">
        <v>9085079</v>
      </c>
      <c r="B1564" s="13" t="s">
        <v>1032</v>
      </c>
      <c r="C1564" s="14" t="s">
        <v>6</v>
      </c>
      <c r="D1564" s="15">
        <v>17.75</v>
      </c>
      <c r="E1564" s="38"/>
    </row>
    <row r="1565" spans="1:5" outlineLevel="1" x14ac:dyDescent="0.2">
      <c r="A1565" s="12">
        <v>9085080</v>
      </c>
      <c r="B1565" s="13" t="s">
        <v>1033</v>
      </c>
      <c r="C1565" s="14" t="s">
        <v>6</v>
      </c>
      <c r="D1565" s="15">
        <v>17.97</v>
      </c>
      <c r="E1565" s="38"/>
    </row>
    <row r="1566" spans="1:5" x14ac:dyDescent="0.2">
      <c r="A1566" s="12">
        <v>9085081</v>
      </c>
      <c r="B1566" s="13" t="s">
        <v>1034</v>
      </c>
      <c r="C1566" s="14" t="s">
        <v>6</v>
      </c>
      <c r="D1566" s="15">
        <v>24.08</v>
      </c>
      <c r="E1566" s="38"/>
    </row>
    <row r="1567" spans="1:5" outlineLevel="1" x14ac:dyDescent="0.2">
      <c r="A1567" s="12">
        <v>9085082</v>
      </c>
      <c r="B1567" s="13" t="s">
        <v>1035</v>
      </c>
      <c r="C1567" s="14" t="s">
        <v>6</v>
      </c>
      <c r="D1567" s="15">
        <v>20.27</v>
      </c>
      <c r="E1567" s="38"/>
    </row>
    <row r="1568" spans="1:5" outlineLevel="1" x14ac:dyDescent="0.2">
      <c r="A1568" s="12">
        <v>9086000</v>
      </c>
      <c r="B1568" s="13" t="s">
        <v>1036</v>
      </c>
      <c r="C1568" s="14" t="s">
        <v>8</v>
      </c>
      <c r="D1568" s="15" t="s">
        <v>8</v>
      </c>
    </row>
    <row r="1569" spans="1:5" outlineLevel="1" x14ac:dyDescent="0.2">
      <c r="A1569" s="12">
        <v>9086010</v>
      </c>
      <c r="B1569" s="13" t="s">
        <v>1037</v>
      </c>
      <c r="C1569" s="14" t="s">
        <v>6</v>
      </c>
      <c r="D1569" s="15">
        <v>86.82</v>
      </c>
      <c r="E1569" s="38"/>
    </row>
    <row r="1570" spans="1:5" outlineLevel="1" x14ac:dyDescent="0.2">
      <c r="A1570" s="12">
        <v>9086011</v>
      </c>
      <c r="B1570" s="13" t="s">
        <v>1947</v>
      </c>
      <c r="C1570" s="14" t="s">
        <v>6</v>
      </c>
      <c r="D1570" s="15">
        <v>22.05</v>
      </c>
      <c r="E1570" s="38"/>
    </row>
    <row r="1571" spans="1:5" x14ac:dyDescent="0.2">
      <c r="A1571" s="12">
        <v>9090000</v>
      </c>
      <c r="B1571" s="13" t="s">
        <v>1038</v>
      </c>
      <c r="C1571" s="14" t="s">
        <v>8</v>
      </c>
      <c r="D1571" s="15" t="s">
        <v>8</v>
      </c>
    </row>
    <row r="1572" spans="1:5" outlineLevel="1" x14ac:dyDescent="0.2">
      <c r="A1572" s="12">
        <v>9090002</v>
      </c>
      <c r="B1572" s="13" t="s">
        <v>1948</v>
      </c>
      <c r="C1572" s="14" t="s">
        <v>1657</v>
      </c>
      <c r="D1572" s="15">
        <v>2344.5100000000002</v>
      </c>
      <c r="E1572" s="38"/>
    </row>
    <row r="1573" spans="1:5" outlineLevel="1" x14ac:dyDescent="0.2">
      <c r="A1573" s="12">
        <v>9090003</v>
      </c>
      <c r="B1573" s="13" t="s">
        <v>1949</v>
      </c>
      <c r="C1573" s="14" t="s">
        <v>1950</v>
      </c>
      <c r="D1573" s="15">
        <v>41.56</v>
      </c>
      <c r="E1573" s="38"/>
    </row>
    <row r="1574" spans="1:5" ht="22.5" x14ac:dyDescent="0.2">
      <c r="A1574" s="12">
        <v>9090011</v>
      </c>
      <c r="B1574" s="13" t="s">
        <v>1039</v>
      </c>
      <c r="C1574" s="14" t="s">
        <v>6</v>
      </c>
      <c r="D1574" s="15">
        <v>940.42</v>
      </c>
      <c r="E1574" s="38"/>
    </row>
    <row r="1575" spans="1:5" outlineLevel="1" x14ac:dyDescent="0.2">
      <c r="A1575" s="12">
        <v>9090015</v>
      </c>
      <c r="B1575" s="13" t="s">
        <v>1040</v>
      </c>
      <c r="C1575" s="14" t="s">
        <v>6</v>
      </c>
      <c r="D1575" s="15">
        <v>447.68</v>
      </c>
      <c r="E1575" s="38"/>
    </row>
    <row r="1576" spans="1:5" outlineLevel="1" x14ac:dyDescent="0.2">
      <c r="A1576" s="12">
        <v>9090017</v>
      </c>
      <c r="B1576" s="13" t="s">
        <v>1041</v>
      </c>
      <c r="C1576" s="14" t="s">
        <v>6</v>
      </c>
      <c r="D1576" s="15">
        <v>478.59</v>
      </c>
      <c r="E1576" s="38"/>
    </row>
    <row r="1577" spans="1:5" outlineLevel="1" x14ac:dyDescent="0.2">
      <c r="A1577" s="12">
        <v>9090021</v>
      </c>
      <c r="B1577" s="13" t="s">
        <v>1042</v>
      </c>
      <c r="C1577" s="14" t="s">
        <v>6</v>
      </c>
      <c r="D1577" s="15">
        <v>24.89</v>
      </c>
      <c r="E1577" s="38"/>
    </row>
    <row r="1578" spans="1:5" x14ac:dyDescent="0.2">
      <c r="A1578" s="12">
        <v>9090031</v>
      </c>
      <c r="B1578" s="13" t="s">
        <v>1043</v>
      </c>
      <c r="C1578" s="14" t="s">
        <v>6</v>
      </c>
      <c r="D1578" s="15">
        <v>16.489999999999998</v>
      </c>
      <c r="E1578" s="38"/>
    </row>
    <row r="1579" spans="1:5" outlineLevel="1" x14ac:dyDescent="0.2">
      <c r="A1579" s="12">
        <v>9090033</v>
      </c>
      <c r="B1579" s="13" t="s">
        <v>1044</v>
      </c>
      <c r="C1579" s="14" t="s">
        <v>6</v>
      </c>
      <c r="D1579" s="15">
        <v>27.9</v>
      </c>
      <c r="E1579" s="38"/>
    </row>
    <row r="1580" spans="1:5" x14ac:dyDescent="0.2">
      <c r="A1580" s="12">
        <v>9090038</v>
      </c>
      <c r="B1580" s="13" t="s">
        <v>1045</v>
      </c>
      <c r="C1580" s="14" t="s">
        <v>5</v>
      </c>
      <c r="D1580" s="15">
        <v>4.53</v>
      </c>
      <c r="E1580" s="38"/>
    </row>
    <row r="1581" spans="1:5" outlineLevel="1" x14ac:dyDescent="0.2">
      <c r="A1581" s="12">
        <v>9090040</v>
      </c>
      <c r="B1581" s="13" t="s">
        <v>3260</v>
      </c>
      <c r="C1581" s="14" t="s">
        <v>5</v>
      </c>
      <c r="D1581" s="15">
        <v>5.77</v>
      </c>
      <c r="E1581" s="38"/>
    </row>
    <row r="1582" spans="1:5" x14ac:dyDescent="0.2">
      <c r="A1582" s="12">
        <v>9090041</v>
      </c>
      <c r="B1582" s="13" t="s">
        <v>3261</v>
      </c>
      <c r="C1582" s="14" t="s">
        <v>6</v>
      </c>
      <c r="D1582" s="15">
        <v>49.31</v>
      </c>
      <c r="E1582" s="38"/>
    </row>
    <row r="1583" spans="1:5" ht="22.5" outlineLevel="1" x14ac:dyDescent="0.2">
      <c r="A1583" s="12">
        <v>9101001</v>
      </c>
      <c r="B1583" s="13" t="s">
        <v>2362</v>
      </c>
      <c r="C1583" s="14" t="s">
        <v>6</v>
      </c>
      <c r="D1583" s="15">
        <v>7597.77</v>
      </c>
      <c r="E1583" s="38"/>
    </row>
    <row r="1584" spans="1:5" ht="22.5" outlineLevel="1" x14ac:dyDescent="0.2">
      <c r="A1584" s="12">
        <v>9101002</v>
      </c>
      <c r="B1584" s="13" t="s">
        <v>2363</v>
      </c>
      <c r="C1584" s="14" t="s">
        <v>6</v>
      </c>
      <c r="D1584" s="15">
        <v>11200.65</v>
      </c>
      <c r="E1584" s="38"/>
    </row>
    <row r="1585" spans="1:5" ht="22.5" x14ac:dyDescent="0.2">
      <c r="A1585" s="12">
        <v>9101003</v>
      </c>
      <c r="B1585" s="13" t="s">
        <v>2364</v>
      </c>
      <c r="C1585" s="14" t="s">
        <v>6</v>
      </c>
      <c r="D1585" s="15">
        <v>12590.69</v>
      </c>
      <c r="E1585" s="38"/>
    </row>
    <row r="1586" spans="1:5" ht="22.5" outlineLevel="1" x14ac:dyDescent="0.2">
      <c r="A1586" s="12">
        <v>9101004</v>
      </c>
      <c r="B1586" s="13" t="s">
        <v>3262</v>
      </c>
      <c r="C1586" s="14" t="s">
        <v>6</v>
      </c>
      <c r="D1586" s="15">
        <v>2448.83</v>
      </c>
      <c r="E1586" s="38"/>
    </row>
    <row r="1587" spans="1:5" ht="22.5" outlineLevel="1" x14ac:dyDescent="0.2">
      <c r="A1587" s="12">
        <v>9101005</v>
      </c>
      <c r="B1587" s="13" t="s">
        <v>2365</v>
      </c>
      <c r="C1587" s="14" t="s">
        <v>6</v>
      </c>
      <c r="D1587" s="15">
        <v>2863.84</v>
      </c>
      <c r="E1587" s="38"/>
    </row>
    <row r="1588" spans="1:5" ht="22.5" x14ac:dyDescent="0.2">
      <c r="A1588" s="12">
        <v>9101006</v>
      </c>
      <c r="B1588" s="13" t="s">
        <v>2366</v>
      </c>
      <c r="C1588" s="14" t="s">
        <v>6</v>
      </c>
      <c r="D1588" s="15">
        <v>4126.8500000000004</v>
      </c>
      <c r="E1588" s="38"/>
    </row>
    <row r="1589" spans="1:5" ht="22.5" outlineLevel="1" x14ac:dyDescent="0.2">
      <c r="A1589" s="12">
        <v>9101007</v>
      </c>
      <c r="B1589" s="13" t="s">
        <v>2367</v>
      </c>
      <c r="C1589" s="14" t="s">
        <v>6</v>
      </c>
      <c r="D1589" s="15">
        <v>4674.41</v>
      </c>
      <c r="E1589" s="38"/>
    </row>
    <row r="1590" spans="1:5" ht="22.5" outlineLevel="1" x14ac:dyDescent="0.2">
      <c r="A1590" s="12">
        <v>9101008</v>
      </c>
      <c r="B1590" s="13" t="s">
        <v>3263</v>
      </c>
      <c r="C1590" s="14" t="s">
        <v>6</v>
      </c>
      <c r="D1590" s="15">
        <v>9708.85</v>
      </c>
      <c r="E1590" s="38"/>
    </row>
    <row r="1591" spans="1:5" ht="22.5" x14ac:dyDescent="0.2">
      <c r="A1591" s="12">
        <v>9101009</v>
      </c>
      <c r="B1591" s="13" t="s">
        <v>3264</v>
      </c>
      <c r="C1591" s="14" t="s">
        <v>6</v>
      </c>
      <c r="D1591" s="15">
        <v>8529.24</v>
      </c>
      <c r="E1591" s="38"/>
    </row>
    <row r="1592" spans="1:5" ht="22.5" outlineLevel="1" x14ac:dyDescent="0.2">
      <c r="A1592" s="12">
        <v>9101010</v>
      </c>
      <c r="B1592" s="13" t="s">
        <v>2368</v>
      </c>
      <c r="C1592" s="14" t="s">
        <v>6</v>
      </c>
      <c r="D1592" s="15">
        <v>5996.47</v>
      </c>
      <c r="E1592" s="38"/>
    </row>
    <row r="1593" spans="1:5" ht="22.5" outlineLevel="1" x14ac:dyDescent="0.2">
      <c r="A1593" s="12">
        <v>9101011</v>
      </c>
      <c r="B1593" s="13" t="s">
        <v>2369</v>
      </c>
      <c r="C1593" s="14" t="s">
        <v>6</v>
      </c>
      <c r="D1593" s="15">
        <v>9166.9</v>
      </c>
      <c r="E1593" s="38"/>
    </row>
    <row r="1594" spans="1:5" ht="33.75" x14ac:dyDescent="0.2">
      <c r="A1594" s="12">
        <v>9101027</v>
      </c>
      <c r="B1594" s="13" t="s">
        <v>3265</v>
      </c>
      <c r="C1594" s="14" t="s">
        <v>6</v>
      </c>
      <c r="D1594" s="15">
        <v>906.68</v>
      </c>
      <c r="E1594" s="38"/>
    </row>
    <row r="1595" spans="1:5" ht="33.75" outlineLevel="1" x14ac:dyDescent="0.2">
      <c r="A1595" s="12">
        <v>9101028</v>
      </c>
      <c r="B1595" s="13" t="s">
        <v>3266</v>
      </c>
      <c r="C1595" s="14" t="s">
        <v>6</v>
      </c>
      <c r="D1595" s="15">
        <v>1008.68</v>
      </c>
      <c r="E1595" s="38"/>
    </row>
    <row r="1596" spans="1:5" ht="33.75" x14ac:dyDescent="0.2">
      <c r="A1596" s="12">
        <v>9101029</v>
      </c>
      <c r="B1596" s="13" t="s">
        <v>3267</v>
      </c>
      <c r="C1596" s="14" t="s">
        <v>6</v>
      </c>
      <c r="D1596" s="15">
        <v>618.15</v>
      </c>
      <c r="E1596" s="38"/>
    </row>
    <row r="1597" spans="1:5" ht="33.75" outlineLevel="1" x14ac:dyDescent="0.2">
      <c r="A1597" s="12">
        <v>9101030</v>
      </c>
      <c r="B1597" s="13" t="s">
        <v>3268</v>
      </c>
      <c r="C1597" s="14" t="s">
        <v>6</v>
      </c>
      <c r="D1597" s="15">
        <v>694.89</v>
      </c>
      <c r="E1597" s="38"/>
    </row>
    <row r="1598" spans="1:5" ht="33.75" outlineLevel="1" x14ac:dyDescent="0.2">
      <c r="A1598" s="12">
        <v>9101031</v>
      </c>
      <c r="B1598" s="13" t="s">
        <v>3269</v>
      </c>
      <c r="C1598" s="14" t="s">
        <v>6</v>
      </c>
      <c r="D1598" s="15">
        <v>1061.8599999999999</v>
      </c>
      <c r="E1598" s="38"/>
    </row>
    <row r="1599" spans="1:5" ht="33.75" x14ac:dyDescent="0.2">
      <c r="A1599" s="12">
        <v>9101032</v>
      </c>
      <c r="B1599" s="13" t="s">
        <v>3270</v>
      </c>
      <c r="C1599" s="14" t="s">
        <v>6</v>
      </c>
      <c r="D1599" s="15">
        <v>1051.67</v>
      </c>
      <c r="E1599" s="38"/>
    </row>
    <row r="1600" spans="1:5" outlineLevel="1" x14ac:dyDescent="0.2">
      <c r="A1600" s="16">
        <v>10000000</v>
      </c>
      <c r="B1600" s="17" t="s">
        <v>1046</v>
      </c>
      <c r="C1600" s="18"/>
      <c r="D1600" s="19"/>
    </row>
    <row r="1601" spans="1:5" outlineLevel="1" x14ac:dyDescent="0.2">
      <c r="A1601" s="12">
        <v>10001000</v>
      </c>
      <c r="B1601" s="13" t="s">
        <v>1047</v>
      </c>
      <c r="C1601" s="14" t="s">
        <v>8</v>
      </c>
      <c r="D1601" s="15" t="s">
        <v>8</v>
      </c>
    </row>
    <row r="1602" spans="1:5" x14ac:dyDescent="0.2">
      <c r="A1602" s="12">
        <v>10001001</v>
      </c>
      <c r="B1602" s="13" t="s">
        <v>3271</v>
      </c>
      <c r="C1602" s="14" t="s">
        <v>6</v>
      </c>
      <c r="D1602" s="15">
        <v>322.17</v>
      </c>
      <c r="E1602" s="38"/>
    </row>
    <row r="1603" spans="1:5" outlineLevel="1" x14ac:dyDescent="0.2">
      <c r="A1603" s="12">
        <v>10001002</v>
      </c>
      <c r="B1603" s="13" t="s">
        <v>3272</v>
      </c>
      <c r="C1603" s="14" t="s">
        <v>6</v>
      </c>
      <c r="D1603" s="15">
        <v>351.24</v>
      </c>
      <c r="E1603" s="38"/>
    </row>
    <row r="1604" spans="1:5" outlineLevel="1" x14ac:dyDescent="0.2">
      <c r="A1604" s="12">
        <v>10001004</v>
      </c>
      <c r="B1604" s="13" t="s">
        <v>3273</v>
      </c>
      <c r="C1604" s="14" t="s">
        <v>6</v>
      </c>
      <c r="D1604" s="15">
        <v>469.31</v>
      </c>
      <c r="E1604" s="38"/>
    </row>
    <row r="1605" spans="1:5" ht="22.5" x14ac:dyDescent="0.2">
      <c r="A1605" s="12">
        <v>10001010</v>
      </c>
      <c r="B1605" s="13" t="s">
        <v>2271</v>
      </c>
      <c r="C1605" s="14" t="s">
        <v>6</v>
      </c>
      <c r="D1605" s="15">
        <v>118.25</v>
      </c>
      <c r="E1605" s="38"/>
    </row>
    <row r="1606" spans="1:5" ht="22.5" outlineLevel="1" x14ac:dyDescent="0.2">
      <c r="A1606" s="12">
        <v>10001011</v>
      </c>
      <c r="B1606" s="13" t="s">
        <v>2272</v>
      </c>
      <c r="C1606" s="14" t="s">
        <v>6</v>
      </c>
      <c r="D1606" s="15">
        <v>599.41999999999996</v>
      </c>
      <c r="E1606" s="38"/>
    </row>
    <row r="1607" spans="1:5" ht="22.5" outlineLevel="1" x14ac:dyDescent="0.2">
      <c r="A1607" s="12">
        <v>10001012</v>
      </c>
      <c r="B1607" s="13" t="s">
        <v>2273</v>
      </c>
      <c r="C1607" s="14" t="s">
        <v>6</v>
      </c>
      <c r="D1607" s="15">
        <v>108.03</v>
      </c>
      <c r="E1607" s="38"/>
    </row>
    <row r="1608" spans="1:5" ht="22.5" x14ac:dyDescent="0.2">
      <c r="A1608" s="12">
        <v>10001019</v>
      </c>
      <c r="B1608" s="13" t="s">
        <v>3274</v>
      </c>
      <c r="C1608" s="14" t="s">
        <v>6</v>
      </c>
      <c r="D1608" s="15">
        <v>553.22</v>
      </c>
      <c r="E1608" s="38"/>
    </row>
    <row r="1609" spans="1:5" ht="22.5" outlineLevel="1" x14ac:dyDescent="0.2">
      <c r="A1609" s="12">
        <v>10001020</v>
      </c>
      <c r="B1609" s="13" t="s">
        <v>3275</v>
      </c>
      <c r="C1609" s="14" t="s">
        <v>6</v>
      </c>
      <c r="D1609" s="15">
        <v>1343.36</v>
      </c>
      <c r="E1609" s="38"/>
    </row>
    <row r="1610" spans="1:5" x14ac:dyDescent="0.2">
      <c r="A1610" s="12">
        <v>10001095</v>
      </c>
      <c r="B1610" s="13" t="s">
        <v>1051</v>
      </c>
      <c r="C1610" s="14" t="s">
        <v>5</v>
      </c>
      <c r="D1610" s="15">
        <v>3.47</v>
      </c>
      <c r="E1610" s="38"/>
    </row>
    <row r="1611" spans="1:5" outlineLevel="1" x14ac:dyDescent="0.2">
      <c r="A1611" s="12">
        <v>10001098</v>
      </c>
      <c r="B1611" s="13" t="s">
        <v>1052</v>
      </c>
      <c r="C1611" s="14" t="s">
        <v>5</v>
      </c>
      <c r="D1611" s="15">
        <v>40.950000000000003</v>
      </c>
      <c r="E1611" s="38"/>
    </row>
    <row r="1612" spans="1:5" x14ac:dyDescent="0.2">
      <c r="A1612" s="12">
        <v>10001102</v>
      </c>
      <c r="B1612" s="13" t="s">
        <v>2135</v>
      </c>
      <c r="C1612" s="14" t="s">
        <v>6</v>
      </c>
      <c r="D1612" s="15">
        <v>667.54</v>
      </c>
      <c r="E1612" s="38"/>
    </row>
    <row r="1613" spans="1:5" outlineLevel="1" x14ac:dyDescent="0.2">
      <c r="A1613" s="12">
        <v>10001103</v>
      </c>
      <c r="B1613" s="13" t="s">
        <v>2136</v>
      </c>
      <c r="C1613" s="14" t="s">
        <v>6</v>
      </c>
      <c r="D1613" s="15">
        <v>945.85</v>
      </c>
      <c r="E1613" s="38"/>
    </row>
    <row r="1614" spans="1:5" x14ac:dyDescent="0.2">
      <c r="A1614" s="12">
        <v>10002000</v>
      </c>
      <c r="B1614" s="13" t="s">
        <v>1053</v>
      </c>
      <c r="C1614" s="14" t="s">
        <v>8</v>
      </c>
      <c r="D1614" s="15" t="s">
        <v>8</v>
      </c>
    </row>
    <row r="1615" spans="1:5" outlineLevel="1" x14ac:dyDescent="0.2">
      <c r="A1615" s="12">
        <v>10002009</v>
      </c>
      <c r="B1615" s="13" t="s">
        <v>3276</v>
      </c>
      <c r="C1615" s="14" t="s">
        <v>6</v>
      </c>
      <c r="D1615" s="15">
        <v>1859.39</v>
      </c>
      <c r="E1615" s="38"/>
    </row>
    <row r="1616" spans="1:5" x14ac:dyDescent="0.2">
      <c r="A1616" s="12">
        <v>10002010</v>
      </c>
      <c r="B1616" s="13" t="s">
        <v>1054</v>
      </c>
      <c r="C1616" s="14" t="s">
        <v>6</v>
      </c>
      <c r="D1616" s="15">
        <v>2348.33</v>
      </c>
      <c r="E1616" s="38"/>
    </row>
    <row r="1617" spans="1:5" outlineLevel="1" x14ac:dyDescent="0.2">
      <c r="A1617" s="12">
        <v>10002014</v>
      </c>
      <c r="B1617" s="13" t="s">
        <v>3277</v>
      </c>
      <c r="C1617" s="14" t="s">
        <v>6</v>
      </c>
      <c r="D1617" s="15">
        <v>3968.78</v>
      </c>
      <c r="E1617" s="38"/>
    </row>
    <row r="1618" spans="1:5" x14ac:dyDescent="0.2">
      <c r="A1618" s="12">
        <v>10002015</v>
      </c>
      <c r="B1618" s="13" t="s">
        <v>3278</v>
      </c>
      <c r="C1618" s="14" t="s">
        <v>6</v>
      </c>
      <c r="D1618" s="15">
        <v>6624.19</v>
      </c>
      <c r="E1618" s="38"/>
    </row>
    <row r="1619" spans="1:5" outlineLevel="1" x14ac:dyDescent="0.2">
      <c r="A1619" s="12">
        <v>10002016</v>
      </c>
      <c r="B1619" s="13" t="s">
        <v>3279</v>
      </c>
      <c r="C1619" s="14" t="s">
        <v>6</v>
      </c>
      <c r="D1619" s="15">
        <v>9643.4599999999991</v>
      </c>
      <c r="E1619" s="38"/>
    </row>
    <row r="1620" spans="1:5" x14ac:dyDescent="0.2">
      <c r="A1620" s="12">
        <v>10002017</v>
      </c>
      <c r="B1620" s="13" t="s">
        <v>3280</v>
      </c>
      <c r="C1620" s="14" t="s">
        <v>6</v>
      </c>
      <c r="D1620" s="15">
        <v>780.33</v>
      </c>
      <c r="E1620" s="38"/>
    </row>
    <row r="1621" spans="1:5" outlineLevel="1" x14ac:dyDescent="0.2">
      <c r="A1621" s="12">
        <v>10002018</v>
      </c>
      <c r="B1621" s="13" t="s">
        <v>3281</v>
      </c>
      <c r="C1621" s="14" t="s">
        <v>6</v>
      </c>
      <c r="D1621" s="15">
        <v>856.33</v>
      </c>
      <c r="E1621" s="38"/>
    </row>
    <row r="1622" spans="1:5" x14ac:dyDescent="0.2">
      <c r="A1622" s="12">
        <v>10002019</v>
      </c>
      <c r="B1622" s="13" t="s">
        <v>3282</v>
      </c>
      <c r="C1622" s="14" t="s">
        <v>6</v>
      </c>
      <c r="D1622" s="15">
        <v>1039.8499999999999</v>
      </c>
      <c r="E1622" s="38"/>
    </row>
    <row r="1623" spans="1:5" outlineLevel="1" x14ac:dyDescent="0.2">
      <c r="A1623" s="12">
        <v>10002029</v>
      </c>
      <c r="B1623" s="13" t="s">
        <v>2274</v>
      </c>
      <c r="C1623" s="14" t="s">
        <v>6</v>
      </c>
      <c r="D1623" s="15">
        <v>2279</v>
      </c>
      <c r="E1623" s="38"/>
    </row>
    <row r="1624" spans="1:5" ht="22.5" x14ac:dyDescent="0.2">
      <c r="A1624" s="12">
        <v>10002030</v>
      </c>
      <c r="B1624" s="13" t="s">
        <v>1951</v>
      </c>
      <c r="C1624" s="14" t="s">
        <v>6</v>
      </c>
      <c r="D1624" s="15">
        <v>7967</v>
      </c>
      <c r="E1624" s="38"/>
    </row>
    <row r="1625" spans="1:5" outlineLevel="1" x14ac:dyDescent="0.2">
      <c r="A1625" s="12">
        <v>10002031</v>
      </c>
      <c r="B1625" s="13" t="s">
        <v>2275</v>
      </c>
      <c r="C1625" s="14" t="s">
        <v>6</v>
      </c>
      <c r="D1625" s="15">
        <v>3263.53</v>
      </c>
      <c r="E1625" s="38"/>
    </row>
    <row r="1626" spans="1:5" outlineLevel="1" x14ac:dyDescent="0.2">
      <c r="A1626" s="12">
        <v>10002040</v>
      </c>
      <c r="B1626" s="13" t="s">
        <v>1952</v>
      </c>
      <c r="C1626" s="14" t="s">
        <v>6</v>
      </c>
      <c r="D1626" s="15">
        <v>4159</v>
      </c>
      <c r="E1626" s="38"/>
    </row>
    <row r="1627" spans="1:5" outlineLevel="1" x14ac:dyDescent="0.2">
      <c r="A1627" s="12">
        <v>10002041</v>
      </c>
      <c r="B1627" s="13" t="s">
        <v>1953</v>
      </c>
      <c r="C1627" s="14" t="s">
        <v>6</v>
      </c>
      <c r="D1627" s="15">
        <v>6063</v>
      </c>
      <c r="E1627" s="38"/>
    </row>
    <row r="1628" spans="1:5" x14ac:dyDescent="0.2">
      <c r="A1628" s="12">
        <v>10002051</v>
      </c>
      <c r="B1628" s="13" t="s">
        <v>1048</v>
      </c>
      <c r="C1628" s="14" t="s">
        <v>5</v>
      </c>
      <c r="D1628" s="15">
        <v>76.09</v>
      </c>
      <c r="E1628" s="38"/>
    </row>
    <row r="1629" spans="1:5" outlineLevel="1" x14ac:dyDescent="0.2">
      <c r="A1629" s="12">
        <v>10002052</v>
      </c>
      <c r="B1629" s="13" t="s">
        <v>1049</v>
      </c>
      <c r="C1629" s="14" t="s">
        <v>5</v>
      </c>
      <c r="D1629" s="15">
        <v>101.94</v>
      </c>
      <c r="E1629" s="38"/>
    </row>
    <row r="1630" spans="1:5" outlineLevel="1" x14ac:dyDescent="0.2">
      <c r="A1630" s="12">
        <v>10002054</v>
      </c>
      <c r="B1630" s="13" t="s">
        <v>1050</v>
      </c>
      <c r="C1630" s="14" t="s">
        <v>5</v>
      </c>
      <c r="D1630" s="15">
        <v>142.24</v>
      </c>
      <c r="E1630" s="38"/>
    </row>
    <row r="1631" spans="1:5" outlineLevel="1" x14ac:dyDescent="0.2">
      <c r="A1631" s="12">
        <v>10002055</v>
      </c>
      <c r="B1631" s="13" t="s">
        <v>1055</v>
      </c>
      <c r="C1631" s="14" t="s">
        <v>5</v>
      </c>
      <c r="D1631" s="15">
        <v>170.23</v>
      </c>
      <c r="E1631" s="38"/>
    </row>
    <row r="1632" spans="1:5" x14ac:dyDescent="0.2">
      <c r="A1632" s="12">
        <v>10002061</v>
      </c>
      <c r="B1632" s="13" t="s">
        <v>1056</v>
      </c>
      <c r="C1632" s="14" t="s">
        <v>5</v>
      </c>
      <c r="D1632" s="15">
        <v>15.07</v>
      </c>
      <c r="E1632" s="38"/>
    </row>
    <row r="1633" spans="1:5" outlineLevel="1" x14ac:dyDescent="0.2">
      <c r="A1633" s="12">
        <v>10002062</v>
      </c>
      <c r="B1633" s="13" t="s">
        <v>1057</v>
      </c>
      <c r="C1633" s="14" t="s">
        <v>5</v>
      </c>
      <c r="D1633" s="15">
        <v>23.49</v>
      </c>
      <c r="E1633" s="38"/>
    </row>
    <row r="1634" spans="1:5" outlineLevel="1" x14ac:dyDescent="0.2">
      <c r="A1634" s="12">
        <v>10002064</v>
      </c>
      <c r="B1634" s="13" t="s">
        <v>1058</v>
      </c>
      <c r="C1634" s="14" t="s">
        <v>5</v>
      </c>
      <c r="D1634" s="15">
        <v>44.25</v>
      </c>
      <c r="E1634" s="38"/>
    </row>
    <row r="1635" spans="1:5" outlineLevel="1" x14ac:dyDescent="0.2">
      <c r="A1635" s="12">
        <v>10002065</v>
      </c>
      <c r="B1635" s="13" t="s">
        <v>1059</v>
      </c>
      <c r="C1635" s="14" t="s">
        <v>5</v>
      </c>
      <c r="D1635" s="15">
        <v>79.349999999999994</v>
      </c>
      <c r="E1635" s="38"/>
    </row>
    <row r="1636" spans="1:5" x14ac:dyDescent="0.2">
      <c r="A1636" s="12">
        <v>10002081</v>
      </c>
      <c r="B1636" s="13" t="s">
        <v>2276</v>
      </c>
      <c r="C1636" s="14" t="s">
        <v>6</v>
      </c>
      <c r="D1636" s="15">
        <v>74.900000000000006</v>
      </c>
      <c r="E1636" s="38"/>
    </row>
    <row r="1637" spans="1:5" outlineLevel="1" x14ac:dyDescent="0.2">
      <c r="A1637" s="12">
        <v>10002082</v>
      </c>
      <c r="B1637" s="13" t="s">
        <v>1060</v>
      </c>
      <c r="C1637" s="14" t="s">
        <v>6</v>
      </c>
      <c r="D1637" s="15">
        <v>85.87</v>
      </c>
      <c r="E1637" s="38"/>
    </row>
    <row r="1638" spans="1:5" outlineLevel="1" x14ac:dyDescent="0.2">
      <c r="A1638" s="12">
        <v>10002084</v>
      </c>
      <c r="B1638" s="13" t="s">
        <v>1061</v>
      </c>
      <c r="C1638" s="14" t="s">
        <v>6</v>
      </c>
      <c r="D1638" s="15">
        <v>163.78</v>
      </c>
      <c r="E1638" s="38"/>
    </row>
    <row r="1639" spans="1:5" x14ac:dyDescent="0.2">
      <c r="A1639" s="12">
        <v>10002085</v>
      </c>
      <c r="B1639" s="13" t="s">
        <v>1062</v>
      </c>
      <c r="C1639" s="14" t="s">
        <v>6</v>
      </c>
      <c r="D1639" s="15">
        <v>219.72</v>
      </c>
      <c r="E1639" s="38"/>
    </row>
    <row r="1640" spans="1:5" outlineLevel="1" x14ac:dyDescent="0.2">
      <c r="A1640" s="12">
        <v>10002091</v>
      </c>
      <c r="B1640" s="13" t="s">
        <v>2277</v>
      </c>
      <c r="C1640" s="14" t="s">
        <v>6</v>
      </c>
      <c r="D1640" s="15">
        <v>114.3</v>
      </c>
      <c r="E1640" s="38"/>
    </row>
    <row r="1641" spans="1:5" outlineLevel="1" x14ac:dyDescent="0.2">
      <c r="A1641" s="12">
        <v>10002092</v>
      </c>
      <c r="B1641" s="13" t="s">
        <v>2278</v>
      </c>
      <c r="C1641" s="14" t="s">
        <v>6</v>
      </c>
      <c r="D1641" s="15">
        <v>146.59</v>
      </c>
      <c r="E1641" s="38"/>
    </row>
    <row r="1642" spans="1:5" x14ac:dyDescent="0.2">
      <c r="A1642" s="12">
        <v>10002094</v>
      </c>
      <c r="B1642" s="13" t="s">
        <v>2279</v>
      </c>
      <c r="C1642" s="14" t="s">
        <v>6</v>
      </c>
      <c r="D1642" s="15">
        <v>280.99</v>
      </c>
      <c r="E1642" s="38"/>
    </row>
    <row r="1643" spans="1:5" outlineLevel="1" x14ac:dyDescent="0.2">
      <c r="A1643" s="12">
        <v>10002095</v>
      </c>
      <c r="B1643" s="13" t="s">
        <v>2280</v>
      </c>
      <c r="C1643" s="14" t="s">
        <v>6</v>
      </c>
      <c r="D1643" s="15">
        <v>370.87</v>
      </c>
      <c r="E1643" s="38"/>
    </row>
    <row r="1644" spans="1:5" outlineLevel="1" x14ac:dyDescent="0.2">
      <c r="A1644" s="12">
        <v>10003000</v>
      </c>
      <c r="B1644" s="13" t="s">
        <v>1063</v>
      </c>
      <c r="C1644" s="14" t="s">
        <v>8</v>
      </c>
      <c r="D1644" s="15" t="s">
        <v>8</v>
      </c>
    </row>
    <row r="1645" spans="1:5" outlineLevel="1" x14ac:dyDescent="0.2">
      <c r="A1645" s="12">
        <v>10003003</v>
      </c>
      <c r="B1645" s="13" t="s">
        <v>1064</v>
      </c>
      <c r="C1645" s="14" t="s">
        <v>6</v>
      </c>
      <c r="D1645" s="15">
        <v>1960.57</v>
      </c>
      <c r="E1645" s="38"/>
    </row>
    <row r="1646" spans="1:5" x14ac:dyDescent="0.2">
      <c r="A1646" s="12">
        <v>10003004</v>
      </c>
      <c r="B1646" s="13" t="s">
        <v>1065</v>
      </c>
      <c r="C1646" s="14" t="s">
        <v>6</v>
      </c>
      <c r="D1646" s="15">
        <v>2282.21</v>
      </c>
      <c r="E1646" s="38"/>
    </row>
    <row r="1647" spans="1:5" outlineLevel="1" x14ac:dyDescent="0.2">
      <c r="A1647" s="12">
        <v>10003005</v>
      </c>
      <c r="B1647" s="13" t="s">
        <v>1066</v>
      </c>
      <c r="C1647" s="14" t="s">
        <v>6</v>
      </c>
      <c r="D1647" s="15">
        <v>2331.6799999999998</v>
      </c>
      <c r="E1647" s="38"/>
    </row>
    <row r="1648" spans="1:5" outlineLevel="1" x14ac:dyDescent="0.2">
      <c r="A1648" s="12">
        <v>10003006</v>
      </c>
      <c r="B1648" s="13" t="s">
        <v>1067</v>
      </c>
      <c r="C1648" s="14" t="s">
        <v>6</v>
      </c>
      <c r="D1648" s="15">
        <v>2989.35</v>
      </c>
      <c r="E1648" s="38"/>
    </row>
    <row r="1649" spans="1:5" outlineLevel="1" x14ac:dyDescent="0.2">
      <c r="A1649" s="12">
        <v>10003007</v>
      </c>
      <c r="B1649" s="13" t="s">
        <v>1068</v>
      </c>
      <c r="C1649" s="14" t="s">
        <v>6</v>
      </c>
      <c r="D1649" s="15">
        <v>3110.89</v>
      </c>
      <c r="E1649" s="38"/>
    </row>
    <row r="1650" spans="1:5" x14ac:dyDescent="0.2">
      <c r="A1650" s="12">
        <v>10003008</v>
      </c>
      <c r="B1650" s="13" t="s">
        <v>1069</v>
      </c>
      <c r="C1650" s="14" t="s">
        <v>6</v>
      </c>
      <c r="D1650" s="15">
        <v>4179.78</v>
      </c>
      <c r="E1650" s="38"/>
    </row>
    <row r="1651" spans="1:5" outlineLevel="1" x14ac:dyDescent="0.2">
      <c r="A1651" s="12">
        <v>10003009</v>
      </c>
      <c r="B1651" s="13" t="s">
        <v>1070</v>
      </c>
      <c r="C1651" s="14" t="s">
        <v>6</v>
      </c>
      <c r="D1651" s="15">
        <v>4931.3599999999997</v>
      </c>
      <c r="E1651" s="38"/>
    </row>
    <row r="1652" spans="1:5" ht="22.5" outlineLevel="1" x14ac:dyDescent="0.2">
      <c r="A1652" s="12">
        <v>10003010</v>
      </c>
      <c r="B1652" s="13" t="s">
        <v>1954</v>
      </c>
      <c r="C1652" s="14" t="s">
        <v>6</v>
      </c>
      <c r="D1652" s="15">
        <v>10326.540000000001</v>
      </c>
      <c r="E1652" s="38"/>
    </row>
    <row r="1653" spans="1:5" ht="22.5" outlineLevel="1" x14ac:dyDescent="0.2">
      <c r="A1653" s="12">
        <v>10003011</v>
      </c>
      <c r="B1653" s="13" t="s">
        <v>1955</v>
      </c>
      <c r="C1653" s="14" t="s">
        <v>6</v>
      </c>
      <c r="D1653" s="15">
        <v>9123.57</v>
      </c>
      <c r="E1653" s="38"/>
    </row>
    <row r="1654" spans="1:5" ht="22.5" x14ac:dyDescent="0.2">
      <c r="A1654" s="12">
        <v>10003012</v>
      </c>
      <c r="B1654" s="13" t="s">
        <v>1956</v>
      </c>
      <c r="C1654" s="14" t="s">
        <v>6</v>
      </c>
      <c r="D1654" s="15">
        <v>12804.73</v>
      </c>
      <c r="E1654" s="38"/>
    </row>
    <row r="1655" spans="1:5" ht="22.5" outlineLevel="1" x14ac:dyDescent="0.2">
      <c r="A1655" s="12">
        <v>10003013</v>
      </c>
      <c r="B1655" s="13" t="s">
        <v>1957</v>
      </c>
      <c r="C1655" s="14" t="s">
        <v>6</v>
      </c>
      <c r="D1655" s="15">
        <v>17624.2</v>
      </c>
      <c r="E1655" s="38"/>
    </row>
    <row r="1656" spans="1:5" ht="22.5" outlineLevel="1" x14ac:dyDescent="0.2">
      <c r="A1656" s="12">
        <v>10003014</v>
      </c>
      <c r="B1656" s="13" t="s">
        <v>1958</v>
      </c>
      <c r="C1656" s="14" t="s">
        <v>6</v>
      </c>
      <c r="D1656" s="15">
        <v>23063.4</v>
      </c>
      <c r="E1656" s="38"/>
    </row>
    <row r="1657" spans="1:5" outlineLevel="1" x14ac:dyDescent="0.2">
      <c r="A1657" s="12">
        <v>10003042</v>
      </c>
      <c r="B1657" s="13" t="s">
        <v>1071</v>
      </c>
      <c r="C1657" s="14" t="s">
        <v>5</v>
      </c>
      <c r="D1657" s="15">
        <v>111.92</v>
      </c>
      <c r="E1657" s="38"/>
    </row>
    <row r="1658" spans="1:5" x14ac:dyDescent="0.2">
      <c r="A1658" s="12">
        <v>10003044</v>
      </c>
      <c r="B1658" s="13" t="s">
        <v>1072</v>
      </c>
      <c r="C1658" s="14" t="s">
        <v>5</v>
      </c>
      <c r="D1658" s="15">
        <v>155.87</v>
      </c>
      <c r="E1658" s="38"/>
    </row>
    <row r="1659" spans="1:5" outlineLevel="1" x14ac:dyDescent="0.2">
      <c r="A1659" s="12">
        <v>10003052</v>
      </c>
      <c r="B1659" s="13" t="s">
        <v>1060</v>
      </c>
      <c r="C1659" s="14" t="s">
        <v>6</v>
      </c>
      <c r="D1659" s="15">
        <v>85.87</v>
      </c>
      <c r="E1659" s="38"/>
    </row>
    <row r="1660" spans="1:5" outlineLevel="1" x14ac:dyDescent="0.2">
      <c r="A1660" s="12">
        <v>10003054</v>
      </c>
      <c r="B1660" s="13" t="s">
        <v>1061</v>
      </c>
      <c r="C1660" s="14" t="s">
        <v>6</v>
      </c>
      <c r="D1660" s="15">
        <v>163.78</v>
      </c>
      <c r="E1660" s="38"/>
    </row>
    <row r="1661" spans="1:5" outlineLevel="1" x14ac:dyDescent="0.2">
      <c r="A1661" s="12">
        <v>10003062</v>
      </c>
      <c r="B1661" s="13" t="s">
        <v>1073</v>
      </c>
      <c r="C1661" s="14" t="s">
        <v>6</v>
      </c>
      <c r="D1661" s="15">
        <v>159.6</v>
      </c>
      <c r="E1661" s="38"/>
    </row>
    <row r="1662" spans="1:5" x14ac:dyDescent="0.2">
      <c r="A1662" s="12">
        <v>10003064</v>
      </c>
      <c r="B1662" s="13" t="s">
        <v>1074</v>
      </c>
      <c r="C1662" s="14" t="s">
        <v>6</v>
      </c>
      <c r="D1662" s="15">
        <v>282.13</v>
      </c>
      <c r="E1662" s="38"/>
    </row>
    <row r="1663" spans="1:5" outlineLevel="1" x14ac:dyDescent="0.2">
      <c r="A1663" s="12">
        <v>10003065</v>
      </c>
      <c r="B1663" s="13" t="s">
        <v>1075</v>
      </c>
      <c r="C1663" s="14" t="s">
        <v>6</v>
      </c>
      <c r="D1663" s="15">
        <v>399.62</v>
      </c>
      <c r="E1663" s="38"/>
    </row>
    <row r="1664" spans="1:5" outlineLevel="1" x14ac:dyDescent="0.2">
      <c r="A1664" s="12">
        <v>10003066</v>
      </c>
      <c r="B1664" s="13" t="s">
        <v>1076</v>
      </c>
      <c r="C1664" s="14" t="s">
        <v>6</v>
      </c>
      <c r="D1664" s="15">
        <v>684.21</v>
      </c>
      <c r="E1664" s="38"/>
    </row>
    <row r="1665" spans="1:5" outlineLevel="1" x14ac:dyDescent="0.2">
      <c r="A1665" s="12">
        <v>10003067</v>
      </c>
      <c r="B1665" s="13" t="s">
        <v>1077</v>
      </c>
      <c r="C1665" s="14" t="s">
        <v>6</v>
      </c>
      <c r="D1665" s="15">
        <v>808.07</v>
      </c>
      <c r="E1665" s="38"/>
    </row>
    <row r="1666" spans="1:5" x14ac:dyDescent="0.2">
      <c r="A1666" s="12">
        <v>10003068</v>
      </c>
      <c r="B1666" s="13" t="s">
        <v>1078</v>
      </c>
      <c r="C1666" s="14" t="s">
        <v>6</v>
      </c>
      <c r="D1666" s="15">
        <v>1379.31</v>
      </c>
      <c r="E1666" s="38"/>
    </row>
    <row r="1667" spans="1:5" outlineLevel="1" x14ac:dyDescent="0.2">
      <c r="A1667" s="12">
        <v>10003072</v>
      </c>
      <c r="B1667" s="13" t="s">
        <v>1079</v>
      </c>
      <c r="C1667" s="14" t="s">
        <v>6</v>
      </c>
      <c r="D1667" s="15">
        <v>100.12</v>
      </c>
      <c r="E1667" s="38"/>
    </row>
    <row r="1668" spans="1:5" outlineLevel="1" x14ac:dyDescent="0.2">
      <c r="A1668" s="12">
        <v>10003073</v>
      </c>
      <c r="B1668" s="13" t="s">
        <v>1080</v>
      </c>
      <c r="C1668" s="14" t="s">
        <v>6</v>
      </c>
      <c r="D1668" s="15">
        <v>193.14</v>
      </c>
      <c r="E1668" s="38"/>
    </row>
    <row r="1669" spans="1:5" outlineLevel="1" x14ac:dyDescent="0.2">
      <c r="A1669" s="12">
        <v>10003074</v>
      </c>
      <c r="B1669" s="13" t="s">
        <v>1081</v>
      </c>
      <c r="C1669" s="14" t="s">
        <v>6</v>
      </c>
      <c r="D1669" s="15">
        <v>209.18</v>
      </c>
      <c r="E1669" s="38"/>
    </row>
    <row r="1670" spans="1:5" x14ac:dyDescent="0.2">
      <c r="A1670" s="12">
        <v>10003075</v>
      </c>
      <c r="B1670" s="13" t="s">
        <v>1082</v>
      </c>
      <c r="C1670" s="14" t="s">
        <v>6</v>
      </c>
      <c r="D1670" s="15">
        <v>287.08</v>
      </c>
      <c r="E1670" s="38"/>
    </row>
    <row r="1671" spans="1:5" outlineLevel="1" x14ac:dyDescent="0.2">
      <c r="A1671" s="12">
        <v>10003076</v>
      </c>
      <c r="B1671" s="13" t="s">
        <v>1083</v>
      </c>
      <c r="C1671" s="14" t="s">
        <v>6</v>
      </c>
      <c r="D1671" s="15">
        <v>463.67</v>
      </c>
      <c r="E1671" s="38"/>
    </row>
    <row r="1672" spans="1:5" outlineLevel="1" x14ac:dyDescent="0.2">
      <c r="A1672" s="12">
        <v>10003077</v>
      </c>
      <c r="B1672" s="13" t="s">
        <v>1084</v>
      </c>
      <c r="C1672" s="14" t="s">
        <v>6</v>
      </c>
      <c r="D1672" s="15">
        <v>615.23</v>
      </c>
      <c r="E1672" s="38"/>
    </row>
    <row r="1673" spans="1:5" x14ac:dyDescent="0.2">
      <c r="A1673" s="12">
        <v>10003078</v>
      </c>
      <c r="B1673" s="13" t="s">
        <v>1085</v>
      </c>
      <c r="C1673" s="14" t="s">
        <v>6</v>
      </c>
      <c r="D1673" s="15">
        <v>1066.44</v>
      </c>
      <c r="E1673" s="38"/>
    </row>
    <row r="1674" spans="1:5" outlineLevel="1" x14ac:dyDescent="0.2">
      <c r="A1674" s="12">
        <v>10003090</v>
      </c>
      <c r="B1674" s="13" t="s">
        <v>3283</v>
      </c>
      <c r="C1674" s="14" t="s">
        <v>6</v>
      </c>
      <c r="D1674" s="15">
        <v>100.88</v>
      </c>
      <c r="E1674" s="38"/>
    </row>
    <row r="1675" spans="1:5" outlineLevel="1" x14ac:dyDescent="0.2">
      <c r="A1675" s="12">
        <v>10004000</v>
      </c>
      <c r="B1675" s="13" t="s">
        <v>1086</v>
      </c>
      <c r="C1675" s="14" t="s">
        <v>8</v>
      </c>
      <c r="D1675" s="15" t="s">
        <v>8</v>
      </c>
    </row>
    <row r="1676" spans="1:5" x14ac:dyDescent="0.2">
      <c r="A1676" s="12">
        <v>10004002</v>
      </c>
      <c r="B1676" s="13" t="s">
        <v>1048</v>
      </c>
      <c r="C1676" s="14" t="s">
        <v>5</v>
      </c>
      <c r="D1676" s="15">
        <v>76.09</v>
      </c>
      <c r="E1676" s="38"/>
    </row>
    <row r="1677" spans="1:5" outlineLevel="1" x14ac:dyDescent="0.2">
      <c r="A1677" s="12">
        <v>10004003</v>
      </c>
      <c r="B1677" s="13" t="s">
        <v>1049</v>
      </c>
      <c r="C1677" s="14" t="s">
        <v>5</v>
      </c>
      <c r="D1677" s="15">
        <v>101.94</v>
      </c>
      <c r="E1677" s="38"/>
    </row>
    <row r="1678" spans="1:5" outlineLevel="1" x14ac:dyDescent="0.2">
      <c r="A1678" s="12">
        <v>10004004</v>
      </c>
      <c r="B1678" s="13" t="s">
        <v>1087</v>
      </c>
      <c r="C1678" s="14" t="s">
        <v>5</v>
      </c>
      <c r="D1678" s="15">
        <v>119.12</v>
      </c>
      <c r="E1678" s="38"/>
    </row>
    <row r="1679" spans="1:5" x14ac:dyDescent="0.2">
      <c r="A1679" s="12">
        <v>10004005</v>
      </c>
      <c r="B1679" s="13" t="s">
        <v>1050</v>
      </c>
      <c r="C1679" s="14" t="s">
        <v>5</v>
      </c>
      <c r="D1679" s="15">
        <v>142.24</v>
      </c>
      <c r="E1679" s="38"/>
    </row>
    <row r="1680" spans="1:5" outlineLevel="1" x14ac:dyDescent="0.2">
      <c r="A1680" s="12">
        <v>10004006</v>
      </c>
      <c r="B1680" s="13" t="s">
        <v>1055</v>
      </c>
      <c r="C1680" s="14" t="s">
        <v>5</v>
      </c>
      <c r="D1680" s="15">
        <v>170.23</v>
      </c>
      <c r="E1680" s="38"/>
    </row>
    <row r="1681" spans="1:5" outlineLevel="1" x14ac:dyDescent="0.2">
      <c r="A1681" s="12">
        <v>10004007</v>
      </c>
      <c r="B1681" s="13" t="s">
        <v>1088</v>
      </c>
      <c r="C1681" s="14" t="s">
        <v>5</v>
      </c>
      <c r="D1681" s="15">
        <v>213.83</v>
      </c>
      <c r="E1681" s="38"/>
    </row>
    <row r="1682" spans="1:5" outlineLevel="1" x14ac:dyDescent="0.2">
      <c r="A1682" s="12">
        <v>10004008</v>
      </c>
      <c r="B1682" s="13" t="s">
        <v>1089</v>
      </c>
      <c r="C1682" s="14" t="s">
        <v>5</v>
      </c>
      <c r="D1682" s="15">
        <v>235.39</v>
      </c>
      <c r="E1682" s="38"/>
    </row>
    <row r="1683" spans="1:5" outlineLevel="1" x14ac:dyDescent="0.2">
      <c r="A1683" s="12">
        <v>10004009</v>
      </c>
      <c r="B1683" s="13" t="s">
        <v>1090</v>
      </c>
      <c r="C1683" s="14" t="s">
        <v>5</v>
      </c>
      <c r="D1683" s="15">
        <v>307.32</v>
      </c>
      <c r="E1683" s="38"/>
    </row>
    <row r="1684" spans="1:5" x14ac:dyDescent="0.2">
      <c r="A1684" s="12">
        <v>10004062</v>
      </c>
      <c r="B1684" s="13" t="s">
        <v>1056</v>
      </c>
      <c r="C1684" s="14" t="s">
        <v>5</v>
      </c>
      <c r="D1684" s="15">
        <v>27.39</v>
      </c>
      <c r="E1684" s="38"/>
    </row>
    <row r="1685" spans="1:5" outlineLevel="1" x14ac:dyDescent="0.2">
      <c r="A1685" s="12">
        <v>10004063</v>
      </c>
      <c r="B1685" s="13" t="s">
        <v>1057</v>
      </c>
      <c r="C1685" s="14" t="s">
        <v>5</v>
      </c>
      <c r="D1685" s="15">
        <v>23.49</v>
      </c>
      <c r="E1685" s="38"/>
    </row>
    <row r="1686" spans="1:5" outlineLevel="1" x14ac:dyDescent="0.2">
      <c r="A1686" s="12">
        <v>10004064</v>
      </c>
      <c r="B1686" s="13" t="s">
        <v>1091</v>
      </c>
      <c r="C1686" s="14" t="s">
        <v>5</v>
      </c>
      <c r="D1686" s="15">
        <v>49.26</v>
      </c>
      <c r="E1686" s="38"/>
    </row>
    <row r="1687" spans="1:5" outlineLevel="1" x14ac:dyDescent="0.2">
      <c r="A1687" s="12">
        <v>10004065</v>
      </c>
      <c r="B1687" s="13" t="s">
        <v>1058</v>
      </c>
      <c r="C1687" s="14" t="s">
        <v>5</v>
      </c>
      <c r="D1687" s="15">
        <v>44.25</v>
      </c>
      <c r="E1687" s="38"/>
    </row>
    <row r="1688" spans="1:5" outlineLevel="1" x14ac:dyDescent="0.2">
      <c r="A1688" s="12">
        <v>10004066</v>
      </c>
      <c r="B1688" s="13" t="s">
        <v>1059</v>
      </c>
      <c r="C1688" s="14" t="s">
        <v>5</v>
      </c>
      <c r="D1688" s="15">
        <v>79.349999999999994</v>
      </c>
      <c r="E1688" s="38"/>
    </row>
    <row r="1689" spans="1:5" x14ac:dyDescent="0.2">
      <c r="A1689" s="12">
        <v>10004067</v>
      </c>
      <c r="B1689" s="13" t="s">
        <v>1092</v>
      </c>
      <c r="C1689" s="14" t="s">
        <v>5</v>
      </c>
      <c r="D1689" s="15">
        <v>109.9</v>
      </c>
      <c r="E1689" s="38"/>
    </row>
    <row r="1690" spans="1:5" outlineLevel="1" x14ac:dyDescent="0.2">
      <c r="A1690" s="12">
        <v>10004068</v>
      </c>
      <c r="B1690" s="13" t="s">
        <v>1093</v>
      </c>
      <c r="C1690" s="14" t="s">
        <v>5</v>
      </c>
      <c r="D1690" s="15">
        <v>86.71</v>
      </c>
      <c r="E1690" s="38"/>
    </row>
    <row r="1691" spans="1:5" outlineLevel="1" x14ac:dyDescent="0.2">
      <c r="A1691" s="12">
        <v>10004069</v>
      </c>
      <c r="B1691" s="13" t="s">
        <v>1094</v>
      </c>
      <c r="C1691" s="14" t="s">
        <v>5</v>
      </c>
      <c r="D1691" s="15">
        <v>179.17</v>
      </c>
      <c r="E1691" s="38"/>
    </row>
    <row r="1692" spans="1:5" outlineLevel="1" x14ac:dyDescent="0.2">
      <c r="A1692" s="12">
        <v>10004080</v>
      </c>
      <c r="B1692" s="13" t="s">
        <v>2281</v>
      </c>
      <c r="C1692" s="14" t="s">
        <v>5</v>
      </c>
      <c r="D1692" s="15">
        <v>57.2</v>
      </c>
      <c r="E1692" s="38"/>
    </row>
    <row r="1693" spans="1:5" outlineLevel="1" x14ac:dyDescent="0.2">
      <c r="A1693" s="12">
        <v>10004081</v>
      </c>
      <c r="B1693" s="13" t="s">
        <v>2282</v>
      </c>
      <c r="C1693" s="14" t="s">
        <v>6</v>
      </c>
      <c r="D1693" s="15">
        <v>74.3</v>
      </c>
      <c r="E1693" s="38"/>
    </row>
    <row r="1694" spans="1:5" x14ac:dyDescent="0.2">
      <c r="A1694" s="12">
        <v>10004082</v>
      </c>
      <c r="B1694" s="13" t="s">
        <v>2283</v>
      </c>
      <c r="C1694" s="14" t="s">
        <v>5</v>
      </c>
      <c r="D1694" s="15">
        <v>130.03</v>
      </c>
      <c r="E1694" s="38"/>
    </row>
    <row r="1695" spans="1:5" outlineLevel="1" x14ac:dyDescent="0.2">
      <c r="A1695" s="12">
        <v>10004083</v>
      </c>
      <c r="B1695" s="13" t="s">
        <v>2284</v>
      </c>
      <c r="C1695" s="14" t="s">
        <v>5</v>
      </c>
      <c r="D1695" s="15">
        <v>48.89</v>
      </c>
      <c r="E1695" s="38"/>
    </row>
    <row r="1696" spans="1:5" outlineLevel="1" x14ac:dyDescent="0.2">
      <c r="A1696" s="12">
        <v>10004084</v>
      </c>
      <c r="B1696" s="13" t="s">
        <v>2285</v>
      </c>
      <c r="C1696" s="14" t="s">
        <v>5</v>
      </c>
      <c r="D1696" s="15">
        <v>71.05</v>
      </c>
      <c r="E1696" s="38"/>
    </row>
    <row r="1697" spans="1:5" outlineLevel="1" x14ac:dyDescent="0.2">
      <c r="A1697" s="12">
        <v>10004085</v>
      </c>
      <c r="B1697" s="13" t="s">
        <v>2286</v>
      </c>
      <c r="C1697" s="14" t="s">
        <v>5</v>
      </c>
      <c r="D1697" s="15">
        <v>181.63</v>
      </c>
      <c r="E1697" s="38"/>
    </row>
    <row r="1698" spans="1:5" outlineLevel="1" x14ac:dyDescent="0.2">
      <c r="A1698" s="12">
        <v>10004098</v>
      </c>
      <c r="B1698" s="13" t="s">
        <v>1052</v>
      </c>
      <c r="C1698" s="14" t="s">
        <v>5</v>
      </c>
      <c r="D1698" s="15">
        <v>40.950000000000003</v>
      </c>
      <c r="E1698" s="38"/>
    </row>
    <row r="1699" spans="1:5" x14ac:dyDescent="0.2">
      <c r="A1699" s="12">
        <v>10004103</v>
      </c>
      <c r="B1699" s="13" t="s">
        <v>3284</v>
      </c>
      <c r="C1699" s="14" t="s">
        <v>5</v>
      </c>
      <c r="D1699" s="15">
        <v>24.05</v>
      </c>
      <c r="E1699" s="38"/>
    </row>
    <row r="1700" spans="1:5" outlineLevel="1" x14ac:dyDescent="0.2">
      <c r="A1700" s="12">
        <v>10004107</v>
      </c>
      <c r="B1700" s="13" t="s">
        <v>2284</v>
      </c>
      <c r="C1700" s="14" t="s">
        <v>5</v>
      </c>
      <c r="D1700" s="15">
        <v>48.89</v>
      </c>
      <c r="E1700" s="38"/>
    </row>
    <row r="1701" spans="1:5" outlineLevel="1" x14ac:dyDescent="0.2">
      <c r="A1701" s="12">
        <v>10005000</v>
      </c>
      <c r="B1701" s="13" t="s">
        <v>1095</v>
      </c>
      <c r="C1701" s="14" t="s">
        <v>8</v>
      </c>
      <c r="D1701" s="15" t="s">
        <v>8</v>
      </c>
    </row>
    <row r="1702" spans="1:5" outlineLevel="1" x14ac:dyDescent="0.2">
      <c r="A1702" s="12">
        <v>10005002</v>
      </c>
      <c r="B1702" s="13" t="s">
        <v>2276</v>
      </c>
      <c r="C1702" s="14" t="s">
        <v>6</v>
      </c>
      <c r="D1702" s="15">
        <v>74.900000000000006</v>
      </c>
      <c r="E1702" s="38"/>
    </row>
    <row r="1703" spans="1:5" outlineLevel="1" x14ac:dyDescent="0.2">
      <c r="A1703" s="12">
        <v>10005003</v>
      </c>
      <c r="B1703" s="13" t="s">
        <v>1060</v>
      </c>
      <c r="C1703" s="14" t="s">
        <v>6</v>
      </c>
      <c r="D1703" s="15">
        <v>85.87</v>
      </c>
      <c r="E1703" s="38"/>
    </row>
    <row r="1704" spans="1:5" x14ac:dyDescent="0.2">
      <c r="A1704" s="12">
        <v>10005004</v>
      </c>
      <c r="B1704" s="13" t="s">
        <v>1096</v>
      </c>
      <c r="C1704" s="14" t="s">
        <v>6</v>
      </c>
      <c r="D1704" s="15">
        <v>138.33000000000001</v>
      </c>
      <c r="E1704" s="38"/>
    </row>
    <row r="1705" spans="1:5" outlineLevel="1" x14ac:dyDescent="0.2">
      <c r="A1705" s="12">
        <v>10005005</v>
      </c>
      <c r="B1705" s="13" t="s">
        <v>1061</v>
      </c>
      <c r="C1705" s="14" t="s">
        <v>6</v>
      </c>
      <c r="D1705" s="15">
        <v>163.78</v>
      </c>
      <c r="E1705" s="38"/>
    </row>
    <row r="1706" spans="1:5" outlineLevel="1" x14ac:dyDescent="0.2">
      <c r="A1706" s="12">
        <v>10005006</v>
      </c>
      <c r="B1706" s="13" t="s">
        <v>1062</v>
      </c>
      <c r="C1706" s="14" t="s">
        <v>6</v>
      </c>
      <c r="D1706" s="15">
        <v>219.72</v>
      </c>
      <c r="E1706" s="38"/>
    </row>
    <row r="1707" spans="1:5" outlineLevel="1" x14ac:dyDescent="0.2">
      <c r="A1707" s="12">
        <v>10005007</v>
      </c>
      <c r="B1707" s="13" t="s">
        <v>1097</v>
      </c>
      <c r="C1707" s="14" t="s">
        <v>6</v>
      </c>
      <c r="D1707" s="15">
        <v>459.58</v>
      </c>
      <c r="E1707" s="38"/>
    </row>
    <row r="1708" spans="1:5" outlineLevel="1" x14ac:dyDescent="0.2">
      <c r="A1708" s="12">
        <v>10005008</v>
      </c>
      <c r="B1708" s="13" t="s">
        <v>1098</v>
      </c>
      <c r="C1708" s="14" t="s">
        <v>6</v>
      </c>
      <c r="D1708" s="15">
        <v>711.34</v>
      </c>
      <c r="E1708" s="38"/>
    </row>
    <row r="1709" spans="1:5" x14ac:dyDescent="0.2">
      <c r="A1709" s="12">
        <v>10005009</v>
      </c>
      <c r="B1709" s="13" t="s">
        <v>1099</v>
      </c>
      <c r="C1709" s="14" t="s">
        <v>6</v>
      </c>
      <c r="D1709" s="15">
        <v>1196.08</v>
      </c>
      <c r="E1709" s="38"/>
    </row>
    <row r="1710" spans="1:5" outlineLevel="1" x14ac:dyDescent="0.2">
      <c r="A1710" s="12">
        <v>10005031</v>
      </c>
      <c r="B1710" s="13" t="s">
        <v>1100</v>
      </c>
      <c r="C1710" s="14" t="s">
        <v>6</v>
      </c>
      <c r="D1710" s="15">
        <v>93.74</v>
      </c>
      <c r="E1710" s="38"/>
    </row>
    <row r="1711" spans="1:5" outlineLevel="1" x14ac:dyDescent="0.2">
      <c r="A1711" s="12">
        <v>10005032</v>
      </c>
      <c r="B1711" s="13" t="s">
        <v>1101</v>
      </c>
      <c r="C1711" s="14" t="s">
        <v>6</v>
      </c>
      <c r="D1711" s="15">
        <v>101.98</v>
      </c>
      <c r="E1711" s="38"/>
    </row>
    <row r="1712" spans="1:5" outlineLevel="1" x14ac:dyDescent="0.2">
      <c r="A1712" s="12">
        <v>10005033</v>
      </c>
      <c r="B1712" s="13" t="s">
        <v>1102</v>
      </c>
      <c r="C1712" s="14" t="s">
        <v>6</v>
      </c>
      <c r="D1712" s="15">
        <v>188.64</v>
      </c>
      <c r="E1712" s="38"/>
    </row>
    <row r="1713" spans="1:5" outlineLevel="1" x14ac:dyDescent="0.2">
      <c r="A1713" s="12">
        <v>10005034</v>
      </c>
      <c r="B1713" s="13" t="s">
        <v>1103</v>
      </c>
      <c r="C1713" s="14" t="s">
        <v>6</v>
      </c>
      <c r="D1713" s="15">
        <v>218.43</v>
      </c>
      <c r="E1713" s="38"/>
    </row>
    <row r="1714" spans="1:5" outlineLevel="1" x14ac:dyDescent="0.2">
      <c r="A1714" s="12">
        <v>10005040</v>
      </c>
      <c r="B1714" s="13" t="s">
        <v>1104</v>
      </c>
      <c r="C1714" s="14" t="s">
        <v>6</v>
      </c>
      <c r="D1714" s="15">
        <v>97.49</v>
      </c>
      <c r="E1714" s="38"/>
    </row>
    <row r="1715" spans="1:5" outlineLevel="1" x14ac:dyDescent="0.2">
      <c r="A1715" s="12">
        <v>10005041</v>
      </c>
      <c r="B1715" s="13" t="s">
        <v>1105</v>
      </c>
      <c r="C1715" s="14" t="s">
        <v>6</v>
      </c>
      <c r="D1715" s="15">
        <v>81.45</v>
      </c>
      <c r="E1715" s="38"/>
    </row>
    <row r="1716" spans="1:5" outlineLevel="1" x14ac:dyDescent="0.2">
      <c r="A1716" s="12">
        <v>10005051</v>
      </c>
      <c r="B1716" s="13" t="s">
        <v>1106</v>
      </c>
      <c r="C1716" s="14" t="s">
        <v>6</v>
      </c>
      <c r="D1716" s="15">
        <v>58.18</v>
      </c>
      <c r="E1716" s="38"/>
    </row>
    <row r="1717" spans="1:5" outlineLevel="1" x14ac:dyDescent="0.2">
      <c r="A1717" s="12">
        <v>10005060</v>
      </c>
      <c r="B1717" s="13" t="s">
        <v>1107</v>
      </c>
      <c r="C1717" s="14" t="s">
        <v>6</v>
      </c>
      <c r="D1717" s="15">
        <v>476.3</v>
      </c>
      <c r="E1717" s="38"/>
    </row>
    <row r="1718" spans="1:5" x14ac:dyDescent="0.2">
      <c r="A1718" s="12">
        <v>10006000</v>
      </c>
      <c r="B1718" s="13" t="s">
        <v>1108</v>
      </c>
      <c r="C1718" s="14" t="s">
        <v>8</v>
      </c>
      <c r="D1718" s="15" t="s">
        <v>8</v>
      </c>
    </row>
    <row r="1719" spans="1:5" outlineLevel="1" x14ac:dyDescent="0.2">
      <c r="A1719" s="12">
        <v>10006020</v>
      </c>
      <c r="B1719" s="13" t="s">
        <v>1109</v>
      </c>
      <c r="C1719" s="14" t="s">
        <v>5</v>
      </c>
      <c r="D1719" s="15">
        <v>61.46</v>
      </c>
      <c r="E1719" s="38"/>
    </row>
    <row r="1720" spans="1:5" outlineLevel="1" x14ac:dyDescent="0.2">
      <c r="A1720" s="12">
        <v>10006021</v>
      </c>
      <c r="B1720" s="13" t="s">
        <v>1110</v>
      </c>
      <c r="C1720" s="14" t="s">
        <v>5</v>
      </c>
      <c r="D1720" s="15">
        <v>91.69</v>
      </c>
      <c r="E1720" s="38"/>
    </row>
    <row r="1721" spans="1:5" outlineLevel="1" x14ac:dyDescent="0.2">
      <c r="A1721" s="12">
        <v>10006022</v>
      </c>
      <c r="B1721" s="13" t="s">
        <v>1111</v>
      </c>
      <c r="C1721" s="14" t="s">
        <v>5</v>
      </c>
      <c r="D1721" s="15">
        <v>121.74</v>
      </c>
      <c r="E1721" s="38"/>
    </row>
    <row r="1722" spans="1:5" outlineLevel="1" x14ac:dyDescent="0.2">
      <c r="A1722" s="12">
        <v>10006023</v>
      </c>
      <c r="B1722" s="13" t="s">
        <v>1112</v>
      </c>
      <c r="C1722" s="14" t="s">
        <v>5</v>
      </c>
      <c r="D1722" s="15">
        <v>210.68</v>
      </c>
      <c r="E1722" s="38"/>
    </row>
    <row r="1723" spans="1:5" outlineLevel="1" x14ac:dyDescent="0.2">
      <c r="A1723" s="12">
        <v>10006024</v>
      </c>
      <c r="B1723" s="13" t="s">
        <v>1113</v>
      </c>
      <c r="C1723" s="14" t="s">
        <v>5</v>
      </c>
      <c r="D1723" s="15">
        <v>275.77</v>
      </c>
      <c r="E1723" s="38"/>
    </row>
    <row r="1724" spans="1:5" outlineLevel="1" x14ac:dyDescent="0.2">
      <c r="A1724" s="12">
        <v>10006026</v>
      </c>
      <c r="B1724" s="13" t="s">
        <v>1959</v>
      </c>
      <c r="C1724" s="14" t="s">
        <v>5</v>
      </c>
      <c r="D1724" s="15">
        <v>85.87</v>
      </c>
      <c r="E1724" s="38"/>
    </row>
    <row r="1725" spans="1:5" outlineLevel="1" x14ac:dyDescent="0.2">
      <c r="A1725" s="12">
        <v>10006027</v>
      </c>
      <c r="B1725" s="13" t="s">
        <v>1960</v>
      </c>
      <c r="C1725" s="14" t="s">
        <v>5</v>
      </c>
      <c r="D1725" s="15">
        <v>127.52</v>
      </c>
      <c r="E1725" s="38"/>
    </row>
    <row r="1726" spans="1:5" outlineLevel="1" x14ac:dyDescent="0.2">
      <c r="A1726" s="12">
        <v>10006028</v>
      </c>
      <c r="B1726" s="13" t="s">
        <v>1961</v>
      </c>
      <c r="C1726" s="14" t="s">
        <v>5</v>
      </c>
      <c r="D1726" s="15">
        <v>164.91</v>
      </c>
      <c r="E1726" s="38"/>
    </row>
    <row r="1727" spans="1:5" x14ac:dyDescent="0.2">
      <c r="A1727" s="12">
        <v>10006029</v>
      </c>
      <c r="B1727" s="13" t="s">
        <v>1962</v>
      </c>
      <c r="C1727" s="14" t="s">
        <v>5</v>
      </c>
      <c r="D1727" s="15">
        <v>265.11</v>
      </c>
      <c r="E1727" s="38"/>
    </row>
    <row r="1728" spans="1:5" outlineLevel="1" x14ac:dyDescent="0.2">
      <c r="A1728" s="12">
        <v>10006030</v>
      </c>
      <c r="B1728" s="13" t="s">
        <v>1963</v>
      </c>
      <c r="C1728" s="14" t="s">
        <v>5</v>
      </c>
      <c r="D1728" s="15">
        <v>295.49</v>
      </c>
      <c r="E1728" s="38"/>
    </row>
    <row r="1729" spans="1:5" outlineLevel="1" x14ac:dyDescent="0.2">
      <c r="A1729" s="12">
        <v>10006031</v>
      </c>
      <c r="B1729" s="13" t="s">
        <v>2287</v>
      </c>
      <c r="C1729" s="14" t="s">
        <v>5</v>
      </c>
      <c r="D1729" s="15">
        <v>281.24</v>
      </c>
      <c r="E1729" s="38"/>
    </row>
    <row r="1730" spans="1:5" outlineLevel="1" x14ac:dyDescent="0.2">
      <c r="A1730" s="12">
        <v>10006032</v>
      </c>
      <c r="B1730" s="13" t="s">
        <v>2288</v>
      </c>
      <c r="C1730" s="14" t="s">
        <v>5</v>
      </c>
      <c r="D1730" s="15">
        <v>364.48</v>
      </c>
      <c r="E1730" s="38"/>
    </row>
    <row r="1731" spans="1:5" outlineLevel="1" x14ac:dyDescent="0.2">
      <c r="A1731" s="12">
        <v>10006035</v>
      </c>
      <c r="B1731" s="13" t="s">
        <v>2289</v>
      </c>
      <c r="C1731" s="14" t="s">
        <v>5</v>
      </c>
      <c r="D1731" s="15">
        <v>202.05</v>
      </c>
      <c r="E1731" s="38"/>
    </row>
    <row r="1732" spans="1:5" x14ac:dyDescent="0.2">
      <c r="A1732" s="12">
        <v>10006036</v>
      </c>
      <c r="B1732" s="13" t="s">
        <v>2290</v>
      </c>
      <c r="C1732" s="14" t="s">
        <v>5</v>
      </c>
      <c r="D1732" s="15">
        <v>298.31</v>
      </c>
      <c r="E1732" s="38"/>
    </row>
    <row r="1733" spans="1:5" outlineLevel="1" x14ac:dyDescent="0.2">
      <c r="A1733" s="12">
        <v>10006054</v>
      </c>
      <c r="B1733" s="13" t="s">
        <v>1061</v>
      </c>
      <c r="C1733" s="14" t="s">
        <v>6</v>
      </c>
      <c r="D1733" s="15">
        <v>163.78</v>
      </c>
      <c r="E1733" s="38"/>
    </row>
    <row r="1734" spans="1:5" outlineLevel="1" x14ac:dyDescent="0.2">
      <c r="A1734" s="12">
        <v>10006109</v>
      </c>
      <c r="B1734" s="13" t="s">
        <v>3285</v>
      </c>
      <c r="C1734" s="14" t="s">
        <v>5</v>
      </c>
      <c r="D1734" s="15">
        <v>81.540000000000006</v>
      </c>
      <c r="E1734" s="38"/>
    </row>
    <row r="1735" spans="1:5" outlineLevel="1" x14ac:dyDescent="0.2">
      <c r="A1735" s="12">
        <v>10007000</v>
      </c>
      <c r="B1735" s="13" t="s">
        <v>1114</v>
      </c>
      <c r="C1735" s="14" t="s">
        <v>8</v>
      </c>
      <c r="D1735" s="15" t="s">
        <v>8</v>
      </c>
    </row>
    <row r="1736" spans="1:5" outlineLevel="1" x14ac:dyDescent="0.2">
      <c r="A1736" s="12">
        <v>10007011</v>
      </c>
      <c r="B1736" s="13" t="s">
        <v>1115</v>
      </c>
      <c r="C1736" s="14" t="s">
        <v>5</v>
      </c>
      <c r="D1736" s="15">
        <v>67.48</v>
      </c>
      <c r="E1736" s="38"/>
    </row>
    <row r="1737" spans="1:5" x14ac:dyDescent="0.2">
      <c r="A1737" s="12">
        <v>10007012</v>
      </c>
      <c r="B1737" s="13" t="s">
        <v>1116</v>
      </c>
      <c r="C1737" s="14" t="s">
        <v>5</v>
      </c>
      <c r="D1737" s="15">
        <v>96.71</v>
      </c>
      <c r="E1737" s="38"/>
    </row>
    <row r="1738" spans="1:5" outlineLevel="1" x14ac:dyDescent="0.2">
      <c r="A1738" s="12">
        <v>10007013</v>
      </c>
      <c r="B1738" s="13" t="s">
        <v>1117</v>
      </c>
      <c r="C1738" s="14" t="s">
        <v>5</v>
      </c>
      <c r="D1738" s="15">
        <v>112.77</v>
      </c>
      <c r="E1738" s="38"/>
    </row>
    <row r="1739" spans="1:5" outlineLevel="1" x14ac:dyDescent="0.2">
      <c r="A1739" s="12">
        <v>10007014</v>
      </c>
      <c r="B1739" s="13" t="s">
        <v>1118</v>
      </c>
      <c r="C1739" s="14" t="s">
        <v>5</v>
      </c>
      <c r="D1739" s="15">
        <v>134.52000000000001</v>
      </c>
      <c r="E1739" s="38"/>
    </row>
    <row r="1740" spans="1:5" outlineLevel="1" x14ac:dyDescent="0.2">
      <c r="A1740" s="12">
        <v>10007020</v>
      </c>
      <c r="B1740" s="13" t="s">
        <v>1964</v>
      </c>
      <c r="C1740" s="14" t="s">
        <v>6</v>
      </c>
      <c r="D1740" s="15">
        <v>83.22</v>
      </c>
      <c r="E1740" s="38"/>
    </row>
    <row r="1741" spans="1:5" ht="22.5" outlineLevel="1" x14ac:dyDescent="0.2">
      <c r="A1741" s="12">
        <v>10007060</v>
      </c>
      <c r="B1741" s="13" t="s">
        <v>3286</v>
      </c>
      <c r="C1741" s="14" t="s">
        <v>6</v>
      </c>
      <c r="D1741" s="15">
        <v>696.83</v>
      </c>
      <c r="E1741" s="38"/>
    </row>
    <row r="1742" spans="1:5" x14ac:dyDescent="0.2">
      <c r="A1742" s="12">
        <v>10007062</v>
      </c>
      <c r="B1742" s="13" t="s">
        <v>3287</v>
      </c>
      <c r="C1742" s="14" t="s">
        <v>6</v>
      </c>
      <c r="D1742" s="15">
        <v>905.52</v>
      </c>
      <c r="E1742" s="38"/>
    </row>
    <row r="1743" spans="1:5" ht="22.5" outlineLevel="1" x14ac:dyDescent="0.2">
      <c r="A1743" s="12">
        <v>10007063</v>
      </c>
      <c r="B1743" s="13" t="s">
        <v>3288</v>
      </c>
      <c r="C1743" s="14" t="s">
        <v>6</v>
      </c>
      <c r="D1743" s="15">
        <v>1700.3</v>
      </c>
      <c r="E1743" s="38"/>
    </row>
    <row r="1744" spans="1:5" ht="22.5" outlineLevel="1" x14ac:dyDescent="0.2">
      <c r="A1744" s="12">
        <v>10007064</v>
      </c>
      <c r="B1744" s="13" t="s">
        <v>3289</v>
      </c>
      <c r="C1744" s="14" t="s">
        <v>6</v>
      </c>
      <c r="D1744" s="15">
        <v>2207.2199999999998</v>
      </c>
      <c r="E1744" s="38"/>
    </row>
    <row r="1745" spans="1:5" ht="22.5" outlineLevel="1" x14ac:dyDescent="0.2">
      <c r="A1745" s="12">
        <v>10007065</v>
      </c>
      <c r="B1745" s="13" t="s">
        <v>3290</v>
      </c>
      <c r="C1745" s="14" t="s">
        <v>6</v>
      </c>
      <c r="D1745" s="15">
        <v>2807.9</v>
      </c>
      <c r="E1745" s="38"/>
    </row>
    <row r="1746" spans="1:5" outlineLevel="1" x14ac:dyDescent="0.2">
      <c r="A1746" s="12">
        <v>10007067</v>
      </c>
      <c r="B1746" s="13" t="s">
        <v>3291</v>
      </c>
      <c r="C1746" s="14" t="s">
        <v>6</v>
      </c>
      <c r="D1746" s="15">
        <v>2596.5100000000002</v>
      </c>
      <c r="E1746" s="38"/>
    </row>
    <row r="1747" spans="1:5" x14ac:dyDescent="0.2">
      <c r="A1747" s="12">
        <v>10007068</v>
      </c>
      <c r="B1747" s="13" t="s">
        <v>3292</v>
      </c>
      <c r="C1747" s="14" t="s">
        <v>6</v>
      </c>
      <c r="D1747" s="15">
        <v>3280.32</v>
      </c>
      <c r="E1747" s="38"/>
    </row>
    <row r="1748" spans="1:5" outlineLevel="1" x14ac:dyDescent="0.2">
      <c r="A1748" s="12">
        <v>10007069</v>
      </c>
      <c r="B1748" s="13" t="s">
        <v>3293</v>
      </c>
      <c r="C1748" s="14" t="s">
        <v>6</v>
      </c>
      <c r="D1748" s="15">
        <v>2064.4699999999998</v>
      </c>
      <c r="E1748" s="38"/>
    </row>
    <row r="1749" spans="1:5" outlineLevel="1" x14ac:dyDescent="0.2">
      <c r="A1749" s="12">
        <v>10007070</v>
      </c>
      <c r="B1749" s="13" t="s">
        <v>3294</v>
      </c>
      <c r="C1749" s="14" t="s">
        <v>6</v>
      </c>
      <c r="D1749" s="15">
        <v>2638.5</v>
      </c>
      <c r="E1749" s="38"/>
    </row>
    <row r="1750" spans="1:5" outlineLevel="1" x14ac:dyDescent="0.2">
      <c r="A1750" s="12">
        <v>10007071</v>
      </c>
      <c r="B1750" s="13" t="s">
        <v>3295</v>
      </c>
      <c r="C1750" s="14" t="s">
        <v>6</v>
      </c>
      <c r="D1750" s="15">
        <v>3319.57</v>
      </c>
      <c r="E1750" s="38"/>
    </row>
    <row r="1751" spans="1:5" x14ac:dyDescent="0.2">
      <c r="A1751" s="12">
        <v>10007080</v>
      </c>
      <c r="B1751" s="13" t="s">
        <v>3296</v>
      </c>
      <c r="C1751" s="14" t="s">
        <v>6</v>
      </c>
      <c r="D1751" s="15">
        <v>17.510000000000002</v>
      </c>
      <c r="E1751" s="38"/>
    </row>
    <row r="1752" spans="1:5" outlineLevel="1" x14ac:dyDescent="0.2">
      <c r="A1752" s="12">
        <v>10007081</v>
      </c>
      <c r="B1752" s="13" t="s">
        <v>3297</v>
      </c>
      <c r="C1752" s="14" t="s">
        <v>6</v>
      </c>
      <c r="D1752" s="15">
        <v>866.02</v>
      </c>
      <c r="E1752" s="38"/>
    </row>
    <row r="1753" spans="1:5" outlineLevel="1" x14ac:dyDescent="0.2">
      <c r="A1753" s="12">
        <v>10007082</v>
      </c>
      <c r="B1753" s="13" t="s">
        <v>3298</v>
      </c>
      <c r="C1753" s="14" t="s">
        <v>6</v>
      </c>
      <c r="D1753" s="15">
        <v>1044.99</v>
      </c>
      <c r="E1753" s="38"/>
    </row>
    <row r="1754" spans="1:5" outlineLevel="1" x14ac:dyDescent="0.2">
      <c r="A1754" s="12">
        <v>10007083</v>
      </c>
      <c r="B1754" s="13" t="s">
        <v>3299</v>
      </c>
      <c r="C1754" s="14" t="s">
        <v>6</v>
      </c>
      <c r="D1754" s="15">
        <v>1193.55</v>
      </c>
      <c r="E1754" s="38"/>
    </row>
    <row r="1755" spans="1:5" outlineLevel="1" x14ac:dyDescent="0.2">
      <c r="A1755" s="12">
        <v>10007085</v>
      </c>
      <c r="B1755" s="13" t="s">
        <v>1965</v>
      </c>
      <c r="C1755" s="14" t="s">
        <v>6</v>
      </c>
      <c r="D1755" s="15">
        <v>347.3</v>
      </c>
      <c r="E1755" s="38"/>
    </row>
    <row r="1756" spans="1:5" x14ac:dyDescent="0.2">
      <c r="A1756" s="12">
        <v>10007086</v>
      </c>
      <c r="B1756" s="13" t="s">
        <v>1119</v>
      </c>
      <c r="C1756" s="14" t="s">
        <v>6</v>
      </c>
      <c r="D1756" s="15">
        <v>1066.6199999999999</v>
      </c>
      <c r="E1756" s="38"/>
    </row>
    <row r="1757" spans="1:5" outlineLevel="1" x14ac:dyDescent="0.2">
      <c r="A1757" s="12">
        <v>10007090</v>
      </c>
      <c r="B1757" s="13" t="s">
        <v>1120</v>
      </c>
      <c r="C1757" s="14" t="s">
        <v>6</v>
      </c>
      <c r="D1757" s="15">
        <v>197.29</v>
      </c>
      <c r="E1757" s="38"/>
    </row>
    <row r="1758" spans="1:5" outlineLevel="1" x14ac:dyDescent="0.2">
      <c r="A1758" s="12">
        <v>10007095</v>
      </c>
      <c r="B1758" s="13" t="s">
        <v>1051</v>
      </c>
      <c r="C1758" s="14" t="s">
        <v>5</v>
      </c>
      <c r="D1758" s="15">
        <v>3.47</v>
      </c>
      <c r="E1758" s="38"/>
    </row>
    <row r="1759" spans="1:5" outlineLevel="1" x14ac:dyDescent="0.2">
      <c r="A1759" s="12">
        <v>10007098</v>
      </c>
      <c r="B1759" s="13" t="s">
        <v>1052</v>
      </c>
      <c r="C1759" s="14" t="s">
        <v>5</v>
      </c>
      <c r="D1759" s="15">
        <v>40.950000000000003</v>
      </c>
      <c r="E1759" s="38"/>
    </row>
    <row r="1760" spans="1:5" outlineLevel="1" x14ac:dyDescent="0.2">
      <c r="A1760" s="12">
        <v>10008000</v>
      </c>
      <c r="B1760" s="13" t="s">
        <v>1121</v>
      </c>
      <c r="C1760" s="14" t="s">
        <v>8</v>
      </c>
      <c r="D1760" s="15" t="s">
        <v>8</v>
      </c>
    </row>
    <row r="1761" spans="1:5" x14ac:dyDescent="0.2">
      <c r="A1761" s="12">
        <v>10008002</v>
      </c>
      <c r="B1761" s="13" t="s">
        <v>1122</v>
      </c>
      <c r="C1761" s="14" t="s">
        <v>5</v>
      </c>
      <c r="D1761" s="15">
        <v>232.85</v>
      </c>
      <c r="E1761" s="38"/>
    </row>
    <row r="1762" spans="1:5" outlineLevel="1" x14ac:dyDescent="0.2">
      <c r="A1762" s="12">
        <v>10008003</v>
      </c>
      <c r="B1762" s="13" t="s">
        <v>1123</v>
      </c>
      <c r="C1762" s="14" t="s">
        <v>5</v>
      </c>
      <c r="D1762" s="15">
        <v>264.75</v>
      </c>
      <c r="E1762" s="38"/>
    </row>
    <row r="1763" spans="1:5" outlineLevel="1" x14ac:dyDescent="0.2">
      <c r="A1763" s="12">
        <v>10008005</v>
      </c>
      <c r="B1763" s="13" t="s">
        <v>1124</v>
      </c>
      <c r="C1763" s="14" t="s">
        <v>5</v>
      </c>
      <c r="D1763" s="15">
        <v>344.41</v>
      </c>
      <c r="E1763" s="38"/>
    </row>
    <row r="1764" spans="1:5" outlineLevel="1" x14ac:dyDescent="0.2">
      <c r="A1764" s="12">
        <v>10008006</v>
      </c>
      <c r="B1764" s="13" t="s">
        <v>1125</v>
      </c>
      <c r="C1764" s="14" t="s">
        <v>5</v>
      </c>
      <c r="D1764" s="15">
        <v>542.41999999999996</v>
      </c>
      <c r="E1764" s="38"/>
    </row>
    <row r="1765" spans="1:5" outlineLevel="1" x14ac:dyDescent="0.2">
      <c r="A1765" s="12">
        <v>10008031</v>
      </c>
      <c r="B1765" s="13" t="s">
        <v>1097</v>
      </c>
      <c r="C1765" s="14" t="s">
        <v>6</v>
      </c>
      <c r="D1765" s="15">
        <v>459.58</v>
      </c>
      <c r="E1765" s="38"/>
    </row>
    <row r="1766" spans="1:5" x14ac:dyDescent="0.2">
      <c r="A1766" s="12">
        <v>10008032</v>
      </c>
      <c r="B1766" s="13" t="s">
        <v>1098</v>
      </c>
      <c r="C1766" s="14" t="s">
        <v>6</v>
      </c>
      <c r="D1766" s="15">
        <v>711.34</v>
      </c>
      <c r="E1766" s="38"/>
    </row>
    <row r="1767" spans="1:5" outlineLevel="1" x14ac:dyDescent="0.2">
      <c r="A1767" s="12">
        <v>10008034</v>
      </c>
      <c r="B1767" s="13" t="s">
        <v>1099</v>
      </c>
      <c r="C1767" s="14" t="s">
        <v>6</v>
      </c>
      <c r="D1767" s="15">
        <v>1196.08</v>
      </c>
      <c r="E1767" s="38"/>
    </row>
    <row r="1768" spans="1:5" outlineLevel="1" x14ac:dyDescent="0.2">
      <c r="A1768" s="12">
        <v>10008049</v>
      </c>
      <c r="B1768" s="13" t="s">
        <v>1052</v>
      </c>
      <c r="C1768" s="14" t="s">
        <v>5</v>
      </c>
      <c r="D1768" s="15">
        <v>40.950000000000003</v>
      </c>
      <c r="E1768" s="38"/>
    </row>
    <row r="1769" spans="1:5" ht="22.5" outlineLevel="1" x14ac:dyDescent="0.2">
      <c r="A1769" s="12">
        <v>10008050</v>
      </c>
      <c r="B1769" s="13" t="s">
        <v>1126</v>
      </c>
      <c r="C1769" s="14" t="s">
        <v>6</v>
      </c>
      <c r="D1769" s="15">
        <v>848.81</v>
      </c>
      <c r="E1769" s="38"/>
    </row>
    <row r="1770" spans="1:5" outlineLevel="1" x14ac:dyDescent="0.2">
      <c r="A1770" s="12">
        <v>10008055</v>
      </c>
      <c r="B1770" s="13" t="s">
        <v>1127</v>
      </c>
      <c r="C1770" s="14" t="s">
        <v>6</v>
      </c>
      <c r="D1770" s="15">
        <v>408.89</v>
      </c>
      <c r="E1770" s="38"/>
    </row>
    <row r="1771" spans="1:5" x14ac:dyDescent="0.2">
      <c r="A1771" s="12">
        <v>10008060</v>
      </c>
      <c r="B1771" s="13" t="s">
        <v>1128</v>
      </c>
      <c r="C1771" s="14" t="s">
        <v>6</v>
      </c>
      <c r="D1771" s="15">
        <v>525.9</v>
      </c>
      <c r="E1771" s="38"/>
    </row>
    <row r="1772" spans="1:5" outlineLevel="1" x14ac:dyDescent="0.2">
      <c r="A1772" s="12">
        <v>10008065</v>
      </c>
      <c r="B1772" s="13" t="s">
        <v>1129</v>
      </c>
      <c r="C1772" s="14" t="s">
        <v>6</v>
      </c>
      <c r="D1772" s="15">
        <v>370.77</v>
      </c>
      <c r="E1772" s="38"/>
    </row>
    <row r="1773" spans="1:5" outlineLevel="1" x14ac:dyDescent="0.2">
      <c r="A1773" s="12">
        <v>10008068</v>
      </c>
      <c r="B1773" s="13" t="s">
        <v>1130</v>
      </c>
      <c r="C1773" s="14" t="s">
        <v>6</v>
      </c>
      <c r="D1773" s="15">
        <v>611.16</v>
      </c>
      <c r="E1773" s="38"/>
    </row>
    <row r="1774" spans="1:5" outlineLevel="1" x14ac:dyDescent="0.2">
      <c r="A1774" s="12">
        <v>10008072</v>
      </c>
      <c r="B1774" s="13" t="s">
        <v>1131</v>
      </c>
      <c r="C1774" s="14" t="s">
        <v>6</v>
      </c>
      <c r="D1774" s="15">
        <v>917.88</v>
      </c>
      <c r="E1774" s="38"/>
    </row>
    <row r="1775" spans="1:5" outlineLevel="1" x14ac:dyDescent="0.2">
      <c r="A1775" s="12">
        <v>10008073</v>
      </c>
      <c r="B1775" s="13" t="s">
        <v>1132</v>
      </c>
      <c r="C1775" s="14" t="s">
        <v>6</v>
      </c>
      <c r="D1775" s="15">
        <v>79.44</v>
      </c>
      <c r="E1775" s="38"/>
    </row>
    <row r="1776" spans="1:5" x14ac:dyDescent="0.2">
      <c r="A1776" s="12">
        <v>10008080</v>
      </c>
      <c r="B1776" s="13" t="s">
        <v>1133</v>
      </c>
      <c r="C1776" s="14" t="s">
        <v>6</v>
      </c>
      <c r="D1776" s="15">
        <v>615.74</v>
      </c>
      <c r="E1776" s="38"/>
    </row>
    <row r="1777" spans="1:5" outlineLevel="1" x14ac:dyDescent="0.2">
      <c r="A1777" s="12">
        <v>10008081</v>
      </c>
      <c r="B1777" s="13" t="s">
        <v>1134</v>
      </c>
      <c r="C1777" s="14" t="s">
        <v>6</v>
      </c>
      <c r="D1777" s="15">
        <v>646.77</v>
      </c>
      <c r="E1777" s="38"/>
    </row>
    <row r="1778" spans="1:5" outlineLevel="1" x14ac:dyDescent="0.2">
      <c r="A1778" s="12">
        <v>10008082</v>
      </c>
      <c r="B1778" s="13" t="s">
        <v>1135</v>
      </c>
      <c r="C1778" s="14" t="s">
        <v>6</v>
      </c>
      <c r="D1778" s="15">
        <v>1583.43</v>
      </c>
      <c r="E1778" s="38"/>
    </row>
    <row r="1779" spans="1:5" outlineLevel="1" x14ac:dyDescent="0.2">
      <c r="A1779" s="12">
        <v>10008085</v>
      </c>
      <c r="B1779" s="13" t="s">
        <v>1136</v>
      </c>
      <c r="C1779" s="14" t="s">
        <v>6</v>
      </c>
      <c r="D1779" s="15">
        <v>220.03</v>
      </c>
      <c r="E1779" s="38"/>
    </row>
    <row r="1780" spans="1:5" outlineLevel="1" x14ac:dyDescent="0.2">
      <c r="A1780" s="12">
        <v>10008088</v>
      </c>
      <c r="B1780" s="13" t="s">
        <v>1137</v>
      </c>
      <c r="C1780" s="14" t="s">
        <v>6</v>
      </c>
      <c r="D1780" s="15">
        <v>810.29</v>
      </c>
      <c r="E1780" s="38"/>
    </row>
    <row r="1781" spans="1:5" outlineLevel="1" x14ac:dyDescent="0.2">
      <c r="A1781" s="12">
        <v>10008090</v>
      </c>
      <c r="B1781" s="13" t="s">
        <v>1138</v>
      </c>
      <c r="C1781" s="14" t="s">
        <v>6</v>
      </c>
      <c r="D1781" s="15">
        <v>201.14</v>
      </c>
      <c r="E1781" s="38"/>
    </row>
    <row r="1782" spans="1:5" outlineLevel="1" x14ac:dyDescent="0.2">
      <c r="A1782" s="12">
        <v>10008092</v>
      </c>
      <c r="B1782" s="13" t="s">
        <v>1139</v>
      </c>
      <c r="C1782" s="14" t="s">
        <v>6</v>
      </c>
      <c r="D1782" s="15">
        <v>286.12</v>
      </c>
      <c r="E1782" s="38"/>
    </row>
    <row r="1783" spans="1:5" outlineLevel="1" x14ac:dyDescent="0.2">
      <c r="A1783" s="12">
        <v>10008093</v>
      </c>
      <c r="B1783" s="13" t="s">
        <v>1140</v>
      </c>
      <c r="C1783" s="14" t="s">
        <v>6</v>
      </c>
      <c r="D1783" s="15">
        <v>311.82</v>
      </c>
      <c r="E1783" s="38"/>
    </row>
    <row r="1784" spans="1:5" outlineLevel="1" x14ac:dyDescent="0.2">
      <c r="A1784" s="12">
        <v>10008095</v>
      </c>
      <c r="B1784" s="13" t="s">
        <v>1141</v>
      </c>
      <c r="C1784" s="14" t="s">
        <v>6</v>
      </c>
      <c r="D1784" s="15">
        <v>22.41</v>
      </c>
      <c r="E1784" s="38"/>
    </row>
    <row r="1785" spans="1:5" x14ac:dyDescent="0.2">
      <c r="A1785" s="12">
        <v>10008098</v>
      </c>
      <c r="B1785" s="13" t="s">
        <v>3300</v>
      </c>
      <c r="C1785" s="14" t="s">
        <v>6</v>
      </c>
      <c r="D1785" s="15">
        <v>39.72</v>
      </c>
      <c r="E1785" s="38"/>
    </row>
    <row r="1786" spans="1:5" outlineLevel="1" x14ac:dyDescent="0.2">
      <c r="A1786" s="12">
        <v>10009000</v>
      </c>
      <c r="B1786" s="13" t="s">
        <v>1142</v>
      </c>
      <c r="C1786" s="14" t="s">
        <v>8</v>
      </c>
      <c r="D1786" s="15" t="s">
        <v>8</v>
      </c>
    </row>
    <row r="1787" spans="1:5" outlineLevel="1" x14ac:dyDescent="0.2">
      <c r="A1787" s="12">
        <v>10009010</v>
      </c>
      <c r="B1787" s="13" t="s">
        <v>1143</v>
      </c>
      <c r="C1787" s="14" t="s">
        <v>5</v>
      </c>
      <c r="D1787" s="15">
        <v>379.35</v>
      </c>
      <c r="E1787" s="38"/>
    </row>
    <row r="1788" spans="1:5" outlineLevel="1" x14ac:dyDescent="0.2">
      <c r="A1788" s="12">
        <v>10009011</v>
      </c>
      <c r="B1788" s="13" t="s">
        <v>1144</v>
      </c>
      <c r="C1788" s="14" t="s">
        <v>5</v>
      </c>
      <c r="D1788" s="15">
        <v>520.04999999999995</v>
      </c>
      <c r="E1788" s="38"/>
    </row>
    <row r="1789" spans="1:5" outlineLevel="1" x14ac:dyDescent="0.2">
      <c r="A1789" s="12">
        <v>10009012</v>
      </c>
      <c r="B1789" s="13" t="s">
        <v>1145</v>
      </c>
      <c r="C1789" s="14" t="s">
        <v>5</v>
      </c>
      <c r="D1789" s="15">
        <v>532.88</v>
      </c>
      <c r="E1789" s="38"/>
    </row>
    <row r="1790" spans="1:5" outlineLevel="1" x14ac:dyDescent="0.2">
      <c r="A1790" s="12">
        <v>10009013</v>
      </c>
      <c r="B1790" s="13" t="s">
        <v>1146</v>
      </c>
      <c r="C1790" s="14" t="s">
        <v>5</v>
      </c>
      <c r="D1790" s="15">
        <v>679.35</v>
      </c>
      <c r="E1790" s="38"/>
    </row>
    <row r="1791" spans="1:5" outlineLevel="1" x14ac:dyDescent="0.2">
      <c r="A1791" s="12">
        <v>10009030</v>
      </c>
      <c r="B1791" s="13" t="s">
        <v>1147</v>
      </c>
      <c r="C1791" s="14" t="s">
        <v>5</v>
      </c>
      <c r="D1791" s="15">
        <v>26.93</v>
      </c>
      <c r="E1791" s="38"/>
    </row>
    <row r="1792" spans="1:5" x14ac:dyDescent="0.2">
      <c r="A1792" s="12">
        <v>10009031</v>
      </c>
      <c r="B1792" s="13" t="s">
        <v>1148</v>
      </c>
      <c r="C1792" s="14" t="s">
        <v>5</v>
      </c>
      <c r="D1792" s="15">
        <v>35.33</v>
      </c>
      <c r="E1792" s="38"/>
    </row>
    <row r="1793" spans="1:5" outlineLevel="1" x14ac:dyDescent="0.2">
      <c r="A1793" s="12">
        <v>10009032</v>
      </c>
      <c r="B1793" s="13" t="s">
        <v>1149</v>
      </c>
      <c r="C1793" s="14" t="s">
        <v>5</v>
      </c>
      <c r="D1793" s="15">
        <v>69.61</v>
      </c>
      <c r="E1793" s="38"/>
    </row>
    <row r="1794" spans="1:5" outlineLevel="1" x14ac:dyDescent="0.2">
      <c r="A1794" s="12">
        <v>10009033</v>
      </c>
      <c r="B1794" s="13" t="s">
        <v>1150</v>
      </c>
      <c r="C1794" s="14" t="s">
        <v>5</v>
      </c>
      <c r="D1794" s="15">
        <v>49.06</v>
      </c>
      <c r="E1794" s="38"/>
    </row>
    <row r="1795" spans="1:5" outlineLevel="1" x14ac:dyDescent="0.2">
      <c r="A1795" s="12">
        <v>10009034</v>
      </c>
      <c r="B1795" s="13" t="s">
        <v>1151</v>
      </c>
      <c r="C1795" s="14" t="s">
        <v>5</v>
      </c>
      <c r="D1795" s="15">
        <v>110.66</v>
      </c>
      <c r="E1795" s="38"/>
    </row>
    <row r="1796" spans="1:5" outlineLevel="1" x14ac:dyDescent="0.2">
      <c r="A1796" s="12">
        <v>10009035</v>
      </c>
      <c r="B1796" s="13" t="s">
        <v>1152</v>
      </c>
      <c r="C1796" s="14" t="s">
        <v>5</v>
      </c>
      <c r="D1796" s="15">
        <v>182.57</v>
      </c>
      <c r="E1796" s="38"/>
    </row>
    <row r="1797" spans="1:5" outlineLevel="1" x14ac:dyDescent="0.2">
      <c r="A1797" s="12">
        <v>10009098</v>
      </c>
      <c r="B1797" s="13" t="s">
        <v>1052</v>
      </c>
      <c r="C1797" s="14" t="s">
        <v>5</v>
      </c>
      <c r="D1797" s="15">
        <v>40.950000000000003</v>
      </c>
      <c r="E1797" s="38"/>
    </row>
    <row r="1798" spans="1:5" outlineLevel="1" x14ac:dyDescent="0.2">
      <c r="A1798" s="12">
        <v>10010000</v>
      </c>
      <c r="B1798" s="13" t="s">
        <v>1153</v>
      </c>
      <c r="C1798" s="14" t="s">
        <v>8</v>
      </c>
      <c r="D1798" s="15" t="s">
        <v>8</v>
      </c>
    </row>
    <row r="1799" spans="1:5" ht="22.5" x14ac:dyDescent="0.2">
      <c r="A1799" s="12">
        <v>10010001</v>
      </c>
      <c r="B1799" s="13" t="s">
        <v>1154</v>
      </c>
      <c r="C1799" s="14" t="s">
        <v>6</v>
      </c>
      <c r="D1799" s="15">
        <v>52.08</v>
      </c>
      <c r="E1799" s="38"/>
    </row>
    <row r="1800" spans="1:5" outlineLevel="1" x14ac:dyDescent="0.2">
      <c r="A1800" s="12">
        <v>10010010</v>
      </c>
      <c r="B1800" s="13" t="s">
        <v>1155</v>
      </c>
      <c r="C1800" s="14" t="s">
        <v>6</v>
      </c>
      <c r="D1800" s="15">
        <v>55.19</v>
      </c>
      <c r="E1800" s="38"/>
    </row>
    <row r="1801" spans="1:5" outlineLevel="1" x14ac:dyDescent="0.2">
      <c r="A1801" s="12">
        <v>10010012</v>
      </c>
      <c r="B1801" s="13" t="s">
        <v>1156</v>
      </c>
      <c r="C1801" s="14" t="s">
        <v>6</v>
      </c>
      <c r="D1801" s="15">
        <v>76.09</v>
      </c>
      <c r="E1801" s="38"/>
    </row>
    <row r="1802" spans="1:5" outlineLevel="1" x14ac:dyDescent="0.2">
      <c r="A1802" s="12">
        <v>10010015</v>
      </c>
      <c r="B1802" s="13" t="s">
        <v>1157</v>
      </c>
      <c r="C1802" s="14" t="s">
        <v>6</v>
      </c>
      <c r="D1802" s="15">
        <v>114.95</v>
      </c>
      <c r="E1802" s="38"/>
    </row>
    <row r="1803" spans="1:5" ht="22.5" outlineLevel="1" x14ac:dyDescent="0.2">
      <c r="A1803" s="12">
        <v>10010035</v>
      </c>
      <c r="B1803" s="13" t="s">
        <v>1158</v>
      </c>
      <c r="C1803" s="14" t="s">
        <v>6</v>
      </c>
      <c r="D1803" s="15">
        <v>178.25</v>
      </c>
      <c r="E1803" s="38"/>
    </row>
    <row r="1804" spans="1:5" ht="22.5" outlineLevel="1" x14ac:dyDescent="0.2">
      <c r="A1804" s="12">
        <v>10010036</v>
      </c>
      <c r="B1804" s="13" t="s">
        <v>1966</v>
      </c>
      <c r="C1804" s="14" t="s">
        <v>6</v>
      </c>
      <c r="D1804" s="15">
        <v>431.15</v>
      </c>
      <c r="E1804" s="38"/>
    </row>
    <row r="1805" spans="1:5" outlineLevel="1" x14ac:dyDescent="0.2">
      <c r="A1805" s="12">
        <v>10010059</v>
      </c>
      <c r="B1805" s="13" t="s">
        <v>1159</v>
      </c>
      <c r="C1805" s="14" t="s">
        <v>6</v>
      </c>
      <c r="D1805" s="15">
        <v>401.61</v>
      </c>
      <c r="E1805" s="38"/>
    </row>
    <row r="1806" spans="1:5" x14ac:dyDescent="0.2">
      <c r="A1806" s="12">
        <v>10010060</v>
      </c>
      <c r="B1806" s="13" t="s">
        <v>1160</v>
      </c>
      <c r="C1806" s="14" t="s">
        <v>6</v>
      </c>
      <c r="D1806" s="15">
        <v>4173.83</v>
      </c>
      <c r="E1806" s="38"/>
    </row>
    <row r="1807" spans="1:5" outlineLevel="1" x14ac:dyDescent="0.2">
      <c r="A1807" s="12">
        <v>10010061</v>
      </c>
      <c r="B1807" s="13" t="s">
        <v>1161</v>
      </c>
      <c r="C1807" s="14" t="s">
        <v>6</v>
      </c>
      <c r="D1807" s="15">
        <v>5236.41</v>
      </c>
      <c r="E1807" s="38"/>
    </row>
    <row r="1808" spans="1:5" outlineLevel="1" x14ac:dyDescent="0.2">
      <c r="A1808" s="12">
        <v>10010064</v>
      </c>
      <c r="B1808" s="13" t="s">
        <v>1162</v>
      </c>
      <c r="C1808" s="14" t="s">
        <v>6</v>
      </c>
      <c r="D1808" s="15">
        <v>13006.1</v>
      </c>
      <c r="E1808" s="38"/>
    </row>
    <row r="1809" spans="1:5" outlineLevel="1" x14ac:dyDescent="0.2">
      <c r="A1809" s="12">
        <v>10010066</v>
      </c>
      <c r="B1809" s="13" t="s">
        <v>1163</v>
      </c>
      <c r="C1809" s="14" t="s">
        <v>6</v>
      </c>
      <c r="D1809" s="15">
        <v>16874.46</v>
      </c>
      <c r="E1809" s="38"/>
    </row>
    <row r="1810" spans="1:5" outlineLevel="1" x14ac:dyDescent="0.2">
      <c r="A1810" s="12">
        <v>10010070</v>
      </c>
      <c r="B1810" s="13" t="s">
        <v>1164</v>
      </c>
      <c r="C1810" s="14" t="s">
        <v>5</v>
      </c>
      <c r="D1810" s="15">
        <v>1253.18</v>
      </c>
      <c r="E1810" s="38"/>
    </row>
    <row r="1811" spans="1:5" outlineLevel="1" x14ac:dyDescent="0.2">
      <c r="A1811" s="12">
        <v>10010071</v>
      </c>
      <c r="B1811" s="13" t="s">
        <v>1165</v>
      </c>
      <c r="C1811" s="14" t="s">
        <v>6</v>
      </c>
      <c r="D1811" s="15">
        <v>1319.36</v>
      </c>
      <c r="E1811" s="38"/>
    </row>
    <row r="1812" spans="1:5" outlineLevel="1" x14ac:dyDescent="0.2">
      <c r="A1812" s="12">
        <v>10010081</v>
      </c>
      <c r="B1812" s="13" t="s">
        <v>1166</v>
      </c>
      <c r="C1812" s="14" t="s">
        <v>6</v>
      </c>
      <c r="D1812" s="15">
        <v>18349.330000000002</v>
      </c>
      <c r="E1812" s="38"/>
    </row>
    <row r="1813" spans="1:5" x14ac:dyDescent="0.2">
      <c r="A1813" s="12">
        <v>10010084</v>
      </c>
      <c r="B1813" s="13" t="s">
        <v>1167</v>
      </c>
      <c r="C1813" s="14" t="s">
        <v>6</v>
      </c>
      <c r="D1813" s="15">
        <v>1102.1099999999999</v>
      </c>
      <c r="E1813" s="38"/>
    </row>
    <row r="1814" spans="1:5" outlineLevel="1" x14ac:dyDescent="0.2">
      <c r="A1814" s="12">
        <v>10010085</v>
      </c>
      <c r="B1814" s="13" t="s">
        <v>1168</v>
      </c>
      <c r="C1814" s="14" t="s">
        <v>6</v>
      </c>
      <c r="D1814" s="15">
        <v>1911.25</v>
      </c>
      <c r="E1814" s="38"/>
    </row>
    <row r="1815" spans="1:5" outlineLevel="1" x14ac:dyDescent="0.2">
      <c r="A1815" s="12">
        <v>10010094</v>
      </c>
      <c r="B1815" s="13" t="s">
        <v>3091</v>
      </c>
      <c r="C1815" s="14" t="s">
        <v>21</v>
      </c>
      <c r="D1815" s="15">
        <v>64.3</v>
      </c>
      <c r="E1815" s="38"/>
    </row>
    <row r="1816" spans="1:5" outlineLevel="1" x14ac:dyDescent="0.2">
      <c r="A1816" s="12">
        <v>10010095</v>
      </c>
      <c r="B1816" s="13" t="s">
        <v>3092</v>
      </c>
      <c r="C1816" s="14" t="s">
        <v>21</v>
      </c>
      <c r="D1816" s="15">
        <v>569.41</v>
      </c>
      <c r="E1816" s="38"/>
    </row>
    <row r="1817" spans="1:5" ht="22.5" outlineLevel="1" x14ac:dyDescent="0.2">
      <c r="A1817" s="12">
        <v>10010096</v>
      </c>
      <c r="B1817" s="13" t="s">
        <v>3093</v>
      </c>
      <c r="C1817" s="14" t="s">
        <v>4</v>
      </c>
      <c r="D1817" s="15">
        <v>328.67</v>
      </c>
      <c r="E1817" s="38"/>
    </row>
    <row r="1818" spans="1:5" ht="22.5" outlineLevel="1" x14ac:dyDescent="0.2">
      <c r="A1818" s="12">
        <v>10010097</v>
      </c>
      <c r="B1818" s="13" t="s">
        <v>3094</v>
      </c>
      <c r="C1818" s="14" t="s">
        <v>4</v>
      </c>
      <c r="D1818" s="15">
        <v>452.68</v>
      </c>
      <c r="E1818" s="38"/>
    </row>
    <row r="1819" spans="1:5" outlineLevel="1" x14ac:dyDescent="0.2">
      <c r="A1819" s="12">
        <v>10010098</v>
      </c>
      <c r="B1819" s="13" t="s">
        <v>3095</v>
      </c>
      <c r="C1819" s="14" t="s">
        <v>4</v>
      </c>
      <c r="D1819" s="15">
        <v>256.98</v>
      </c>
      <c r="E1819" s="38"/>
    </row>
    <row r="1820" spans="1:5" x14ac:dyDescent="0.2">
      <c r="A1820" s="12">
        <v>10010101</v>
      </c>
      <c r="B1820" s="13" t="s">
        <v>2291</v>
      </c>
      <c r="C1820" s="14" t="s">
        <v>6</v>
      </c>
      <c r="D1820" s="15">
        <v>45.7</v>
      </c>
      <c r="E1820" s="38"/>
    </row>
    <row r="1821" spans="1:5" outlineLevel="1" x14ac:dyDescent="0.2">
      <c r="A1821" s="12">
        <v>10010102</v>
      </c>
      <c r="B1821" s="13" t="s">
        <v>2292</v>
      </c>
      <c r="C1821" s="14" t="s">
        <v>6</v>
      </c>
      <c r="D1821" s="15">
        <v>41.98</v>
      </c>
      <c r="E1821" s="38"/>
    </row>
    <row r="1822" spans="1:5" outlineLevel="1" x14ac:dyDescent="0.2">
      <c r="A1822" s="12">
        <v>10011000</v>
      </c>
      <c r="B1822" s="13" t="s">
        <v>1169</v>
      </c>
      <c r="C1822" s="14" t="s">
        <v>8</v>
      </c>
      <c r="D1822" s="15" t="s">
        <v>8</v>
      </c>
    </row>
    <row r="1823" spans="1:5" outlineLevel="1" x14ac:dyDescent="0.2">
      <c r="A1823" s="12">
        <v>10011001</v>
      </c>
      <c r="B1823" s="13" t="s">
        <v>2293</v>
      </c>
      <c r="C1823" s="14" t="s">
        <v>5</v>
      </c>
      <c r="D1823" s="15">
        <v>78.72</v>
      </c>
      <c r="E1823" s="38"/>
    </row>
    <row r="1824" spans="1:5" outlineLevel="1" x14ac:dyDescent="0.2">
      <c r="A1824" s="12">
        <v>10011002</v>
      </c>
      <c r="B1824" s="13" t="s">
        <v>2294</v>
      </c>
      <c r="C1824" s="14" t="s">
        <v>5</v>
      </c>
      <c r="D1824" s="15">
        <v>121.51</v>
      </c>
      <c r="E1824" s="38"/>
    </row>
    <row r="1825" spans="1:5" outlineLevel="1" x14ac:dyDescent="0.2">
      <c r="A1825" s="12">
        <v>10011003</v>
      </c>
      <c r="B1825" s="13" t="s">
        <v>2295</v>
      </c>
      <c r="C1825" s="14" t="s">
        <v>5</v>
      </c>
      <c r="D1825" s="15">
        <v>218.41</v>
      </c>
      <c r="E1825" s="38"/>
    </row>
    <row r="1826" spans="1:5" outlineLevel="1" x14ac:dyDescent="0.2">
      <c r="A1826" s="12">
        <v>10011004</v>
      </c>
      <c r="B1826" s="13" t="s">
        <v>2296</v>
      </c>
      <c r="C1826" s="14" t="s">
        <v>5</v>
      </c>
      <c r="D1826" s="15">
        <v>156.38</v>
      </c>
      <c r="E1826" s="38"/>
    </row>
    <row r="1827" spans="1:5" outlineLevel="1" x14ac:dyDescent="0.2">
      <c r="A1827" s="12">
        <v>10011005</v>
      </c>
      <c r="B1827" s="13" t="s">
        <v>2297</v>
      </c>
      <c r="C1827" s="14" t="s">
        <v>5</v>
      </c>
      <c r="D1827" s="15">
        <v>304.10000000000002</v>
      </c>
      <c r="E1827" s="38"/>
    </row>
    <row r="1828" spans="1:5" outlineLevel="1" x14ac:dyDescent="0.2">
      <c r="A1828" s="12">
        <v>10011006</v>
      </c>
      <c r="B1828" s="13" t="s">
        <v>2298</v>
      </c>
      <c r="C1828" s="14" t="s">
        <v>5</v>
      </c>
      <c r="D1828" s="15">
        <v>175.04</v>
      </c>
      <c r="E1828" s="38"/>
    </row>
    <row r="1829" spans="1:5" outlineLevel="1" x14ac:dyDescent="0.2">
      <c r="A1829" s="12">
        <v>10011007</v>
      </c>
      <c r="B1829" s="13" t="s">
        <v>2299</v>
      </c>
      <c r="C1829" s="14" t="s">
        <v>5</v>
      </c>
      <c r="D1829" s="15">
        <v>334.01</v>
      </c>
      <c r="E1829" s="38"/>
    </row>
    <row r="1830" spans="1:5" x14ac:dyDescent="0.2">
      <c r="A1830" s="12">
        <v>10011010</v>
      </c>
      <c r="B1830" s="13" t="s">
        <v>2300</v>
      </c>
      <c r="C1830" s="14" t="s">
        <v>5</v>
      </c>
      <c r="D1830" s="15">
        <v>117.06</v>
      </c>
      <c r="E1830" s="38"/>
    </row>
    <row r="1831" spans="1:5" outlineLevel="1" x14ac:dyDescent="0.2">
      <c r="A1831" s="12">
        <v>10011030</v>
      </c>
      <c r="B1831" s="13" t="s">
        <v>1170</v>
      </c>
      <c r="C1831" s="14" t="s">
        <v>5</v>
      </c>
      <c r="D1831" s="15">
        <v>46.17</v>
      </c>
      <c r="E1831" s="38"/>
    </row>
    <row r="1832" spans="1:5" outlineLevel="1" x14ac:dyDescent="0.2">
      <c r="A1832" s="12">
        <v>10011031</v>
      </c>
      <c r="B1832" s="13" t="s">
        <v>1171</v>
      </c>
      <c r="C1832" s="14" t="s">
        <v>5</v>
      </c>
      <c r="D1832" s="15">
        <v>51.04</v>
      </c>
      <c r="E1832" s="38"/>
    </row>
    <row r="1833" spans="1:5" outlineLevel="1" x14ac:dyDescent="0.2">
      <c r="A1833" s="12">
        <v>10011032</v>
      </c>
      <c r="B1833" s="13" t="s">
        <v>1172</v>
      </c>
      <c r="C1833" s="14" t="s">
        <v>5</v>
      </c>
      <c r="D1833" s="15">
        <v>68.099999999999994</v>
      </c>
      <c r="E1833" s="38"/>
    </row>
    <row r="1834" spans="1:5" outlineLevel="1" x14ac:dyDescent="0.2">
      <c r="A1834" s="12">
        <v>10011033</v>
      </c>
      <c r="B1834" s="13" t="s">
        <v>1173</v>
      </c>
      <c r="C1834" s="14" t="s">
        <v>5</v>
      </c>
      <c r="D1834" s="15">
        <v>103.02</v>
      </c>
      <c r="E1834" s="38"/>
    </row>
    <row r="1835" spans="1:5" outlineLevel="1" x14ac:dyDescent="0.2">
      <c r="A1835" s="12">
        <v>10011034</v>
      </c>
      <c r="B1835" s="13" t="s">
        <v>2301</v>
      </c>
      <c r="C1835" s="14" t="s">
        <v>5</v>
      </c>
      <c r="D1835" s="15">
        <v>179.95</v>
      </c>
      <c r="E1835" s="38"/>
    </row>
    <row r="1836" spans="1:5" outlineLevel="1" x14ac:dyDescent="0.2">
      <c r="A1836" s="12">
        <v>10011035</v>
      </c>
      <c r="B1836" s="13" t="s">
        <v>1174</v>
      </c>
      <c r="C1836" s="14" t="s">
        <v>5</v>
      </c>
      <c r="D1836" s="15">
        <v>243.19</v>
      </c>
      <c r="E1836" s="38"/>
    </row>
    <row r="1837" spans="1:5" outlineLevel="1" x14ac:dyDescent="0.2">
      <c r="A1837" s="12">
        <v>10011036</v>
      </c>
      <c r="B1837" s="13" t="s">
        <v>1175</v>
      </c>
      <c r="C1837" s="14" t="s">
        <v>5</v>
      </c>
      <c r="D1837" s="15">
        <v>243.59</v>
      </c>
      <c r="E1837" s="38"/>
    </row>
    <row r="1838" spans="1:5" outlineLevel="1" x14ac:dyDescent="0.2">
      <c r="A1838" s="12">
        <v>10011070</v>
      </c>
      <c r="B1838" s="13" t="s">
        <v>3301</v>
      </c>
      <c r="C1838" s="14" t="s">
        <v>5</v>
      </c>
      <c r="D1838" s="15">
        <v>111.93</v>
      </c>
      <c r="E1838" s="38"/>
    </row>
    <row r="1839" spans="1:5" outlineLevel="1" x14ac:dyDescent="0.2">
      <c r="A1839" s="12">
        <v>10011071</v>
      </c>
      <c r="B1839" s="13" t="s">
        <v>3302</v>
      </c>
      <c r="C1839" s="14" t="s">
        <v>5</v>
      </c>
      <c r="D1839" s="15">
        <v>124.02</v>
      </c>
      <c r="E1839" s="38"/>
    </row>
    <row r="1840" spans="1:5" ht="22.5" x14ac:dyDescent="0.2">
      <c r="A1840" s="12">
        <v>10011072</v>
      </c>
      <c r="B1840" s="13" t="s">
        <v>3303</v>
      </c>
      <c r="C1840" s="14" t="s">
        <v>5</v>
      </c>
      <c r="D1840" s="15">
        <v>114.11</v>
      </c>
      <c r="E1840" s="38"/>
    </row>
    <row r="1841" spans="1:5" ht="22.5" outlineLevel="1" x14ac:dyDescent="0.2">
      <c r="A1841" s="12">
        <v>10011073</v>
      </c>
      <c r="B1841" s="13" t="s">
        <v>3304</v>
      </c>
      <c r="C1841" s="14" t="s">
        <v>5</v>
      </c>
      <c r="D1841" s="15">
        <v>123.57</v>
      </c>
      <c r="E1841" s="38"/>
    </row>
    <row r="1842" spans="1:5" outlineLevel="1" x14ac:dyDescent="0.2">
      <c r="A1842" s="12">
        <v>10011076</v>
      </c>
      <c r="B1842" s="13" t="s">
        <v>1176</v>
      </c>
      <c r="C1842" s="14" t="s">
        <v>5</v>
      </c>
      <c r="D1842" s="15">
        <v>71.209999999999994</v>
      </c>
      <c r="E1842" s="38"/>
    </row>
    <row r="1843" spans="1:5" outlineLevel="1" x14ac:dyDescent="0.2">
      <c r="A1843" s="12">
        <v>10011077</v>
      </c>
      <c r="B1843" s="13" t="s">
        <v>1177</v>
      </c>
      <c r="C1843" s="14" t="s">
        <v>5</v>
      </c>
      <c r="D1843" s="15">
        <v>121.77</v>
      </c>
      <c r="E1843" s="38"/>
    </row>
    <row r="1844" spans="1:5" outlineLevel="1" x14ac:dyDescent="0.2">
      <c r="A1844" s="12">
        <v>10011085</v>
      </c>
      <c r="B1844" s="13" t="s">
        <v>3305</v>
      </c>
      <c r="C1844" s="14" t="s">
        <v>5</v>
      </c>
      <c r="D1844" s="15">
        <v>88.59</v>
      </c>
      <c r="E1844" s="38"/>
    </row>
    <row r="1845" spans="1:5" ht="22.5" outlineLevel="1" x14ac:dyDescent="0.2">
      <c r="A1845" s="12">
        <v>10011086</v>
      </c>
      <c r="B1845" s="13" t="s">
        <v>3306</v>
      </c>
      <c r="C1845" s="14" t="s">
        <v>5</v>
      </c>
      <c r="D1845" s="15">
        <v>184.33</v>
      </c>
      <c r="E1845" s="38"/>
    </row>
    <row r="1846" spans="1:5" ht="22.5" outlineLevel="1" x14ac:dyDescent="0.2">
      <c r="A1846" s="12">
        <v>10011087</v>
      </c>
      <c r="B1846" s="13" t="s">
        <v>3307</v>
      </c>
      <c r="C1846" s="14" t="s">
        <v>5</v>
      </c>
      <c r="D1846" s="15">
        <v>193.69</v>
      </c>
      <c r="E1846" s="38"/>
    </row>
    <row r="1847" spans="1:5" ht="22.5" outlineLevel="1" x14ac:dyDescent="0.2">
      <c r="A1847" s="12">
        <v>10011089</v>
      </c>
      <c r="B1847" s="13" t="s">
        <v>1178</v>
      </c>
      <c r="C1847" s="14" t="s">
        <v>5</v>
      </c>
      <c r="D1847" s="15">
        <v>84.47</v>
      </c>
      <c r="E1847" s="38"/>
    </row>
    <row r="1848" spans="1:5" ht="22.5" outlineLevel="1" x14ac:dyDescent="0.2">
      <c r="A1848" s="12">
        <v>10011090</v>
      </c>
      <c r="B1848" s="13" t="s">
        <v>3308</v>
      </c>
      <c r="C1848" s="14" t="s">
        <v>5</v>
      </c>
      <c r="D1848" s="15">
        <v>88.39</v>
      </c>
      <c r="E1848" s="38"/>
    </row>
    <row r="1849" spans="1:5" outlineLevel="1" x14ac:dyDescent="0.2">
      <c r="A1849" s="12">
        <v>10011092</v>
      </c>
      <c r="B1849" s="13" t="s">
        <v>3309</v>
      </c>
      <c r="C1849" s="14" t="s">
        <v>5</v>
      </c>
      <c r="D1849" s="15">
        <v>240.48</v>
      </c>
      <c r="E1849" s="38"/>
    </row>
    <row r="1850" spans="1:5" x14ac:dyDescent="0.2">
      <c r="A1850" s="12">
        <v>10011093</v>
      </c>
      <c r="B1850" s="13" t="s">
        <v>3310</v>
      </c>
      <c r="C1850" s="14" t="s">
        <v>5</v>
      </c>
      <c r="D1850" s="15">
        <v>695.3</v>
      </c>
      <c r="E1850" s="38"/>
    </row>
    <row r="1851" spans="1:5" outlineLevel="1" x14ac:dyDescent="0.2">
      <c r="A1851" s="12">
        <v>10011094</v>
      </c>
      <c r="B1851" s="13" t="s">
        <v>3311</v>
      </c>
      <c r="C1851" s="14" t="s">
        <v>5</v>
      </c>
      <c r="D1851" s="15">
        <v>786.1</v>
      </c>
      <c r="E1851" s="38"/>
    </row>
    <row r="1852" spans="1:5" outlineLevel="1" x14ac:dyDescent="0.2">
      <c r="A1852" s="12">
        <v>10011096</v>
      </c>
      <c r="B1852" s="13" t="s">
        <v>3312</v>
      </c>
      <c r="C1852" s="14" t="s">
        <v>5</v>
      </c>
      <c r="D1852" s="15">
        <v>65.81</v>
      </c>
      <c r="E1852" s="38"/>
    </row>
    <row r="1853" spans="1:5" outlineLevel="1" x14ac:dyDescent="0.2">
      <c r="A1853" s="12">
        <v>10011097</v>
      </c>
      <c r="B1853" s="13" t="s">
        <v>3313</v>
      </c>
      <c r="C1853" s="14" t="s">
        <v>5</v>
      </c>
      <c r="D1853" s="15">
        <v>85.55</v>
      </c>
      <c r="E1853" s="38"/>
    </row>
    <row r="1854" spans="1:5" ht="22.5" outlineLevel="1" x14ac:dyDescent="0.2">
      <c r="A1854" s="12">
        <v>10011099</v>
      </c>
      <c r="B1854" s="13" t="s">
        <v>1967</v>
      </c>
      <c r="C1854" s="14" t="s">
        <v>5</v>
      </c>
      <c r="D1854" s="15">
        <v>93.68</v>
      </c>
      <c r="E1854" s="38"/>
    </row>
    <row r="1855" spans="1:5" outlineLevel="1" x14ac:dyDescent="0.2">
      <c r="A1855" s="12">
        <v>10012000</v>
      </c>
      <c r="B1855" s="13" t="s">
        <v>1179</v>
      </c>
      <c r="C1855" s="14" t="s">
        <v>8</v>
      </c>
      <c r="D1855" s="15" t="s">
        <v>8</v>
      </c>
    </row>
    <row r="1856" spans="1:5" outlineLevel="1" x14ac:dyDescent="0.2">
      <c r="A1856" s="12">
        <v>10012010</v>
      </c>
      <c r="B1856" s="13" t="s">
        <v>1180</v>
      </c>
      <c r="C1856" s="14" t="s">
        <v>5</v>
      </c>
      <c r="D1856" s="15">
        <v>312.45999999999998</v>
      </c>
      <c r="E1856" s="38"/>
    </row>
    <row r="1857" spans="1:5" outlineLevel="1" x14ac:dyDescent="0.2">
      <c r="A1857" s="12">
        <v>10012011</v>
      </c>
      <c r="B1857" s="13" t="s">
        <v>1181</v>
      </c>
      <c r="C1857" s="14" t="s">
        <v>5</v>
      </c>
      <c r="D1857" s="15">
        <v>452.47</v>
      </c>
      <c r="E1857" s="38"/>
    </row>
    <row r="1858" spans="1:5" outlineLevel="1" x14ac:dyDescent="0.2">
      <c r="A1858" s="12">
        <v>10012012</v>
      </c>
      <c r="B1858" s="13" t="s">
        <v>1182</v>
      </c>
      <c r="C1858" s="14" t="s">
        <v>5</v>
      </c>
      <c r="D1858" s="15">
        <v>459.55</v>
      </c>
      <c r="E1858" s="38"/>
    </row>
    <row r="1859" spans="1:5" outlineLevel="1" x14ac:dyDescent="0.2">
      <c r="A1859" s="12">
        <v>10012013</v>
      </c>
      <c r="B1859" s="13" t="s">
        <v>1183</v>
      </c>
      <c r="C1859" s="14" t="s">
        <v>5</v>
      </c>
      <c r="D1859" s="15">
        <v>604.51</v>
      </c>
      <c r="E1859" s="38"/>
    </row>
    <row r="1860" spans="1:5" x14ac:dyDescent="0.2">
      <c r="A1860" s="12">
        <v>10012014</v>
      </c>
      <c r="B1860" s="13" t="s">
        <v>1184</v>
      </c>
      <c r="C1860" s="14" t="s">
        <v>5</v>
      </c>
      <c r="D1860" s="15">
        <v>27.16</v>
      </c>
      <c r="E1860" s="38"/>
    </row>
    <row r="1861" spans="1:5" outlineLevel="1" x14ac:dyDescent="0.2">
      <c r="A1861" s="12">
        <v>10012015</v>
      </c>
      <c r="B1861" s="13" t="s">
        <v>1185</v>
      </c>
      <c r="C1861" s="14" t="s">
        <v>5</v>
      </c>
      <c r="D1861" s="15">
        <v>38.979999999999997</v>
      </c>
      <c r="E1861" s="38"/>
    </row>
    <row r="1862" spans="1:5" outlineLevel="1" x14ac:dyDescent="0.2">
      <c r="A1862" s="12">
        <v>10012016</v>
      </c>
      <c r="B1862" s="13" t="s">
        <v>1186</v>
      </c>
      <c r="C1862" s="14" t="s">
        <v>5</v>
      </c>
      <c r="D1862" s="15">
        <v>43.63</v>
      </c>
      <c r="E1862" s="38"/>
    </row>
    <row r="1863" spans="1:5" outlineLevel="1" x14ac:dyDescent="0.2">
      <c r="A1863" s="12">
        <v>10012017</v>
      </c>
      <c r="B1863" s="13" t="s">
        <v>1187</v>
      </c>
      <c r="C1863" s="14" t="s">
        <v>5</v>
      </c>
      <c r="D1863" s="15">
        <v>73.16</v>
      </c>
      <c r="E1863" s="38"/>
    </row>
    <row r="1864" spans="1:5" outlineLevel="1" x14ac:dyDescent="0.2">
      <c r="A1864" s="12">
        <v>10012018</v>
      </c>
      <c r="B1864" s="13" t="s">
        <v>1188</v>
      </c>
      <c r="C1864" s="14" t="s">
        <v>5</v>
      </c>
      <c r="D1864" s="15">
        <v>145.07</v>
      </c>
      <c r="E1864" s="38"/>
    </row>
    <row r="1865" spans="1:5" outlineLevel="1" x14ac:dyDescent="0.2">
      <c r="A1865" s="12">
        <v>10012026</v>
      </c>
      <c r="B1865" s="13" t="s">
        <v>1189</v>
      </c>
      <c r="C1865" s="14" t="s">
        <v>6</v>
      </c>
      <c r="D1865" s="15">
        <v>13.98</v>
      </c>
      <c r="E1865" s="38"/>
    </row>
    <row r="1866" spans="1:5" outlineLevel="1" x14ac:dyDescent="0.2">
      <c r="A1866" s="12">
        <v>10012027</v>
      </c>
      <c r="B1866" s="13" t="s">
        <v>1190</v>
      </c>
      <c r="C1866" s="14" t="s">
        <v>6</v>
      </c>
      <c r="D1866" s="15">
        <v>17.64</v>
      </c>
      <c r="E1866" s="38"/>
    </row>
    <row r="1867" spans="1:5" outlineLevel="1" x14ac:dyDescent="0.2">
      <c r="A1867" s="12">
        <v>10012028</v>
      </c>
      <c r="B1867" s="13" t="s">
        <v>1191</v>
      </c>
      <c r="C1867" s="14" t="s">
        <v>6</v>
      </c>
      <c r="D1867" s="15">
        <v>35.200000000000003</v>
      </c>
      <c r="E1867" s="38"/>
    </row>
    <row r="1868" spans="1:5" outlineLevel="1" x14ac:dyDescent="0.2">
      <c r="A1868" s="12">
        <v>10012029</v>
      </c>
      <c r="B1868" s="13" t="s">
        <v>1192</v>
      </c>
      <c r="C1868" s="14" t="s">
        <v>6</v>
      </c>
      <c r="D1868" s="15">
        <v>193.83</v>
      </c>
      <c r="E1868" s="38"/>
    </row>
    <row r="1869" spans="1:5" outlineLevel="1" x14ac:dyDescent="0.2">
      <c r="A1869" s="12">
        <v>10012030</v>
      </c>
      <c r="B1869" s="13" t="s">
        <v>1193</v>
      </c>
      <c r="C1869" s="14" t="s">
        <v>6</v>
      </c>
      <c r="D1869" s="15">
        <v>201.92</v>
      </c>
      <c r="E1869" s="38"/>
    </row>
    <row r="1870" spans="1:5" x14ac:dyDescent="0.2">
      <c r="A1870" s="12">
        <v>10012031</v>
      </c>
      <c r="B1870" s="13" t="s">
        <v>1194</v>
      </c>
      <c r="C1870" s="14" t="s">
        <v>6</v>
      </c>
      <c r="D1870" s="15">
        <v>218.27</v>
      </c>
      <c r="E1870" s="38"/>
    </row>
    <row r="1871" spans="1:5" outlineLevel="1" x14ac:dyDescent="0.2">
      <c r="A1871" s="12">
        <v>10012032</v>
      </c>
      <c r="B1871" s="13" t="s">
        <v>1195</v>
      </c>
      <c r="C1871" s="14" t="s">
        <v>6</v>
      </c>
      <c r="D1871" s="15">
        <v>285.38</v>
      </c>
      <c r="E1871" s="38"/>
    </row>
    <row r="1872" spans="1:5" ht="22.5" outlineLevel="1" x14ac:dyDescent="0.2">
      <c r="A1872" s="12">
        <v>10012034</v>
      </c>
      <c r="B1872" s="13" t="s">
        <v>1196</v>
      </c>
      <c r="C1872" s="14" t="s">
        <v>5</v>
      </c>
      <c r="D1872" s="15">
        <v>294.99</v>
      </c>
      <c r="E1872" s="38"/>
    </row>
    <row r="1873" spans="1:5" outlineLevel="1" x14ac:dyDescent="0.2">
      <c r="A1873" s="12">
        <v>10012080</v>
      </c>
      <c r="B1873" s="13" t="s">
        <v>60</v>
      </c>
      <c r="C1873" s="14" t="s">
        <v>5</v>
      </c>
      <c r="D1873" s="15">
        <v>123.94</v>
      </c>
      <c r="E1873" s="38"/>
    </row>
    <row r="1874" spans="1:5" outlineLevel="1" x14ac:dyDescent="0.2">
      <c r="A1874" s="12">
        <v>10012081</v>
      </c>
      <c r="B1874" s="13" t="s">
        <v>61</v>
      </c>
      <c r="C1874" s="14" t="s">
        <v>5</v>
      </c>
      <c r="D1874" s="15">
        <v>156.09</v>
      </c>
      <c r="E1874" s="38"/>
    </row>
    <row r="1875" spans="1:5" outlineLevel="1" x14ac:dyDescent="0.2">
      <c r="A1875" s="12">
        <v>10012082</v>
      </c>
      <c r="B1875" s="13" t="s">
        <v>62</v>
      </c>
      <c r="C1875" s="14" t="s">
        <v>5</v>
      </c>
      <c r="D1875" s="15">
        <v>198.15</v>
      </c>
      <c r="E1875" s="38"/>
    </row>
    <row r="1876" spans="1:5" outlineLevel="1" x14ac:dyDescent="0.2">
      <c r="A1876" s="12">
        <v>10012083</v>
      </c>
      <c r="B1876" s="13" t="s">
        <v>63</v>
      </c>
      <c r="C1876" s="14" t="s">
        <v>5</v>
      </c>
      <c r="D1876" s="15">
        <v>247.65</v>
      </c>
      <c r="E1876" s="38"/>
    </row>
    <row r="1877" spans="1:5" outlineLevel="1" x14ac:dyDescent="0.2">
      <c r="A1877" s="12">
        <v>10012090</v>
      </c>
      <c r="B1877" s="13" t="s">
        <v>3091</v>
      </c>
      <c r="C1877" s="14" t="s">
        <v>21</v>
      </c>
      <c r="D1877" s="15">
        <v>64.3</v>
      </c>
      <c r="E1877" s="38"/>
    </row>
    <row r="1878" spans="1:5" outlineLevel="1" x14ac:dyDescent="0.2">
      <c r="A1878" s="12">
        <v>10012091</v>
      </c>
      <c r="B1878" s="13" t="s">
        <v>3092</v>
      </c>
      <c r="C1878" s="14" t="s">
        <v>21</v>
      </c>
      <c r="D1878" s="15">
        <v>569.41</v>
      </c>
      <c r="E1878" s="38"/>
    </row>
    <row r="1879" spans="1:5" ht="22.5" outlineLevel="1" x14ac:dyDescent="0.2">
      <c r="A1879" s="12">
        <v>10012092</v>
      </c>
      <c r="B1879" s="13" t="s">
        <v>3093</v>
      </c>
      <c r="C1879" s="14" t="s">
        <v>4</v>
      </c>
      <c r="D1879" s="15">
        <v>289.95</v>
      </c>
      <c r="E1879" s="38"/>
    </row>
    <row r="1880" spans="1:5" ht="22.5" x14ac:dyDescent="0.2">
      <c r="A1880" s="12">
        <v>10012093</v>
      </c>
      <c r="B1880" s="13" t="s">
        <v>3094</v>
      </c>
      <c r="C1880" s="14" t="s">
        <v>4</v>
      </c>
      <c r="D1880" s="15">
        <v>411.69</v>
      </c>
      <c r="E1880" s="38"/>
    </row>
    <row r="1881" spans="1:5" outlineLevel="1" x14ac:dyDescent="0.2">
      <c r="A1881" s="12">
        <v>10012094</v>
      </c>
      <c r="B1881" s="13" t="s">
        <v>3095</v>
      </c>
      <c r="C1881" s="14" t="s">
        <v>4</v>
      </c>
      <c r="D1881" s="15">
        <v>256.98</v>
      </c>
      <c r="E1881" s="38"/>
    </row>
    <row r="1882" spans="1:5" outlineLevel="1" x14ac:dyDescent="0.2">
      <c r="A1882" s="12">
        <v>10012098</v>
      </c>
      <c r="B1882" s="13" t="s">
        <v>1052</v>
      </c>
      <c r="C1882" s="14" t="s">
        <v>5</v>
      </c>
      <c r="D1882" s="15">
        <v>40.950000000000003</v>
      </c>
      <c r="E1882" s="38"/>
    </row>
    <row r="1883" spans="1:5" outlineLevel="1" x14ac:dyDescent="0.2">
      <c r="A1883" s="12">
        <v>10013000</v>
      </c>
      <c r="B1883" s="13" t="s">
        <v>1197</v>
      </c>
      <c r="C1883" s="14" t="s">
        <v>8</v>
      </c>
      <c r="D1883" s="15" t="s">
        <v>8</v>
      </c>
    </row>
    <row r="1884" spans="1:5" outlineLevel="1" x14ac:dyDescent="0.2">
      <c r="A1884" s="12">
        <v>10013001</v>
      </c>
      <c r="B1884" s="13" t="s">
        <v>1198</v>
      </c>
      <c r="C1884" s="14" t="s">
        <v>6</v>
      </c>
      <c r="D1884" s="15">
        <v>378.18</v>
      </c>
      <c r="E1884" s="38"/>
    </row>
    <row r="1885" spans="1:5" outlineLevel="1" x14ac:dyDescent="0.2">
      <c r="A1885" s="12">
        <v>10013003</v>
      </c>
      <c r="B1885" s="13" t="s">
        <v>1199</v>
      </c>
      <c r="C1885" s="14" t="s">
        <v>6</v>
      </c>
      <c r="D1885" s="15">
        <v>1170.22</v>
      </c>
      <c r="E1885" s="38"/>
    </row>
    <row r="1886" spans="1:5" outlineLevel="1" x14ac:dyDescent="0.2">
      <c r="A1886" s="12">
        <v>10013004</v>
      </c>
      <c r="B1886" s="13" t="s">
        <v>1200</v>
      </c>
      <c r="C1886" s="14" t="s">
        <v>6</v>
      </c>
      <c r="D1886" s="15">
        <v>606.96</v>
      </c>
      <c r="E1886" s="38"/>
    </row>
    <row r="1887" spans="1:5" outlineLevel="1" x14ac:dyDescent="0.2">
      <c r="A1887" s="12">
        <v>10013005</v>
      </c>
      <c r="B1887" s="13" t="s">
        <v>1201</v>
      </c>
      <c r="C1887" s="14" t="s">
        <v>6</v>
      </c>
      <c r="D1887" s="15">
        <v>1221.93</v>
      </c>
      <c r="E1887" s="38"/>
    </row>
    <row r="1888" spans="1:5" ht="22.5" outlineLevel="1" x14ac:dyDescent="0.2">
      <c r="A1888" s="12">
        <v>10013008</v>
      </c>
      <c r="B1888" s="13" t="s">
        <v>1202</v>
      </c>
      <c r="C1888" s="14" t="s">
        <v>6</v>
      </c>
      <c r="D1888" s="15">
        <v>505.48</v>
      </c>
      <c r="E1888" s="38"/>
    </row>
    <row r="1889" spans="1:5" ht="22.5" outlineLevel="1" x14ac:dyDescent="0.2">
      <c r="A1889" s="12">
        <v>10013014</v>
      </c>
      <c r="B1889" s="13" t="s">
        <v>1203</v>
      </c>
      <c r="C1889" s="14" t="s">
        <v>6</v>
      </c>
      <c r="D1889" s="15">
        <v>1220.3699999999999</v>
      </c>
      <c r="E1889" s="38"/>
    </row>
    <row r="1890" spans="1:5" x14ac:dyDescent="0.2">
      <c r="A1890" s="12">
        <v>10013016</v>
      </c>
      <c r="B1890" s="13" t="s">
        <v>1204</v>
      </c>
      <c r="C1890" s="14" t="s">
        <v>6</v>
      </c>
      <c r="D1890" s="15">
        <v>383.58</v>
      </c>
      <c r="E1890" s="38"/>
    </row>
    <row r="1891" spans="1:5" ht="22.5" outlineLevel="1" x14ac:dyDescent="0.2">
      <c r="A1891" s="12">
        <v>10013019</v>
      </c>
      <c r="B1891" s="13" t="s">
        <v>3314</v>
      </c>
      <c r="C1891" s="14" t="s">
        <v>5</v>
      </c>
      <c r="D1891" s="15">
        <v>4568.67</v>
      </c>
      <c r="E1891" s="38"/>
    </row>
    <row r="1892" spans="1:5" outlineLevel="1" x14ac:dyDescent="0.2">
      <c r="A1892" s="12">
        <v>10013025</v>
      </c>
      <c r="B1892" s="13" t="s">
        <v>1205</v>
      </c>
      <c r="C1892" s="14" t="s">
        <v>6</v>
      </c>
      <c r="D1892" s="15">
        <v>739.88</v>
      </c>
      <c r="E1892" s="38"/>
    </row>
    <row r="1893" spans="1:5" outlineLevel="1" x14ac:dyDescent="0.2">
      <c r="A1893" s="12">
        <v>10013036</v>
      </c>
      <c r="B1893" s="13" t="s">
        <v>1206</v>
      </c>
      <c r="C1893" s="14" t="s">
        <v>6</v>
      </c>
      <c r="D1893" s="15">
        <v>2446.0500000000002</v>
      </c>
      <c r="E1893" s="38"/>
    </row>
    <row r="1894" spans="1:5" outlineLevel="1" x14ac:dyDescent="0.2">
      <c r="A1894" s="12">
        <v>10013038</v>
      </c>
      <c r="B1894" s="13" t="s">
        <v>3315</v>
      </c>
      <c r="C1894" s="14" t="s">
        <v>5</v>
      </c>
      <c r="D1894" s="15">
        <v>1303.6400000000001</v>
      </c>
      <c r="E1894" s="38"/>
    </row>
    <row r="1895" spans="1:5" ht="22.5" outlineLevel="1" x14ac:dyDescent="0.2">
      <c r="A1895" s="12">
        <v>10013039</v>
      </c>
      <c r="B1895" s="13" t="s">
        <v>1207</v>
      </c>
      <c r="C1895" s="14" t="s">
        <v>6</v>
      </c>
      <c r="D1895" s="15">
        <v>778.75</v>
      </c>
      <c r="E1895" s="38"/>
    </row>
    <row r="1896" spans="1:5" ht="22.5" outlineLevel="1" x14ac:dyDescent="0.2">
      <c r="A1896" s="12">
        <v>10013040</v>
      </c>
      <c r="B1896" s="13" t="s">
        <v>1208</v>
      </c>
      <c r="C1896" s="14" t="s">
        <v>6</v>
      </c>
      <c r="D1896" s="15">
        <v>1104.18</v>
      </c>
      <c r="E1896" s="38"/>
    </row>
    <row r="1897" spans="1:5" outlineLevel="1" x14ac:dyDescent="0.2">
      <c r="A1897" s="12">
        <v>10013050</v>
      </c>
      <c r="B1897" s="13" t="s">
        <v>2302</v>
      </c>
      <c r="C1897" s="14" t="s">
        <v>6</v>
      </c>
      <c r="D1897" s="15">
        <v>856.29</v>
      </c>
      <c r="E1897" s="38"/>
    </row>
    <row r="1898" spans="1:5" outlineLevel="1" x14ac:dyDescent="0.2">
      <c r="A1898" s="12">
        <v>10013051</v>
      </c>
      <c r="B1898" s="13" t="s">
        <v>2303</v>
      </c>
      <c r="C1898" s="14" t="s">
        <v>6</v>
      </c>
      <c r="D1898" s="15">
        <v>750.35</v>
      </c>
      <c r="E1898" s="38"/>
    </row>
    <row r="1899" spans="1:5" x14ac:dyDescent="0.2">
      <c r="A1899" s="12">
        <v>10013052</v>
      </c>
      <c r="B1899" s="13" t="s">
        <v>1209</v>
      </c>
      <c r="C1899" s="14" t="s">
        <v>6</v>
      </c>
      <c r="D1899" s="15">
        <v>842.13</v>
      </c>
      <c r="E1899" s="38"/>
    </row>
    <row r="1900" spans="1:5" outlineLevel="1" x14ac:dyDescent="0.2">
      <c r="A1900" s="12">
        <v>10013053</v>
      </c>
      <c r="B1900" s="13" t="s">
        <v>1210</v>
      </c>
      <c r="C1900" s="14" t="s">
        <v>6</v>
      </c>
      <c r="D1900" s="15">
        <v>690.91</v>
      </c>
      <c r="E1900" s="38"/>
    </row>
    <row r="1901" spans="1:5" outlineLevel="1" x14ac:dyDescent="0.2">
      <c r="A1901" s="12">
        <v>10013055</v>
      </c>
      <c r="B1901" s="13" t="s">
        <v>1211</v>
      </c>
      <c r="C1901" s="14" t="s">
        <v>6</v>
      </c>
      <c r="D1901" s="15">
        <v>1326.09</v>
      </c>
      <c r="E1901" s="38"/>
    </row>
    <row r="1902" spans="1:5" outlineLevel="1" x14ac:dyDescent="0.2">
      <c r="A1902" s="12">
        <v>10013057</v>
      </c>
      <c r="B1902" s="13" t="s">
        <v>1212</v>
      </c>
      <c r="C1902" s="14" t="s">
        <v>6</v>
      </c>
      <c r="D1902" s="15">
        <v>1649.05</v>
      </c>
      <c r="E1902" s="38"/>
    </row>
    <row r="1903" spans="1:5" outlineLevel="1" x14ac:dyDescent="0.2">
      <c r="A1903" s="12">
        <v>10013058</v>
      </c>
      <c r="B1903" s="13" t="s">
        <v>1213</v>
      </c>
      <c r="C1903" s="14" t="s">
        <v>6</v>
      </c>
      <c r="D1903" s="15">
        <v>1737.48</v>
      </c>
      <c r="E1903" s="38"/>
    </row>
    <row r="1904" spans="1:5" ht="22.5" outlineLevel="1" x14ac:dyDescent="0.2">
      <c r="A1904" s="12">
        <v>10013059</v>
      </c>
      <c r="B1904" s="13" t="s">
        <v>3316</v>
      </c>
      <c r="C1904" s="14" t="s">
        <v>6</v>
      </c>
      <c r="D1904" s="15">
        <v>1881.62</v>
      </c>
      <c r="E1904" s="38"/>
    </row>
    <row r="1905" spans="1:5" outlineLevel="1" x14ac:dyDescent="0.2">
      <c r="A1905" s="12">
        <v>10013060</v>
      </c>
      <c r="B1905" s="13" t="s">
        <v>1214</v>
      </c>
      <c r="C1905" s="14" t="s">
        <v>6</v>
      </c>
      <c r="D1905" s="15">
        <v>2187.17</v>
      </c>
      <c r="E1905" s="38"/>
    </row>
    <row r="1906" spans="1:5" outlineLevel="1" x14ac:dyDescent="0.2">
      <c r="A1906" s="12">
        <v>10013061</v>
      </c>
      <c r="B1906" s="13" t="s">
        <v>1215</v>
      </c>
      <c r="C1906" s="14" t="s">
        <v>6</v>
      </c>
      <c r="D1906" s="15">
        <v>916.27</v>
      </c>
      <c r="E1906" s="38"/>
    </row>
    <row r="1907" spans="1:5" x14ac:dyDescent="0.2">
      <c r="A1907" s="12">
        <v>10013062</v>
      </c>
      <c r="B1907" s="13" t="s">
        <v>1968</v>
      </c>
      <c r="C1907" s="14" t="s">
        <v>6</v>
      </c>
      <c r="D1907" s="15">
        <v>3029.46</v>
      </c>
      <c r="E1907" s="38"/>
    </row>
    <row r="1908" spans="1:5" outlineLevel="1" x14ac:dyDescent="0.2">
      <c r="A1908" s="12">
        <v>10013070</v>
      </c>
      <c r="B1908" s="13" t="s">
        <v>1216</v>
      </c>
      <c r="C1908" s="14" t="s">
        <v>6</v>
      </c>
      <c r="D1908" s="15">
        <v>1443.39</v>
      </c>
      <c r="E1908" s="38"/>
    </row>
    <row r="1909" spans="1:5" outlineLevel="1" x14ac:dyDescent="0.2">
      <c r="A1909" s="12">
        <v>10013071</v>
      </c>
      <c r="B1909" s="13" t="s">
        <v>1217</v>
      </c>
      <c r="C1909" s="14" t="s">
        <v>6</v>
      </c>
      <c r="D1909" s="15">
        <v>1898.53</v>
      </c>
      <c r="E1909" s="38"/>
    </row>
    <row r="1910" spans="1:5" ht="22.5" outlineLevel="1" x14ac:dyDescent="0.2">
      <c r="A1910" s="12">
        <v>10013078</v>
      </c>
      <c r="B1910" s="13" t="s">
        <v>1218</v>
      </c>
      <c r="C1910" s="14" t="s">
        <v>6</v>
      </c>
      <c r="D1910" s="15">
        <v>216.9</v>
      </c>
      <c r="E1910" s="38"/>
    </row>
    <row r="1911" spans="1:5" outlineLevel="1" x14ac:dyDescent="0.2">
      <c r="A1911" s="12">
        <v>10013101</v>
      </c>
      <c r="B1911" s="13" t="s">
        <v>3317</v>
      </c>
      <c r="C1911" s="14" t="s">
        <v>6</v>
      </c>
      <c r="D1911" s="15">
        <v>476.85</v>
      </c>
      <c r="E1911" s="38"/>
    </row>
    <row r="1912" spans="1:5" x14ac:dyDescent="0.2">
      <c r="A1912" s="12">
        <v>10013102</v>
      </c>
      <c r="B1912" s="13" t="s">
        <v>3318</v>
      </c>
      <c r="C1912" s="14" t="s">
        <v>6</v>
      </c>
      <c r="D1912" s="15">
        <v>637.67999999999995</v>
      </c>
      <c r="E1912" s="38"/>
    </row>
    <row r="1913" spans="1:5" outlineLevel="1" x14ac:dyDescent="0.2">
      <c r="A1913" s="12">
        <v>10013105</v>
      </c>
      <c r="B1913" s="13" t="s">
        <v>3319</v>
      </c>
      <c r="C1913" s="14" t="s">
        <v>6</v>
      </c>
      <c r="D1913" s="15">
        <v>309.56</v>
      </c>
      <c r="E1913" s="38"/>
    </row>
    <row r="1914" spans="1:5" outlineLevel="1" x14ac:dyDescent="0.2">
      <c r="A1914" s="12">
        <v>10014000</v>
      </c>
      <c r="B1914" s="13" t="s">
        <v>1219</v>
      </c>
      <c r="C1914" s="14" t="s">
        <v>8</v>
      </c>
      <c r="D1914" s="15" t="s">
        <v>8</v>
      </c>
    </row>
    <row r="1915" spans="1:5" x14ac:dyDescent="0.2">
      <c r="A1915" s="12">
        <v>10014003</v>
      </c>
      <c r="B1915" s="13" t="s">
        <v>1220</v>
      </c>
      <c r="C1915" s="14" t="s">
        <v>6</v>
      </c>
      <c r="D1915" s="15">
        <v>54.14</v>
      </c>
      <c r="E1915" s="38"/>
    </row>
    <row r="1916" spans="1:5" outlineLevel="1" x14ac:dyDescent="0.2">
      <c r="A1916" s="12">
        <v>10014004</v>
      </c>
      <c r="B1916" s="13" t="s">
        <v>1221</v>
      </c>
      <c r="C1916" s="14" t="s">
        <v>6</v>
      </c>
      <c r="D1916" s="15">
        <v>54.32</v>
      </c>
      <c r="E1916" s="38"/>
    </row>
    <row r="1917" spans="1:5" outlineLevel="1" x14ac:dyDescent="0.2">
      <c r="A1917" s="12">
        <v>10014008</v>
      </c>
      <c r="B1917" s="13" t="s">
        <v>1222</v>
      </c>
      <c r="C1917" s="14" t="s">
        <v>6</v>
      </c>
      <c r="D1917" s="15">
        <v>195.4</v>
      </c>
      <c r="E1917" s="38"/>
    </row>
    <row r="1918" spans="1:5" x14ac:dyDescent="0.2">
      <c r="A1918" s="12">
        <v>10014009</v>
      </c>
      <c r="B1918" s="13" t="s">
        <v>1223</v>
      </c>
      <c r="C1918" s="14" t="s">
        <v>6</v>
      </c>
      <c r="D1918" s="15">
        <v>311.17</v>
      </c>
      <c r="E1918" s="38"/>
    </row>
    <row r="1919" spans="1:5" ht="22.5" outlineLevel="1" x14ac:dyDescent="0.2">
      <c r="A1919" s="12">
        <v>10014010</v>
      </c>
      <c r="B1919" s="13" t="s">
        <v>1224</v>
      </c>
      <c r="C1919" s="14" t="s">
        <v>6</v>
      </c>
      <c r="D1919" s="15">
        <v>588.98</v>
      </c>
      <c r="E1919" s="38"/>
    </row>
    <row r="1920" spans="1:5" outlineLevel="1" x14ac:dyDescent="0.2">
      <c r="A1920" s="12">
        <v>10014011</v>
      </c>
      <c r="B1920" s="13" t="s">
        <v>1225</v>
      </c>
      <c r="C1920" s="14" t="s">
        <v>6</v>
      </c>
      <c r="D1920" s="15">
        <v>2592.0700000000002</v>
      </c>
      <c r="E1920" s="38"/>
    </row>
    <row r="1921" spans="1:5" x14ac:dyDescent="0.2">
      <c r="A1921" s="12">
        <v>10014012</v>
      </c>
      <c r="B1921" s="13" t="s">
        <v>1226</v>
      </c>
      <c r="C1921" s="14" t="s">
        <v>6</v>
      </c>
      <c r="D1921" s="15">
        <v>441.2</v>
      </c>
      <c r="E1921" s="38"/>
    </row>
    <row r="1922" spans="1:5" ht="22.5" outlineLevel="1" x14ac:dyDescent="0.2">
      <c r="A1922" s="12">
        <v>10014013</v>
      </c>
      <c r="B1922" s="13" t="s">
        <v>1227</v>
      </c>
      <c r="C1922" s="14" t="s">
        <v>6</v>
      </c>
      <c r="D1922" s="15">
        <v>343.49</v>
      </c>
      <c r="E1922" s="38"/>
    </row>
    <row r="1923" spans="1:5" outlineLevel="1" x14ac:dyDescent="0.2">
      <c r="A1923" s="12">
        <v>10014015</v>
      </c>
      <c r="B1923" s="13" t="s">
        <v>1228</v>
      </c>
      <c r="C1923" s="14" t="s">
        <v>6</v>
      </c>
      <c r="D1923" s="15">
        <v>148.52000000000001</v>
      </c>
      <c r="E1923" s="38"/>
    </row>
    <row r="1924" spans="1:5" outlineLevel="1" x14ac:dyDescent="0.2">
      <c r="A1924" s="12">
        <v>10014016</v>
      </c>
      <c r="B1924" s="13" t="s">
        <v>1229</v>
      </c>
      <c r="C1924" s="14" t="s">
        <v>6</v>
      </c>
      <c r="D1924" s="15">
        <v>723.45</v>
      </c>
      <c r="E1924" s="38"/>
    </row>
    <row r="1925" spans="1:5" x14ac:dyDescent="0.2">
      <c r="A1925" s="12">
        <v>10014017</v>
      </c>
      <c r="B1925" s="13" t="s">
        <v>1969</v>
      </c>
      <c r="C1925" s="14" t="s">
        <v>6</v>
      </c>
      <c r="D1925" s="15">
        <v>405.1</v>
      </c>
      <c r="E1925" s="38"/>
    </row>
    <row r="1926" spans="1:5" outlineLevel="1" x14ac:dyDescent="0.2">
      <c r="A1926" s="12">
        <v>10014018</v>
      </c>
      <c r="B1926" s="13" t="s">
        <v>1230</v>
      </c>
      <c r="C1926" s="14" t="s">
        <v>6</v>
      </c>
      <c r="D1926" s="15">
        <v>205.17</v>
      </c>
      <c r="E1926" s="38"/>
    </row>
    <row r="1927" spans="1:5" outlineLevel="1" x14ac:dyDescent="0.2">
      <c r="A1927" s="12">
        <v>10014019</v>
      </c>
      <c r="B1927" s="13" t="s">
        <v>1231</v>
      </c>
      <c r="C1927" s="14" t="s">
        <v>6</v>
      </c>
      <c r="D1927" s="15">
        <v>902.05</v>
      </c>
      <c r="E1927" s="38"/>
    </row>
    <row r="1928" spans="1:5" x14ac:dyDescent="0.2">
      <c r="A1928" s="12">
        <v>10014023</v>
      </c>
      <c r="B1928" s="13" t="s">
        <v>2304</v>
      </c>
      <c r="C1928" s="14" t="s">
        <v>6</v>
      </c>
      <c r="D1928" s="15">
        <v>331.25</v>
      </c>
      <c r="E1928" s="38"/>
    </row>
    <row r="1929" spans="1:5" outlineLevel="1" x14ac:dyDescent="0.2">
      <c r="A1929" s="12">
        <v>10014024</v>
      </c>
      <c r="B1929" s="13" t="s">
        <v>1970</v>
      </c>
      <c r="C1929" s="14" t="s">
        <v>6</v>
      </c>
      <c r="D1929" s="15">
        <v>448.09</v>
      </c>
      <c r="E1929" s="38"/>
    </row>
    <row r="1930" spans="1:5" outlineLevel="1" x14ac:dyDescent="0.2">
      <c r="A1930" s="12">
        <v>10014025</v>
      </c>
      <c r="B1930" s="13" t="s">
        <v>1232</v>
      </c>
      <c r="C1930" s="14" t="s">
        <v>6</v>
      </c>
      <c r="D1930" s="15">
        <v>297.74</v>
      </c>
      <c r="E1930" s="38"/>
    </row>
    <row r="1931" spans="1:5" x14ac:dyDescent="0.2">
      <c r="A1931" s="12">
        <v>10014026</v>
      </c>
      <c r="B1931" s="13" t="s">
        <v>1233</v>
      </c>
      <c r="C1931" s="14" t="s">
        <v>6</v>
      </c>
      <c r="D1931" s="15">
        <v>303.79000000000002</v>
      </c>
      <c r="E1931" s="38"/>
    </row>
    <row r="1932" spans="1:5" outlineLevel="1" x14ac:dyDescent="0.2">
      <c r="A1932" s="12">
        <v>10014030</v>
      </c>
      <c r="B1932" s="13" t="s">
        <v>1234</v>
      </c>
      <c r="C1932" s="14" t="s">
        <v>6</v>
      </c>
      <c r="D1932" s="15">
        <v>1145.8499999999999</v>
      </c>
      <c r="E1932" s="38"/>
    </row>
    <row r="1933" spans="1:5" ht="22.5" outlineLevel="1" x14ac:dyDescent="0.2">
      <c r="A1933" s="12">
        <v>10014031</v>
      </c>
      <c r="B1933" s="13" t="s">
        <v>1235</v>
      </c>
      <c r="C1933" s="14" t="s">
        <v>6</v>
      </c>
      <c r="D1933" s="15">
        <v>876.62</v>
      </c>
      <c r="E1933" s="38"/>
    </row>
    <row r="1934" spans="1:5" ht="22.5" x14ac:dyDescent="0.2">
      <c r="A1934" s="12">
        <v>10014032</v>
      </c>
      <c r="B1934" s="13" t="s">
        <v>1236</v>
      </c>
      <c r="C1934" s="14" t="s">
        <v>6</v>
      </c>
      <c r="D1934" s="15">
        <v>1000.67</v>
      </c>
      <c r="E1934" s="38"/>
    </row>
    <row r="1935" spans="1:5" ht="22.5" outlineLevel="1" x14ac:dyDescent="0.2">
      <c r="A1935" s="12">
        <v>10014033</v>
      </c>
      <c r="B1935" s="13" t="s">
        <v>1971</v>
      </c>
      <c r="C1935" s="14" t="s">
        <v>6</v>
      </c>
      <c r="D1935" s="15">
        <v>678.75</v>
      </c>
      <c r="E1935" s="38"/>
    </row>
    <row r="1936" spans="1:5" outlineLevel="1" x14ac:dyDescent="0.2">
      <c r="A1936" s="12">
        <v>10014035</v>
      </c>
      <c r="B1936" s="13" t="s">
        <v>2305</v>
      </c>
      <c r="C1936" s="14" t="s">
        <v>6</v>
      </c>
      <c r="D1936" s="15">
        <v>35.94</v>
      </c>
      <c r="E1936" s="38"/>
    </row>
    <row r="1937" spans="1:5" ht="22.5" x14ac:dyDescent="0.2">
      <c r="A1937" s="12">
        <v>10014037</v>
      </c>
      <c r="B1937" s="13" t="s">
        <v>1972</v>
      </c>
      <c r="C1937" s="14" t="s">
        <v>6</v>
      </c>
      <c r="D1937" s="15">
        <v>322.86</v>
      </c>
      <c r="E1937" s="38"/>
    </row>
    <row r="1938" spans="1:5" ht="22.5" outlineLevel="1" x14ac:dyDescent="0.2">
      <c r="A1938" s="12">
        <v>10014040</v>
      </c>
      <c r="B1938" s="13" t="s">
        <v>1237</v>
      </c>
      <c r="C1938" s="14" t="s">
        <v>6</v>
      </c>
      <c r="D1938" s="15">
        <v>288.41000000000003</v>
      </c>
      <c r="E1938" s="38"/>
    </row>
    <row r="1939" spans="1:5" outlineLevel="1" x14ac:dyDescent="0.2">
      <c r="A1939" s="12">
        <v>10014042</v>
      </c>
      <c r="B1939" s="13" t="s">
        <v>1238</v>
      </c>
      <c r="C1939" s="14" t="s">
        <v>6</v>
      </c>
      <c r="D1939" s="15">
        <v>193.19</v>
      </c>
      <c r="E1939" s="38"/>
    </row>
    <row r="1940" spans="1:5" x14ac:dyDescent="0.2">
      <c r="A1940" s="12">
        <v>10014043</v>
      </c>
      <c r="B1940" s="13" t="s">
        <v>2306</v>
      </c>
      <c r="C1940" s="14" t="s">
        <v>6</v>
      </c>
      <c r="D1940" s="15">
        <v>242.37</v>
      </c>
      <c r="E1940" s="38"/>
    </row>
    <row r="1941" spans="1:5" outlineLevel="1" x14ac:dyDescent="0.2">
      <c r="A1941" s="12">
        <v>10014044</v>
      </c>
      <c r="B1941" s="13" t="s">
        <v>1239</v>
      </c>
      <c r="C1941" s="14" t="s">
        <v>6</v>
      </c>
      <c r="D1941" s="15">
        <v>638.74</v>
      </c>
      <c r="E1941" s="38"/>
    </row>
    <row r="1942" spans="1:5" ht="22.5" outlineLevel="1" x14ac:dyDescent="0.2">
      <c r="A1942" s="12">
        <v>10014045</v>
      </c>
      <c r="B1942" s="13" t="s">
        <v>1240</v>
      </c>
      <c r="C1942" s="14" t="s">
        <v>6</v>
      </c>
      <c r="D1942" s="15">
        <v>1383.73</v>
      </c>
      <c r="E1942" s="38"/>
    </row>
    <row r="1943" spans="1:5" x14ac:dyDescent="0.2">
      <c r="A1943" s="12">
        <v>10014048</v>
      </c>
      <c r="B1943" s="13" t="s">
        <v>1241</v>
      </c>
      <c r="C1943" s="14" t="s">
        <v>6</v>
      </c>
      <c r="D1943" s="15">
        <v>678.69</v>
      </c>
      <c r="E1943" s="38"/>
    </row>
    <row r="1944" spans="1:5" ht="22.5" outlineLevel="1" x14ac:dyDescent="0.2">
      <c r="A1944" s="12">
        <v>10014049</v>
      </c>
      <c r="B1944" s="13" t="s">
        <v>1973</v>
      </c>
      <c r="C1944" s="14" t="s">
        <v>6</v>
      </c>
      <c r="D1944" s="15">
        <v>323.27999999999997</v>
      </c>
      <c r="E1944" s="38"/>
    </row>
    <row r="1945" spans="1:5" ht="22.5" outlineLevel="1" x14ac:dyDescent="0.2">
      <c r="A1945" s="12">
        <v>10014052</v>
      </c>
      <c r="B1945" s="13" t="s">
        <v>1974</v>
      </c>
      <c r="C1945" s="14" t="s">
        <v>6</v>
      </c>
      <c r="D1945" s="15">
        <v>60.33</v>
      </c>
      <c r="E1945" s="38"/>
    </row>
    <row r="1946" spans="1:5" ht="22.5" x14ac:dyDescent="0.2">
      <c r="A1946" s="12">
        <v>10014066</v>
      </c>
      <c r="B1946" s="13" t="s">
        <v>1975</v>
      </c>
      <c r="C1946" s="14" t="s">
        <v>6</v>
      </c>
      <c r="D1946" s="15">
        <v>257.2</v>
      </c>
      <c r="E1946" s="38"/>
    </row>
    <row r="1947" spans="1:5" ht="22.5" outlineLevel="1" x14ac:dyDescent="0.2">
      <c r="A1947" s="12">
        <v>10014073</v>
      </c>
      <c r="B1947" s="13" t="s">
        <v>1242</v>
      </c>
      <c r="C1947" s="14" t="s">
        <v>5</v>
      </c>
      <c r="D1947" s="15">
        <v>118.87</v>
      </c>
      <c r="E1947" s="38"/>
    </row>
    <row r="1948" spans="1:5" outlineLevel="1" x14ac:dyDescent="0.2">
      <c r="A1948" s="12">
        <v>10014074</v>
      </c>
      <c r="B1948" s="13" t="s">
        <v>1243</v>
      </c>
      <c r="C1948" s="14" t="s">
        <v>5</v>
      </c>
      <c r="D1948" s="15">
        <v>84.63</v>
      </c>
      <c r="E1948" s="38"/>
    </row>
    <row r="1949" spans="1:5" ht="22.5" x14ac:dyDescent="0.2">
      <c r="A1949" s="12">
        <v>10014075</v>
      </c>
      <c r="B1949" s="13" t="s">
        <v>1244</v>
      </c>
      <c r="C1949" s="14" t="s">
        <v>4</v>
      </c>
      <c r="D1949" s="15">
        <v>625.37</v>
      </c>
      <c r="E1949" s="38"/>
    </row>
    <row r="1950" spans="1:5" ht="22.5" outlineLevel="1" x14ac:dyDescent="0.2">
      <c r="A1950" s="12">
        <v>10014076</v>
      </c>
      <c r="B1950" s="13" t="s">
        <v>2307</v>
      </c>
      <c r="C1950" s="14" t="s">
        <v>4</v>
      </c>
      <c r="D1950" s="15">
        <v>696.18</v>
      </c>
      <c r="E1950" s="38"/>
    </row>
    <row r="1951" spans="1:5" ht="22.5" outlineLevel="1" x14ac:dyDescent="0.2">
      <c r="A1951" s="12">
        <v>10014077</v>
      </c>
      <c r="B1951" s="13" t="s">
        <v>2308</v>
      </c>
      <c r="C1951" s="14" t="s">
        <v>4</v>
      </c>
      <c r="D1951" s="15">
        <v>723.47</v>
      </c>
      <c r="E1951" s="38"/>
    </row>
    <row r="1952" spans="1:5" x14ac:dyDescent="0.2">
      <c r="A1952" s="12">
        <v>10014078</v>
      </c>
      <c r="B1952" s="13" t="s">
        <v>2309</v>
      </c>
      <c r="C1952" s="14" t="s">
        <v>4</v>
      </c>
      <c r="D1952" s="15">
        <v>959</v>
      </c>
      <c r="E1952" s="38"/>
    </row>
    <row r="1953" spans="1:5" outlineLevel="1" x14ac:dyDescent="0.2">
      <c r="A1953" s="12">
        <v>10014082</v>
      </c>
      <c r="B1953" s="13" t="s">
        <v>2310</v>
      </c>
      <c r="C1953" s="14" t="s">
        <v>4</v>
      </c>
      <c r="D1953" s="15">
        <v>840.32</v>
      </c>
      <c r="E1953" s="38"/>
    </row>
    <row r="1954" spans="1:5" x14ac:dyDescent="0.2">
      <c r="A1954" s="12">
        <v>10014086</v>
      </c>
      <c r="B1954" s="13" t="s">
        <v>2311</v>
      </c>
      <c r="C1954" s="14" t="s">
        <v>4</v>
      </c>
      <c r="D1954" s="15">
        <v>1489.55</v>
      </c>
      <c r="E1954" s="38"/>
    </row>
    <row r="1955" spans="1:5" ht="22.5" outlineLevel="1" x14ac:dyDescent="0.2">
      <c r="A1955" s="12">
        <v>10014088</v>
      </c>
      <c r="B1955" s="13" t="s">
        <v>1245</v>
      </c>
      <c r="C1955" s="14" t="s">
        <v>4</v>
      </c>
      <c r="D1955" s="15">
        <v>205.82</v>
      </c>
      <c r="E1955" s="38"/>
    </row>
    <row r="1956" spans="1:5" ht="22.5" outlineLevel="1" x14ac:dyDescent="0.2">
      <c r="A1956" s="12">
        <v>10014089</v>
      </c>
      <c r="B1956" s="13" t="s">
        <v>1246</v>
      </c>
      <c r="C1956" s="14" t="s">
        <v>4</v>
      </c>
      <c r="D1956" s="15">
        <v>210.15</v>
      </c>
      <c r="E1956" s="38"/>
    </row>
    <row r="1957" spans="1:5" x14ac:dyDescent="0.2">
      <c r="A1957" s="12">
        <v>10014091</v>
      </c>
      <c r="B1957" s="13" t="s">
        <v>1247</v>
      </c>
      <c r="C1957" s="14" t="s">
        <v>6</v>
      </c>
      <c r="D1957" s="15">
        <v>72.849999999999994</v>
      </c>
      <c r="E1957" s="38"/>
    </row>
    <row r="1958" spans="1:5" outlineLevel="1" x14ac:dyDescent="0.2">
      <c r="A1958" s="12">
        <v>10014097</v>
      </c>
      <c r="B1958" s="13" t="s">
        <v>1248</v>
      </c>
      <c r="C1958" s="14" t="s">
        <v>6</v>
      </c>
      <c r="D1958" s="15">
        <v>72.8</v>
      </c>
      <c r="E1958" s="38"/>
    </row>
    <row r="1959" spans="1:5" outlineLevel="1" x14ac:dyDescent="0.2">
      <c r="A1959" s="12">
        <v>10050000</v>
      </c>
      <c r="B1959" s="13" t="s">
        <v>141</v>
      </c>
      <c r="C1959" s="14" t="s">
        <v>8</v>
      </c>
      <c r="D1959" s="15" t="s">
        <v>8</v>
      </c>
    </row>
    <row r="1960" spans="1:5" x14ac:dyDescent="0.2">
      <c r="A1960" s="12">
        <v>10050001</v>
      </c>
      <c r="B1960" s="13" t="s">
        <v>1249</v>
      </c>
      <c r="C1960" s="14" t="s">
        <v>5</v>
      </c>
      <c r="D1960" s="15">
        <v>7.14</v>
      </c>
      <c r="E1960" s="38"/>
    </row>
    <row r="1961" spans="1:5" outlineLevel="1" x14ac:dyDescent="0.2">
      <c r="A1961" s="12">
        <v>10050002</v>
      </c>
      <c r="B1961" s="13" t="s">
        <v>1250</v>
      </c>
      <c r="C1961" s="14" t="s">
        <v>5</v>
      </c>
      <c r="D1961" s="15">
        <v>11.91</v>
      </c>
      <c r="E1961" s="38"/>
    </row>
    <row r="1962" spans="1:5" outlineLevel="1" x14ac:dyDescent="0.2">
      <c r="A1962" s="12">
        <v>10050003</v>
      </c>
      <c r="B1962" s="13" t="s">
        <v>1251</v>
      </c>
      <c r="C1962" s="14" t="s">
        <v>5</v>
      </c>
      <c r="D1962" s="15">
        <v>5.95</v>
      </c>
      <c r="E1962" s="38"/>
    </row>
    <row r="1963" spans="1:5" x14ac:dyDescent="0.2">
      <c r="A1963" s="12">
        <v>10050004</v>
      </c>
      <c r="B1963" s="13" t="s">
        <v>1252</v>
      </c>
      <c r="C1963" s="14" t="s">
        <v>5</v>
      </c>
      <c r="D1963" s="15">
        <v>10.72</v>
      </c>
      <c r="E1963" s="38"/>
    </row>
    <row r="1964" spans="1:5" outlineLevel="1" x14ac:dyDescent="0.2">
      <c r="A1964" s="12">
        <v>10050005</v>
      </c>
      <c r="B1964" s="13" t="s">
        <v>1253</v>
      </c>
      <c r="C1964" s="14" t="s">
        <v>5</v>
      </c>
      <c r="D1964" s="15">
        <v>7.14</v>
      </c>
      <c r="E1964" s="38"/>
    </row>
    <row r="1965" spans="1:5" outlineLevel="1" x14ac:dyDescent="0.2">
      <c r="A1965" s="12">
        <v>10050018</v>
      </c>
      <c r="B1965" s="13" t="s">
        <v>1254</v>
      </c>
      <c r="C1965" s="14" t="s">
        <v>6</v>
      </c>
      <c r="D1965" s="15">
        <v>5.95</v>
      </c>
      <c r="E1965" s="38"/>
    </row>
    <row r="1966" spans="1:5" outlineLevel="1" x14ac:dyDescent="0.2">
      <c r="A1966" s="12">
        <v>10050032</v>
      </c>
      <c r="B1966" s="13" t="s">
        <v>1255</v>
      </c>
      <c r="C1966" s="14" t="s">
        <v>5</v>
      </c>
      <c r="D1966" s="15">
        <v>5.48</v>
      </c>
      <c r="E1966" s="38"/>
    </row>
    <row r="1967" spans="1:5" x14ac:dyDescent="0.2">
      <c r="A1967" s="12">
        <v>10050033</v>
      </c>
      <c r="B1967" s="13" t="s">
        <v>1256</v>
      </c>
      <c r="C1967" s="14" t="s">
        <v>5</v>
      </c>
      <c r="D1967" s="15">
        <v>3.57</v>
      </c>
      <c r="E1967" s="38"/>
    </row>
    <row r="1968" spans="1:5" outlineLevel="1" x14ac:dyDescent="0.2">
      <c r="A1968" s="12">
        <v>10060000</v>
      </c>
      <c r="B1968" s="13" t="s">
        <v>210</v>
      </c>
      <c r="C1968" s="14" t="s">
        <v>8</v>
      </c>
      <c r="D1968" s="15" t="s">
        <v>8</v>
      </c>
    </row>
    <row r="1969" spans="1:5" outlineLevel="1" x14ac:dyDescent="0.2">
      <c r="A1969" s="12">
        <v>10060001</v>
      </c>
      <c r="B1969" s="13" t="s">
        <v>1257</v>
      </c>
      <c r="C1969" s="14" t="s">
        <v>5</v>
      </c>
      <c r="D1969" s="15">
        <v>14.88</v>
      </c>
      <c r="E1969" s="38"/>
    </row>
    <row r="1970" spans="1:5" outlineLevel="1" x14ac:dyDescent="0.2">
      <c r="A1970" s="12">
        <v>10060002</v>
      </c>
      <c r="B1970" s="13" t="s">
        <v>1258</v>
      </c>
      <c r="C1970" s="14" t="s">
        <v>5</v>
      </c>
      <c r="D1970" s="15">
        <v>17.850000000000001</v>
      </c>
      <c r="E1970" s="38"/>
    </row>
    <row r="1971" spans="1:5" outlineLevel="1" x14ac:dyDescent="0.2">
      <c r="A1971" s="12">
        <v>10060003</v>
      </c>
      <c r="B1971" s="13" t="s">
        <v>1259</v>
      </c>
      <c r="C1971" s="14" t="s">
        <v>5</v>
      </c>
      <c r="D1971" s="15">
        <v>13.39</v>
      </c>
      <c r="E1971" s="38"/>
    </row>
    <row r="1972" spans="1:5" outlineLevel="1" x14ac:dyDescent="0.2">
      <c r="A1972" s="12">
        <v>10060004</v>
      </c>
      <c r="B1972" s="13" t="s">
        <v>1260</v>
      </c>
      <c r="C1972" s="14" t="s">
        <v>5</v>
      </c>
      <c r="D1972" s="15">
        <v>16.37</v>
      </c>
      <c r="E1972" s="38"/>
    </row>
    <row r="1973" spans="1:5" outlineLevel="1" x14ac:dyDescent="0.2">
      <c r="A1973" s="12">
        <v>10060005</v>
      </c>
      <c r="B1973" s="13" t="s">
        <v>1261</v>
      </c>
      <c r="C1973" s="14" t="s">
        <v>5</v>
      </c>
      <c r="D1973" s="15">
        <v>14.88</v>
      </c>
      <c r="E1973" s="38"/>
    </row>
    <row r="1974" spans="1:5" outlineLevel="1" x14ac:dyDescent="0.2">
      <c r="A1974" s="12">
        <v>10060006</v>
      </c>
      <c r="B1974" s="13" t="s">
        <v>1262</v>
      </c>
      <c r="C1974" s="14" t="s">
        <v>5</v>
      </c>
      <c r="D1974" s="15">
        <v>17.850000000000001</v>
      </c>
      <c r="E1974" s="38"/>
    </row>
    <row r="1975" spans="1:5" x14ac:dyDescent="0.2">
      <c r="A1975" s="12">
        <v>10060007</v>
      </c>
      <c r="B1975" s="13" t="s">
        <v>1263</v>
      </c>
      <c r="C1975" s="14" t="s">
        <v>5</v>
      </c>
      <c r="D1975" s="15">
        <v>14.88</v>
      </c>
      <c r="E1975" s="38"/>
    </row>
    <row r="1976" spans="1:5" outlineLevel="1" x14ac:dyDescent="0.2">
      <c r="A1976" s="12">
        <v>10060008</v>
      </c>
      <c r="B1976" s="13" t="s">
        <v>1264</v>
      </c>
      <c r="C1976" s="14" t="s">
        <v>5</v>
      </c>
      <c r="D1976" s="15">
        <v>17.850000000000001</v>
      </c>
      <c r="E1976" s="38"/>
    </row>
    <row r="1977" spans="1:5" outlineLevel="1" x14ac:dyDescent="0.2">
      <c r="A1977" s="12">
        <v>10060009</v>
      </c>
      <c r="B1977" s="13" t="s">
        <v>1265</v>
      </c>
      <c r="C1977" s="14" t="s">
        <v>5</v>
      </c>
      <c r="D1977" s="15">
        <v>13.39</v>
      </c>
      <c r="E1977" s="38"/>
    </row>
    <row r="1978" spans="1:5" outlineLevel="1" x14ac:dyDescent="0.2">
      <c r="A1978" s="12">
        <v>10060010</v>
      </c>
      <c r="B1978" s="13" t="s">
        <v>1266</v>
      </c>
      <c r="C1978" s="14" t="s">
        <v>5</v>
      </c>
      <c r="D1978" s="15">
        <v>16.37</v>
      </c>
      <c r="E1978" s="38"/>
    </row>
    <row r="1979" spans="1:5" outlineLevel="1" x14ac:dyDescent="0.2">
      <c r="A1979" s="12">
        <v>10060011</v>
      </c>
      <c r="B1979" s="13" t="s">
        <v>1267</v>
      </c>
      <c r="C1979" s="14" t="s">
        <v>5</v>
      </c>
      <c r="D1979" s="15">
        <v>20.83</v>
      </c>
      <c r="E1979" s="38"/>
    </row>
    <row r="1980" spans="1:5" outlineLevel="1" x14ac:dyDescent="0.2">
      <c r="A1980" s="12">
        <v>10060012</v>
      </c>
      <c r="B1980" s="13" t="s">
        <v>1268</v>
      </c>
      <c r="C1980" s="14" t="s">
        <v>5</v>
      </c>
      <c r="D1980" s="15">
        <v>23.81</v>
      </c>
      <c r="E1980" s="38"/>
    </row>
    <row r="1981" spans="1:5" outlineLevel="1" x14ac:dyDescent="0.2">
      <c r="A1981" s="12">
        <v>10060015</v>
      </c>
      <c r="B1981" s="13" t="s">
        <v>1269</v>
      </c>
      <c r="C1981" s="14" t="s">
        <v>6</v>
      </c>
      <c r="D1981" s="15">
        <v>160.72</v>
      </c>
      <c r="E1981" s="38"/>
    </row>
    <row r="1982" spans="1:5" outlineLevel="1" x14ac:dyDescent="0.2">
      <c r="A1982" s="12">
        <v>10060018</v>
      </c>
      <c r="B1982" s="13" t="s">
        <v>1270</v>
      </c>
      <c r="C1982" s="14" t="s">
        <v>6</v>
      </c>
      <c r="D1982" s="15">
        <v>118.92</v>
      </c>
      <c r="E1982" s="38"/>
    </row>
    <row r="1983" spans="1:5" x14ac:dyDescent="0.2">
      <c r="A1983" s="12">
        <v>10060022</v>
      </c>
      <c r="B1983" s="13" t="s">
        <v>1271</v>
      </c>
      <c r="C1983" s="14" t="s">
        <v>6</v>
      </c>
      <c r="D1983" s="15">
        <v>32.729999999999997</v>
      </c>
      <c r="E1983" s="38"/>
    </row>
    <row r="1984" spans="1:5" outlineLevel="1" x14ac:dyDescent="0.2">
      <c r="A1984" s="12">
        <v>10060024</v>
      </c>
      <c r="B1984" s="13" t="s">
        <v>1272</v>
      </c>
      <c r="C1984" s="14" t="s">
        <v>6</v>
      </c>
      <c r="D1984" s="15">
        <v>238.06</v>
      </c>
      <c r="E1984" s="38"/>
    </row>
    <row r="1985" spans="1:5" outlineLevel="1" x14ac:dyDescent="0.2">
      <c r="A1985" s="12">
        <v>10060026</v>
      </c>
      <c r="B1985" s="13" t="s">
        <v>1273</v>
      </c>
      <c r="C1985" s="14" t="s">
        <v>6</v>
      </c>
      <c r="D1985" s="15">
        <v>16.37</v>
      </c>
      <c r="E1985" s="38"/>
    </row>
    <row r="1986" spans="1:5" outlineLevel="1" x14ac:dyDescent="0.2">
      <c r="A1986" s="12">
        <v>10060029</v>
      </c>
      <c r="B1986" s="13" t="s">
        <v>1274</v>
      </c>
      <c r="C1986" s="14" t="s">
        <v>6</v>
      </c>
      <c r="D1986" s="15">
        <v>89.27</v>
      </c>
      <c r="E1986" s="38"/>
    </row>
    <row r="1987" spans="1:5" outlineLevel="1" x14ac:dyDescent="0.2">
      <c r="A1987" s="12">
        <v>10060032</v>
      </c>
      <c r="B1987" s="13" t="s">
        <v>1275</v>
      </c>
      <c r="C1987" s="14" t="s">
        <v>5</v>
      </c>
      <c r="D1987" s="15">
        <v>7.44</v>
      </c>
      <c r="E1987" s="38"/>
    </row>
    <row r="1988" spans="1:5" outlineLevel="1" x14ac:dyDescent="0.2">
      <c r="A1988" s="12">
        <v>10060033</v>
      </c>
      <c r="B1988" s="13" t="s">
        <v>1276</v>
      </c>
      <c r="C1988" s="14" t="s">
        <v>5</v>
      </c>
      <c r="D1988" s="15">
        <v>4.76</v>
      </c>
      <c r="E1988" s="38"/>
    </row>
    <row r="1989" spans="1:5" outlineLevel="1" x14ac:dyDescent="0.2">
      <c r="A1989" s="12">
        <v>10060035</v>
      </c>
      <c r="B1989" s="13" t="s">
        <v>1277</v>
      </c>
      <c r="C1989" s="14" t="s">
        <v>6</v>
      </c>
      <c r="D1989" s="15">
        <v>44.64</v>
      </c>
      <c r="E1989" s="38"/>
    </row>
    <row r="1990" spans="1:5" outlineLevel="1" x14ac:dyDescent="0.2">
      <c r="A1990" s="12">
        <v>10060040</v>
      </c>
      <c r="B1990" s="13" t="s">
        <v>1278</v>
      </c>
      <c r="C1990" s="14" t="s">
        <v>6</v>
      </c>
      <c r="D1990" s="15">
        <v>11.9</v>
      </c>
      <c r="E1990" s="38"/>
    </row>
    <row r="1991" spans="1:5" x14ac:dyDescent="0.2">
      <c r="A1991" s="12">
        <v>10060042</v>
      </c>
      <c r="B1991" s="13" t="s">
        <v>1279</v>
      </c>
      <c r="C1991" s="14" t="s">
        <v>6</v>
      </c>
      <c r="D1991" s="15">
        <v>7.74</v>
      </c>
      <c r="E1991" s="38"/>
    </row>
    <row r="1992" spans="1:5" outlineLevel="1" x14ac:dyDescent="0.2">
      <c r="A1992" s="12">
        <v>10060045</v>
      </c>
      <c r="B1992" s="13" t="s">
        <v>1280</v>
      </c>
      <c r="C1992" s="14" t="s">
        <v>6</v>
      </c>
      <c r="D1992" s="15">
        <v>22.62</v>
      </c>
      <c r="E1992" s="38"/>
    </row>
    <row r="1993" spans="1:5" outlineLevel="1" x14ac:dyDescent="0.2">
      <c r="A1993" s="12">
        <v>10060050</v>
      </c>
      <c r="B1993" s="13" t="s">
        <v>1281</v>
      </c>
      <c r="C1993" s="14" t="s">
        <v>4</v>
      </c>
      <c r="D1993" s="15">
        <v>13.34</v>
      </c>
      <c r="E1993" s="38"/>
    </row>
    <row r="1994" spans="1:5" outlineLevel="1" x14ac:dyDescent="0.2">
      <c r="A1994" s="12">
        <v>10070000</v>
      </c>
      <c r="B1994" s="13" t="s">
        <v>217</v>
      </c>
      <c r="C1994" s="14" t="s">
        <v>8</v>
      </c>
      <c r="D1994" s="15" t="s">
        <v>8</v>
      </c>
    </row>
    <row r="1995" spans="1:5" outlineLevel="1" x14ac:dyDescent="0.2">
      <c r="A1995" s="12">
        <v>10070018</v>
      </c>
      <c r="B1995" s="13" t="s">
        <v>1282</v>
      </c>
      <c r="C1995" s="14" t="s">
        <v>6</v>
      </c>
      <c r="D1995" s="15">
        <v>109.26</v>
      </c>
      <c r="E1995" s="38"/>
    </row>
    <row r="1996" spans="1:5" outlineLevel="1" x14ac:dyDescent="0.2">
      <c r="A1996" s="12">
        <v>10070022</v>
      </c>
      <c r="B1996" s="13" t="s">
        <v>1283</v>
      </c>
      <c r="C1996" s="14" t="s">
        <v>6</v>
      </c>
      <c r="D1996" s="15">
        <v>56.5</v>
      </c>
      <c r="E1996" s="38"/>
    </row>
    <row r="1997" spans="1:5" outlineLevel="1" x14ac:dyDescent="0.2">
      <c r="A1997" s="12">
        <v>10070024</v>
      </c>
      <c r="B1997" s="13" t="s">
        <v>1284</v>
      </c>
      <c r="C1997" s="14" t="s">
        <v>6</v>
      </c>
      <c r="D1997" s="15">
        <v>214.29</v>
      </c>
      <c r="E1997" s="38"/>
    </row>
    <row r="1998" spans="1:5" outlineLevel="1" x14ac:dyDescent="0.2">
      <c r="A1998" s="12">
        <v>10070026</v>
      </c>
      <c r="B1998" s="13" t="s">
        <v>1285</v>
      </c>
      <c r="C1998" s="14" t="s">
        <v>6</v>
      </c>
      <c r="D1998" s="15">
        <v>102.93</v>
      </c>
      <c r="E1998" s="38"/>
    </row>
    <row r="1999" spans="1:5" x14ac:dyDescent="0.2">
      <c r="A1999" s="12">
        <v>10070029</v>
      </c>
      <c r="B1999" s="13" t="s">
        <v>1286</v>
      </c>
      <c r="C1999" s="14" t="s">
        <v>6</v>
      </c>
      <c r="D1999" s="15">
        <v>278.57</v>
      </c>
      <c r="E1999" s="38"/>
    </row>
    <row r="2000" spans="1:5" outlineLevel="1" x14ac:dyDescent="0.2">
      <c r="A2000" s="12">
        <v>10070032</v>
      </c>
      <c r="B2000" s="13" t="s">
        <v>1287</v>
      </c>
      <c r="C2000" s="14" t="s">
        <v>5</v>
      </c>
      <c r="D2000" s="15">
        <v>70.55</v>
      </c>
      <c r="E2000" s="38"/>
    </row>
    <row r="2001" spans="1:5" outlineLevel="1" x14ac:dyDescent="0.2">
      <c r="A2001" s="12">
        <v>10070033</v>
      </c>
      <c r="B2001" s="13" t="s">
        <v>1288</v>
      </c>
      <c r="C2001" s="14" t="s">
        <v>5</v>
      </c>
      <c r="D2001" s="15">
        <v>58.69</v>
      </c>
      <c r="E2001" s="38"/>
    </row>
    <row r="2002" spans="1:5" outlineLevel="1" x14ac:dyDescent="0.2">
      <c r="A2002" s="12">
        <v>10070035</v>
      </c>
      <c r="B2002" s="13" t="s">
        <v>1289</v>
      </c>
      <c r="C2002" s="14" t="s">
        <v>6</v>
      </c>
      <c r="D2002" s="15">
        <v>160.72</v>
      </c>
      <c r="E2002" s="38"/>
    </row>
    <row r="2003" spans="1:5" outlineLevel="1" x14ac:dyDescent="0.2">
      <c r="A2003" s="12">
        <v>10070040</v>
      </c>
      <c r="B2003" s="13" t="s">
        <v>1290</v>
      </c>
      <c r="C2003" s="14" t="s">
        <v>6</v>
      </c>
      <c r="D2003" s="15">
        <v>26.79</v>
      </c>
      <c r="E2003" s="38"/>
    </row>
    <row r="2004" spans="1:5" outlineLevel="1" x14ac:dyDescent="0.2">
      <c r="A2004" s="12">
        <v>10070042</v>
      </c>
      <c r="B2004" s="13" t="s">
        <v>1291</v>
      </c>
      <c r="C2004" s="14" t="s">
        <v>6</v>
      </c>
      <c r="D2004" s="15">
        <v>14.88</v>
      </c>
      <c r="E2004" s="38"/>
    </row>
    <row r="2005" spans="1:5" outlineLevel="1" x14ac:dyDescent="0.2">
      <c r="A2005" s="12">
        <v>10070045</v>
      </c>
      <c r="B2005" s="13" t="s">
        <v>1292</v>
      </c>
      <c r="C2005" s="14" t="s">
        <v>6</v>
      </c>
      <c r="D2005" s="15">
        <v>133.93</v>
      </c>
      <c r="E2005" s="38"/>
    </row>
    <row r="2006" spans="1:5" outlineLevel="1" x14ac:dyDescent="0.2">
      <c r="A2006" s="12">
        <v>10080000</v>
      </c>
      <c r="B2006" s="13" t="s">
        <v>249</v>
      </c>
      <c r="C2006" s="14" t="s">
        <v>8</v>
      </c>
      <c r="D2006" s="15" t="s">
        <v>8</v>
      </c>
    </row>
    <row r="2007" spans="1:5" x14ac:dyDescent="0.2">
      <c r="A2007" s="12">
        <v>10080070</v>
      </c>
      <c r="B2007" s="13" t="s">
        <v>1293</v>
      </c>
      <c r="C2007" s="14" t="s">
        <v>6</v>
      </c>
      <c r="D2007" s="15">
        <v>38.56</v>
      </c>
      <c r="E2007" s="38"/>
    </row>
    <row r="2008" spans="1:5" outlineLevel="1" x14ac:dyDescent="0.2">
      <c r="A2008" s="12">
        <v>10080072</v>
      </c>
      <c r="B2008" s="13" t="s">
        <v>1294</v>
      </c>
      <c r="C2008" s="14" t="s">
        <v>6</v>
      </c>
      <c r="D2008" s="15">
        <v>196.66</v>
      </c>
      <c r="E2008" s="38"/>
    </row>
    <row r="2009" spans="1:5" outlineLevel="1" x14ac:dyDescent="0.2">
      <c r="A2009" s="12">
        <v>10080073</v>
      </c>
      <c r="B2009" s="13" t="s">
        <v>1295</v>
      </c>
      <c r="C2009" s="14" t="s">
        <v>6</v>
      </c>
      <c r="D2009" s="15">
        <v>245.23</v>
      </c>
      <c r="E2009" s="38"/>
    </row>
    <row r="2010" spans="1:5" outlineLevel="1" x14ac:dyDescent="0.2">
      <c r="A2010" s="12">
        <v>10080074</v>
      </c>
      <c r="B2010" s="13" t="s">
        <v>1296</v>
      </c>
      <c r="C2010" s="14" t="s">
        <v>6</v>
      </c>
      <c r="D2010" s="15">
        <v>146.41999999999999</v>
      </c>
      <c r="E2010" s="38"/>
    </row>
    <row r="2011" spans="1:5" outlineLevel="1" x14ac:dyDescent="0.2">
      <c r="A2011" s="12">
        <v>10080076</v>
      </c>
      <c r="B2011" s="13" t="s">
        <v>1297</v>
      </c>
      <c r="C2011" s="14" t="s">
        <v>6</v>
      </c>
      <c r="D2011" s="15">
        <v>21.74</v>
      </c>
      <c r="E2011" s="38"/>
    </row>
    <row r="2012" spans="1:5" outlineLevel="1" x14ac:dyDescent="0.2">
      <c r="A2012" s="12">
        <v>10080081</v>
      </c>
      <c r="B2012" s="13" t="s">
        <v>1298</v>
      </c>
      <c r="C2012" s="14" t="s">
        <v>6</v>
      </c>
      <c r="D2012" s="15">
        <v>38.33</v>
      </c>
      <c r="E2012" s="38"/>
    </row>
    <row r="2013" spans="1:5" outlineLevel="1" x14ac:dyDescent="0.2">
      <c r="A2013" s="12">
        <v>10080086</v>
      </c>
      <c r="B2013" s="13" t="s">
        <v>1299</v>
      </c>
      <c r="C2013" s="14" t="s">
        <v>6</v>
      </c>
      <c r="D2013" s="15">
        <v>66.23</v>
      </c>
      <c r="E2013" s="38"/>
    </row>
    <row r="2014" spans="1:5" x14ac:dyDescent="0.2">
      <c r="A2014" s="12">
        <v>10080093</v>
      </c>
      <c r="B2014" s="13" t="s">
        <v>1300</v>
      </c>
      <c r="C2014" s="14" t="s">
        <v>6</v>
      </c>
      <c r="D2014" s="15">
        <v>77.89</v>
      </c>
      <c r="E2014" s="38"/>
    </row>
    <row r="2015" spans="1:5" outlineLevel="1" x14ac:dyDescent="0.2">
      <c r="A2015" s="12">
        <v>10080097</v>
      </c>
      <c r="B2015" s="13" t="s">
        <v>1301</v>
      </c>
      <c r="C2015" s="14" t="s">
        <v>6</v>
      </c>
      <c r="D2015" s="15">
        <v>39.299999999999997</v>
      </c>
      <c r="E2015" s="38"/>
    </row>
    <row r="2016" spans="1:5" outlineLevel="1" x14ac:dyDescent="0.2">
      <c r="A2016" s="12">
        <v>10090000</v>
      </c>
      <c r="B2016" s="13" t="s">
        <v>147</v>
      </c>
      <c r="C2016" s="14" t="s">
        <v>8</v>
      </c>
      <c r="D2016" s="15" t="s">
        <v>8</v>
      </c>
    </row>
    <row r="2017" spans="1:5" outlineLevel="1" x14ac:dyDescent="0.2">
      <c r="A2017" s="12">
        <v>10090001</v>
      </c>
      <c r="B2017" s="13" t="s">
        <v>1302</v>
      </c>
      <c r="C2017" s="14" t="s">
        <v>5</v>
      </c>
      <c r="D2017" s="15">
        <v>13.62</v>
      </c>
      <c r="E2017" s="38"/>
    </row>
    <row r="2018" spans="1:5" outlineLevel="1" x14ac:dyDescent="0.2">
      <c r="A2018" s="16">
        <v>11000000</v>
      </c>
      <c r="B2018" s="17" t="s">
        <v>1303</v>
      </c>
      <c r="C2018" s="18"/>
      <c r="D2018" s="19"/>
    </row>
    <row r="2019" spans="1:5" outlineLevel="1" x14ac:dyDescent="0.2">
      <c r="A2019" s="12">
        <v>11001000</v>
      </c>
      <c r="B2019" s="13" t="s">
        <v>1304</v>
      </c>
      <c r="C2019" s="14" t="s">
        <v>8</v>
      </c>
      <c r="D2019" s="15" t="s">
        <v>8</v>
      </c>
    </row>
    <row r="2020" spans="1:5" outlineLevel="1" x14ac:dyDescent="0.2">
      <c r="A2020" s="12">
        <v>11001001</v>
      </c>
      <c r="B2020" s="13" t="s">
        <v>1305</v>
      </c>
      <c r="C2020" s="14" t="s">
        <v>4</v>
      </c>
      <c r="D2020" s="15">
        <v>17.82</v>
      </c>
      <c r="E2020" s="38"/>
    </row>
    <row r="2021" spans="1:5" x14ac:dyDescent="0.2">
      <c r="A2021" s="12">
        <v>11001008</v>
      </c>
      <c r="B2021" s="13" t="s">
        <v>1306</v>
      </c>
      <c r="C2021" s="14" t="s">
        <v>4</v>
      </c>
      <c r="D2021" s="15">
        <v>50.28</v>
      </c>
      <c r="E2021" s="38"/>
    </row>
    <row r="2022" spans="1:5" ht="22.5" outlineLevel="1" x14ac:dyDescent="0.2">
      <c r="A2022" s="12">
        <v>11001009</v>
      </c>
      <c r="B2022" s="13" t="s">
        <v>1307</v>
      </c>
      <c r="C2022" s="14" t="s">
        <v>4</v>
      </c>
      <c r="D2022" s="15">
        <v>51.15</v>
      </c>
      <c r="E2022" s="38"/>
    </row>
    <row r="2023" spans="1:5" outlineLevel="1" x14ac:dyDescent="0.2">
      <c r="A2023" s="12">
        <v>11001013</v>
      </c>
      <c r="B2023" s="13" t="s">
        <v>1308</v>
      </c>
      <c r="C2023" s="14" t="s">
        <v>4</v>
      </c>
      <c r="D2023" s="15">
        <v>38.72</v>
      </c>
      <c r="E2023" s="38"/>
    </row>
    <row r="2024" spans="1:5" outlineLevel="1" x14ac:dyDescent="0.2">
      <c r="A2024" s="12">
        <v>11002000</v>
      </c>
      <c r="B2024" s="13" t="s">
        <v>1309</v>
      </c>
      <c r="C2024" s="14" t="s">
        <v>8</v>
      </c>
      <c r="D2024" s="15" t="s">
        <v>8</v>
      </c>
    </row>
    <row r="2025" spans="1:5" outlineLevel="1" x14ac:dyDescent="0.2">
      <c r="A2025" s="12">
        <v>11002001</v>
      </c>
      <c r="B2025" s="13" t="s">
        <v>1305</v>
      </c>
      <c r="C2025" s="14" t="s">
        <v>4</v>
      </c>
      <c r="D2025" s="15">
        <v>7.23</v>
      </c>
      <c r="E2025" s="38"/>
    </row>
    <row r="2026" spans="1:5" ht="22.5" outlineLevel="1" x14ac:dyDescent="0.2">
      <c r="A2026" s="12">
        <v>11002003</v>
      </c>
      <c r="B2026" s="13" t="s">
        <v>2312</v>
      </c>
      <c r="C2026" s="14" t="s">
        <v>4</v>
      </c>
      <c r="D2026" s="15">
        <v>16.88</v>
      </c>
      <c r="E2026" s="38"/>
    </row>
    <row r="2027" spans="1:5" outlineLevel="1" x14ac:dyDescent="0.2">
      <c r="A2027" s="12">
        <v>11002008</v>
      </c>
      <c r="B2027" s="13" t="s">
        <v>2313</v>
      </c>
      <c r="C2027" s="14" t="s">
        <v>4</v>
      </c>
      <c r="D2027" s="15">
        <v>46.42</v>
      </c>
      <c r="E2027" s="38"/>
    </row>
    <row r="2028" spans="1:5" ht="22.5" x14ac:dyDescent="0.2">
      <c r="A2028" s="12">
        <v>11002009</v>
      </c>
      <c r="B2028" s="13" t="s">
        <v>2314</v>
      </c>
      <c r="C2028" s="14" t="s">
        <v>4</v>
      </c>
      <c r="D2028" s="15">
        <v>45.82</v>
      </c>
      <c r="E2028" s="38"/>
    </row>
    <row r="2029" spans="1:5" outlineLevel="1" x14ac:dyDescent="0.2">
      <c r="A2029" s="12">
        <v>11002010</v>
      </c>
      <c r="B2029" s="13" t="s">
        <v>2315</v>
      </c>
      <c r="C2029" s="14" t="s">
        <v>4</v>
      </c>
      <c r="D2029" s="15">
        <v>54.01</v>
      </c>
      <c r="E2029" s="38"/>
    </row>
    <row r="2030" spans="1:5" outlineLevel="1" x14ac:dyDescent="0.2">
      <c r="A2030" s="12">
        <v>11002013</v>
      </c>
      <c r="B2030" s="13" t="s">
        <v>1308</v>
      </c>
      <c r="C2030" s="14" t="s">
        <v>4</v>
      </c>
      <c r="D2030" s="15">
        <v>24.48</v>
      </c>
      <c r="E2030" s="38"/>
    </row>
    <row r="2031" spans="1:5" outlineLevel="1" x14ac:dyDescent="0.2">
      <c r="A2031" s="12">
        <v>11002015</v>
      </c>
      <c r="B2031" s="13" t="s">
        <v>2316</v>
      </c>
      <c r="C2031" s="14" t="s">
        <v>4</v>
      </c>
      <c r="D2031" s="15">
        <v>25.77</v>
      </c>
      <c r="E2031" s="38"/>
    </row>
    <row r="2032" spans="1:5" ht="22.5" outlineLevel="1" x14ac:dyDescent="0.2">
      <c r="A2032" s="12">
        <v>11002025</v>
      </c>
      <c r="B2032" s="13" t="s">
        <v>2317</v>
      </c>
      <c r="C2032" s="14" t="s">
        <v>4</v>
      </c>
      <c r="D2032" s="15">
        <v>83.51</v>
      </c>
      <c r="E2032" s="38"/>
    </row>
    <row r="2033" spans="1:5" ht="22.5" outlineLevel="1" x14ac:dyDescent="0.2">
      <c r="A2033" s="12">
        <v>11002029</v>
      </c>
      <c r="B2033" s="13" t="s">
        <v>2318</v>
      </c>
      <c r="C2033" s="14" t="s">
        <v>4</v>
      </c>
      <c r="D2033" s="15">
        <v>72.819999999999993</v>
      </c>
      <c r="E2033" s="38"/>
    </row>
    <row r="2034" spans="1:5" outlineLevel="1" x14ac:dyDescent="0.2">
      <c r="A2034" s="12">
        <v>11002075</v>
      </c>
      <c r="B2034" s="13" t="s">
        <v>2319</v>
      </c>
      <c r="C2034" s="14" t="s">
        <v>4</v>
      </c>
      <c r="D2034" s="15">
        <v>199.87</v>
      </c>
      <c r="E2034" s="38"/>
    </row>
    <row r="2035" spans="1:5" outlineLevel="1" x14ac:dyDescent="0.2">
      <c r="A2035" s="12">
        <v>11002105</v>
      </c>
      <c r="B2035" s="13" t="s">
        <v>2137</v>
      </c>
      <c r="C2035" s="14" t="s">
        <v>4</v>
      </c>
      <c r="D2035" s="15">
        <v>6.86</v>
      </c>
      <c r="E2035" s="38"/>
    </row>
    <row r="2036" spans="1:5" ht="22.5" outlineLevel="1" x14ac:dyDescent="0.2">
      <c r="A2036" s="12">
        <v>11002107</v>
      </c>
      <c r="B2036" s="13" t="s">
        <v>3320</v>
      </c>
      <c r="C2036" s="14" t="s">
        <v>4</v>
      </c>
      <c r="D2036" s="15">
        <v>10.14</v>
      </c>
      <c r="E2036" s="38"/>
    </row>
    <row r="2037" spans="1:5" outlineLevel="1" x14ac:dyDescent="0.2">
      <c r="A2037" s="12">
        <v>11003000</v>
      </c>
      <c r="B2037" s="13" t="s">
        <v>1310</v>
      </c>
      <c r="C2037" s="14" t="s">
        <v>8</v>
      </c>
      <c r="D2037" s="15" t="s">
        <v>8</v>
      </c>
    </row>
    <row r="2038" spans="1:5" x14ac:dyDescent="0.2">
      <c r="A2038" s="12">
        <v>11003001</v>
      </c>
      <c r="B2038" s="13" t="s">
        <v>1305</v>
      </c>
      <c r="C2038" s="14" t="s">
        <v>4</v>
      </c>
      <c r="D2038" s="15">
        <v>7.23</v>
      </c>
      <c r="E2038" s="38"/>
    </row>
    <row r="2039" spans="1:5" ht="22.5" outlineLevel="1" x14ac:dyDescent="0.2">
      <c r="A2039" s="12">
        <v>11003003</v>
      </c>
      <c r="B2039" s="13" t="s">
        <v>2320</v>
      </c>
      <c r="C2039" s="14" t="s">
        <v>4</v>
      </c>
      <c r="D2039" s="15">
        <v>15.62</v>
      </c>
      <c r="E2039" s="38"/>
    </row>
    <row r="2040" spans="1:5" outlineLevel="1" x14ac:dyDescent="0.2">
      <c r="A2040" s="12">
        <v>11003004</v>
      </c>
      <c r="B2040" s="13" t="s">
        <v>2321</v>
      </c>
      <c r="C2040" s="14" t="s">
        <v>4</v>
      </c>
      <c r="D2040" s="15">
        <v>22.58</v>
      </c>
      <c r="E2040" s="38"/>
    </row>
    <row r="2041" spans="1:5" ht="22.5" outlineLevel="1" x14ac:dyDescent="0.2">
      <c r="A2041" s="12">
        <v>11003005</v>
      </c>
      <c r="B2041" s="13" t="s">
        <v>2312</v>
      </c>
      <c r="C2041" s="14" t="s">
        <v>4</v>
      </c>
      <c r="D2041" s="15">
        <v>16.88</v>
      </c>
      <c r="E2041" s="38"/>
    </row>
    <row r="2042" spans="1:5" outlineLevel="1" x14ac:dyDescent="0.2">
      <c r="A2042" s="12">
        <v>11003008</v>
      </c>
      <c r="B2042" s="13" t="s">
        <v>2322</v>
      </c>
      <c r="C2042" s="14" t="s">
        <v>4</v>
      </c>
      <c r="D2042" s="15">
        <v>46.42</v>
      </c>
      <c r="E2042" s="38"/>
    </row>
    <row r="2043" spans="1:5" ht="22.5" outlineLevel="1" x14ac:dyDescent="0.2">
      <c r="A2043" s="12">
        <v>11003009</v>
      </c>
      <c r="B2043" s="13" t="s">
        <v>2323</v>
      </c>
      <c r="C2043" s="14" t="s">
        <v>4</v>
      </c>
      <c r="D2043" s="15">
        <v>45.82</v>
      </c>
      <c r="E2043" s="38"/>
    </row>
    <row r="2044" spans="1:5" outlineLevel="1" x14ac:dyDescent="0.2">
      <c r="A2044" s="12">
        <v>11003010</v>
      </c>
      <c r="B2044" s="13" t="s">
        <v>2324</v>
      </c>
      <c r="C2044" s="14" t="s">
        <v>4</v>
      </c>
      <c r="D2044" s="15">
        <v>54.01</v>
      </c>
      <c r="E2044" s="38"/>
    </row>
    <row r="2045" spans="1:5" x14ac:dyDescent="0.2">
      <c r="A2045" s="12">
        <v>11003013</v>
      </c>
      <c r="B2045" s="13" t="s">
        <v>2325</v>
      </c>
      <c r="C2045" s="14" t="s">
        <v>4</v>
      </c>
      <c r="D2045" s="15">
        <v>22.99</v>
      </c>
      <c r="E2045" s="38"/>
    </row>
    <row r="2046" spans="1:5" outlineLevel="1" x14ac:dyDescent="0.2">
      <c r="A2046" s="12">
        <v>11003041</v>
      </c>
      <c r="B2046" s="13" t="s">
        <v>2326</v>
      </c>
      <c r="C2046" s="14" t="s">
        <v>5</v>
      </c>
      <c r="D2046" s="15">
        <v>81.72</v>
      </c>
      <c r="E2046" s="38"/>
    </row>
    <row r="2047" spans="1:5" ht="22.5" outlineLevel="1" x14ac:dyDescent="0.2">
      <c r="A2047" s="12">
        <v>11003045</v>
      </c>
      <c r="B2047" s="13" t="s">
        <v>2327</v>
      </c>
      <c r="C2047" s="14" t="s">
        <v>4</v>
      </c>
      <c r="D2047" s="15">
        <v>196.24</v>
      </c>
      <c r="E2047" s="38"/>
    </row>
    <row r="2048" spans="1:5" ht="22.5" outlineLevel="1" x14ac:dyDescent="0.2">
      <c r="A2048" s="12">
        <v>11003046</v>
      </c>
      <c r="B2048" s="13" t="s">
        <v>2328</v>
      </c>
      <c r="C2048" s="14" t="s">
        <v>4</v>
      </c>
      <c r="D2048" s="15">
        <v>89.38</v>
      </c>
      <c r="E2048" s="38"/>
    </row>
    <row r="2049" spans="1:5" ht="22.5" outlineLevel="1" x14ac:dyDescent="0.2">
      <c r="A2049" s="12">
        <v>11003047</v>
      </c>
      <c r="B2049" s="13" t="s">
        <v>2329</v>
      </c>
      <c r="C2049" s="14" t="s">
        <v>4</v>
      </c>
      <c r="D2049" s="15">
        <v>210.51</v>
      </c>
      <c r="E2049" s="38"/>
    </row>
    <row r="2050" spans="1:5" x14ac:dyDescent="0.2">
      <c r="A2050" s="12">
        <v>11003105</v>
      </c>
      <c r="B2050" s="13" t="s">
        <v>2137</v>
      </c>
      <c r="C2050" s="14" t="s">
        <v>4</v>
      </c>
      <c r="D2050" s="15">
        <v>6.86</v>
      </c>
      <c r="E2050" s="38"/>
    </row>
    <row r="2051" spans="1:5" ht="22.5" outlineLevel="1" x14ac:dyDescent="0.2">
      <c r="A2051" s="12">
        <v>11003107</v>
      </c>
      <c r="B2051" s="13" t="s">
        <v>3320</v>
      </c>
      <c r="C2051" s="14" t="s">
        <v>4</v>
      </c>
      <c r="D2051" s="15">
        <v>10.14</v>
      </c>
      <c r="E2051" s="38"/>
    </row>
    <row r="2052" spans="1:5" outlineLevel="1" x14ac:dyDescent="0.2">
      <c r="A2052" s="12">
        <v>11004000</v>
      </c>
      <c r="B2052" s="13" t="s">
        <v>1311</v>
      </c>
      <c r="C2052" s="14" t="s">
        <v>8</v>
      </c>
      <c r="D2052" s="15" t="s">
        <v>8</v>
      </c>
    </row>
    <row r="2053" spans="1:5" outlineLevel="1" x14ac:dyDescent="0.2">
      <c r="A2053" s="12">
        <v>11004004</v>
      </c>
      <c r="B2053" s="13" t="s">
        <v>1312</v>
      </c>
      <c r="C2053" s="14" t="s">
        <v>5</v>
      </c>
      <c r="D2053" s="15">
        <v>40.65</v>
      </c>
      <c r="E2053" s="38"/>
    </row>
    <row r="2054" spans="1:5" outlineLevel="1" x14ac:dyDescent="0.2">
      <c r="A2054" s="12">
        <v>11004005</v>
      </c>
      <c r="B2054" s="13" t="s">
        <v>3321</v>
      </c>
      <c r="C2054" s="14" t="s">
        <v>5</v>
      </c>
      <c r="D2054" s="15">
        <v>37.56</v>
      </c>
      <c r="E2054" s="38"/>
    </row>
    <row r="2055" spans="1:5" outlineLevel="1" x14ac:dyDescent="0.2">
      <c r="A2055" s="12">
        <v>11004006</v>
      </c>
      <c r="B2055" s="13" t="s">
        <v>3322</v>
      </c>
      <c r="C2055" s="14" t="s">
        <v>5</v>
      </c>
      <c r="D2055" s="15">
        <v>43.09</v>
      </c>
      <c r="E2055" s="38"/>
    </row>
    <row r="2056" spans="1:5" outlineLevel="1" x14ac:dyDescent="0.2">
      <c r="A2056" s="12">
        <v>11004013</v>
      </c>
      <c r="B2056" s="13" t="s">
        <v>3323</v>
      </c>
      <c r="C2056" s="14" t="s">
        <v>5</v>
      </c>
      <c r="D2056" s="15">
        <v>35.1</v>
      </c>
      <c r="E2056" s="38"/>
    </row>
    <row r="2057" spans="1:5" ht="22.5" x14ac:dyDescent="0.2">
      <c r="A2057" s="12">
        <v>11004017</v>
      </c>
      <c r="B2057" s="13" t="s">
        <v>3324</v>
      </c>
      <c r="C2057" s="14" t="s">
        <v>5</v>
      </c>
      <c r="D2057" s="15">
        <v>35.4</v>
      </c>
      <c r="E2057" s="38"/>
    </row>
    <row r="2058" spans="1:5" outlineLevel="1" x14ac:dyDescent="0.2">
      <c r="A2058" s="12">
        <v>11004050</v>
      </c>
      <c r="B2058" s="13" t="s">
        <v>3325</v>
      </c>
      <c r="C2058" s="14" t="s">
        <v>5</v>
      </c>
      <c r="D2058" s="15">
        <v>20.45</v>
      </c>
      <c r="E2058" s="38"/>
    </row>
    <row r="2059" spans="1:5" outlineLevel="1" x14ac:dyDescent="0.2">
      <c r="A2059" s="12">
        <v>11004056</v>
      </c>
      <c r="B2059" s="13" t="s">
        <v>3326</v>
      </c>
      <c r="C2059" s="14" t="s">
        <v>5</v>
      </c>
      <c r="D2059" s="15">
        <v>123.03</v>
      </c>
      <c r="E2059" s="38"/>
    </row>
    <row r="2060" spans="1:5" x14ac:dyDescent="0.2">
      <c r="A2060" s="12">
        <v>11004058</v>
      </c>
      <c r="B2060" s="13" t="s">
        <v>3327</v>
      </c>
      <c r="C2060" s="14" t="s">
        <v>5</v>
      </c>
      <c r="D2060" s="15">
        <v>161.71</v>
      </c>
      <c r="E2060" s="38"/>
    </row>
    <row r="2061" spans="1:5" outlineLevel="1" x14ac:dyDescent="0.2">
      <c r="A2061" s="12">
        <v>11004060</v>
      </c>
      <c r="B2061" s="13" t="s">
        <v>2330</v>
      </c>
      <c r="C2061" s="14" t="s">
        <v>5</v>
      </c>
      <c r="D2061" s="15">
        <v>175.53</v>
      </c>
      <c r="E2061" s="38"/>
    </row>
    <row r="2062" spans="1:5" outlineLevel="1" x14ac:dyDescent="0.2">
      <c r="A2062" s="12">
        <v>11004101</v>
      </c>
      <c r="B2062" s="13" t="s">
        <v>2331</v>
      </c>
      <c r="C2062" s="14" t="s">
        <v>5</v>
      </c>
      <c r="D2062" s="15">
        <v>268.35000000000002</v>
      </c>
      <c r="E2062" s="38"/>
    </row>
    <row r="2063" spans="1:5" outlineLevel="1" x14ac:dyDescent="0.2">
      <c r="A2063" s="12">
        <v>11050000</v>
      </c>
      <c r="B2063" s="13" t="s">
        <v>141</v>
      </c>
      <c r="C2063" s="14" t="s">
        <v>8</v>
      </c>
      <c r="D2063" s="15" t="s">
        <v>8</v>
      </c>
    </row>
    <row r="2064" spans="1:5" outlineLevel="1" x14ac:dyDescent="0.2">
      <c r="A2064" s="12">
        <v>11050002</v>
      </c>
      <c r="B2064" s="13" t="s">
        <v>1313</v>
      </c>
      <c r="C2064" s="14" t="s">
        <v>4</v>
      </c>
      <c r="D2064" s="15">
        <v>5.35</v>
      </c>
      <c r="E2064" s="38"/>
    </row>
    <row r="2065" spans="1:5" x14ac:dyDescent="0.2">
      <c r="A2065" s="12">
        <v>11050003</v>
      </c>
      <c r="B2065" s="13" t="s">
        <v>1314</v>
      </c>
      <c r="C2065" s="14" t="s">
        <v>4</v>
      </c>
      <c r="D2065" s="15">
        <v>10.71</v>
      </c>
      <c r="E2065" s="38"/>
    </row>
    <row r="2066" spans="1:5" outlineLevel="1" x14ac:dyDescent="0.2">
      <c r="A2066" s="12">
        <v>11050005</v>
      </c>
      <c r="B2066" s="13" t="s">
        <v>1315</v>
      </c>
      <c r="C2066" s="14" t="s">
        <v>4</v>
      </c>
      <c r="D2066" s="15">
        <v>37.479999999999997</v>
      </c>
      <c r="E2066" s="38"/>
    </row>
    <row r="2067" spans="1:5" ht="22.5" outlineLevel="1" x14ac:dyDescent="0.2">
      <c r="A2067" s="12">
        <v>11050010</v>
      </c>
      <c r="B2067" s="13" t="s">
        <v>1316</v>
      </c>
      <c r="C2067" s="14" t="s">
        <v>4</v>
      </c>
      <c r="D2067" s="15">
        <v>33.46</v>
      </c>
      <c r="E2067" s="38"/>
    </row>
    <row r="2068" spans="1:5" ht="22.5" outlineLevel="1" x14ac:dyDescent="0.2">
      <c r="A2068" s="12">
        <v>11050015</v>
      </c>
      <c r="B2068" s="13" t="s">
        <v>1317</v>
      </c>
      <c r="C2068" s="14" t="s">
        <v>4</v>
      </c>
      <c r="D2068" s="15">
        <v>66.92</v>
      </c>
      <c r="E2068" s="38"/>
    </row>
    <row r="2069" spans="1:5" outlineLevel="1" x14ac:dyDescent="0.2">
      <c r="A2069" s="12">
        <v>11060000</v>
      </c>
      <c r="B2069" s="13" t="s">
        <v>210</v>
      </c>
      <c r="C2069" s="14" t="s">
        <v>8</v>
      </c>
      <c r="D2069" s="15" t="s">
        <v>8</v>
      </c>
    </row>
    <row r="2070" spans="1:5" x14ac:dyDescent="0.2">
      <c r="A2070" s="12">
        <v>11060005</v>
      </c>
      <c r="B2070" s="13" t="s">
        <v>1318</v>
      </c>
      <c r="C2070" s="14" t="s">
        <v>4</v>
      </c>
      <c r="D2070" s="15">
        <v>37.479999999999997</v>
      </c>
      <c r="E2070" s="38"/>
    </row>
    <row r="2071" spans="1:5" ht="22.5" outlineLevel="1" x14ac:dyDescent="0.2">
      <c r="A2071" s="12">
        <v>11060010</v>
      </c>
      <c r="B2071" s="13" t="s">
        <v>1319</v>
      </c>
      <c r="C2071" s="14" t="s">
        <v>4</v>
      </c>
      <c r="D2071" s="15">
        <v>9.15</v>
      </c>
      <c r="E2071" s="38"/>
    </row>
    <row r="2072" spans="1:5" ht="22.5" outlineLevel="1" x14ac:dyDescent="0.2">
      <c r="A2072" s="12">
        <v>11060015</v>
      </c>
      <c r="B2072" s="13" t="s">
        <v>1320</v>
      </c>
      <c r="C2072" s="14" t="s">
        <v>4</v>
      </c>
      <c r="D2072" s="15">
        <v>27.44</v>
      </c>
      <c r="E2072" s="38"/>
    </row>
    <row r="2073" spans="1:5" x14ac:dyDescent="0.2">
      <c r="A2073" s="12">
        <v>11070000</v>
      </c>
      <c r="B2073" s="13" t="s">
        <v>217</v>
      </c>
      <c r="C2073" s="14" t="s">
        <v>8</v>
      </c>
      <c r="D2073" s="15" t="s">
        <v>8</v>
      </c>
    </row>
    <row r="2074" spans="1:5" outlineLevel="1" x14ac:dyDescent="0.2">
      <c r="A2074" s="12">
        <v>11070005</v>
      </c>
      <c r="B2074" s="13" t="s">
        <v>1321</v>
      </c>
      <c r="C2074" s="14" t="s">
        <v>4</v>
      </c>
      <c r="D2074" s="15">
        <v>26.89</v>
      </c>
      <c r="E2074" s="38"/>
    </row>
    <row r="2075" spans="1:5" outlineLevel="1" x14ac:dyDescent="0.2">
      <c r="A2075" s="12">
        <v>11080000</v>
      </c>
      <c r="B2075" s="13" t="s">
        <v>249</v>
      </c>
      <c r="C2075" s="14" t="s">
        <v>8</v>
      </c>
      <c r="D2075" s="15" t="s">
        <v>8</v>
      </c>
    </row>
    <row r="2076" spans="1:5" outlineLevel="1" x14ac:dyDescent="0.2">
      <c r="A2076" s="12">
        <v>11080001</v>
      </c>
      <c r="B2076" s="13" t="s">
        <v>1322</v>
      </c>
      <c r="C2076" s="14" t="s">
        <v>5</v>
      </c>
      <c r="D2076" s="15">
        <v>47.09</v>
      </c>
      <c r="E2076" s="38"/>
    </row>
    <row r="2077" spans="1:5" outlineLevel="1" x14ac:dyDescent="0.2">
      <c r="A2077" s="12">
        <v>11080005</v>
      </c>
      <c r="B2077" s="13" t="s">
        <v>1323</v>
      </c>
      <c r="C2077" s="14" t="s">
        <v>4</v>
      </c>
      <c r="D2077" s="15">
        <v>64.8</v>
      </c>
      <c r="E2077" s="38"/>
    </row>
    <row r="2078" spans="1:5" x14ac:dyDescent="0.2">
      <c r="A2078" s="12">
        <v>11080006</v>
      </c>
      <c r="B2078" s="13" t="s">
        <v>1324</v>
      </c>
      <c r="C2078" s="14" t="s">
        <v>4</v>
      </c>
      <c r="D2078" s="15">
        <v>33.6</v>
      </c>
      <c r="E2078" s="38"/>
    </row>
    <row r="2079" spans="1:5" outlineLevel="1" x14ac:dyDescent="0.2">
      <c r="A2079" s="16">
        <v>12000000</v>
      </c>
      <c r="B2079" s="17" t="s">
        <v>1325</v>
      </c>
      <c r="C2079" s="18"/>
      <c r="D2079" s="19"/>
    </row>
    <row r="2080" spans="1:5" outlineLevel="1" x14ac:dyDescent="0.2">
      <c r="A2080" s="12">
        <v>12001000</v>
      </c>
      <c r="B2080" s="13" t="s">
        <v>1326</v>
      </c>
      <c r="C2080" s="14" t="s">
        <v>8</v>
      </c>
      <c r="D2080" s="15" t="s">
        <v>8</v>
      </c>
    </row>
    <row r="2081" spans="1:5" ht="33.75" outlineLevel="1" x14ac:dyDescent="0.2">
      <c r="A2081" s="12">
        <v>12001030</v>
      </c>
      <c r="B2081" s="13" t="s">
        <v>1327</v>
      </c>
      <c r="C2081" s="14" t="s">
        <v>4</v>
      </c>
      <c r="D2081" s="15">
        <v>173.56</v>
      </c>
      <c r="E2081" s="38"/>
    </row>
    <row r="2082" spans="1:5" ht="22.5" outlineLevel="1" x14ac:dyDescent="0.2">
      <c r="A2082" s="12">
        <v>12001040</v>
      </c>
      <c r="B2082" s="13" t="s">
        <v>2332</v>
      </c>
      <c r="C2082" s="14" t="s">
        <v>4</v>
      </c>
      <c r="D2082" s="15">
        <v>122.67</v>
      </c>
      <c r="E2082" s="38"/>
    </row>
    <row r="2083" spans="1:5" x14ac:dyDescent="0.2">
      <c r="A2083" s="12">
        <v>12001042</v>
      </c>
      <c r="B2083" s="13" t="s">
        <v>2333</v>
      </c>
      <c r="C2083" s="14" t="s">
        <v>4</v>
      </c>
      <c r="D2083" s="15">
        <v>141.25</v>
      </c>
      <c r="E2083" s="38"/>
    </row>
    <row r="2084" spans="1:5" outlineLevel="1" x14ac:dyDescent="0.2">
      <c r="A2084" s="12">
        <v>12001043</v>
      </c>
      <c r="B2084" s="13" t="s">
        <v>2334</v>
      </c>
      <c r="C2084" s="14" t="s">
        <v>4</v>
      </c>
      <c r="D2084" s="15">
        <v>122.54</v>
      </c>
      <c r="E2084" s="38"/>
    </row>
    <row r="2085" spans="1:5" ht="22.5" outlineLevel="1" x14ac:dyDescent="0.2">
      <c r="A2085" s="12">
        <v>12001045</v>
      </c>
      <c r="B2085" s="13" t="s">
        <v>1328</v>
      </c>
      <c r="C2085" s="14" t="s">
        <v>4</v>
      </c>
      <c r="D2085" s="15">
        <v>147.78</v>
      </c>
      <c r="E2085" s="38"/>
    </row>
    <row r="2086" spans="1:5" outlineLevel="1" x14ac:dyDescent="0.2">
      <c r="A2086" s="12">
        <v>12050000</v>
      </c>
      <c r="B2086" s="13" t="s">
        <v>141</v>
      </c>
      <c r="C2086" s="14" t="s">
        <v>8</v>
      </c>
      <c r="D2086" s="15" t="s">
        <v>8</v>
      </c>
    </row>
    <row r="2087" spans="1:5" x14ac:dyDescent="0.2">
      <c r="A2087" s="12">
        <v>12050001</v>
      </c>
      <c r="B2087" s="13" t="s">
        <v>1329</v>
      </c>
      <c r="C2087" s="14" t="s">
        <v>4</v>
      </c>
      <c r="D2087" s="15">
        <v>7.14</v>
      </c>
      <c r="E2087" s="38"/>
    </row>
    <row r="2088" spans="1:5" ht="22.5" outlineLevel="1" x14ac:dyDescent="0.2">
      <c r="A2088" s="12">
        <v>12050002</v>
      </c>
      <c r="B2088" s="13" t="s">
        <v>1330</v>
      </c>
      <c r="C2088" s="14" t="s">
        <v>4</v>
      </c>
      <c r="D2088" s="15">
        <v>9.5299999999999994</v>
      </c>
      <c r="E2088" s="38"/>
    </row>
    <row r="2089" spans="1:5" outlineLevel="1" x14ac:dyDescent="0.2">
      <c r="A2089" s="12">
        <v>12050005</v>
      </c>
      <c r="B2089" s="13" t="s">
        <v>1331</v>
      </c>
      <c r="C2089" s="14" t="s">
        <v>4</v>
      </c>
      <c r="D2089" s="15">
        <v>4.29</v>
      </c>
      <c r="E2089" s="38"/>
    </row>
    <row r="2090" spans="1:5" outlineLevel="1" x14ac:dyDescent="0.2">
      <c r="A2090" s="12">
        <v>12050020</v>
      </c>
      <c r="B2090" s="13" t="s">
        <v>1332</v>
      </c>
      <c r="C2090" s="14" t="s">
        <v>4</v>
      </c>
      <c r="D2090" s="15">
        <v>9.5299999999999994</v>
      </c>
      <c r="E2090" s="38"/>
    </row>
    <row r="2091" spans="1:5" outlineLevel="1" x14ac:dyDescent="0.2">
      <c r="A2091" s="12">
        <v>12060000</v>
      </c>
      <c r="B2091" s="13" t="s">
        <v>210</v>
      </c>
      <c r="C2091" s="14" t="s">
        <v>8</v>
      </c>
      <c r="D2091" s="15" t="s">
        <v>8</v>
      </c>
    </row>
    <row r="2092" spans="1:5" outlineLevel="1" x14ac:dyDescent="0.2">
      <c r="A2092" s="12">
        <v>12060001</v>
      </c>
      <c r="B2092" s="13" t="s">
        <v>1333</v>
      </c>
      <c r="C2092" s="14" t="s">
        <v>4</v>
      </c>
      <c r="D2092" s="15">
        <v>18.010000000000002</v>
      </c>
      <c r="E2092" s="38"/>
    </row>
    <row r="2093" spans="1:5" x14ac:dyDescent="0.2">
      <c r="A2093" s="12">
        <v>12060002</v>
      </c>
      <c r="B2093" s="13" t="s">
        <v>1334</v>
      </c>
      <c r="C2093" s="14" t="s">
        <v>4</v>
      </c>
      <c r="D2093" s="15">
        <v>7.81</v>
      </c>
      <c r="E2093" s="38"/>
    </row>
    <row r="2094" spans="1:5" outlineLevel="1" x14ac:dyDescent="0.2">
      <c r="A2094" s="12">
        <v>12060020</v>
      </c>
      <c r="B2094" s="13" t="s">
        <v>1335</v>
      </c>
      <c r="C2094" s="14" t="s">
        <v>4</v>
      </c>
      <c r="D2094" s="15">
        <v>21.72</v>
      </c>
      <c r="E2094" s="38"/>
    </row>
    <row r="2095" spans="1:5" outlineLevel="1" x14ac:dyDescent="0.2">
      <c r="A2095" s="12">
        <v>12060030</v>
      </c>
      <c r="B2095" s="13" t="s">
        <v>1336</v>
      </c>
      <c r="C2095" s="14" t="s">
        <v>4</v>
      </c>
      <c r="D2095" s="15">
        <v>10.86</v>
      </c>
      <c r="E2095" s="38"/>
    </row>
    <row r="2096" spans="1:5" outlineLevel="1" x14ac:dyDescent="0.2">
      <c r="A2096" s="12">
        <v>12070000</v>
      </c>
      <c r="B2096" s="13" t="s">
        <v>217</v>
      </c>
      <c r="C2096" s="14" t="s">
        <v>8</v>
      </c>
      <c r="D2096" s="15" t="s">
        <v>8</v>
      </c>
    </row>
    <row r="2097" spans="1:5" outlineLevel="1" x14ac:dyDescent="0.2">
      <c r="A2097" s="12">
        <v>12070031</v>
      </c>
      <c r="B2097" s="13" t="s">
        <v>1976</v>
      </c>
      <c r="C2097" s="14" t="s">
        <v>4</v>
      </c>
      <c r="D2097" s="15">
        <v>8.15</v>
      </c>
      <c r="E2097" s="38"/>
    </row>
    <row r="2098" spans="1:5" outlineLevel="1" x14ac:dyDescent="0.2">
      <c r="A2098" s="16">
        <v>13000000</v>
      </c>
      <c r="B2098" s="17" t="s">
        <v>1337</v>
      </c>
      <c r="C2098" s="18"/>
      <c r="D2098" s="19"/>
    </row>
    <row r="2099" spans="1:5" x14ac:dyDescent="0.2">
      <c r="A2099" s="12">
        <v>13001000</v>
      </c>
      <c r="B2099" s="13" t="s">
        <v>1338</v>
      </c>
      <c r="C2099" s="14" t="s">
        <v>8</v>
      </c>
      <c r="D2099" s="15" t="s">
        <v>8</v>
      </c>
    </row>
    <row r="2100" spans="1:5" outlineLevel="1" x14ac:dyDescent="0.2">
      <c r="A2100" s="12">
        <v>13001001</v>
      </c>
      <c r="B2100" s="13" t="s">
        <v>1339</v>
      </c>
      <c r="C2100" s="14" t="s">
        <v>21</v>
      </c>
      <c r="D2100" s="15">
        <v>261.97000000000003</v>
      </c>
      <c r="E2100" s="38"/>
    </row>
    <row r="2101" spans="1:5" x14ac:dyDescent="0.2">
      <c r="A2101" s="12">
        <v>13001002</v>
      </c>
      <c r="B2101" s="13" t="s">
        <v>1340</v>
      </c>
      <c r="C2101" s="14" t="s">
        <v>21</v>
      </c>
      <c r="D2101" s="15">
        <v>710.01</v>
      </c>
      <c r="E2101" s="38"/>
    </row>
    <row r="2102" spans="1:5" outlineLevel="1" x14ac:dyDescent="0.2">
      <c r="A2102" s="12">
        <v>13001005</v>
      </c>
      <c r="B2102" s="13" t="s">
        <v>2335</v>
      </c>
      <c r="C2102" s="14" t="s">
        <v>21</v>
      </c>
      <c r="D2102" s="15">
        <v>489.36</v>
      </c>
      <c r="E2102" s="38"/>
    </row>
    <row r="2103" spans="1:5" x14ac:dyDescent="0.2">
      <c r="A2103" s="12">
        <v>13001006</v>
      </c>
      <c r="B2103" s="13" t="s">
        <v>2138</v>
      </c>
      <c r="C2103" s="14" t="s">
        <v>21</v>
      </c>
      <c r="D2103" s="15">
        <v>434.44</v>
      </c>
      <c r="E2103" s="38"/>
    </row>
    <row r="2104" spans="1:5" outlineLevel="1" x14ac:dyDescent="0.2">
      <c r="A2104" s="12">
        <v>13001010</v>
      </c>
      <c r="B2104" s="13" t="s">
        <v>57</v>
      </c>
      <c r="C2104" s="14" t="s">
        <v>21</v>
      </c>
      <c r="D2104" s="15">
        <v>245.5</v>
      </c>
      <c r="E2104" s="38"/>
    </row>
    <row r="2105" spans="1:5" x14ac:dyDescent="0.2">
      <c r="A2105" s="12">
        <v>13001011</v>
      </c>
      <c r="B2105" s="13" t="s">
        <v>56</v>
      </c>
      <c r="C2105" s="14" t="s">
        <v>21</v>
      </c>
      <c r="D2105" s="15">
        <v>171.71</v>
      </c>
      <c r="E2105" s="38"/>
    </row>
    <row r="2106" spans="1:5" outlineLevel="1" x14ac:dyDescent="0.2">
      <c r="A2106" s="12">
        <v>13001014</v>
      </c>
      <c r="B2106" s="13" t="s">
        <v>121</v>
      </c>
      <c r="C2106" s="14" t="s">
        <v>21</v>
      </c>
      <c r="D2106" s="15">
        <v>537.53</v>
      </c>
      <c r="E2106" s="38"/>
    </row>
    <row r="2107" spans="1:5" outlineLevel="1" x14ac:dyDescent="0.2">
      <c r="A2107" s="12">
        <v>13001015</v>
      </c>
      <c r="B2107" s="13" t="s">
        <v>1341</v>
      </c>
      <c r="C2107" s="14" t="s">
        <v>21</v>
      </c>
      <c r="D2107" s="15">
        <v>569.41</v>
      </c>
      <c r="E2107" s="38"/>
    </row>
    <row r="2108" spans="1:5" outlineLevel="1" x14ac:dyDescent="0.2">
      <c r="A2108" s="12">
        <v>13001017</v>
      </c>
      <c r="B2108" s="13" t="s">
        <v>1342</v>
      </c>
      <c r="C2108" s="14" t="s">
        <v>21</v>
      </c>
      <c r="D2108" s="15">
        <v>944.65</v>
      </c>
      <c r="E2108" s="38"/>
    </row>
    <row r="2109" spans="1:5" outlineLevel="1" x14ac:dyDescent="0.2">
      <c r="A2109" s="12">
        <v>13001018</v>
      </c>
      <c r="B2109" s="13" t="s">
        <v>1343</v>
      </c>
      <c r="C2109" s="14" t="s">
        <v>21</v>
      </c>
      <c r="D2109" s="15">
        <v>1112.23</v>
      </c>
      <c r="E2109" s="38"/>
    </row>
    <row r="2110" spans="1:5" outlineLevel="1" x14ac:dyDescent="0.2">
      <c r="A2110" s="12">
        <v>13001019</v>
      </c>
      <c r="B2110" s="13" t="s">
        <v>1344</v>
      </c>
      <c r="C2110" s="14" t="s">
        <v>21</v>
      </c>
      <c r="D2110" s="15">
        <v>468.54</v>
      </c>
      <c r="E2110" s="38"/>
    </row>
    <row r="2111" spans="1:5" outlineLevel="1" x14ac:dyDescent="0.2">
      <c r="A2111" s="12">
        <v>13001020</v>
      </c>
      <c r="B2111" s="13" t="s">
        <v>1345</v>
      </c>
      <c r="C2111" s="14" t="s">
        <v>21</v>
      </c>
      <c r="D2111" s="15">
        <v>505.67</v>
      </c>
      <c r="E2111" s="38"/>
    </row>
    <row r="2112" spans="1:5" outlineLevel="1" x14ac:dyDescent="0.2">
      <c r="A2112" s="12">
        <v>13002000</v>
      </c>
      <c r="B2112" s="13" t="s">
        <v>1346</v>
      </c>
      <c r="C2112" s="14" t="s">
        <v>8</v>
      </c>
      <c r="D2112" s="15" t="s">
        <v>8</v>
      </c>
    </row>
    <row r="2113" spans="1:5" outlineLevel="1" x14ac:dyDescent="0.2">
      <c r="A2113" s="12">
        <v>13002001</v>
      </c>
      <c r="B2113" s="13" t="s">
        <v>1347</v>
      </c>
      <c r="C2113" s="14" t="s">
        <v>4</v>
      </c>
      <c r="D2113" s="15">
        <v>61.53</v>
      </c>
      <c r="E2113" s="38"/>
    </row>
    <row r="2114" spans="1:5" outlineLevel="1" x14ac:dyDescent="0.2">
      <c r="A2114" s="12">
        <v>13002002</v>
      </c>
      <c r="B2114" s="13" t="s">
        <v>1348</v>
      </c>
      <c r="C2114" s="14" t="s">
        <v>4</v>
      </c>
      <c r="D2114" s="15">
        <v>64.48</v>
      </c>
      <c r="E2114" s="38"/>
    </row>
    <row r="2115" spans="1:5" x14ac:dyDescent="0.2">
      <c r="A2115" s="12">
        <v>13002003</v>
      </c>
      <c r="B2115" s="13" t="s">
        <v>1349</v>
      </c>
      <c r="C2115" s="14" t="s">
        <v>4</v>
      </c>
      <c r="D2115" s="15">
        <v>69.510000000000005</v>
      </c>
      <c r="E2115" s="38"/>
    </row>
    <row r="2116" spans="1:5" outlineLevel="1" x14ac:dyDescent="0.2">
      <c r="A2116" s="12">
        <v>13002004</v>
      </c>
      <c r="B2116" s="13" t="s">
        <v>1350</v>
      </c>
      <c r="C2116" s="14" t="s">
        <v>4</v>
      </c>
      <c r="D2116" s="15">
        <v>6.02</v>
      </c>
      <c r="E2116" s="38"/>
    </row>
    <row r="2117" spans="1:5" outlineLevel="1" x14ac:dyDescent="0.2">
      <c r="A2117" s="12">
        <v>13002005</v>
      </c>
      <c r="B2117" s="13" t="s">
        <v>3328</v>
      </c>
      <c r="C2117" s="14" t="s">
        <v>4</v>
      </c>
      <c r="D2117" s="15">
        <v>181.75</v>
      </c>
      <c r="E2117" s="38"/>
    </row>
    <row r="2118" spans="1:5" ht="22.5" outlineLevel="1" x14ac:dyDescent="0.2">
      <c r="A2118" s="12">
        <v>13002006</v>
      </c>
      <c r="B2118" s="13" t="s">
        <v>2336</v>
      </c>
      <c r="C2118" s="14" t="s">
        <v>4</v>
      </c>
      <c r="D2118" s="15">
        <v>57.69</v>
      </c>
      <c r="E2118" s="38"/>
    </row>
    <row r="2119" spans="1:5" outlineLevel="1" x14ac:dyDescent="0.2">
      <c r="A2119" s="12">
        <v>13002007</v>
      </c>
      <c r="B2119" s="13" t="s">
        <v>3329</v>
      </c>
      <c r="C2119" s="14" t="s">
        <v>4</v>
      </c>
      <c r="D2119" s="15">
        <v>158.47999999999999</v>
      </c>
      <c r="E2119" s="38"/>
    </row>
    <row r="2120" spans="1:5" x14ac:dyDescent="0.2">
      <c r="A2120" s="12">
        <v>13002008</v>
      </c>
      <c r="B2120" s="13" t="s">
        <v>3330</v>
      </c>
      <c r="C2120" s="14" t="s">
        <v>4</v>
      </c>
      <c r="D2120" s="15">
        <v>149.69</v>
      </c>
      <c r="E2120" s="38"/>
    </row>
    <row r="2121" spans="1:5" ht="22.5" outlineLevel="1" x14ac:dyDescent="0.2">
      <c r="A2121" s="12">
        <v>13002009</v>
      </c>
      <c r="B2121" s="13" t="s">
        <v>1351</v>
      </c>
      <c r="C2121" s="14" t="s">
        <v>4</v>
      </c>
      <c r="D2121" s="15">
        <v>59.71</v>
      </c>
      <c r="E2121" s="38"/>
    </row>
    <row r="2122" spans="1:5" ht="22.5" x14ac:dyDescent="0.2">
      <c r="A2122" s="12">
        <v>13002010</v>
      </c>
      <c r="B2122" s="13" t="s">
        <v>1352</v>
      </c>
      <c r="C2122" s="14" t="s">
        <v>4</v>
      </c>
      <c r="D2122" s="15">
        <v>53.81</v>
      </c>
      <c r="E2122" s="38"/>
    </row>
    <row r="2123" spans="1:5" outlineLevel="1" x14ac:dyDescent="0.2">
      <c r="A2123" s="12">
        <v>13002011</v>
      </c>
      <c r="B2123" s="13" t="s">
        <v>1353</v>
      </c>
      <c r="C2123" s="14" t="s">
        <v>4</v>
      </c>
      <c r="D2123" s="15">
        <v>71.709999999999994</v>
      </c>
      <c r="E2123" s="38"/>
    </row>
    <row r="2124" spans="1:5" outlineLevel="1" x14ac:dyDescent="0.2">
      <c r="A2124" s="12">
        <v>13002013</v>
      </c>
      <c r="B2124" s="13" t="s">
        <v>2337</v>
      </c>
      <c r="C2124" s="14" t="s">
        <v>4</v>
      </c>
      <c r="D2124" s="15">
        <v>40.520000000000003</v>
      </c>
      <c r="E2124" s="38"/>
    </row>
    <row r="2125" spans="1:5" x14ac:dyDescent="0.2">
      <c r="A2125" s="12">
        <v>13002037</v>
      </c>
      <c r="B2125" s="13" t="s">
        <v>1354</v>
      </c>
      <c r="C2125" s="14" t="s">
        <v>4</v>
      </c>
      <c r="D2125" s="15">
        <v>227.02</v>
      </c>
      <c r="E2125" s="38"/>
    </row>
    <row r="2126" spans="1:5" ht="22.5" outlineLevel="1" x14ac:dyDescent="0.2">
      <c r="A2126" s="12">
        <v>13002038</v>
      </c>
      <c r="B2126" s="13" t="s">
        <v>1977</v>
      </c>
      <c r="C2126" s="14" t="s">
        <v>4</v>
      </c>
      <c r="D2126" s="15">
        <v>304.39999999999998</v>
      </c>
      <c r="E2126" s="38"/>
    </row>
    <row r="2127" spans="1:5" ht="22.5" x14ac:dyDescent="0.2">
      <c r="A2127" s="12">
        <v>13002039</v>
      </c>
      <c r="B2127" s="13" t="s">
        <v>2139</v>
      </c>
      <c r="C2127" s="14" t="s">
        <v>4</v>
      </c>
      <c r="D2127" s="15">
        <v>242.51</v>
      </c>
      <c r="E2127" s="38"/>
    </row>
    <row r="2128" spans="1:5" outlineLevel="1" x14ac:dyDescent="0.2">
      <c r="A2128" s="12">
        <v>13002040</v>
      </c>
      <c r="B2128" s="13" t="s">
        <v>1355</v>
      </c>
      <c r="C2128" s="14" t="s">
        <v>4</v>
      </c>
      <c r="D2128" s="15">
        <v>163.59</v>
      </c>
      <c r="E2128" s="38"/>
    </row>
    <row r="2129" spans="1:5" outlineLevel="1" x14ac:dyDescent="0.2">
      <c r="A2129" s="12">
        <v>13002042</v>
      </c>
      <c r="B2129" s="13" t="s">
        <v>2140</v>
      </c>
      <c r="C2129" s="14" t="s">
        <v>4</v>
      </c>
      <c r="D2129" s="15">
        <v>101.71</v>
      </c>
      <c r="E2129" s="38"/>
    </row>
    <row r="2130" spans="1:5" ht="22.5" x14ac:dyDescent="0.2">
      <c r="A2130" s="12">
        <v>13002043</v>
      </c>
      <c r="B2130" s="13" t="s">
        <v>2338</v>
      </c>
      <c r="C2130" s="14" t="s">
        <v>4</v>
      </c>
      <c r="D2130" s="15">
        <v>232.26</v>
      </c>
      <c r="E2130" s="38"/>
    </row>
    <row r="2131" spans="1:5" ht="22.5" outlineLevel="1" x14ac:dyDescent="0.2">
      <c r="A2131" s="12">
        <v>13002044</v>
      </c>
      <c r="B2131" s="13" t="s">
        <v>2339</v>
      </c>
      <c r="C2131" s="14" t="s">
        <v>4</v>
      </c>
      <c r="D2131" s="15">
        <v>464.14</v>
      </c>
      <c r="E2131" s="38"/>
    </row>
    <row r="2132" spans="1:5" x14ac:dyDescent="0.2">
      <c r="A2132" s="12">
        <v>13002046</v>
      </c>
      <c r="B2132" s="13" t="s">
        <v>1356</v>
      </c>
      <c r="C2132" s="14" t="s">
        <v>4</v>
      </c>
      <c r="D2132" s="15">
        <v>147.72999999999999</v>
      </c>
      <c r="E2132" s="38"/>
    </row>
    <row r="2133" spans="1:5" outlineLevel="1" x14ac:dyDescent="0.2">
      <c r="A2133" s="12">
        <v>13002047</v>
      </c>
      <c r="B2133" s="13" t="s">
        <v>2340</v>
      </c>
      <c r="C2133" s="14" t="s">
        <v>4</v>
      </c>
      <c r="D2133" s="15">
        <v>161.77000000000001</v>
      </c>
      <c r="E2133" s="38"/>
    </row>
    <row r="2134" spans="1:5" ht="22.5" x14ac:dyDescent="0.2">
      <c r="A2134" s="12">
        <v>13002054</v>
      </c>
      <c r="B2134" s="13" t="s">
        <v>2341</v>
      </c>
      <c r="C2134" s="14" t="s">
        <v>4</v>
      </c>
      <c r="D2134" s="15">
        <v>222.67</v>
      </c>
      <c r="E2134" s="38"/>
    </row>
    <row r="2135" spans="1:5" outlineLevel="1" x14ac:dyDescent="0.2">
      <c r="A2135" s="12">
        <v>13002058</v>
      </c>
      <c r="B2135" s="13" t="s">
        <v>1357</v>
      </c>
      <c r="C2135" s="14" t="s">
        <v>4</v>
      </c>
      <c r="D2135" s="15">
        <v>515.47</v>
      </c>
      <c r="E2135" s="38"/>
    </row>
    <row r="2136" spans="1:5" x14ac:dyDescent="0.2">
      <c r="A2136" s="12">
        <v>13002060</v>
      </c>
      <c r="B2136" s="13" t="s">
        <v>1358</v>
      </c>
      <c r="C2136" s="14" t="s">
        <v>4</v>
      </c>
      <c r="D2136" s="15">
        <v>448.67</v>
      </c>
      <c r="E2136" s="38"/>
    </row>
    <row r="2137" spans="1:5" outlineLevel="1" x14ac:dyDescent="0.2">
      <c r="A2137" s="12">
        <v>13002062</v>
      </c>
      <c r="B2137" s="13" t="s">
        <v>1359</v>
      </c>
      <c r="C2137" s="14" t="s">
        <v>4</v>
      </c>
      <c r="D2137" s="15">
        <v>543.41</v>
      </c>
      <c r="E2137" s="38"/>
    </row>
    <row r="2138" spans="1:5" x14ac:dyDescent="0.2">
      <c r="A2138" s="12">
        <v>13002063</v>
      </c>
      <c r="B2138" s="13" t="s">
        <v>2342</v>
      </c>
      <c r="C2138" s="14" t="s">
        <v>4</v>
      </c>
      <c r="D2138" s="15">
        <v>78.55</v>
      </c>
      <c r="E2138" s="38"/>
    </row>
    <row r="2139" spans="1:5" ht="22.5" outlineLevel="1" x14ac:dyDescent="0.2">
      <c r="A2139" s="12">
        <v>13002072</v>
      </c>
      <c r="B2139" s="13" t="s">
        <v>2119</v>
      </c>
      <c r="C2139" s="14" t="s">
        <v>4</v>
      </c>
      <c r="D2139" s="15">
        <v>558.37</v>
      </c>
      <c r="E2139" s="38"/>
    </row>
    <row r="2140" spans="1:5" ht="22.5" x14ac:dyDescent="0.2">
      <c r="A2140" s="12">
        <v>13002073</v>
      </c>
      <c r="B2140" s="13" t="s">
        <v>2120</v>
      </c>
      <c r="C2140" s="14" t="s">
        <v>4</v>
      </c>
      <c r="D2140" s="15">
        <v>560.94000000000005</v>
      </c>
      <c r="E2140" s="38"/>
    </row>
    <row r="2141" spans="1:5" ht="22.5" outlineLevel="1" x14ac:dyDescent="0.2">
      <c r="A2141" s="12">
        <v>13002074</v>
      </c>
      <c r="B2141" s="13" t="s">
        <v>2121</v>
      </c>
      <c r="C2141" s="14" t="s">
        <v>4</v>
      </c>
      <c r="D2141" s="15">
        <v>559.20000000000005</v>
      </c>
      <c r="E2141" s="38"/>
    </row>
    <row r="2142" spans="1:5" ht="22.5" x14ac:dyDescent="0.2">
      <c r="A2142" s="12">
        <v>13002087</v>
      </c>
      <c r="B2142" s="13" t="s">
        <v>1978</v>
      </c>
      <c r="C2142" s="14" t="s">
        <v>4</v>
      </c>
      <c r="D2142" s="15">
        <v>171.32</v>
      </c>
      <c r="E2142" s="38"/>
    </row>
    <row r="2143" spans="1:5" ht="22.5" outlineLevel="1" x14ac:dyDescent="0.2">
      <c r="A2143" s="12">
        <v>13002088</v>
      </c>
      <c r="B2143" s="13" t="s">
        <v>1979</v>
      </c>
      <c r="C2143" s="14" t="s">
        <v>4</v>
      </c>
      <c r="D2143" s="15">
        <v>260.26</v>
      </c>
      <c r="E2143" s="38"/>
    </row>
    <row r="2144" spans="1:5" x14ac:dyDescent="0.2">
      <c r="A2144" s="12">
        <v>13002090</v>
      </c>
      <c r="B2144" s="13" t="s">
        <v>1360</v>
      </c>
      <c r="C2144" s="14" t="s">
        <v>4</v>
      </c>
      <c r="D2144" s="15">
        <v>161.91</v>
      </c>
      <c r="E2144" s="38"/>
    </row>
    <row r="2145" spans="1:5" ht="22.5" outlineLevel="1" x14ac:dyDescent="0.2">
      <c r="A2145" s="12">
        <v>13002091</v>
      </c>
      <c r="B2145" s="13" t="s">
        <v>1361</v>
      </c>
      <c r="C2145" s="14" t="s">
        <v>4</v>
      </c>
      <c r="D2145" s="15">
        <v>144.55000000000001</v>
      </c>
      <c r="E2145" s="38"/>
    </row>
    <row r="2146" spans="1:5" ht="22.5" outlineLevel="1" x14ac:dyDescent="0.2">
      <c r="A2146" s="12">
        <v>13002092</v>
      </c>
      <c r="B2146" s="13" t="s">
        <v>3331</v>
      </c>
      <c r="C2146" s="14" t="s">
        <v>4</v>
      </c>
      <c r="D2146" s="15">
        <v>273.89</v>
      </c>
      <c r="E2146" s="38"/>
    </row>
    <row r="2147" spans="1:5" ht="22.5" x14ac:dyDescent="0.2">
      <c r="A2147" s="12">
        <v>13002093</v>
      </c>
      <c r="B2147" s="13" t="s">
        <v>3332</v>
      </c>
      <c r="C2147" s="14" t="s">
        <v>4</v>
      </c>
      <c r="D2147" s="15">
        <v>328.49</v>
      </c>
      <c r="E2147" s="38"/>
    </row>
    <row r="2148" spans="1:5" ht="22.5" outlineLevel="1" x14ac:dyDescent="0.2">
      <c r="A2148" s="12">
        <v>13002101</v>
      </c>
      <c r="B2148" s="13" t="s">
        <v>3333</v>
      </c>
      <c r="C2148" s="14" t="s">
        <v>4</v>
      </c>
      <c r="D2148" s="15">
        <v>36.159999999999997</v>
      </c>
      <c r="E2148" s="38"/>
    </row>
    <row r="2149" spans="1:5" outlineLevel="1" x14ac:dyDescent="0.2">
      <c r="A2149" s="12">
        <v>13002102</v>
      </c>
      <c r="B2149" s="13" t="s">
        <v>2141</v>
      </c>
      <c r="C2149" s="14" t="s">
        <v>4</v>
      </c>
      <c r="D2149" s="15">
        <v>40.520000000000003</v>
      </c>
      <c r="E2149" s="38"/>
    </row>
    <row r="2150" spans="1:5" outlineLevel="1" x14ac:dyDescent="0.2">
      <c r="A2150" s="12">
        <v>13002103</v>
      </c>
      <c r="B2150" s="13" t="s">
        <v>2142</v>
      </c>
      <c r="C2150" s="14" t="s">
        <v>4</v>
      </c>
      <c r="D2150" s="15">
        <v>40.520000000000003</v>
      </c>
      <c r="E2150" s="38"/>
    </row>
    <row r="2151" spans="1:5" x14ac:dyDescent="0.2">
      <c r="A2151" s="12">
        <v>13003000</v>
      </c>
      <c r="B2151" s="13" t="s">
        <v>1362</v>
      </c>
      <c r="C2151" s="14" t="s">
        <v>8</v>
      </c>
      <c r="D2151" s="15" t="s">
        <v>8</v>
      </c>
    </row>
    <row r="2152" spans="1:5" outlineLevel="1" x14ac:dyDescent="0.2">
      <c r="A2152" s="12">
        <v>13003002</v>
      </c>
      <c r="B2152" s="13" t="s">
        <v>2343</v>
      </c>
      <c r="C2152" s="14" t="s">
        <v>5</v>
      </c>
      <c r="D2152" s="15">
        <v>11.99</v>
      </c>
      <c r="E2152" s="38"/>
    </row>
    <row r="2153" spans="1:5" outlineLevel="1" x14ac:dyDescent="0.2">
      <c r="A2153" s="12">
        <v>13003004</v>
      </c>
      <c r="B2153" s="13" t="s">
        <v>2344</v>
      </c>
      <c r="C2153" s="14" t="s">
        <v>5</v>
      </c>
      <c r="D2153" s="15">
        <v>96.91</v>
      </c>
      <c r="E2153" s="38"/>
    </row>
    <row r="2154" spans="1:5" x14ac:dyDescent="0.2">
      <c r="A2154" s="12">
        <v>13003005</v>
      </c>
      <c r="B2154" s="13" t="s">
        <v>2345</v>
      </c>
      <c r="C2154" s="14" t="s">
        <v>5</v>
      </c>
      <c r="D2154" s="15">
        <v>79.56</v>
      </c>
      <c r="E2154" s="38"/>
    </row>
    <row r="2155" spans="1:5" outlineLevel="1" x14ac:dyDescent="0.2">
      <c r="A2155" s="12">
        <v>13003007</v>
      </c>
      <c r="B2155" s="13" t="s">
        <v>2346</v>
      </c>
      <c r="C2155" s="14" t="s">
        <v>5</v>
      </c>
      <c r="D2155" s="15">
        <v>78.069999999999993</v>
      </c>
      <c r="E2155" s="38"/>
    </row>
    <row r="2156" spans="1:5" outlineLevel="1" x14ac:dyDescent="0.2">
      <c r="A2156" s="12">
        <v>13003009</v>
      </c>
      <c r="B2156" s="13" t="s">
        <v>1363</v>
      </c>
      <c r="C2156" s="14" t="s">
        <v>5</v>
      </c>
      <c r="D2156" s="15">
        <v>26.65</v>
      </c>
      <c r="E2156" s="38"/>
    </row>
    <row r="2157" spans="1:5" outlineLevel="1" x14ac:dyDescent="0.2">
      <c r="A2157" s="12">
        <v>13003027</v>
      </c>
      <c r="B2157" s="13" t="s">
        <v>3334</v>
      </c>
      <c r="C2157" s="14" t="s">
        <v>5</v>
      </c>
      <c r="D2157" s="15">
        <v>56.37</v>
      </c>
      <c r="E2157" s="38"/>
    </row>
    <row r="2158" spans="1:5" x14ac:dyDescent="0.2">
      <c r="A2158" s="12">
        <v>13003031</v>
      </c>
      <c r="B2158" s="13" t="s">
        <v>1364</v>
      </c>
      <c r="C2158" s="14" t="s">
        <v>5</v>
      </c>
      <c r="D2158" s="15">
        <v>36.24</v>
      </c>
      <c r="E2158" s="38"/>
    </row>
    <row r="2159" spans="1:5" outlineLevel="1" x14ac:dyDescent="0.2">
      <c r="A2159" s="12">
        <v>13003035</v>
      </c>
      <c r="B2159" s="13" t="s">
        <v>2347</v>
      </c>
      <c r="C2159" s="14" t="s">
        <v>5</v>
      </c>
      <c r="D2159" s="15">
        <v>40.880000000000003</v>
      </c>
      <c r="E2159" s="38"/>
    </row>
    <row r="2160" spans="1:5" x14ac:dyDescent="0.2">
      <c r="A2160" s="12">
        <v>13003036</v>
      </c>
      <c r="B2160" s="13" t="s">
        <v>3335</v>
      </c>
      <c r="C2160" s="14" t="s">
        <v>5</v>
      </c>
      <c r="D2160" s="15">
        <v>85.05</v>
      </c>
      <c r="E2160" s="38"/>
    </row>
    <row r="2161" spans="1:5" outlineLevel="1" x14ac:dyDescent="0.2">
      <c r="A2161" s="12">
        <v>13003040</v>
      </c>
      <c r="B2161" s="13" t="s">
        <v>1365</v>
      </c>
      <c r="C2161" s="14" t="s">
        <v>5</v>
      </c>
      <c r="D2161" s="15">
        <v>18.84</v>
      </c>
      <c r="E2161" s="38"/>
    </row>
    <row r="2162" spans="1:5" x14ac:dyDescent="0.2">
      <c r="A2162" s="12">
        <v>13003065</v>
      </c>
      <c r="B2162" s="13" t="s">
        <v>1366</v>
      </c>
      <c r="C2162" s="14" t="s">
        <v>5</v>
      </c>
      <c r="D2162" s="15">
        <v>49.71</v>
      </c>
      <c r="E2162" s="38"/>
    </row>
    <row r="2163" spans="1:5" outlineLevel="1" x14ac:dyDescent="0.2">
      <c r="A2163" s="12">
        <v>13003067</v>
      </c>
      <c r="B2163" s="13" t="s">
        <v>1367</v>
      </c>
      <c r="C2163" s="14" t="s">
        <v>5</v>
      </c>
      <c r="D2163" s="15">
        <v>123.87</v>
      </c>
      <c r="E2163" s="38"/>
    </row>
    <row r="2164" spans="1:5" x14ac:dyDescent="0.2">
      <c r="A2164" s="12">
        <v>13003069</v>
      </c>
      <c r="B2164" s="13" t="s">
        <v>1368</v>
      </c>
      <c r="C2164" s="14" t="s">
        <v>5</v>
      </c>
      <c r="D2164" s="15">
        <v>101.76</v>
      </c>
      <c r="E2164" s="38"/>
    </row>
    <row r="2165" spans="1:5" ht="22.5" outlineLevel="1" x14ac:dyDescent="0.2">
      <c r="A2165" s="12">
        <v>13003085</v>
      </c>
      <c r="B2165" s="13" t="s">
        <v>1980</v>
      </c>
      <c r="C2165" s="14" t="s">
        <v>5</v>
      </c>
      <c r="D2165" s="15">
        <v>141.53</v>
      </c>
      <c r="E2165" s="38"/>
    </row>
    <row r="2166" spans="1:5" x14ac:dyDescent="0.2">
      <c r="A2166" s="12">
        <v>13003087</v>
      </c>
      <c r="B2166" s="13" t="s">
        <v>1369</v>
      </c>
      <c r="C2166" s="14" t="s">
        <v>5</v>
      </c>
      <c r="D2166" s="15">
        <v>199.07</v>
      </c>
      <c r="E2166" s="38"/>
    </row>
    <row r="2167" spans="1:5" ht="22.5" outlineLevel="1" x14ac:dyDescent="0.2">
      <c r="A2167" s="12">
        <v>13003094</v>
      </c>
      <c r="B2167" s="13" t="s">
        <v>1370</v>
      </c>
      <c r="C2167" s="14" t="s">
        <v>5</v>
      </c>
      <c r="D2167" s="15">
        <v>13.6</v>
      </c>
      <c r="E2167" s="38"/>
    </row>
    <row r="2168" spans="1:5" x14ac:dyDescent="0.2">
      <c r="A2168" s="12">
        <v>13004000</v>
      </c>
      <c r="B2168" s="13" t="s">
        <v>1371</v>
      </c>
      <c r="C2168" s="14" t="s">
        <v>8</v>
      </c>
      <c r="D2168" s="15" t="s">
        <v>8</v>
      </c>
    </row>
    <row r="2169" spans="1:5" outlineLevel="1" x14ac:dyDescent="0.2">
      <c r="A2169" s="12">
        <v>13004005</v>
      </c>
      <c r="B2169" s="13" t="s">
        <v>2348</v>
      </c>
      <c r="C2169" s="14" t="s">
        <v>5</v>
      </c>
      <c r="D2169" s="15">
        <v>104.95</v>
      </c>
      <c r="E2169" s="38"/>
    </row>
    <row r="2170" spans="1:5" x14ac:dyDescent="0.2">
      <c r="A2170" s="12">
        <v>13004006</v>
      </c>
      <c r="B2170" s="13" t="s">
        <v>2349</v>
      </c>
      <c r="C2170" s="14" t="s">
        <v>5</v>
      </c>
      <c r="D2170" s="15">
        <v>112.5</v>
      </c>
      <c r="E2170" s="38"/>
    </row>
    <row r="2171" spans="1:5" outlineLevel="1" x14ac:dyDescent="0.2">
      <c r="A2171" s="12">
        <v>13050000</v>
      </c>
      <c r="B2171" s="13" t="s">
        <v>141</v>
      </c>
      <c r="C2171" s="14" t="s">
        <v>8</v>
      </c>
      <c r="D2171" s="15" t="s">
        <v>8</v>
      </c>
    </row>
    <row r="2172" spans="1:5" x14ac:dyDescent="0.2">
      <c r="A2172" s="12">
        <v>13050001</v>
      </c>
      <c r="B2172" s="13" t="s">
        <v>28</v>
      </c>
      <c r="C2172" s="14" t="s">
        <v>21</v>
      </c>
      <c r="D2172" s="15">
        <v>348</v>
      </c>
      <c r="E2172" s="38"/>
    </row>
    <row r="2173" spans="1:5" ht="22.5" outlineLevel="1" x14ac:dyDescent="0.2">
      <c r="A2173" s="12">
        <v>13050005</v>
      </c>
      <c r="B2173" s="13" t="s">
        <v>1372</v>
      </c>
      <c r="C2173" s="14" t="s">
        <v>4</v>
      </c>
      <c r="D2173" s="15">
        <v>40.15</v>
      </c>
      <c r="E2173" s="38"/>
    </row>
    <row r="2174" spans="1:5" ht="22.5" outlineLevel="1" x14ac:dyDescent="0.2">
      <c r="A2174" s="12">
        <v>13050010</v>
      </c>
      <c r="B2174" s="13" t="s">
        <v>1373</v>
      </c>
      <c r="C2174" s="14" t="s">
        <v>4</v>
      </c>
      <c r="D2174" s="15">
        <v>26.77</v>
      </c>
      <c r="E2174" s="38"/>
    </row>
    <row r="2175" spans="1:5" outlineLevel="1" x14ac:dyDescent="0.2">
      <c r="A2175" s="12">
        <v>13050012</v>
      </c>
      <c r="B2175" s="13" t="s">
        <v>1374</v>
      </c>
      <c r="C2175" s="14" t="s">
        <v>4</v>
      </c>
      <c r="D2175" s="15">
        <v>26.77</v>
      </c>
      <c r="E2175" s="38"/>
    </row>
    <row r="2176" spans="1:5" x14ac:dyDescent="0.2">
      <c r="A2176" s="12">
        <v>13050014</v>
      </c>
      <c r="B2176" s="13" t="s">
        <v>1375</v>
      </c>
      <c r="C2176" s="14" t="s">
        <v>4</v>
      </c>
      <c r="D2176" s="15">
        <v>32.119999999999997</v>
      </c>
      <c r="E2176" s="38"/>
    </row>
    <row r="2177" spans="1:5" ht="22.5" outlineLevel="1" x14ac:dyDescent="0.2">
      <c r="A2177" s="12">
        <v>13050020</v>
      </c>
      <c r="B2177" s="13" t="s">
        <v>1376</v>
      </c>
      <c r="C2177" s="14" t="s">
        <v>4</v>
      </c>
      <c r="D2177" s="15">
        <v>24.09</v>
      </c>
      <c r="E2177" s="38"/>
    </row>
    <row r="2178" spans="1:5" ht="22.5" outlineLevel="1" x14ac:dyDescent="0.2">
      <c r="A2178" s="12">
        <v>13050030</v>
      </c>
      <c r="B2178" s="13" t="s">
        <v>1377</v>
      </c>
      <c r="C2178" s="14" t="s">
        <v>5</v>
      </c>
      <c r="D2178" s="15">
        <v>3.48</v>
      </c>
      <c r="E2178" s="38"/>
    </row>
    <row r="2179" spans="1:5" ht="22.5" outlineLevel="1" x14ac:dyDescent="0.2">
      <c r="A2179" s="12">
        <v>13050040</v>
      </c>
      <c r="B2179" s="13" t="s">
        <v>1378</v>
      </c>
      <c r="C2179" s="14" t="s">
        <v>5</v>
      </c>
      <c r="D2179" s="15">
        <v>10.71</v>
      </c>
      <c r="E2179" s="38"/>
    </row>
    <row r="2180" spans="1:5" ht="22.5" x14ac:dyDescent="0.2">
      <c r="A2180" s="12">
        <v>13050101</v>
      </c>
      <c r="B2180" s="13" t="s">
        <v>3336</v>
      </c>
      <c r="C2180" s="14" t="s">
        <v>4</v>
      </c>
      <c r="D2180" s="15">
        <v>12.64</v>
      </c>
      <c r="E2180" s="38"/>
    </row>
    <row r="2181" spans="1:5" outlineLevel="1" x14ac:dyDescent="0.2">
      <c r="A2181" s="12">
        <v>13060000</v>
      </c>
      <c r="B2181" s="13" t="s">
        <v>210</v>
      </c>
      <c r="C2181" s="14" t="s">
        <v>8</v>
      </c>
      <c r="D2181" s="15" t="s">
        <v>8</v>
      </c>
    </row>
    <row r="2182" spans="1:5" outlineLevel="1" x14ac:dyDescent="0.2">
      <c r="A2182" s="12">
        <v>13060002</v>
      </c>
      <c r="B2182" s="13" t="s">
        <v>1318</v>
      </c>
      <c r="C2182" s="14" t="s">
        <v>4</v>
      </c>
      <c r="D2182" s="15">
        <v>37.479999999999997</v>
      </c>
      <c r="E2182" s="38"/>
    </row>
    <row r="2183" spans="1:5" outlineLevel="1" x14ac:dyDescent="0.2">
      <c r="A2183" s="12">
        <v>13060010</v>
      </c>
      <c r="B2183" s="13" t="s">
        <v>1379</v>
      </c>
      <c r="C2183" s="14" t="s">
        <v>4</v>
      </c>
      <c r="D2183" s="15">
        <v>40.15</v>
      </c>
      <c r="E2183" s="38"/>
    </row>
    <row r="2184" spans="1:5" x14ac:dyDescent="0.2">
      <c r="A2184" s="12">
        <v>13060012</v>
      </c>
      <c r="B2184" s="13" t="s">
        <v>1380</v>
      </c>
      <c r="C2184" s="14" t="s">
        <v>4</v>
      </c>
      <c r="D2184" s="15">
        <v>39.06</v>
      </c>
      <c r="E2184" s="38"/>
    </row>
    <row r="2185" spans="1:5" outlineLevel="1" x14ac:dyDescent="0.2">
      <c r="A2185" s="12">
        <v>13060014</v>
      </c>
      <c r="B2185" s="13" t="s">
        <v>1381</v>
      </c>
      <c r="C2185" s="14" t="s">
        <v>4</v>
      </c>
      <c r="D2185" s="15">
        <v>46.87</v>
      </c>
      <c r="E2185" s="38"/>
    </row>
    <row r="2186" spans="1:5" outlineLevel="1" x14ac:dyDescent="0.2">
      <c r="A2186" s="12">
        <v>13060020</v>
      </c>
      <c r="B2186" s="13" t="s">
        <v>1382</v>
      </c>
      <c r="C2186" s="14" t="s">
        <v>4</v>
      </c>
      <c r="D2186" s="15">
        <v>38.06</v>
      </c>
      <c r="E2186" s="38"/>
    </row>
    <row r="2187" spans="1:5" outlineLevel="1" x14ac:dyDescent="0.2">
      <c r="A2187" s="12">
        <v>13060030</v>
      </c>
      <c r="B2187" s="13" t="s">
        <v>1383</v>
      </c>
      <c r="C2187" s="14" t="s">
        <v>5</v>
      </c>
      <c r="D2187" s="15">
        <v>6.69</v>
      </c>
      <c r="E2187" s="38"/>
    </row>
    <row r="2188" spans="1:5" x14ac:dyDescent="0.2">
      <c r="A2188" s="12">
        <v>13070000</v>
      </c>
      <c r="B2188" s="13" t="s">
        <v>217</v>
      </c>
      <c r="C2188" s="14" t="s">
        <v>8</v>
      </c>
      <c r="D2188" s="15" t="s">
        <v>8</v>
      </c>
    </row>
    <row r="2189" spans="1:5" outlineLevel="1" x14ac:dyDescent="0.2">
      <c r="A2189" s="12">
        <v>13070010</v>
      </c>
      <c r="B2189" s="13" t="s">
        <v>1384</v>
      </c>
      <c r="C2189" s="14" t="s">
        <v>4</v>
      </c>
      <c r="D2189" s="15">
        <v>112.56</v>
      </c>
      <c r="E2189" s="38"/>
    </row>
    <row r="2190" spans="1:5" outlineLevel="1" x14ac:dyDescent="0.2">
      <c r="A2190" s="12">
        <v>13070012</v>
      </c>
      <c r="B2190" s="13" t="s">
        <v>1385</v>
      </c>
      <c r="C2190" s="14" t="s">
        <v>4</v>
      </c>
      <c r="D2190" s="15">
        <v>29.86</v>
      </c>
      <c r="E2190" s="38"/>
    </row>
    <row r="2191" spans="1:5" x14ac:dyDescent="0.2">
      <c r="A2191" s="12">
        <v>13070014</v>
      </c>
      <c r="B2191" s="13" t="s">
        <v>1386</v>
      </c>
      <c r="C2191" s="14" t="s">
        <v>4</v>
      </c>
      <c r="D2191" s="15">
        <v>84.17</v>
      </c>
      <c r="E2191" s="38"/>
    </row>
    <row r="2192" spans="1:5" outlineLevel="1" x14ac:dyDescent="0.2">
      <c r="A2192" s="12">
        <v>13070020</v>
      </c>
      <c r="B2192" s="13" t="s">
        <v>1387</v>
      </c>
      <c r="C2192" s="14" t="s">
        <v>4</v>
      </c>
      <c r="D2192" s="15">
        <v>16.62</v>
      </c>
      <c r="E2192" s="38"/>
    </row>
    <row r="2193" spans="1:5" outlineLevel="1" x14ac:dyDescent="0.2">
      <c r="A2193" s="12">
        <v>13070030</v>
      </c>
      <c r="B2193" s="13" t="s">
        <v>1388</v>
      </c>
      <c r="C2193" s="14" t="s">
        <v>5</v>
      </c>
      <c r="D2193" s="15">
        <v>24.89</v>
      </c>
      <c r="E2193" s="38"/>
    </row>
    <row r="2194" spans="1:5" x14ac:dyDescent="0.2">
      <c r="A2194" s="12">
        <v>13080000</v>
      </c>
      <c r="B2194" s="13" t="s">
        <v>249</v>
      </c>
      <c r="C2194" s="14" t="s">
        <v>8</v>
      </c>
      <c r="D2194" s="15" t="s">
        <v>8</v>
      </c>
    </row>
    <row r="2195" spans="1:5" outlineLevel="1" x14ac:dyDescent="0.2">
      <c r="A2195" s="12">
        <v>13080015</v>
      </c>
      <c r="B2195" s="13" t="s">
        <v>1389</v>
      </c>
      <c r="C2195" s="14" t="s">
        <v>4</v>
      </c>
      <c r="D2195" s="15">
        <v>430.34</v>
      </c>
      <c r="E2195" s="38"/>
    </row>
    <row r="2196" spans="1:5" outlineLevel="1" x14ac:dyDescent="0.2">
      <c r="A2196" s="12">
        <v>13080016</v>
      </c>
      <c r="B2196" s="13" t="s">
        <v>1390</v>
      </c>
      <c r="C2196" s="14" t="s">
        <v>4</v>
      </c>
      <c r="D2196" s="15">
        <v>37.770000000000003</v>
      </c>
      <c r="E2196" s="38"/>
    </row>
    <row r="2197" spans="1:5" x14ac:dyDescent="0.2">
      <c r="A2197" s="12">
        <v>13080017</v>
      </c>
      <c r="B2197" s="13" t="s">
        <v>1981</v>
      </c>
      <c r="C2197" s="14" t="s">
        <v>4</v>
      </c>
      <c r="D2197" s="15">
        <v>8.66</v>
      </c>
      <c r="E2197" s="38"/>
    </row>
    <row r="2198" spans="1:5" outlineLevel="1" x14ac:dyDescent="0.2">
      <c r="A2198" s="12">
        <v>13080018</v>
      </c>
      <c r="B2198" s="13" t="s">
        <v>1982</v>
      </c>
      <c r="C2198" s="14" t="s">
        <v>4</v>
      </c>
      <c r="D2198" s="15">
        <v>547.47</v>
      </c>
      <c r="E2198" s="38"/>
    </row>
    <row r="2199" spans="1:5" outlineLevel="1" x14ac:dyDescent="0.2">
      <c r="A2199" s="12">
        <v>13080041</v>
      </c>
      <c r="B2199" s="13" t="s">
        <v>1391</v>
      </c>
      <c r="C2199" s="14" t="s">
        <v>5</v>
      </c>
      <c r="D2199" s="15">
        <v>27.07</v>
      </c>
      <c r="E2199" s="38"/>
    </row>
    <row r="2200" spans="1:5" outlineLevel="1" x14ac:dyDescent="0.2">
      <c r="A2200" s="12">
        <v>13080061</v>
      </c>
      <c r="B2200" s="13" t="s">
        <v>1392</v>
      </c>
      <c r="C2200" s="14" t="s">
        <v>4</v>
      </c>
      <c r="D2200" s="15">
        <v>7.06</v>
      </c>
      <c r="E2200" s="38"/>
    </row>
    <row r="2201" spans="1:5" x14ac:dyDescent="0.2">
      <c r="A2201" s="12">
        <v>13080062</v>
      </c>
      <c r="B2201" s="13" t="s">
        <v>1393</v>
      </c>
      <c r="C2201" s="14" t="s">
        <v>4</v>
      </c>
      <c r="D2201" s="15">
        <v>7.06</v>
      </c>
      <c r="E2201" s="38"/>
    </row>
    <row r="2202" spans="1:5" outlineLevel="1" x14ac:dyDescent="0.2">
      <c r="A2202" s="12">
        <v>13080070</v>
      </c>
      <c r="B2202" s="13" t="s">
        <v>251</v>
      </c>
      <c r="C2202" s="14" t="s">
        <v>4</v>
      </c>
      <c r="D2202" s="15">
        <v>32.18</v>
      </c>
      <c r="E2202" s="38"/>
    </row>
    <row r="2203" spans="1:5" outlineLevel="1" x14ac:dyDescent="0.2">
      <c r="A2203" s="12">
        <v>13080071</v>
      </c>
      <c r="B2203" s="13" t="s">
        <v>252</v>
      </c>
      <c r="C2203" s="14" t="s">
        <v>4</v>
      </c>
      <c r="D2203" s="15">
        <v>53.92</v>
      </c>
      <c r="E2203" s="38"/>
    </row>
    <row r="2204" spans="1:5" x14ac:dyDescent="0.2">
      <c r="A2204" s="12">
        <v>13080072</v>
      </c>
      <c r="B2204" s="13" t="s">
        <v>253</v>
      </c>
      <c r="C2204" s="14" t="s">
        <v>4</v>
      </c>
      <c r="D2204" s="15">
        <v>55.69</v>
      </c>
      <c r="E2204" s="38"/>
    </row>
    <row r="2205" spans="1:5" outlineLevel="1" x14ac:dyDescent="0.2">
      <c r="A2205" s="12">
        <v>13080073</v>
      </c>
      <c r="B2205" s="13" t="s">
        <v>254</v>
      </c>
      <c r="C2205" s="14" t="s">
        <v>5</v>
      </c>
      <c r="D2205" s="15">
        <v>16.649999999999999</v>
      </c>
      <c r="E2205" s="38"/>
    </row>
    <row r="2206" spans="1:5" outlineLevel="1" x14ac:dyDescent="0.2">
      <c r="A2206" s="12">
        <v>13080074</v>
      </c>
      <c r="B2206" s="13" t="s">
        <v>255</v>
      </c>
      <c r="C2206" s="14" t="s">
        <v>5</v>
      </c>
      <c r="D2206" s="15">
        <v>27.9</v>
      </c>
      <c r="E2206" s="38"/>
    </row>
    <row r="2207" spans="1:5" x14ac:dyDescent="0.2">
      <c r="A2207" s="12">
        <v>13080075</v>
      </c>
      <c r="B2207" s="13" t="s">
        <v>256</v>
      </c>
      <c r="C2207" s="14" t="s">
        <v>5</v>
      </c>
      <c r="D2207" s="15">
        <v>28.65</v>
      </c>
      <c r="E2207" s="38"/>
    </row>
    <row r="2208" spans="1:5" ht="22.5" outlineLevel="1" x14ac:dyDescent="0.2">
      <c r="A2208" s="12">
        <v>13080076</v>
      </c>
      <c r="B2208" s="13" t="s">
        <v>1983</v>
      </c>
      <c r="C2208" s="14" t="s">
        <v>4</v>
      </c>
      <c r="D2208" s="15">
        <v>33.86</v>
      </c>
      <c r="E2208" s="38"/>
    </row>
    <row r="2209" spans="1:5" ht="22.5" outlineLevel="1" x14ac:dyDescent="0.2">
      <c r="A2209" s="12">
        <v>13102001</v>
      </c>
      <c r="B2209" s="13" t="s">
        <v>3337</v>
      </c>
      <c r="C2209" s="14" t="s">
        <v>4</v>
      </c>
      <c r="D2209" s="15">
        <v>469.14</v>
      </c>
      <c r="E2209" s="38"/>
    </row>
    <row r="2210" spans="1:5" ht="22.5" x14ac:dyDescent="0.2">
      <c r="A2210" s="12">
        <v>13102005</v>
      </c>
      <c r="B2210" s="13" t="s">
        <v>2143</v>
      </c>
      <c r="C2210" s="14" t="s">
        <v>4</v>
      </c>
      <c r="D2210" s="15">
        <v>29.63</v>
      </c>
      <c r="E2210" s="38"/>
    </row>
    <row r="2211" spans="1:5" outlineLevel="1" x14ac:dyDescent="0.2">
      <c r="A2211" s="16">
        <v>14000000</v>
      </c>
      <c r="B2211" s="17" t="s">
        <v>1394</v>
      </c>
      <c r="C2211" s="18"/>
      <c r="D2211" s="19"/>
    </row>
    <row r="2212" spans="1:5" outlineLevel="1" x14ac:dyDescent="0.2">
      <c r="A2212" s="12">
        <v>14001000</v>
      </c>
      <c r="B2212" s="13" t="s">
        <v>1395</v>
      </c>
      <c r="C2212" s="14" t="s">
        <v>8</v>
      </c>
      <c r="D2212" s="15" t="s">
        <v>8</v>
      </c>
    </row>
    <row r="2213" spans="1:5" x14ac:dyDescent="0.2">
      <c r="A2213" s="12">
        <v>14001003</v>
      </c>
      <c r="B2213" s="13" t="s">
        <v>1396</v>
      </c>
      <c r="C2213" s="14" t="s">
        <v>4</v>
      </c>
      <c r="D2213" s="15">
        <v>174.96</v>
      </c>
      <c r="E2213" s="38"/>
    </row>
    <row r="2214" spans="1:5" outlineLevel="1" x14ac:dyDescent="0.2">
      <c r="A2214" s="12">
        <v>14001004</v>
      </c>
      <c r="B2214" s="13" t="s">
        <v>1397</v>
      </c>
      <c r="C2214" s="14" t="s">
        <v>4</v>
      </c>
      <c r="D2214" s="15">
        <v>201.01</v>
      </c>
      <c r="E2214" s="38"/>
    </row>
    <row r="2215" spans="1:5" outlineLevel="1" x14ac:dyDescent="0.2">
      <c r="A2215" s="12">
        <v>14001005</v>
      </c>
      <c r="B2215" s="13" t="s">
        <v>1398</v>
      </c>
      <c r="C2215" s="14" t="s">
        <v>4</v>
      </c>
      <c r="D2215" s="15">
        <v>199.37</v>
      </c>
      <c r="E2215" s="38"/>
    </row>
    <row r="2216" spans="1:5" x14ac:dyDescent="0.2">
      <c r="A2216" s="12">
        <v>14001011</v>
      </c>
      <c r="B2216" s="13" t="s">
        <v>1399</v>
      </c>
      <c r="C2216" s="14" t="s">
        <v>4</v>
      </c>
      <c r="D2216" s="15">
        <v>193.11</v>
      </c>
      <c r="E2216" s="38"/>
    </row>
    <row r="2217" spans="1:5" outlineLevel="1" x14ac:dyDescent="0.2">
      <c r="A2217" s="12">
        <v>14001030</v>
      </c>
      <c r="B2217" s="13" t="s">
        <v>1400</v>
      </c>
      <c r="C2217" s="14" t="s">
        <v>4</v>
      </c>
      <c r="D2217" s="15">
        <v>372.74</v>
      </c>
      <c r="E2217" s="38"/>
    </row>
    <row r="2218" spans="1:5" outlineLevel="1" x14ac:dyDescent="0.2">
      <c r="A2218" s="12">
        <v>14001037</v>
      </c>
      <c r="B2218" s="13" t="s">
        <v>1401</v>
      </c>
      <c r="C2218" s="14" t="s">
        <v>4</v>
      </c>
      <c r="D2218" s="15">
        <v>636.87</v>
      </c>
      <c r="E2218" s="38"/>
    </row>
    <row r="2219" spans="1:5" x14ac:dyDescent="0.2">
      <c r="A2219" s="12">
        <v>14001050</v>
      </c>
      <c r="B2219" s="13" t="s">
        <v>1402</v>
      </c>
      <c r="C2219" s="14" t="s">
        <v>4</v>
      </c>
      <c r="D2219" s="15">
        <v>370.89</v>
      </c>
      <c r="E2219" s="38"/>
    </row>
    <row r="2220" spans="1:5" outlineLevel="1" x14ac:dyDescent="0.2">
      <c r="A2220" s="12">
        <v>14001052</v>
      </c>
      <c r="B2220" s="13" t="s">
        <v>1403</v>
      </c>
      <c r="C2220" s="14" t="s">
        <v>4</v>
      </c>
      <c r="D2220" s="15">
        <v>429.08</v>
      </c>
      <c r="E2220" s="38"/>
    </row>
    <row r="2221" spans="1:5" outlineLevel="1" x14ac:dyDescent="0.2">
      <c r="A2221" s="12">
        <v>14001070</v>
      </c>
      <c r="B2221" s="13" t="s">
        <v>1404</v>
      </c>
      <c r="C2221" s="14" t="s">
        <v>4</v>
      </c>
      <c r="D2221" s="15">
        <v>216.71</v>
      </c>
      <c r="E2221" s="38"/>
    </row>
    <row r="2222" spans="1:5" outlineLevel="1" x14ac:dyDescent="0.2">
      <c r="A2222" s="12">
        <v>14001072</v>
      </c>
      <c r="B2222" s="13" t="s">
        <v>1405</v>
      </c>
      <c r="C2222" s="14" t="s">
        <v>4</v>
      </c>
      <c r="D2222" s="15">
        <v>995.39</v>
      </c>
      <c r="E2222" s="38"/>
    </row>
    <row r="2223" spans="1:5" outlineLevel="1" x14ac:dyDescent="0.2">
      <c r="A2223" s="12">
        <v>14050000</v>
      </c>
      <c r="B2223" s="13" t="s">
        <v>141</v>
      </c>
      <c r="C2223" s="14" t="s">
        <v>8</v>
      </c>
      <c r="D2223" s="15" t="s">
        <v>8</v>
      </c>
    </row>
    <row r="2224" spans="1:5" ht="22.5" x14ac:dyDescent="0.2">
      <c r="A2224" s="12">
        <v>14050001</v>
      </c>
      <c r="B2224" s="13" t="s">
        <v>1406</v>
      </c>
      <c r="C2224" s="14" t="s">
        <v>4</v>
      </c>
      <c r="D2224" s="15">
        <v>93.27</v>
      </c>
      <c r="E2224" s="38"/>
    </row>
    <row r="2225" spans="1:5" outlineLevel="1" x14ac:dyDescent="0.2">
      <c r="A2225" s="12">
        <v>14060000</v>
      </c>
      <c r="B2225" s="13" t="s">
        <v>210</v>
      </c>
      <c r="C2225" s="14" t="s">
        <v>8</v>
      </c>
      <c r="D2225" s="15" t="s">
        <v>8</v>
      </c>
    </row>
    <row r="2226" spans="1:5" ht="22.5" outlineLevel="1" x14ac:dyDescent="0.2">
      <c r="A2226" s="12">
        <v>14060001</v>
      </c>
      <c r="B2226" s="13" t="s">
        <v>2144</v>
      </c>
      <c r="C2226" s="14" t="s">
        <v>4</v>
      </c>
      <c r="D2226" s="15">
        <v>85.34</v>
      </c>
      <c r="E2226" s="38"/>
    </row>
    <row r="2227" spans="1:5" outlineLevel="1" x14ac:dyDescent="0.2">
      <c r="A2227" s="12">
        <v>14070000</v>
      </c>
      <c r="B2227" s="13" t="s">
        <v>217</v>
      </c>
      <c r="C2227" s="14" t="s">
        <v>8</v>
      </c>
      <c r="D2227" s="15" t="s">
        <v>8</v>
      </c>
    </row>
    <row r="2228" spans="1:5" outlineLevel="1" x14ac:dyDescent="0.2">
      <c r="A2228" s="12">
        <v>14070001</v>
      </c>
      <c r="B2228" s="13" t="s">
        <v>1407</v>
      </c>
      <c r="C2228" s="14" t="s">
        <v>4</v>
      </c>
      <c r="D2228" s="15">
        <v>107.03</v>
      </c>
      <c r="E2228" s="38"/>
    </row>
    <row r="2229" spans="1:5" x14ac:dyDescent="0.2">
      <c r="A2229" s="16">
        <v>15000000</v>
      </c>
      <c r="B2229" s="17" t="s">
        <v>1408</v>
      </c>
      <c r="C2229" s="18"/>
      <c r="D2229" s="19"/>
    </row>
    <row r="2230" spans="1:5" outlineLevel="1" x14ac:dyDescent="0.2">
      <c r="A2230" s="12">
        <v>15001000</v>
      </c>
      <c r="B2230" s="13" t="s">
        <v>1409</v>
      </c>
      <c r="C2230" s="14" t="s">
        <v>8</v>
      </c>
      <c r="D2230" s="15" t="s">
        <v>8</v>
      </c>
    </row>
    <row r="2231" spans="1:5" outlineLevel="1" x14ac:dyDescent="0.2">
      <c r="A2231" s="12">
        <v>15001001</v>
      </c>
      <c r="B2231" s="13" t="s">
        <v>1410</v>
      </c>
      <c r="C2231" s="14" t="s">
        <v>4</v>
      </c>
      <c r="D2231" s="15">
        <v>8.4700000000000006</v>
      </c>
      <c r="E2231" s="38"/>
    </row>
    <row r="2232" spans="1:5" outlineLevel="1" x14ac:dyDescent="0.2">
      <c r="A2232" s="12">
        <v>15001002</v>
      </c>
      <c r="B2232" s="13" t="s">
        <v>1411</v>
      </c>
      <c r="C2232" s="14" t="s">
        <v>4</v>
      </c>
      <c r="D2232" s="15">
        <v>11.56</v>
      </c>
      <c r="E2232" s="38"/>
    </row>
    <row r="2233" spans="1:5" ht="22.5" outlineLevel="1" x14ac:dyDescent="0.2">
      <c r="A2233" s="12">
        <v>15001008</v>
      </c>
      <c r="B2233" s="13" t="s">
        <v>2145</v>
      </c>
      <c r="C2233" s="14" t="s">
        <v>4</v>
      </c>
      <c r="D2233" s="15">
        <v>13.18</v>
      </c>
      <c r="E2233" s="38"/>
    </row>
    <row r="2234" spans="1:5" x14ac:dyDescent="0.2">
      <c r="A2234" s="12">
        <v>15001010</v>
      </c>
      <c r="B2234" s="13" t="s">
        <v>32</v>
      </c>
      <c r="C2234" s="14" t="s">
        <v>4</v>
      </c>
      <c r="D2234" s="15">
        <v>16.989999999999998</v>
      </c>
      <c r="E2234" s="38"/>
    </row>
    <row r="2235" spans="1:5" outlineLevel="1" x14ac:dyDescent="0.2">
      <c r="A2235" s="12">
        <v>15001011</v>
      </c>
      <c r="B2235" s="13" t="s">
        <v>1412</v>
      </c>
      <c r="C2235" s="14" t="s">
        <v>4</v>
      </c>
      <c r="D2235" s="15">
        <v>40.68</v>
      </c>
      <c r="E2235" s="38"/>
    </row>
    <row r="2236" spans="1:5" outlineLevel="1" x14ac:dyDescent="0.2">
      <c r="A2236" s="12">
        <v>15001015</v>
      </c>
      <c r="B2236" s="13" t="s">
        <v>1413</v>
      </c>
      <c r="C2236" s="14" t="s">
        <v>4</v>
      </c>
      <c r="D2236" s="15">
        <v>18.010000000000002</v>
      </c>
      <c r="E2236" s="38"/>
    </row>
    <row r="2237" spans="1:5" outlineLevel="1" x14ac:dyDescent="0.2">
      <c r="A2237" s="12">
        <v>15001016</v>
      </c>
      <c r="B2237" s="13" t="s">
        <v>1414</v>
      </c>
      <c r="C2237" s="14" t="s">
        <v>4</v>
      </c>
      <c r="D2237" s="15">
        <v>45.53</v>
      </c>
      <c r="E2237" s="38"/>
    </row>
    <row r="2238" spans="1:5" outlineLevel="1" x14ac:dyDescent="0.2">
      <c r="A2238" s="12">
        <v>15001018</v>
      </c>
      <c r="B2238" s="13" t="s">
        <v>1415</v>
      </c>
      <c r="C2238" s="14" t="s">
        <v>4</v>
      </c>
      <c r="D2238" s="15">
        <v>82</v>
      </c>
      <c r="E2238" s="38"/>
    </row>
    <row r="2239" spans="1:5" x14ac:dyDescent="0.2">
      <c r="A2239" s="12">
        <v>15001019</v>
      </c>
      <c r="B2239" s="13" t="s">
        <v>1416</v>
      </c>
      <c r="C2239" s="14" t="s">
        <v>4</v>
      </c>
      <c r="D2239" s="15">
        <v>30.1</v>
      </c>
      <c r="E2239" s="38"/>
    </row>
    <row r="2240" spans="1:5" outlineLevel="1" x14ac:dyDescent="0.2">
      <c r="A2240" s="12">
        <v>15001023</v>
      </c>
      <c r="B2240" s="13" t="s">
        <v>1984</v>
      </c>
      <c r="C2240" s="14" t="s">
        <v>4</v>
      </c>
      <c r="D2240" s="15">
        <v>22.52</v>
      </c>
      <c r="E2240" s="38"/>
    </row>
    <row r="2241" spans="1:5" outlineLevel="1" x14ac:dyDescent="0.2">
      <c r="A2241" s="12">
        <v>15001024</v>
      </c>
      <c r="B2241" s="13" t="s">
        <v>1985</v>
      </c>
      <c r="C2241" s="14" t="s">
        <v>4</v>
      </c>
      <c r="D2241" s="15">
        <v>62.25</v>
      </c>
      <c r="E2241" s="38"/>
    </row>
    <row r="2242" spans="1:5" outlineLevel="1" x14ac:dyDescent="0.2">
      <c r="A2242" s="12">
        <v>15001036</v>
      </c>
      <c r="B2242" s="13" t="s">
        <v>1417</v>
      </c>
      <c r="C2242" s="14" t="s">
        <v>4</v>
      </c>
      <c r="D2242" s="15">
        <v>213.86</v>
      </c>
      <c r="E2242" s="38"/>
    </row>
    <row r="2243" spans="1:5" ht="22.5" outlineLevel="1" x14ac:dyDescent="0.2">
      <c r="A2243" s="12">
        <v>15001070</v>
      </c>
      <c r="B2243" s="13" t="s">
        <v>1986</v>
      </c>
      <c r="C2243" s="14" t="s">
        <v>4</v>
      </c>
      <c r="D2243" s="15">
        <v>138.88999999999999</v>
      </c>
      <c r="E2243" s="38"/>
    </row>
    <row r="2244" spans="1:5" x14ac:dyDescent="0.2">
      <c r="A2244" s="12">
        <v>15001076</v>
      </c>
      <c r="B2244" s="13" t="s">
        <v>1418</v>
      </c>
      <c r="C2244" s="14" t="s">
        <v>4</v>
      </c>
      <c r="D2244" s="15">
        <v>33.78</v>
      </c>
      <c r="E2244" s="38"/>
    </row>
    <row r="2245" spans="1:5" ht="22.5" outlineLevel="1" x14ac:dyDescent="0.2">
      <c r="A2245" s="12">
        <v>15001077</v>
      </c>
      <c r="B2245" s="13" t="s">
        <v>2122</v>
      </c>
      <c r="C2245" s="14" t="s">
        <v>4</v>
      </c>
      <c r="D2245" s="15">
        <v>42.83</v>
      </c>
      <c r="E2245" s="38"/>
    </row>
    <row r="2246" spans="1:5" outlineLevel="1" x14ac:dyDescent="0.2">
      <c r="A2246" s="12">
        <v>15002000</v>
      </c>
      <c r="B2246" s="13" t="s">
        <v>1419</v>
      </c>
      <c r="C2246" s="14" t="s">
        <v>8</v>
      </c>
      <c r="D2246" s="15" t="s">
        <v>8</v>
      </c>
    </row>
    <row r="2247" spans="1:5" ht="22.5" outlineLevel="1" x14ac:dyDescent="0.2">
      <c r="A2247" s="12">
        <v>15002010</v>
      </c>
      <c r="B2247" s="13" t="s">
        <v>1420</v>
      </c>
      <c r="C2247" s="14" t="s">
        <v>4</v>
      </c>
      <c r="D2247" s="15">
        <v>36.450000000000003</v>
      </c>
      <c r="E2247" s="38"/>
    </row>
    <row r="2248" spans="1:5" ht="22.5" outlineLevel="1" x14ac:dyDescent="0.2">
      <c r="A2248" s="12">
        <v>15002011</v>
      </c>
      <c r="B2248" s="13" t="s">
        <v>1421</v>
      </c>
      <c r="C2248" s="14" t="s">
        <v>4</v>
      </c>
      <c r="D2248" s="15">
        <v>59.77</v>
      </c>
      <c r="E2248" s="38"/>
    </row>
    <row r="2249" spans="1:5" outlineLevel="1" x14ac:dyDescent="0.2">
      <c r="A2249" s="12">
        <v>15002012</v>
      </c>
      <c r="B2249" s="13" t="s">
        <v>1422</v>
      </c>
      <c r="C2249" s="14" t="s">
        <v>4</v>
      </c>
      <c r="D2249" s="15">
        <v>18.23</v>
      </c>
      <c r="E2249" s="38"/>
    </row>
    <row r="2250" spans="1:5" outlineLevel="1" x14ac:dyDescent="0.2">
      <c r="A2250" s="12">
        <v>15002014</v>
      </c>
      <c r="B2250" s="13" t="s">
        <v>1423</v>
      </c>
      <c r="C2250" s="14" t="s">
        <v>5</v>
      </c>
      <c r="D2250" s="15">
        <v>6.6</v>
      </c>
      <c r="E2250" s="38"/>
    </row>
    <row r="2251" spans="1:5" ht="22.5" outlineLevel="1" x14ac:dyDescent="0.2">
      <c r="A2251" s="12">
        <v>15002040</v>
      </c>
      <c r="B2251" s="13" t="s">
        <v>1424</v>
      </c>
      <c r="C2251" s="14" t="s">
        <v>4</v>
      </c>
      <c r="D2251" s="15">
        <v>29.81</v>
      </c>
      <c r="E2251" s="38"/>
    </row>
    <row r="2252" spans="1:5" ht="22.5" outlineLevel="1" x14ac:dyDescent="0.2">
      <c r="A2252" s="12">
        <v>15002060</v>
      </c>
      <c r="B2252" s="13" t="s">
        <v>1425</v>
      </c>
      <c r="C2252" s="14" t="s">
        <v>4</v>
      </c>
      <c r="D2252" s="15">
        <v>28.94</v>
      </c>
      <c r="E2252" s="38"/>
    </row>
    <row r="2253" spans="1:5" x14ac:dyDescent="0.2">
      <c r="A2253" s="12">
        <v>15003000</v>
      </c>
      <c r="B2253" s="13" t="s">
        <v>1426</v>
      </c>
      <c r="C2253" s="14" t="s">
        <v>8</v>
      </c>
      <c r="D2253" s="15" t="s">
        <v>8</v>
      </c>
    </row>
    <row r="2254" spans="1:5" outlineLevel="1" x14ac:dyDescent="0.2">
      <c r="A2254" s="12">
        <v>15003004</v>
      </c>
      <c r="B2254" s="13" t="s">
        <v>1427</v>
      </c>
      <c r="C2254" s="14" t="s">
        <v>5</v>
      </c>
      <c r="D2254" s="15">
        <v>10.78</v>
      </c>
      <c r="E2254" s="38"/>
    </row>
    <row r="2255" spans="1:5" outlineLevel="1" x14ac:dyDescent="0.2">
      <c r="A2255" s="12">
        <v>15003010</v>
      </c>
      <c r="B2255" s="13" t="s">
        <v>1428</v>
      </c>
      <c r="C2255" s="14" t="s">
        <v>4</v>
      </c>
      <c r="D2255" s="15">
        <v>51.74</v>
      </c>
      <c r="E2255" s="38"/>
    </row>
    <row r="2256" spans="1:5" outlineLevel="1" x14ac:dyDescent="0.2">
      <c r="A2256" s="12">
        <v>15003012</v>
      </c>
      <c r="B2256" s="13" t="s">
        <v>1429</v>
      </c>
      <c r="C2256" s="14" t="s">
        <v>4</v>
      </c>
      <c r="D2256" s="15">
        <v>30.12</v>
      </c>
      <c r="E2256" s="38"/>
    </row>
    <row r="2257" spans="1:5" outlineLevel="1" x14ac:dyDescent="0.2">
      <c r="A2257" s="12">
        <v>15003014</v>
      </c>
      <c r="B2257" s="13" t="s">
        <v>1430</v>
      </c>
      <c r="C2257" s="14" t="s">
        <v>5</v>
      </c>
      <c r="D2257" s="15">
        <v>18.23</v>
      </c>
      <c r="E2257" s="38"/>
    </row>
    <row r="2258" spans="1:5" ht="22.5" outlineLevel="1" x14ac:dyDescent="0.2">
      <c r="A2258" s="12">
        <v>15003101</v>
      </c>
      <c r="B2258" s="13" t="s">
        <v>3338</v>
      </c>
      <c r="C2258" s="14" t="s">
        <v>4</v>
      </c>
      <c r="D2258" s="15">
        <v>21.57</v>
      </c>
      <c r="E2258" s="38"/>
    </row>
    <row r="2259" spans="1:5" outlineLevel="1" x14ac:dyDescent="0.2">
      <c r="A2259" s="12">
        <v>15050000</v>
      </c>
      <c r="B2259" s="13" t="s">
        <v>141</v>
      </c>
      <c r="C2259" s="14" t="s">
        <v>8</v>
      </c>
      <c r="D2259" s="15" t="s">
        <v>8</v>
      </c>
    </row>
    <row r="2260" spans="1:5" ht="22.5" outlineLevel="1" x14ac:dyDescent="0.2">
      <c r="A2260" s="12">
        <v>15050001</v>
      </c>
      <c r="B2260" s="13" t="s">
        <v>1431</v>
      </c>
      <c r="C2260" s="14" t="s">
        <v>4</v>
      </c>
      <c r="D2260" s="15">
        <v>3.09</v>
      </c>
      <c r="E2260" s="38"/>
    </row>
    <row r="2261" spans="1:5" outlineLevel="1" x14ac:dyDescent="0.2">
      <c r="A2261" s="12">
        <v>15050003</v>
      </c>
      <c r="B2261" s="13" t="s">
        <v>1432</v>
      </c>
      <c r="C2261" s="14" t="s">
        <v>4</v>
      </c>
      <c r="D2261" s="15">
        <v>7.08</v>
      </c>
      <c r="E2261" s="38"/>
    </row>
    <row r="2262" spans="1:5" outlineLevel="1" x14ac:dyDescent="0.2">
      <c r="A2262" s="12">
        <v>15050004</v>
      </c>
      <c r="B2262" s="13" t="s">
        <v>1433</v>
      </c>
      <c r="C2262" s="14" t="s">
        <v>4</v>
      </c>
      <c r="D2262" s="15">
        <v>13.92</v>
      </c>
      <c r="E2262" s="38"/>
    </row>
    <row r="2263" spans="1:5" outlineLevel="1" x14ac:dyDescent="0.2">
      <c r="A2263" s="12">
        <v>15050005</v>
      </c>
      <c r="B2263" s="13" t="s">
        <v>1434</v>
      </c>
      <c r="C2263" s="14" t="s">
        <v>4</v>
      </c>
      <c r="D2263" s="15">
        <v>136.36000000000001</v>
      </c>
      <c r="E2263" s="38"/>
    </row>
    <row r="2264" spans="1:5" outlineLevel="1" x14ac:dyDescent="0.2">
      <c r="A2264" s="12">
        <v>15050010</v>
      </c>
      <c r="B2264" s="13" t="s">
        <v>1435</v>
      </c>
      <c r="C2264" s="14" t="s">
        <v>4</v>
      </c>
      <c r="D2264" s="15">
        <v>9.67</v>
      </c>
      <c r="E2264" s="38"/>
    </row>
    <row r="2265" spans="1:5" outlineLevel="1" x14ac:dyDescent="0.2">
      <c r="A2265" s="12">
        <v>15050011</v>
      </c>
      <c r="B2265" s="13" t="s">
        <v>1436</v>
      </c>
      <c r="C2265" s="14" t="s">
        <v>4</v>
      </c>
      <c r="D2265" s="15">
        <v>17.010000000000002</v>
      </c>
      <c r="E2265" s="38"/>
    </row>
    <row r="2266" spans="1:5" outlineLevel="1" x14ac:dyDescent="0.2">
      <c r="A2266" s="12">
        <v>15050013</v>
      </c>
      <c r="B2266" s="13" t="s">
        <v>1437</v>
      </c>
      <c r="C2266" s="14" t="s">
        <v>5</v>
      </c>
      <c r="D2266" s="15">
        <v>1.62</v>
      </c>
      <c r="E2266" s="38"/>
    </row>
    <row r="2267" spans="1:5" x14ac:dyDescent="0.2">
      <c r="A2267" s="12">
        <v>15050014</v>
      </c>
      <c r="B2267" s="13" t="s">
        <v>1438</v>
      </c>
      <c r="C2267" s="14" t="s">
        <v>5</v>
      </c>
      <c r="D2267" s="15">
        <v>2.4700000000000002</v>
      </c>
      <c r="E2267" s="38"/>
    </row>
    <row r="2268" spans="1:5" outlineLevel="1" x14ac:dyDescent="0.2">
      <c r="A2268" s="12">
        <v>15050020</v>
      </c>
      <c r="B2268" s="13" t="s">
        <v>1439</v>
      </c>
      <c r="C2268" s="14" t="s">
        <v>4</v>
      </c>
      <c r="D2268" s="15">
        <v>9.31</v>
      </c>
      <c r="E2268" s="38"/>
    </row>
    <row r="2269" spans="1:5" ht="22.5" outlineLevel="1" x14ac:dyDescent="0.2">
      <c r="A2269" s="12">
        <v>15050021</v>
      </c>
      <c r="B2269" s="13" t="s">
        <v>1440</v>
      </c>
      <c r="C2269" s="14" t="s">
        <v>4</v>
      </c>
      <c r="D2269" s="15">
        <v>15.46</v>
      </c>
      <c r="E2269" s="38"/>
    </row>
    <row r="2270" spans="1:5" outlineLevel="1" x14ac:dyDescent="0.2">
      <c r="A2270" s="12">
        <v>15050023</v>
      </c>
      <c r="B2270" s="13" t="s">
        <v>1441</v>
      </c>
      <c r="C2270" s="14" t="s">
        <v>4</v>
      </c>
      <c r="D2270" s="15">
        <v>136.36000000000001</v>
      </c>
      <c r="E2270" s="38"/>
    </row>
    <row r="2271" spans="1:5" outlineLevel="1" x14ac:dyDescent="0.2">
      <c r="A2271" s="12">
        <v>15080000</v>
      </c>
      <c r="B2271" s="13" t="s">
        <v>249</v>
      </c>
      <c r="C2271" s="14" t="s">
        <v>8</v>
      </c>
      <c r="D2271" s="15" t="s">
        <v>8</v>
      </c>
    </row>
    <row r="2272" spans="1:5" ht="22.5" x14ac:dyDescent="0.2">
      <c r="A2272" s="12">
        <v>15080001</v>
      </c>
      <c r="B2272" s="13" t="s">
        <v>1442</v>
      </c>
      <c r="C2272" s="14" t="s">
        <v>4</v>
      </c>
      <c r="D2272" s="15">
        <v>21.92</v>
      </c>
      <c r="E2272" s="38"/>
    </row>
    <row r="2273" spans="1:5" ht="22.5" outlineLevel="1" x14ac:dyDescent="0.2">
      <c r="A2273" s="12">
        <v>15080005</v>
      </c>
      <c r="B2273" s="13" t="s">
        <v>1443</v>
      </c>
      <c r="C2273" s="14" t="s">
        <v>4</v>
      </c>
      <c r="D2273" s="15">
        <v>23.5</v>
      </c>
      <c r="E2273" s="38"/>
    </row>
    <row r="2274" spans="1:5" outlineLevel="1" x14ac:dyDescent="0.2">
      <c r="A2274" s="12">
        <v>15080030</v>
      </c>
      <c r="B2274" s="13" t="s">
        <v>1444</v>
      </c>
      <c r="C2274" s="14" t="s">
        <v>4</v>
      </c>
      <c r="D2274" s="15">
        <v>22.77</v>
      </c>
      <c r="E2274" s="38"/>
    </row>
    <row r="2275" spans="1:5" outlineLevel="1" x14ac:dyDescent="0.2">
      <c r="A2275" s="12">
        <v>15080031</v>
      </c>
      <c r="B2275" s="13" t="s">
        <v>1445</v>
      </c>
      <c r="C2275" s="14" t="s">
        <v>4</v>
      </c>
      <c r="D2275" s="15">
        <v>15.33</v>
      </c>
      <c r="E2275" s="38"/>
    </row>
    <row r="2276" spans="1:5" outlineLevel="1" x14ac:dyDescent="0.2">
      <c r="A2276" s="12">
        <v>15080032</v>
      </c>
      <c r="B2276" s="13" t="s">
        <v>1446</v>
      </c>
      <c r="C2276" s="14" t="s">
        <v>4</v>
      </c>
      <c r="D2276" s="15">
        <v>24.07</v>
      </c>
      <c r="E2276" s="38"/>
    </row>
    <row r="2277" spans="1:5" x14ac:dyDescent="0.2">
      <c r="A2277" s="12">
        <v>15080033</v>
      </c>
      <c r="B2277" s="13" t="s">
        <v>1447</v>
      </c>
      <c r="C2277" s="14" t="s">
        <v>5</v>
      </c>
      <c r="D2277" s="15">
        <v>4.07</v>
      </c>
      <c r="E2277" s="38"/>
    </row>
    <row r="2278" spans="1:5" outlineLevel="1" x14ac:dyDescent="0.2">
      <c r="A2278" s="12">
        <v>15080034</v>
      </c>
      <c r="B2278" s="13" t="s">
        <v>1448</v>
      </c>
      <c r="C2278" s="14" t="s">
        <v>4</v>
      </c>
      <c r="D2278" s="15">
        <v>26.16</v>
      </c>
      <c r="E2278" s="38"/>
    </row>
    <row r="2279" spans="1:5" outlineLevel="1" x14ac:dyDescent="0.2">
      <c r="A2279" s="16">
        <v>17000000</v>
      </c>
      <c r="B2279" s="17" t="s">
        <v>1449</v>
      </c>
      <c r="C2279" s="18"/>
      <c r="D2279" s="19"/>
    </row>
    <row r="2280" spans="1:5" outlineLevel="1" x14ac:dyDescent="0.2">
      <c r="A2280" s="12">
        <v>17001000</v>
      </c>
      <c r="B2280" s="13" t="s">
        <v>1450</v>
      </c>
      <c r="C2280" s="14" t="s">
        <v>8</v>
      </c>
      <c r="D2280" s="15" t="s">
        <v>8</v>
      </c>
    </row>
    <row r="2281" spans="1:5" outlineLevel="1" x14ac:dyDescent="0.2">
      <c r="A2281" s="12">
        <v>17001027</v>
      </c>
      <c r="B2281" s="13" t="s">
        <v>3339</v>
      </c>
      <c r="C2281" s="14" t="s">
        <v>5</v>
      </c>
      <c r="D2281" s="15">
        <v>568.77</v>
      </c>
      <c r="E2281" s="38"/>
    </row>
    <row r="2282" spans="1:5" x14ac:dyDescent="0.2">
      <c r="A2282" s="12">
        <v>17001028</v>
      </c>
      <c r="B2282" s="13" t="s">
        <v>3340</v>
      </c>
      <c r="C2282" s="14" t="s">
        <v>5</v>
      </c>
      <c r="D2282" s="15">
        <v>230.85</v>
      </c>
      <c r="E2282" s="38"/>
    </row>
    <row r="2283" spans="1:5" outlineLevel="1" x14ac:dyDescent="0.2">
      <c r="A2283" s="12">
        <v>17001029</v>
      </c>
      <c r="B2283" s="13" t="s">
        <v>3341</v>
      </c>
      <c r="C2283" s="14" t="s">
        <v>5</v>
      </c>
      <c r="D2283" s="15">
        <v>840.69</v>
      </c>
      <c r="E2283" s="38"/>
    </row>
    <row r="2284" spans="1:5" outlineLevel="1" x14ac:dyDescent="0.2">
      <c r="A2284" s="12">
        <v>17001030</v>
      </c>
      <c r="B2284" s="13" t="s">
        <v>3342</v>
      </c>
      <c r="C2284" s="14" t="s">
        <v>5</v>
      </c>
      <c r="D2284" s="15">
        <v>891.32</v>
      </c>
      <c r="E2284" s="38"/>
    </row>
    <row r="2285" spans="1:5" ht="22.5" outlineLevel="1" x14ac:dyDescent="0.2">
      <c r="A2285" s="12">
        <v>17001031</v>
      </c>
      <c r="B2285" s="13" t="s">
        <v>3343</v>
      </c>
      <c r="C2285" s="14" t="s">
        <v>5</v>
      </c>
      <c r="D2285" s="15">
        <v>1451.69</v>
      </c>
      <c r="E2285" s="38"/>
    </row>
    <row r="2286" spans="1:5" ht="22.5" outlineLevel="1" x14ac:dyDescent="0.2">
      <c r="A2286" s="12">
        <v>17001032</v>
      </c>
      <c r="B2286" s="13" t="s">
        <v>3344</v>
      </c>
      <c r="C2286" s="14" t="s">
        <v>5</v>
      </c>
      <c r="D2286" s="15">
        <v>1570.28</v>
      </c>
      <c r="E2286" s="38"/>
    </row>
    <row r="2287" spans="1:5" outlineLevel="1" x14ac:dyDescent="0.2">
      <c r="A2287" s="12">
        <v>17001033</v>
      </c>
      <c r="B2287" s="13" t="s">
        <v>3345</v>
      </c>
      <c r="C2287" s="14" t="s">
        <v>5</v>
      </c>
      <c r="D2287" s="15">
        <v>348.94</v>
      </c>
      <c r="E2287" s="38"/>
    </row>
    <row r="2288" spans="1:5" ht="22.5" x14ac:dyDescent="0.2">
      <c r="A2288" s="12">
        <v>17001034</v>
      </c>
      <c r="B2288" s="13" t="s">
        <v>3346</v>
      </c>
      <c r="C2288" s="14" t="s">
        <v>6</v>
      </c>
      <c r="D2288" s="15">
        <v>4089.22</v>
      </c>
      <c r="E2288" s="38"/>
    </row>
    <row r="2289" spans="1:5" ht="22.5" outlineLevel="1" x14ac:dyDescent="0.2">
      <c r="A2289" s="12">
        <v>17001035</v>
      </c>
      <c r="B2289" s="13" t="s">
        <v>3347</v>
      </c>
      <c r="C2289" s="14" t="s">
        <v>6</v>
      </c>
      <c r="D2289" s="15">
        <v>3523.66</v>
      </c>
      <c r="E2289" s="38"/>
    </row>
    <row r="2290" spans="1:5" ht="22.5" outlineLevel="1" x14ac:dyDescent="0.2">
      <c r="A2290" s="12">
        <v>17001036</v>
      </c>
      <c r="B2290" s="13" t="s">
        <v>3348</v>
      </c>
      <c r="C2290" s="14" t="s">
        <v>6</v>
      </c>
      <c r="D2290" s="15">
        <v>5539.29</v>
      </c>
      <c r="E2290" s="38"/>
    </row>
    <row r="2291" spans="1:5" ht="22.5" outlineLevel="1" x14ac:dyDescent="0.2">
      <c r="A2291" s="12">
        <v>17001037</v>
      </c>
      <c r="B2291" s="13" t="s">
        <v>3349</v>
      </c>
      <c r="C2291" s="14" t="s">
        <v>6</v>
      </c>
      <c r="D2291" s="15">
        <v>6656.12</v>
      </c>
      <c r="E2291" s="38"/>
    </row>
    <row r="2292" spans="1:5" ht="22.5" outlineLevel="1" x14ac:dyDescent="0.2">
      <c r="A2292" s="12">
        <v>17001038</v>
      </c>
      <c r="B2292" s="13" t="s">
        <v>3350</v>
      </c>
      <c r="C2292" s="14" t="s">
        <v>6</v>
      </c>
      <c r="D2292" s="15">
        <v>9056.16</v>
      </c>
      <c r="E2292" s="38"/>
    </row>
    <row r="2293" spans="1:5" outlineLevel="1" x14ac:dyDescent="0.2">
      <c r="A2293" s="12">
        <v>17001040</v>
      </c>
      <c r="B2293" s="13" t="s">
        <v>3351</v>
      </c>
      <c r="C2293" s="14" t="s">
        <v>4</v>
      </c>
      <c r="D2293" s="15">
        <v>697.92</v>
      </c>
      <c r="E2293" s="38"/>
    </row>
    <row r="2294" spans="1:5" x14ac:dyDescent="0.2">
      <c r="A2294" s="12">
        <v>17001041</v>
      </c>
      <c r="B2294" s="13" t="s">
        <v>3352</v>
      </c>
      <c r="C2294" s="14" t="s">
        <v>4</v>
      </c>
      <c r="D2294" s="15">
        <v>535.97</v>
      </c>
      <c r="E2294" s="38"/>
    </row>
    <row r="2295" spans="1:5" outlineLevel="1" x14ac:dyDescent="0.2">
      <c r="A2295" s="12">
        <v>17001042</v>
      </c>
      <c r="B2295" s="13" t="s">
        <v>3353</v>
      </c>
      <c r="C2295" s="14" t="s">
        <v>4</v>
      </c>
      <c r="D2295" s="15">
        <v>692.94</v>
      </c>
      <c r="E2295" s="38"/>
    </row>
    <row r="2296" spans="1:5" outlineLevel="1" x14ac:dyDescent="0.2">
      <c r="A2296" s="12">
        <v>17001043</v>
      </c>
      <c r="B2296" s="13" t="s">
        <v>3354</v>
      </c>
      <c r="C2296" s="14" t="s">
        <v>4</v>
      </c>
      <c r="D2296" s="15">
        <v>528.92999999999995</v>
      </c>
      <c r="E2296" s="38"/>
    </row>
    <row r="2297" spans="1:5" outlineLevel="1" x14ac:dyDescent="0.2">
      <c r="A2297" s="12">
        <v>17001044</v>
      </c>
      <c r="B2297" s="13" t="s">
        <v>3355</v>
      </c>
      <c r="C2297" s="14" t="s">
        <v>4</v>
      </c>
      <c r="D2297" s="15">
        <v>723.62</v>
      </c>
      <c r="E2297" s="38"/>
    </row>
    <row r="2298" spans="1:5" outlineLevel="1" x14ac:dyDescent="0.2">
      <c r="A2298" s="12">
        <v>17001045</v>
      </c>
      <c r="B2298" s="13" t="s">
        <v>3356</v>
      </c>
      <c r="C2298" s="14" t="s">
        <v>4</v>
      </c>
      <c r="D2298" s="15">
        <v>563.61</v>
      </c>
      <c r="E2298" s="38"/>
    </row>
    <row r="2299" spans="1:5" ht="22.5" outlineLevel="1" x14ac:dyDescent="0.2">
      <c r="A2299" s="12">
        <v>17001064</v>
      </c>
      <c r="B2299" s="13" t="s">
        <v>3357</v>
      </c>
      <c r="C2299" s="14" t="s">
        <v>5</v>
      </c>
      <c r="D2299" s="15">
        <v>843.53</v>
      </c>
      <c r="E2299" s="38"/>
    </row>
    <row r="2300" spans="1:5" x14ac:dyDescent="0.2">
      <c r="A2300" s="12">
        <v>17001070</v>
      </c>
      <c r="B2300" s="13" t="s">
        <v>1451</v>
      </c>
      <c r="C2300" s="14" t="s">
        <v>5</v>
      </c>
      <c r="D2300" s="15">
        <v>2511.71</v>
      </c>
      <c r="E2300" s="38"/>
    </row>
    <row r="2301" spans="1:5" outlineLevel="1" x14ac:dyDescent="0.2">
      <c r="A2301" s="12">
        <v>17001071</v>
      </c>
      <c r="B2301" s="13" t="s">
        <v>1452</v>
      </c>
      <c r="C2301" s="14" t="s">
        <v>5</v>
      </c>
      <c r="D2301" s="15">
        <v>4299.75</v>
      </c>
      <c r="E2301" s="38"/>
    </row>
    <row r="2302" spans="1:5" outlineLevel="1" x14ac:dyDescent="0.2">
      <c r="A2302" s="12">
        <v>17001072</v>
      </c>
      <c r="B2302" s="13" t="s">
        <v>1453</v>
      </c>
      <c r="C2302" s="14" t="s">
        <v>5</v>
      </c>
      <c r="D2302" s="15">
        <v>7974.62</v>
      </c>
      <c r="E2302" s="38"/>
    </row>
    <row r="2303" spans="1:5" outlineLevel="1" x14ac:dyDescent="0.2">
      <c r="A2303" s="12">
        <v>17001073</v>
      </c>
      <c r="B2303" s="13" t="s">
        <v>1454</v>
      </c>
      <c r="C2303" s="14" t="s">
        <v>5</v>
      </c>
      <c r="D2303" s="15">
        <v>9415.59</v>
      </c>
      <c r="E2303" s="38"/>
    </row>
    <row r="2304" spans="1:5" outlineLevel="1" x14ac:dyDescent="0.2">
      <c r="A2304" s="12">
        <v>17001076</v>
      </c>
      <c r="B2304" s="13" t="s">
        <v>3358</v>
      </c>
      <c r="C2304" s="14" t="s">
        <v>5</v>
      </c>
      <c r="D2304" s="15">
        <v>464.43</v>
      </c>
      <c r="E2304" s="38"/>
    </row>
    <row r="2305" spans="1:5" outlineLevel="1" x14ac:dyDescent="0.2">
      <c r="A2305" s="12">
        <v>17001080</v>
      </c>
      <c r="B2305" s="13" t="s">
        <v>3359</v>
      </c>
      <c r="C2305" s="14" t="s">
        <v>5</v>
      </c>
      <c r="D2305" s="15">
        <v>1160.26</v>
      </c>
      <c r="E2305" s="38"/>
    </row>
    <row r="2306" spans="1:5" x14ac:dyDescent="0.2">
      <c r="A2306" s="12">
        <v>17001081</v>
      </c>
      <c r="B2306" s="13" t="s">
        <v>3360</v>
      </c>
      <c r="C2306" s="14" t="s">
        <v>5</v>
      </c>
      <c r="D2306" s="15">
        <v>1172.1199999999999</v>
      </c>
      <c r="E2306" s="38"/>
    </row>
    <row r="2307" spans="1:5" ht="22.5" outlineLevel="1" x14ac:dyDescent="0.2">
      <c r="A2307" s="12">
        <v>17001082</v>
      </c>
      <c r="B2307" s="13" t="s">
        <v>3361</v>
      </c>
      <c r="C2307" s="14" t="s">
        <v>5</v>
      </c>
      <c r="D2307" s="15">
        <v>1065.44</v>
      </c>
      <c r="E2307" s="38"/>
    </row>
    <row r="2308" spans="1:5" outlineLevel="1" x14ac:dyDescent="0.2">
      <c r="A2308" s="12">
        <v>17001083</v>
      </c>
      <c r="B2308" s="13" t="s">
        <v>1987</v>
      </c>
      <c r="C2308" s="14" t="s">
        <v>5</v>
      </c>
      <c r="D2308" s="15">
        <v>212.16</v>
      </c>
      <c r="E2308" s="38"/>
    </row>
    <row r="2309" spans="1:5" ht="22.5" outlineLevel="1" x14ac:dyDescent="0.2">
      <c r="A2309" s="12">
        <v>17001090</v>
      </c>
      <c r="B2309" s="13" t="s">
        <v>1455</v>
      </c>
      <c r="C2309" s="14" t="s">
        <v>4</v>
      </c>
      <c r="D2309" s="15">
        <v>290.68</v>
      </c>
      <c r="E2309" s="38"/>
    </row>
    <row r="2310" spans="1:5" ht="22.5" outlineLevel="1" x14ac:dyDescent="0.2">
      <c r="A2310" s="12">
        <v>17001091</v>
      </c>
      <c r="B2310" s="13" t="s">
        <v>1456</v>
      </c>
      <c r="C2310" s="14" t="s">
        <v>4</v>
      </c>
      <c r="D2310" s="15">
        <v>320.3</v>
      </c>
      <c r="E2310" s="38"/>
    </row>
    <row r="2311" spans="1:5" ht="22.5" x14ac:dyDescent="0.2">
      <c r="A2311" s="12">
        <v>17001092</v>
      </c>
      <c r="B2311" s="13" t="s">
        <v>1457</v>
      </c>
      <c r="C2311" s="14" t="s">
        <v>4</v>
      </c>
      <c r="D2311" s="15">
        <v>937.2</v>
      </c>
      <c r="E2311" s="38"/>
    </row>
    <row r="2312" spans="1:5" ht="22.5" outlineLevel="1" x14ac:dyDescent="0.2">
      <c r="A2312" s="12">
        <v>17001093</v>
      </c>
      <c r="B2312" s="13" t="s">
        <v>1458</v>
      </c>
      <c r="C2312" s="14" t="s">
        <v>4</v>
      </c>
      <c r="D2312" s="15">
        <v>1585.39</v>
      </c>
      <c r="E2312" s="38"/>
    </row>
    <row r="2313" spans="1:5" ht="22.5" outlineLevel="1" x14ac:dyDescent="0.2">
      <c r="A2313" s="12">
        <v>17001094</v>
      </c>
      <c r="B2313" s="13" t="s">
        <v>1459</v>
      </c>
      <c r="C2313" s="14" t="s">
        <v>4</v>
      </c>
      <c r="D2313" s="15">
        <v>935.46</v>
      </c>
      <c r="E2313" s="38"/>
    </row>
    <row r="2314" spans="1:5" ht="22.5" outlineLevel="1" x14ac:dyDescent="0.2">
      <c r="A2314" s="12">
        <v>17001095</v>
      </c>
      <c r="B2314" s="13" t="s">
        <v>1460</v>
      </c>
      <c r="C2314" s="14" t="s">
        <v>4</v>
      </c>
      <c r="D2314" s="15">
        <v>1533.43</v>
      </c>
      <c r="E2314" s="38"/>
    </row>
    <row r="2315" spans="1:5" ht="22.5" outlineLevel="1" x14ac:dyDescent="0.2">
      <c r="A2315" s="12">
        <v>17001096</v>
      </c>
      <c r="B2315" s="13" t="s">
        <v>1461</v>
      </c>
      <c r="C2315" s="14" t="s">
        <v>4</v>
      </c>
      <c r="D2315" s="15">
        <v>1101.97</v>
      </c>
      <c r="E2315" s="38"/>
    </row>
    <row r="2316" spans="1:5" ht="22.5" x14ac:dyDescent="0.2">
      <c r="A2316" s="12">
        <v>17001097</v>
      </c>
      <c r="B2316" s="13" t="s">
        <v>1462</v>
      </c>
      <c r="C2316" s="14" t="s">
        <v>4</v>
      </c>
      <c r="D2316" s="15">
        <v>1766.48</v>
      </c>
      <c r="E2316" s="38"/>
    </row>
    <row r="2317" spans="1:5" outlineLevel="1" x14ac:dyDescent="0.2">
      <c r="A2317" s="12">
        <v>17002000</v>
      </c>
      <c r="B2317" s="13" t="s">
        <v>23</v>
      </c>
      <c r="C2317" s="14" t="s">
        <v>8</v>
      </c>
      <c r="D2317" s="15" t="s">
        <v>8</v>
      </c>
    </row>
    <row r="2318" spans="1:5" x14ac:dyDescent="0.2">
      <c r="A2318" s="12">
        <v>17002001</v>
      </c>
      <c r="B2318" s="13" t="s">
        <v>3362</v>
      </c>
      <c r="C2318" s="14" t="s">
        <v>21</v>
      </c>
      <c r="D2318" s="15">
        <v>937.11</v>
      </c>
      <c r="E2318" s="38"/>
    </row>
    <row r="2319" spans="1:5" ht="22.5" outlineLevel="1" x14ac:dyDescent="0.2">
      <c r="A2319" s="12">
        <v>17002002</v>
      </c>
      <c r="B2319" s="13" t="s">
        <v>3363</v>
      </c>
      <c r="C2319" s="14" t="s">
        <v>4</v>
      </c>
      <c r="D2319" s="15">
        <v>72.62</v>
      </c>
      <c r="E2319" s="38"/>
    </row>
    <row r="2320" spans="1:5" x14ac:dyDescent="0.2">
      <c r="A2320" s="12">
        <v>17002010</v>
      </c>
      <c r="B2320" s="13" t="s">
        <v>3364</v>
      </c>
      <c r="C2320" s="14" t="s">
        <v>4</v>
      </c>
      <c r="D2320" s="15">
        <v>104.65</v>
      </c>
      <c r="E2320" s="38"/>
    </row>
    <row r="2321" spans="1:5" outlineLevel="1" x14ac:dyDescent="0.2">
      <c r="A2321" s="12">
        <v>17002011</v>
      </c>
      <c r="B2321" s="13" t="s">
        <v>3365</v>
      </c>
      <c r="C2321" s="14" t="s">
        <v>4</v>
      </c>
      <c r="D2321" s="15">
        <v>115.77</v>
      </c>
      <c r="E2321" s="38"/>
    </row>
    <row r="2322" spans="1:5" outlineLevel="1" x14ac:dyDescent="0.2">
      <c r="A2322" s="12">
        <v>17002012</v>
      </c>
      <c r="B2322" s="13" t="s">
        <v>3366</v>
      </c>
      <c r="C2322" s="14" t="s">
        <v>4</v>
      </c>
      <c r="D2322" s="15">
        <v>150.36000000000001</v>
      </c>
      <c r="E2322" s="38"/>
    </row>
    <row r="2323" spans="1:5" ht="22.5" outlineLevel="1" x14ac:dyDescent="0.2">
      <c r="A2323" s="12">
        <v>17002013</v>
      </c>
      <c r="B2323" s="13" t="s">
        <v>1463</v>
      </c>
      <c r="C2323" s="14" t="s">
        <v>21</v>
      </c>
      <c r="D2323" s="15">
        <v>876.4</v>
      </c>
      <c r="E2323" s="38"/>
    </row>
    <row r="2324" spans="1:5" ht="22.5" outlineLevel="1" x14ac:dyDescent="0.2">
      <c r="A2324" s="12">
        <v>17002014</v>
      </c>
      <c r="B2324" s="13" t="s">
        <v>1464</v>
      </c>
      <c r="C2324" s="14" t="s">
        <v>4</v>
      </c>
      <c r="D2324" s="15">
        <v>68.67</v>
      </c>
      <c r="E2324" s="38"/>
    </row>
    <row r="2325" spans="1:5" x14ac:dyDescent="0.2">
      <c r="A2325" s="12">
        <v>17002015</v>
      </c>
      <c r="B2325" s="13" t="s">
        <v>3367</v>
      </c>
      <c r="C2325" s="14" t="s">
        <v>4</v>
      </c>
      <c r="D2325" s="15">
        <v>76.84</v>
      </c>
      <c r="E2325" s="38"/>
    </row>
    <row r="2326" spans="1:5" ht="22.5" outlineLevel="1" x14ac:dyDescent="0.2">
      <c r="A2326" s="12">
        <v>17002018</v>
      </c>
      <c r="B2326" s="13" t="s">
        <v>3368</v>
      </c>
      <c r="C2326" s="14" t="s">
        <v>4</v>
      </c>
      <c r="D2326" s="15">
        <v>71.45</v>
      </c>
      <c r="E2326" s="38"/>
    </row>
    <row r="2327" spans="1:5" ht="22.5" outlineLevel="1" x14ac:dyDescent="0.2">
      <c r="A2327" s="12">
        <v>17002019</v>
      </c>
      <c r="B2327" s="13" t="s">
        <v>3369</v>
      </c>
      <c r="C2327" s="14" t="s">
        <v>4</v>
      </c>
      <c r="D2327" s="15">
        <v>73.349999999999994</v>
      </c>
      <c r="E2327" s="38"/>
    </row>
    <row r="2328" spans="1:5" outlineLevel="1" x14ac:dyDescent="0.2">
      <c r="A2328" s="12">
        <v>17002025</v>
      </c>
      <c r="B2328" s="13" t="s">
        <v>3370</v>
      </c>
      <c r="C2328" s="14" t="s">
        <v>4</v>
      </c>
      <c r="D2328" s="15">
        <v>294.45999999999998</v>
      </c>
      <c r="E2328" s="38"/>
    </row>
    <row r="2329" spans="1:5" ht="22.5" outlineLevel="1" x14ac:dyDescent="0.2">
      <c r="A2329" s="12">
        <v>17002026</v>
      </c>
      <c r="B2329" s="13" t="s">
        <v>3371</v>
      </c>
      <c r="C2329" s="14" t="s">
        <v>4</v>
      </c>
      <c r="D2329" s="15">
        <v>266.08</v>
      </c>
      <c r="E2329" s="38"/>
    </row>
    <row r="2330" spans="1:5" ht="22.5" x14ac:dyDescent="0.2">
      <c r="A2330" s="12">
        <v>17002029</v>
      </c>
      <c r="B2330" s="13" t="s">
        <v>1465</v>
      </c>
      <c r="C2330" s="14" t="s">
        <v>21</v>
      </c>
      <c r="D2330" s="15">
        <v>275.58</v>
      </c>
      <c r="E2330" s="38"/>
    </row>
    <row r="2331" spans="1:5" outlineLevel="1" x14ac:dyDescent="0.2">
      <c r="A2331" s="12">
        <v>17002030</v>
      </c>
      <c r="B2331" s="13" t="s">
        <v>1466</v>
      </c>
      <c r="C2331" s="14" t="s">
        <v>4</v>
      </c>
      <c r="D2331" s="15">
        <v>15.5</v>
      </c>
      <c r="E2331" s="38"/>
    </row>
    <row r="2332" spans="1:5" outlineLevel="1" x14ac:dyDescent="0.2">
      <c r="A2332" s="12">
        <v>17002031</v>
      </c>
      <c r="B2332" s="13" t="s">
        <v>1467</v>
      </c>
      <c r="C2332" s="14" t="s">
        <v>4</v>
      </c>
      <c r="D2332" s="15">
        <v>33.01</v>
      </c>
      <c r="E2332" s="38"/>
    </row>
    <row r="2333" spans="1:5" outlineLevel="1" x14ac:dyDescent="0.2">
      <c r="A2333" s="12">
        <v>17002032</v>
      </c>
      <c r="B2333" s="13" t="s">
        <v>1468</v>
      </c>
      <c r="C2333" s="14" t="s">
        <v>4</v>
      </c>
      <c r="D2333" s="15">
        <v>14.89</v>
      </c>
      <c r="E2333" s="38"/>
    </row>
    <row r="2334" spans="1:5" ht="22.5" outlineLevel="1" x14ac:dyDescent="0.2">
      <c r="A2334" s="12">
        <v>17002033</v>
      </c>
      <c r="B2334" s="13" t="s">
        <v>1469</v>
      </c>
      <c r="C2334" s="14" t="s">
        <v>21</v>
      </c>
      <c r="D2334" s="15">
        <v>140.88999999999999</v>
      </c>
      <c r="E2334" s="38"/>
    </row>
    <row r="2335" spans="1:5" x14ac:dyDescent="0.2">
      <c r="A2335" s="12">
        <v>17002034</v>
      </c>
      <c r="B2335" s="13" t="s">
        <v>1470</v>
      </c>
      <c r="C2335" s="14" t="s">
        <v>4</v>
      </c>
      <c r="D2335" s="15">
        <v>6.98</v>
      </c>
      <c r="E2335" s="38"/>
    </row>
    <row r="2336" spans="1:5" outlineLevel="1" x14ac:dyDescent="0.2">
      <c r="A2336" s="12">
        <v>17002035</v>
      </c>
      <c r="B2336" s="13" t="s">
        <v>1471</v>
      </c>
      <c r="C2336" s="14" t="s">
        <v>4</v>
      </c>
      <c r="D2336" s="15">
        <v>14.1</v>
      </c>
      <c r="E2336" s="38"/>
    </row>
    <row r="2337" spans="1:5" outlineLevel="1" x14ac:dyDescent="0.2">
      <c r="A2337" s="12">
        <v>17002036</v>
      </c>
      <c r="B2337" s="13" t="s">
        <v>1472</v>
      </c>
      <c r="C2337" s="14" t="s">
        <v>4</v>
      </c>
      <c r="D2337" s="15">
        <v>7.39</v>
      </c>
      <c r="E2337" s="38"/>
    </row>
    <row r="2338" spans="1:5" ht="22.5" outlineLevel="1" x14ac:dyDescent="0.2">
      <c r="A2338" s="12">
        <v>17002038</v>
      </c>
      <c r="B2338" s="13" t="s">
        <v>1473</v>
      </c>
      <c r="C2338" s="14" t="s">
        <v>4</v>
      </c>
      <c r="D2338" s="15">
        <v>250.54</v>
      </c>
      <c r="E2338" s="38"/>
    </row>
    <row r="2339" spans="1:5" x14ac:dyDescent="0.2">
      <c r="A2339" s="12">
        <v>17002040</v>
      </c>
      <c r="B2339" s="13" t="s">
        <v>1474</v>
      </c>
      <c r="C2339" s="14" t="s">
        <v>4</v>
      </c>
      <c r="D2339" s="15">
        <v>67.08</v>
      </c>
      <c r="E2339" s="38"/>
    </row>
    <row r="2340" spans="1:5" ht="22.5" outlineLevel="1" x14ac:dyDescent="0.2">
      <c r="A2340" s="12">
        <v>17002042</v>
      </c>
      <c r="B2340" s="13" t="s">
        <v>3372</v>
      </c>
      <c r="C2340" s="14" t="s">
        <v>21</v>
      </c>
      <c r="D2340" s="15">
        <v>848.91</v>
      </c>
      <c r="E2340" s="38"/>
    </row>
    <row r="2341" spans="1:5" ht="22.5" outlineLevel="1" x14ac:dyDescent="0.2">
      <c r="A2341" s="12">
        <v>17002043</v>
      </c>
      <c r="B2341" s="13" t="s">
        <v>3373</v>
      </c>
      <c r="C2341" s="14" t="s">
        <v>21</v>
      </c>
      <c r="D2341" s="15">
        <v>1173.4100000000001</v>
      </c>
      <c r="E2341" s="38"/>
    </row>
    <row r="2342" spans="1:5" ht="22.5" outlineLevel="1" x14ac:dyDescent="0.2">
      <c r="A2342" s="12">
        <v>17002044</v>
      </c>
      <c r="B2342" s="13" t="s">
        <v>3374</v>
      </c>
      <c r="C2342" s="14" t="s">
        <v>21</v>
      </c>
      <c r="D2342" s="15">
        <v>872.98</v>
      </c>
      <c r="E2342" s="38"/>
    </row>
    <row r="2343" spans="1:5" ht="22.5" outlineLevel="1" x14ac:dyDescent="0.2">
      <c r="A2343" s="12">
        <v>17002045</v>
      </c>
      <c r="B2343" s="13" t="s">
        <v>3375</v>
      </c>
      <c r="C2343" s="14" t="s">
        <v>21</v>
      </c>
      <c r="D2343" s="15">
        <v>1197.48</v>
      </c>
      <c r="E2343" s="38"/>
    </row>
    <row r="2344" spans="1:5" ht="45" x14ac:dyDescent="0.2">
      <c r="A2344" s="12">
        <v>17002046</v>
      </c>
      <c r="B2344" s="13" t="s">
        <v>3376</v>
      </c>
      <c r="C2344" s="14" t="s">
        <v>21</v>
      </c>
      <c r="D2344" s="15">
        <v>349.22</v>
      </c>
      <c r="E2344" s="38"/>
    </row>
    <row r="2345" spans="1:5" ht="45" outlineLevel="1" x14ac:dyDescent="0.2">
      <c r="A2345" s="12">
        <v>17002047</v>
      </c>
      <c r="B2345" s="13" t="s">
        <v>3377</v>
      </c>
      <c r="C2345" s="14" t="s">
        <v>21</v>
      </c>
      <c r="D2345" s="15">
        <v>673.73</v>
      </c>
      <c r="E2345" s="38"/>
    </row>
    <row r="2346" spans="1:5" outlineLevel="1" x14ac:dyDescent="0.2">
      <c r="A2346" s="12">
        <v>17002050</v>
      </c>
      <c r="B2346" s="13" t="s">
        <v>3378</v>
      </c>
      <c r="C2346" s="14" t="s">
        <v>5</v>
      </c>
      <c r="D2346" s="15">
        <v>95.41</v>
      </c>
      <c r="E2346" s="38"/>
    </row>
    <row r="2347" spans="1:5" ht="22.5" outlineLevel="1" x14ac:dyDescent="0.2">
      <c r="A2347" s="12">
        <v>17002051</v>
      </c>
      <c r="B2347" s="13" t="s">
        <v>3379</v>
      </c>
      <c r="C2347" s="14" t="s">
        <v>5</v>
      </c>
      <c r="D2347" s="15">
        <v>94.8</v>
      </c>
      <c r="E2347" s="38"/>
    </row>
    <row r="2348" spans="1:5" outlineLevel="1" x14ac:dyDescent="0.2">
      <c r="A2348" s="12">
        <v>17002052</v>
      </c>
      <c r="B2348" s="13" t="s">
        <v>3380</v>
      </c>
      <c r="C2348" s="14" t="s">
        <v>21</v>
      </c>
      <c r="D2348" s="15">
        <v>794.63</v>
      </c>
      <c r="E2348" s="38"/>
    </row>
    <row r="2349" spans="1:5" x14ac:dyDescent="0.2">
      <c r="A2349" s="12">
        <v>17002054</v>
      </c>
      <c r="B2349" s="13" t="s">
        <v>1475</v>
      </c>
      <c r="C2349" s="14" t="s">
        <v>5</v>
      </c>
      <c r="D2349" s="15">
        <v>39.31</v>
      </c>
      <c r="E2349" s="38"/>
    </row>
    <row r="2350" spans="1:5" outlineLevel="1" x14ac:dyDescent="0.2">
      <c r="A2350" s="12">
        <v>17002055</v>
      </c>
      <c r="B2350" s="13" t="s">
        <v>1476</v>
      </c>
      <c r="C2350" s="14" t="s">
        <v>5</v>
      </c>
      <c r="D2350" s="15">
        <v>38.409999999999997</v>
      </c>
      <c r="E2350" s="38"/>
    </row>
    <row r="2351" spans="1:5" outlineLevel="1" x14ac:dyDescent="0.2">
      <c r="A2351" s="12">
        <v>17002060</v>
      </c>
      <c r="B2351" s="13" t="s">
        <v>3381</v>
      </c>
      <c r="C2351" s="14" t="s">
        <v>4</v>
      </c>
      <c r="D2351" s="15">
        <v>112.82</v>
      </c>
      <c r="E2351" s="38"/>
    </row>
    <row r="2352" spans="1:5" outlineLevel="1" x14ac:dyDescent="0.2">
      <c r="A2352" s="12">
        <v>17002061</v>
      </c>
      <c r="B2352" s="13" t="s">
        <v>3382</v>
      </c>
      <c r="C2352" s="14" t="s">
        <v>4</v>
      </c>
      <c r="D2352" s="15">
        <v>148.66999999999999</v>
      </c>
      <c r="E2352" s="38"/>
    </row>
    <row r="2353" spans="1:5" ht="33.75" outlineLevel="1" x14ac:dyDescent="0.2">
      <c r="A2353" s="12">
        <v>17002065</v>
      </c>
      <c r="B2353" s="13" t="s">
        <v>3383</v>
      </c>
      <c r="C2353" s="14" t="s">
        <v>4</v>
      </c>
      <c r="D2353" s="15">
        <v>176.53</v>
      </c>
      <c r="E2353" s="38"/>
    </row>
    <row r="2354" spans="1:5" ht="33.75" x14ac:dyDescent="0.2">
      <c r="A2354" s="12">
        <v>17002066</v>
      </c>
      <c r="B2354" s="13" t="s">
        <v>3384</v>
      </c>
      <c r="C2354" s="14" t="s">
        <v>4</v>
      </c>
      <c r="D2354" s="15">
        <v>179.88</v>
      </c>
      <c r="E2354" s="38"/>
    </row>
    <row r="2355" spans="1:5" outlineLevel="1" x14ac:dyDescent="0.2">
      <c r="A2355" s="12">
        <v>17002101</v>
      </c>
      <c r="B2355" s="13" t="s">
        <v>3385</v>
      </c>
      <c r="C2355" s="14" t="s">
        <v>4</v>
      </c>
      <c r="D2355" s="15">
        <v>131.34</v>
      </c>
      <c r="E2355" s="38"/>
    </row>
    <row r="2356" spans="1:5" outlineLevel="1" x14ac:dyDescent="0.2">
      <c r="A2356" s="12">
        <v>17003000</v>
      </c>
      <c r="B2356" s="13" t="s">
        <v>648</v>
      </c>
      <c r="C2356" s="14" t="s">
        <v>8</v>
      </c>
      <c r="D2356" s="15" t="s">
        <v>8</v>
      </c>
    </row>
    <row r="2357" spans="1:5" ht="22.5" outlineLevel="1" x14ac:dyDescent="0.2">
      <c r="A2357" s="12">
        <v>17003019</v>
      </c>
      <c r="B2357" s="13" t="s">
        <v>3386</v>
      </c>
      <c r="C2357" s="14" t="s">
        <v>6</v>
      </c>
      <c r="D2357" s="15">
        <v>6911.62</v>
      </c>
      <c r="E2357" s="38"/>
    </row>
    <row r="2358" spans="1:5" ht="22.5" outlineLevel="1" x14ac:dyDescent="0.2">
      <c r="A2358" s="12">
        <v>17003020</v>
      </c>
      <c r="B2358" s="13" t="s">
        <v>3387</v>
      </c>
      <c r="C2358" s="14" t="s">
        <v>6</v>
      </c>
      <c r="D2358" s="15">
        <v>9192.52</v>
      </c>
      <c r="E2358" s="38"/>
    </row>
    <row r="2359" spans="1:5" x14ac:dyDescent="0.2">
      <c r="A2359" s="12">
        <v>17003051</v>
      </c>
      <c r="B2359" s="13" t="s">
        <v>3388</v>
      </c>
      <c r="C2359" s="14" t="s">
        <v>4</v>
      </c>
      <c r="D2359" s="15">
        <v>138.87</v>
      </c>
      <c r="E2359" s="38"/>
    </row>
    <row r="2360" spans="1:5" outlineLevel="1" x14ac:dyDescent="0.2">
      <c r="A2360" s="12">
        <v>17003054</v>
      </c>
      <c r="B2360" s="13" t="s">
        <v>3389</v>
      </c>
      <c r="C2360" s="14" t="s">
        <v>4</v>
      </c>
      <c r="D2360" s="15">
        <v>127.78</v>
      </c>
      <c r="E2360" s="38"/>
    </row>
    <row r="2361" spans="1:5" ht="22.5" outlineLevel="1" x14ac:dyDescent="0.2">
      <c r="A2361" s="12">
        <v>17003055</v>
      </c>
      <c r="B2361" s="13" t="s">
        <v>3390</v>
      </c>
      <c r="C2361" s="14" t="s">
        <v>6</v>
      </c>
      <c r="D2361" s="15">
        <v>281.27999999999997</v>
      </c>
      <c r="E2361" s="38"/>
    </row>
    <row r="2362" spans="1:5" ht="22.5" outlineLevel="1" x14ac:dyDescent="0.2">
      <c r="A2362" s="12">
        <v>17003056</v>
      </c>
      <c r="B2362" s="13" t="s">
        <v>3391</v>
      </c>
      <c r="C2362" s="14" t="s">
        <v>6</v>
      </c>
      <c r="D2362" s="15">
        <v>520.9</v>
      </c>
      <c r="E2362" s="38"/>
    </row>
    <row r="2363" spans="1:5" ht="22.5" outlineLevel="1" x14ac:dyDescent="0.2">
      <c r="A2363" s="12">
        <v>17003057</v>
      </c>
      <c r="B2363" s="13" t="s">
        <v>3392</v>
      </c>
      <c r="C2363" s="14" t="s">
        <v>6</v>
      </c>
      <c r="D2363" s="15">
        <v>694.53</v>
      </c>
      <c r="E2363" s="38"/>
    </row>
    <row r="2364" spans="1:5" ht="22.5" x14ac:dyDescent="0.2">
      <c r="A2364" s="12">
        <v>17003058</v>
      </c>
      <c r="B2364" s="13" t="s">
        <v>3393</v>
      </c>
      <c r="C2364" s="14" t="s">
        <v>6</v>
      </c>
      <c r="D2364" s="15">
        <v>385.46</v>
      </c>
      <c r="E2364" s="38"/>
    </row>
    <row r="2365" spans="1:5" ht="22.5" outlineLevel="1" x14ac:dyDescent="0.2">
      <c r="A2365" s="12">
        <v>17003059</v>
      </c>
      <c r="B2365" s="13" t="s">
        <v>1477</v>
      </c>
      <c r="C2365" s="14" t="s">
        <v>6</v>
      </c>
      <c r="D2365" s="15">
        <v>295.02</v>
      </c>
      <c r="E2365" s="38"/>
    </row>
    <row r="2366" spans="1:5" outlineLevel="1" x14ac:dyDescent="0.2">
      <c r="A2366" s="12">
        <v>17003060</v>
      </c>
      <c r="B2366" s="13" t="s">
        <v>3394</v>
      </c>
      <c r="C2366" s="14" t="s">
        <v>6</v>
      </c>
      <c r="D2366" s="15">
        <v>4281.2</v>
      </c>
      <c r="E2366" s="38"/>
    </row>
    <row r="2367" spans="1:5" outlineLevel="1" x14ac:dyDescent="0.2">
      <c r="A2367" s="12">
        <v>17003061</v>
      </c>
      <c r="B2367" s="13" t="s">
        <v>3395</v>
      </c>
      <c r="C2367" s="14" t="s">
        <v>6</v>
      </c>
      <c r="D2367" s="15">
        <v>3494.18</v>
      </c>
      <c r="E2367" s="38"/>
    </row>
    <row r="2368" spans="1:5" ht="22.5" outlineLevel="1" x14ac:dyDescent="0.2">
      <c r="A2368" s="12">
        <v>17003063</v>
      </c>
      <c r="B2368" s="13" t="s">
        <v>1988</v>
      </c>
      <c r="C2368" s="14" t="s">
        <v>6</v>
      </c>
      <c r="D2368" s="15">
        <v>6903.21</v>
      </c>
      <c r="E2368" s="38"/>
    </row>
    <row r="2369" spans="1:5" x14ac:dyDescent="0.2">
      <c r="A2369" s="12">
        <v>17003065</v>
      </c>
      <c r="B2369" s="13" t="s">
        <v>1478</v>
      </c>
      <c r="C2369" s="14" t="s">
        <v>4</v>
      </c>
      <c r="D2369" s="15">
        <v>15.81</v>
      </c>
      <c r="E2369" s="38"/>
    </row>
    <row r="2370" spans="1:5" outlineLevel="1" x14ac:dyDescent="0.2">
      <c r="A2370" s="12">
        <v>17003070</v>
      </c>
      <c r="B2370" s="13" t="s">
        <v>2352</v>
      </c>
      <c r="C2370" s="14" t="s">
        <v>4</v>
      </c>
      <c r="D2370" s="15">
        <v>34</v>
      </c>
      <c r="E2370" s="38"/>
    </row>
    <row r="2371" spans="1:5" outlineLevel="1" x14ac:dyDescent="0.2">
      <c r="A2371" s="12">
        <v>17003071</v>
      </c>
      <c r="B2371" s="13" t="s">
        <v>2353</v>
      </c>
      <c r="C2371" s="14" t="s">
        <v>4</v>
      </c>
      <c r="D2371" s="15">
        <v>50.26</v>
      </c>
      <c r="E2371" s="38"/>
    </row>
    <row r="2372" spans="1:5" outlineLevel="1" x14ac:dyDescent="0.2">
      <c r="A2372" s="12">
        <v>17003072</v>
      </c>
      <c r="B2372" s="13" t="s">
        <v>2354</v>
      </c>
      <c r="C2372" s="14" t="s">
        <v>5</v>
      </c>
      <c r="D2372" s="15">
        <v>8.0500000000000007</v>
      </c>
      <c r="E2372" s="38"/>
    </row>
    <row r="2373" spans="1:5" outlineLevel="1" x14ac:dyDescent="0.2">
      <c r="A2373" s="12">
        <v>17003073</v>
      </c>
      <c r="B2373" s="13" t="s">
        <v>2355</v>
      </c>
      <c r="C2373" s="14" t="s">
        <v>5</v>
      </c>
      <c r="D2373" s="15">
        <v>10.66</v>
      </c>
      <c r="E2373" s="38"/>
    </row>
    <row r="2374" spans="1:5" ht="22.5" x14ac:dyDescent="0.2">
      <c r="A2374" s="12">
        <v>17003083</v>
      </c>
      <c r="B2374" s="13" t="s">
        <v>3396</v>
      </c>
      <c r="C2374" s="14" t="s">
        <v>6</v>
      </c>
      <c r="D2374" s="15">
        <v>3807.39</v>
      </c>
      <c r="E2374" s="38"/>
    </row>
    <row r="2375" spans="1:5" ht="22.5" outlineLevel="1" x14ac:dyDescent="0.2">
      <c r="A2375" s="12">
        <v>17003085</v>
      </c>
      <c r="B2375" s="13" t="s">
        <v>3397</v>
      </c>
      <c r="C2375" s="14" t="s">
        <v>6</v>
      </c>
      <c r="D2375" s="15">
        <v>3871.58</v>
      </c>
      <c r="E2375" s="38"/>
    </row>
    <row r="2376" spans="1:5" ht="22.5" outlineLevel="1" x14ac:dyDescent="0.2">
      <c r="A2376" s="12">
        <v>17003089</v>
      </c>
      <c r="B2376" s="13" t="s">
        <v>1479</v>
      </c>
      <c r="C2376" s="14" t="s">
        <v>4</v>
      </c>
      <c r="D2376" s="15">
        <v>201.48</v>
      </c>
      <c r="E2376" s="38"/>
    </row>
    <row r="2377" spans="1:5" ht="22.5" outlineLevel="1" x14ac:dyDescent="0.2">
      <c r="A2377" s="12">
        <v>17003090</v>
      </c>
      <c r="B2377" s="13" t="s">
        <v>1480</v>
      </c>
      <c r="C2377" s="14" t="s">
        <v>4</v>
      </c>
      <c r="D2377" s="15">
        <v>205.82</v>
      </c>
      <c r="E2377" s="38"/>
    </row>
    <row r="2378" spans="1:5" ht="22.5" outlineLevel="1" x14ac:dyDescent="0.2">
      <c r="A2378" s="12">
        <v>17003091</v>
      </c>
      <c r="B2378" s="13" t="s">
        <v>1481</v>
      </c>
      <c r="C2378" s="14" t="s">
        <v>4</v>
      </c>
      <c r="D2378" s="15">
        <v>210.15</v>
      </c>
      <c r="E2378" s="38"/>
    </row>
    <row r="2379" spans="1:5" x14ac:dyDescent="0.2">
      <c r="A2379" s="12">
        <v>17004000</v>
      </c>
      <c r="B2379" s="13" t="s">
        <v>1482</v>
      </c>
      <c r="C2379" s="14" t="s">
        <v>8</v>
      </c>
      <c r="D2379" s="15" t="s">
        <v>8</v>
      </c>
    </row>
    <row r="2380" spans="1:5" outlineLevel="1" x14ac:dyDescent="0.2">
      <c r="A2380" s="12">
        <v>17004001</v>
      </c>
      <c r="B2380" s="13" t="s">
        <v>1483</v>
      </c>
      <c r="C2380" s="14" t="s">
        <v>4</v>
      </c>
      <c r="D2380" s="15">
        <v>14.29</v>
      </c>
      <c r="E2380" s="38"/>
    </row>
    <row r="2381" spans="1:5" ht="22.5" outlineLevel="1" x14ac:dyDescent="0.2">
      <c r="A2381" s="12">
        <v>17004009</v>
      </c>
      <c r="B2381" s="13" t="s">
        <v>1484</v>
      </c>
      <c r="C2381" s="14" t="s">
        <v>4</v>
      </c>
      <c r="D2381" s="15">
        <v>11.91</v>
      </c>
      <c r="E2381" s="38"/>
    </row>
    <row r="2382" spans="1:5" outlineLevel="1" x14ac:dyDescent="0.2">
      <c r="A2382" s="12">
        <v>17004010</v>
      </c>
      <c r="B2382" s="13" t="s">
        <v>1485</v>
      </c>
      <c r="C2382" s="14" t="s">
        <v>4</v>
      </c>
      <c r="D2382" s="15">
        <v>17.86</v>
      </c>
      <c r="E2382" s="38"/>
    </row>
    <row r="2383" spans="1:5" ht="22.5" outlineLevel="1" x14ac:dyDescent="0.2">
      <c r="A2383" s="12">
        <v>17004012</v>
      </c>
      <c r="B2383" s="13" t="s">
        <v>1486</v>
      </c>
      <c r="C2383" s="14" t="s">
        <v>4</v>
      </c>
      <c r="D2383" s="15">
        <v>8.44</v>
      </c>
      <c r="E2383" s="38"/>
    </row>
    <row r="2384" spans="1:5" ht="22.5" x14ac:dyDescent="0.2">
      <c r="A2384" s="12">
        <v>17004013</v>
      </c>
      <c r="B2384" s="13" t="s">
        <v>1487</v>
      </c>
      <c r="C2384" s="14" t="s">
        <v>4</v>
      </c>
      <c r="D2384" s="15">
        <v>12.22</v>
      </c>
      <c r="E2384" s="38"/>
    </row>
    <row r="2385" spans="1:5" outlineLevel="1" x14ac:dyDescent="0.2">
      <c r="A2385" s="12">
        <v>17004014</v>
      </c>
      <c r="B2385" s="13" t="s">
        <v>1488</v>
      </c>
      <c r="C2385" s="14" t="s">
        <v>4</v>
      </c>
      <c r="D2385" s="15">
        <v>8.44</v>
      </c>
      <c r="E2385" s="38"/>
    </row>
    <row r="2386" spans="1:5" outlineLevel="1" x14ac:dyDescent="0.2">
      <c r="A2386" s="12">
        <v>17004020</v>
      </c>
      <c r="B2386" s="13" t="s">
        <v>1489</v>
      </c>
      <c r="C2386" s="14" t="s">
        <v>6</v>
      </c>
      <c r="D2386" s="15">
        <v>71.45</v>
      </c>
      <c r="E2386" s="38"/>
    </row>
    <row r="2387" spans="1:5" outlineLevel="1" x14ac:dyDescent="0.2">
      <c r="A2387" s="12">
        <v>17004021</v>
      </c>
      <c r="B2387" s="13" t="s">
        <v>1490</v>
      </c>
      <c r="C2387" s="14" t="s">
        <v>6</v>
      </c>
      <c r="D2387" s="15">
        <v>190.52</v>
      </c>
      <c r="E2387" s="38"/>
    </row>
    <row r="2388" spans="1:5" outlineLevel="1" x14ac:dyDescent="0.2">
      <c r="A2388" s="12">
        <v>17004022</v>
      </c>
      <c r="B2388" s="13" t="s">
        <v>1491</v>
      </c>
      <c r="C2388" s="14" t="s">
        <v>6</v>
      </c>
      <c r="D2388" s="15">
        <v>428.67</v>
      </c>
      <c r="E2388" s="38"/>
    </row>
    <row r="2389" spans="1:5" x14ac:dyDescent="0.2">
      <c r="A2389" s="12">
        <v>17004025</v>
      </c>
      <c r="B2389" s="13" t="s">
        <v>1492</v>
      </c>
      <c r="C2389" s="14" t="s">
        <v>5</v>
      </c>
      <c r="D2389" s="15">
        <v>3.57</v>
      </c>
      <c r="E2389" s="38"/>
    </row>
    <row r="2390" spans="1:5" outlineLevel="1" x14ac:dyDescent="0.2">
      <c r="A2390" s="12">
        <v>17004030</v>
      </c>
      <c r="B2390" s="13" t="s">
        <v>1493</v>
      </c>
      <c r="C2390" s="14" t="s">
        <v>6</v>
      </c>
      <c r="D2390" s="15">
        <v>7.14</v>
      </c>
      <c r="E2390" s="38"/>
    </row>
    <row r="2391" spans="1:5" outlineLevel="1" x14ac:dyDescent="0.2">
      <c r="A2391" s="12">
        <v>17004031</v>
      </c>
      <c r="B2391" s="13" t="s">
        <v>1494</v>
      </c>
      <c r="C2391" s="14" t="s">
        <v>21</v>
      </c>
      <c r="D2391" s="15">
        <v>198.37</v>
      </c>
      <c r="E2391" s="38"/>
    </row>
    <row r="2392" spans="1:5" outlineLevel="1" x14ac:dyDescent="0.2">
      <c r="A2392" s="12">
        <v>17004032</v>
      </c>
      <c r="B2392" s="13" t="s">
        <v>1495</v>
      </c>
      <c r="C2392" s="14" t="s">
        <v>1989</v>
      </c>
      <c r="D2392" s="15">
        <v>1465.57</v>
      </c>
      <c r="E2392" s="38"/>
    </row>
    <row r="2393" spans="1:5" outlineLevel="1" x14ac:dyDescent="0.2">
      <c r="A2393" s="12">
        <v>17004050</v>
      </c>
      <c r="B2393" s="13" t="s">
        <v>1497</v>
      </c>
      <c r="C2393" s="14" t="s">
        <v>4</v>
      </c>
      <c r="D2393" s="15">
        <v>10.4</v>
      </c>
      <c r="E2393" s="38"/>
    </row>
    <row r="2394" spans="1:5" x14ac:dyDescent="0.2">
      <c r="A2394" s="12">
        <v>17005000</v>
      </c>
      <c r="B2394" s="13" t="s">
        <v>1498</v>
      </c>
      <c r="C2394" s="14" t="s">
        <v>8</v>
      </c>
      <c r="D2394" s="15" t="s">
        <v>8</v>
      </c>
    </row>
    <row r="2395" spans="1:5" outlineLevel="1" x14ac:dyDescent="0.2">
      <c r="A2395" s="12">
        <v>17005001</v>
      </c>
      <c r="B2395" s="13" t="s">
        <v>2356</v>
      </c>
      <c r="C2395" s="14" t="s">
        <v>4</v>
      </c>
      <c r="D2395" s="15">
        <v>468.93</v>
      </c>
      <c r="E2395" s="38"/>
    </row>
    <row r="2396" spans="1:5" outlineLevel="1" x14ac:dyDescent="0.2">
      <c r="A2396" s="12">
        <v>17005002</v>
      </c>
      <c r="B2396" s="13" t="s">
        <v>2357</v>
      </c>
      <c r="C2396" s="14" t="s">
        <v>4</v>
      </c>
      <c r="D2396" s="15">
        <v>488.16</v>
      </c>
      <c r="E2396" s="38"/>
    </row>
    <row r="2397" spans="1:5" outlineLevel="1" x14ac:dyDescent="0.2">
      <c r="A2397" s="12">
        <v>17005003</v>
      </c>
      <c r="B2397" s="13" t="s">
        <v>2358</v>
      </c>
      <c r="C2397" s="14" t="s">
        <v>4</v>
      </c>
      <c r="D2397" s="15">
        <v>356.83</v>
      </c>
      <c r="E2397" s="38"/>
    </row>
    <row r="2398" spans="1:5" ht="22.5" outlineLevel="1" x14ac:dyDescent="0.2">
      <c r="A2398" s="12">
        <v>17005005</v>
      </c>
      <c r="B2398" s="13" t="s">
        <v>2359</v>
      </c>
      <c r="C2398" s="14" t="s">
        <v>4</v>
      </c>
      <c r="D2398" s="15">
        <v>223.97</v>
      </c>
      <c r="E2398" s="38"/>
    </row>
    <row r="2399" spans="1:5" ht="22.5" x14ac:dyDescent="0.2">
      <c r="A2399" s="12">
        <v>17005007</v>
      </c>
      <c r="B2399" s="13" t="s">
        <v>1499</v>
      </c>
      <c r="C2399" s="14" t="s">
        <v>4</v>
      </c>
      <c r="D2399" s="15">
        <v>948.45</v>
      </c>
      <c r="E2399" s="38"/>
    </row>
    <row r="2400" spans="1:5" outlineLevel="1" x14ac:dyDescent="0.2">
      <c r="A2400" s="12">
        <v>17005011</v>
      </c>
      <c r="B2400" s="13" t="s">
        <v>3398</v>
      </c>
      <c r="C2400" s="14" t="s">
        <v>6</v>
      </c>
      <c r="D2400" s="15">
        <v>55.76</v>
      </c>
      <c r="E2400" s="38"/>
    </row>
    <row r="2401" spans="1:5" outlineLevel="1" x14ac:dyDescent="0.2">
      <c r="A2401" s="12">
        <v>17005012</v>
      </c>
      <c r="B2401" s="13" t="s">
        <v>3399</v>
      </c>
      <c r="C2401" s="14" t="s">
        <v>6</v>
      </c>
      <c r="D2401" s="15">
        <v>53.15</v>
      </c>
      <c r="E2401" s="38"/>
    </row>
    <row r="2402" spans="1:5" outlineLevel="1" x14ac:dyDescent="0.2">
      <c r="A2402" s="12">
        <v>17005016</v>
      </c>
      <c r="B2402" s="13" t="s">
        <v>3400</v>
      </c>
      <c r="C2402" s="14" t="s">
        <v>5</v>
      </c>
      <c r="D2402" s="15">
        <v>408.43</v>
      </c>
      <c r="E2402" s="38"/>
    </row>
    <row r="2403" spans="1:5" outlineLevel="1" x14ac:dyDescent="0.2">
      <c r="A2403" s="12">
        <v>17005017</v>
      </c>
      <c r="B2403" s="13" t="s">
        <v>3401</v>
      </c>
      <c r="C2403" s="14" t="s">
        <v>5</v>
      </c>
      <c r="D2403" s="15">
        <v>292.81</v>
      </c>
      <c r="E2403" s="38"/>
    </row>
    <row r="2404" spans="1:5" ht="22.5" x14ac:dyDescent="0.2">
      <c r="A2404" s="12">
        <v>17005020</v>
      </c>
      <c r="B2404" s="13" t="s">
        <v>1990</v>
      </c>
      <c r="C2404" s="14" t="s">
        <v>6</v>
      </c>
      <c r="D2404" s="15">
        <v>181.6</v>
      </c>
      <c r="E2404" s="38"/>
    </row>
    <row r="2405" spans="1:5" ht="22.5" outlineLevel="1" x14ac:dyDescent="0.2">
      <c r="A2405" s="12">
        <v>17005021</v>
      </c>
      <c r="B2405" s="13" t="s">
        <v>1991</v>
      </c>
      <c r="C2405" s="14" t="s">
        <v>6</v>
      </c>
      <c r="D2405" s="15">
        <v>217.25</v>
      </c>
      <c r="E2405" s="38"/>
    </row>
    <row r="2406" spans="1:5" ht="22.5" outlineLevel="1" x14ac:dyDescent="0.2">
      <c r="A2406" s="12">
        <v>17005022</v>
      </c>
      <c r="B2406" s="13" t="s">
        <v>1992</v>
      </c>
      <c r="C2406" s="14" t="s">
        <v>6</v>
      </c>
      <c r="D2406" s="15">
        <v>228.71</v>
      </c>
      <c r="E2406" s="38"/>
    </row>
    <row r="2407" spans="1:5" ht="22.5" outlineLevel="1" x14ac:dyDescent="0.2">
      <c r="A2407" s="12">
        <v>17005023</v>
      </c>
      <c r="B2407" s="13" t="s">
        <v>1993</v>
      </c>
      <c r="C2407" s="14" t="s">
        <v>6</v>
      </c>
      <c r="D2407" s="15">
        <v>330.54</v>
      </c>
      <c r="E2407" s="38"/>
    </row>
    <row r="2408" spans="1:5" outlineLevel="1" x14ac:dyDescent="0.2">
      <c r="A2408" s="12">
        <v>17005024</v>
      </c>
      <c r="B2408" s="13" t="s">
        <v>3402</v>
      </c>
      <c r="C2408" s="14" t="s">
        <v>5</v>
      </c>
      <c r="D2408" s="15">
        <v>87.75</v>
      </c>
      <c r="E2408" s="38"/>
    </row>
    <row r="2409" spans="1:5" x14ac:dyDescent="0.2">
      <c r="A2409" s="12">
        <v>17005025</v>
      </c>
      <c r="B2409" s="13" t="s">
        <v>3403</v>
      </c>
      <c r="C2409" s="14" t="s">
        <v>5</v>
      </c>
      <c r="D2409" s="15">
        <v>489.53</v>
      </c>
      <c r="E2409" s="38"/>
    </row>
    <row r="2410" spans="1:5" outlineLevel="1" x14ac:dyDescent="0.2">
      <c r="A2410" s="12">
        <v>17005026</v>
      </c>
      <c r="B2410" s="13" t="s">
        <v>1994</v>
      </c>
      <c r="C2410" s="14" t="s">
        <v>6</v>
      </c>
      <c r="D2410" s="15">
        <v>27.76</v>
      </c>
      <c r="E2410" s="38"/>
    </row>
    <row r="2411" spans="1:5" outlineLevel="1" x14ac:dyDescent="0.2">
      <c r="A2411" s="12">
        <v>17005027</v>
      </c>
      <c r="B2411" s="13" t="s">
        <v>1995</v>
      </c>
      <c r="C2411" s="14" t="s">
        <v>6</v>
      </c>
      <c r="D2411" s="15">
        <v>421.64</v>
      </c>
      <c r="E2411" s="38"/>
    </row>
    <row r="2412" spans="1:5" outlineLevel="1" x14ac:dyDescent="0.2">
      <c r="A2412" s="12">
        <v>17005033</v>
      </c>
      <c r="B2412" s="13" t="s">
        <v>2146</v>
      </c>
      <c r="C2412" s="14" t="s">
        <v>4</v>
      </c>
      <c r="D2412" s="15">
        <v>378.55</v>
      </c>
      <c r="E2412" s="38"/>
    </row>
    <row r="2413" spans="1:5" outlineLevel="1" x14ac:dyDescent="0.2">
      <c r="A2413" s="12">
        <v>17005035</v>
      </c>
      <c r="B2413" s="13" t="s">
        <v>3404</v>
      </c>
      <c r="C2413" s="14" t="s">
        <v>4</v>
      </c>
      <c r="D2413" s="15">
        <v>290.81</v>
      </c>
      <c r="E2413" s="38"/>
    </row>
    <row r="2414" spans="1:5" x14ac:dyDescent="0.2">
      <c r="A2414" s="12">
        <v>17005040</v>
      </c>
      <c r="B2414" s="13" t="s">
        <v>3405</v>
      </c>
      <c r="C2414" s="14" t="s">
        <v>5</v>
      </c>
      <c r="D2414" s="15">
        <v>198.76</v>
      </c>
      <c r="E2414" s="38"/>
    </row>
    <row r="2415" spans="1:5" outlineLevel="1" x14ac:dyDescent="0.2">
      <c r="A2415" s="12">
        <v>17005041</v>
      </c>
      <c r="B2415" s="13" t="s">
        <v>3406</v>
      </c>
      <c r="C2415" s="14" t="s">
        <v>5</v>
      </c>
      <c r="D2415" s="15">
        <v>53.53</v>
      </c>
      <c r="E2415" s="38"/>
    </row>
    <row r="2416" spans="1:5" outlineLevel="1" x14ac:dyDescent="0.2">
      <c r="A2416" s="12">
        <v>17005051</v>
      </c>
      <c r="B2416" s="13" t="s">
        <v>3407</v>
      </c>
      <c r="C2416" s="14" t="s">
        <v>5</v>
      </c>
      <c r="D2416" s="15">
        <v>211.56</v>
      </c>
      <c r="E2416" s="38"/>
    </row>
    <row r="2417" spans="1:5" outlineLevel="1" x14ac:dyDescent="0.2">
      <c r="A2417" s="12">
        <v>17005052</v>
      </c>
      <c r="B2417" s="13" t="s">
        <v>3408</v>
      </c>
      <c r="C2417" s="14" t="s">
        <v>5</v>
      </c>
      <c r="D2417" s="15">
        <v>449.34</v>
      </c>
      <c r="E2417" s="38"/>
    </row>
    <row r="2418" spans="1:5" outlineLevel="1" x14ac:dyDescent="0.2">
      <c r="A2418" s="12">
        <v>17005053</v>
      </c>
      <c r="B2418" s="13" t="s">
        <v>3409</v>
      </c>
      <c r="C2418" s="14" t="s">
        <v>5</v>
      </c>
      <c r="D2418" s="15">
        <v>185.37</v>
      </c>
      <c r="E2418" s="38"/>
    </row>
    <row r="2419" spans="1:5" x14ac:dyDescent="0.2">
      <c r="A2419" s="12">
        <v>17005061</v>
      </c>
      <c r="B2419" s="13" t="s">
        <v>3410</v>
      </c>
      <c r="C2419" s="14" t="s">
        <v>6</v>
      </c>
      <c r="D2419" s="15">
        <v>864.74</v>
      </c>
      <c r="E2419" s="38"/>
    </row>
    <row r="2420" spans="1:5" outlineLevel="1" x14ac:dyDescent="0.2">
      <c r="A2420" s="12">
        <v>17005075</v>
      </c>
      <c r="B2420" s="13" t="s">
        <v>1500</v>
      </c>
      <c r="C2420" s="14" t="s">
        <v>6</v>
      </c>
      <c r="D2420" s="15">
        <v>1439.68</v>
      </c>
      <c r="E2420" s="38"/>
    </row>
    <row r="2421" spans="1:5" outlineLevel="1" x14ac:dyDescent="0.2">
      <c r="A2421" s="12">
        <v>17005080</v>
      </c>
      <c r="B2421" s="13" t="s">
        <v>2147</v>
      </c>
      <c r="C2421" s="14" t="s">
        <v>6</v>
      </c>
      <c r="D2421" s="15">
        <v>3384.15</v>
      </c>
      <c r="E2421" s="38"/>
    </row>
    <row r="2422" spans="1:5" outlineLevel="1" x14ac:dyDescent="0.2">
      <c r="A2422" s="12">
        <v>17005090</v>
      </c>
      <c r="B2422" s="13" t="s">
        <v>1501</v>
      </c>
      <c r="C2422" s="14" t="s">
        <v>6</v>
      </c>
      <c r="D2422" s="15">
        <v>1608</v>
      </c>
      <c r="E2422" s="38"/>
    </row>
    <row r="2423" spans="1:5" ht="22.5" outlineLevel="1" x14ac:dyDescent="0.2">
      <c r="A2423" s="12">
        <v>17005091</v>
      </c>
      <c r="B2423" s="13" t="s">
        <v>1502</v>
      </c>
      <c r="C2423" s="14" t="s">
        <v>6</v>
      </c>
      <c r="D2423" s="15">
        <v>1697.38</v>
      </c>
      <c r="E2423" s="38"/>
    </row>
    <row r="2424" spans="1:5" x14ac:dyDescent="0.2">
      <c r="A2424" s="12">
        <v>17005092</v>
      </c>
      <c r="B2424" s="13" t="s">
        <v>1996</v>
      </c>
      <c r="C2424" s="14" t="s">
        <v>6</v>
      </c>
      <c r="D2424" s="15">
        <v>864.5</v>
      </c>
      <c r="E2424" s="38"/>
    </row>
    <row r="2425" spans="1:5" outlineLevel="1" x14ac:dyDescent="0.2">
      <c r="A2425" s="12">
        <v>17005093</v>
      </c>
      <c r="B2425" s="13" t="s">
        <v>1997</v>
      </c>
      <c r="C2425" s="14" t="s">
        <v>6</v>
      </c>
      <c r="D2425" s="15">
        <v>61.36</v>
      </c>
      <c r="E2425" s="38"/>
    </row>
    <row r="2426" spans="1:5" outlineLevel="1" x14ac:dyDescent="0.2">
      <c r="A2426" s="12">
        <v>17005094</v>
      </c>
      <c r="B2426" s="13" t="s">
        <v>1998</v>
      </c>
      <c r="C2426" s="14" t="s">
        <v>6</v>
      </c>
      <c r="D2426" s="15">
        <v>198.29</v>
      </c>
      <c r="E2426" s="38"/>
    </row>
    <row r="2427" spans="1:5" outlineLevel="1" x14ac:dyDescent="0.2">
      <c r="A2427" s="12">
        <v>17005095</v>
      </c>
      <c r="B2427" s="13" t="s">
        <v>1999</v>
      </c>
      <c r="C2427" s="14" t="s">
        <v>6</v>
      </c>
      <c r="D2427" s="15">
        <v>16.600000000000001</v>
      </c>
      <c r="E2427" s="38"/>
    </row>
    <row r="2428" spans="1:5" outlineLevel="1" x14ac:dyDescent="0.2">
      <c r="A2428" s="12">
        <v>17005096</v>
      </c>
      <c r="B2428" s="13" t="s">
        <v>2000</v>
      </c>
      <c r="C2428" s="14" t="s">
        <v>6</v>
      </c>
      <c r="D2428" s="15">
        <v>16.04</v>
      </c>
      <c r="E2428" s="38"/>
    </row>
    <row r="2429" spans="1:5" x14ac:dyDescent="0.2">
      <c r="A2429" s="12">
        <v>17005097</v>
      </c>
      <c r="B2429" s="13" t="s">
        <v>2001</v>
      </c>
      <c r="C2429" s="14" t="s">
        <v>6</v>
      </c>
      <c r="D2429" s="15">
        <v>35.25</v>
      </c>
      <c r="E2429" s="38"/>
    </row>
    <row r="2430" spans="1:5" outlineLevel="1" x14ac:dyDescent="0.2">
      <c r="A2430" s="12">
        <v>17005098</v>
      </c>
      <c r="B2430" s="13" t="s">
        <v>2002</v>
      </c>
      <c r="C2430" s="14" t="s">
        <v>6</v>
      </c>
      <c r="D2430" s="15">
        <v>6.94</v>
      </c>
      <c r="E2430" s="38"/>
    </row>
    <row r="2431" spans="1:5" ht="22.5" outlineLevel="1" x14ac:dyDescent="0.2">
      <c r="A2431" s="12">
        <v>17005102</v>
      </c>
      <c r="B2431" s="13" t="s">
        <v>3411</v>
      </c>
      <c r="C2431" s="14" t="s">
        <v>6</v>
      </c>
      <c r="D2431" s="15">
        <v>944.04</v>
      </c>
      <c r="E2431" s="38"/>
    </row>
    <row r="2432" spans="1:5" outlineLevel="1" x14ac:dyDescent="0.2">
      <c r="A2432" s="12">
        <v>17005103</v>
      </c>
      <c r="B2432" s="13" t="s">
        <v>3412</v>
      </c>
      <c r="C2432" s="14" t="s">
        <v>6</v>
      </c>
      <c r="D2432" s="15">
        <v>16.93</v>
      </c>
      <c r="E2432" s="38"/>
    </row>
    <row r="2433" spans="1:5" ht="33.75" outlineLevel="1" x14ac:dyDescent="0.2">
      <c r="A2433" s="12">
        <v>17005104</v>
      </c>
      <c r="B2433" s="13" t="s">
        <v>3413</v>
      </c>
      <c r="C2433" s="14" t="s">
        <v>6</v>
      </c>
      <c r="D2433" s="15">
        <v>65.489999999999995</v>
      </c>
      <c r="E2433" s="38"/>
    </row>
    <row r="2434" spans="1:5" x14ac:dyDescent="0.2">
      <c r="A2434" s="12">
        <v>17010000</v>
      </c>
      <c r="B2434" s="13" t="s">
        <v>1503</v>
      </c>
      <c r="C2434" s="14" t="s">
        <v>8</v>
      </c>
      <c r="D2434" s="15" t="s">
        <v>8</v>
      </c>
    </row>
    <row r="2435" spans="1:5" outlineLevel="1" x14ac:dyDescent="0.2">
      <c r="A2435" s="12">
        <v>17010001</v>
      </c>
      <c r="B2435" s="13" t="s">
        <v>1504</v>
      </c>
      <c r="C2435" s="14" t="s">
        <v>6</v>
      </c>
      <c r="D2435" s="15">
        <v>151058.39000000001</v>
      </c>
      <c r="E2435" s="38"/>
    </row>
    <row r="2436" spans="1:5" outlineLevel="1" x14ac:dyDescent="0.2">
      <c r="A2436" s="12">
        <v>17010002</v>
      </c>
      <c r="B2436" s="13" t="s">
        <v>1505</v>
      </c>
      <c r="C2436" s="14" t="s">
        <v>6</v>
      </c>
      <c r="D2436" s="15">
        <v>162226.67000000001</v>
      </c>
      <c r="E2436" s="38"/>
    </row>
    <row r="2437" spans="1:5" outlineLevel="1" x14ac:dyDescent="0.2">
      <c r="A2437" s="12">
        <v>17010003</v>
      </c>
      <c r="B2437" s="13" t="s">
        <v>1506</v>
      </c>
      <c r="C2437" s="14" t="s">
        <v>6</v>
      </c>
      <c r="D2437" s="15">
        <v>171723.58</v>
      </c>
      <c r="E2437" s="38"/>
    </row>
    <row r="2438" spans="1:5" x14ac:dyDescent="0.2">
      <c r="A2438" s="12">
        <v>17010004</v>
      </c>
      <c r="B2438" s="13" t="s">
        <v>1507</v>
      </c>
      <c r="C2438" s="14" t="s">
        <v>6</v>
      </c>
      <c r="D2438" s="15">
        <v>186081.45</v>
      </c>
      <c r="E2438" s="38"/>
    </row>
    <row r="2439" spans="1:5" ht="22.5" outlineLevel="1" x14ac:dyDescent="0.2">
      <c r="A2439" s="12">
        <v>17010011</v>
      </c>
      <c r="B2439" s="13" t="s">
        <v>3414</v>
      </c>
      <c r="C2439" s="14" t="s">
        <v>6</v>
      </c>
      <c r="D2439" s="15">
        <v>3170.63</v>
      </c>
      <c r="E2439" s="38"/>
    </row>
    <row r="2440" spans="1:5" outlineLevel="1" x14ac:dyDescent="0.2">
      <c r="A2440" s="12">
        <v>17010012</v>
      </c>
      <c r="B2440" s="13" t="s">
        <v>3415</v>
      </c>
      <c r="C2440" s="14" t="s">
        <v>6</v>
      </c>
      <c r="D2440" s="15">
        <v>4342.42</v>
      </c>
      <c r="E2440" s="38"/>
    </row>
    <row r="2441" spans="1:5" ht="22.5" outlineLevel="1" x14ac:dyDescent="0.2">
      <c r="A2441" s="12">
        <v>17010017</v>
      </c>
      <c r="B2441" s="13" t="s">
        <v>1508</v>
      </c>
      <c r="C2441" s="14" t="s">
        <v>6</v>
      </c>
      <c r="D2441" s="15">
        <v>213.59</v>
      </c>
      <c r="E2441" s="38"/>
    </row>
    <row r="2442" spans="1:5" outlineLevel="1" x14ac:dyDescent="0.2">
      <c r="A2442" s="12">
        <v>17010018</v>
      </c>
      <c r="B2442" s="13" t="s">
        <v>2360</v>
      </c>
      <c r="C2442" s="14" t="s">
        <v>5</v>
      </c>
      <c r="D2442" s="15">
        <v>313.33</v>
      </c>
      <c r="E2442" s="38"/>
    </row>
    <row r="2443" spans="1:5" ht="22.5" x14ac:dyDescent="0.2">
      <c r="A2443" s="12">
        <v>17010019</v>
      </c>
      <c r="B2443" s="13" t="s">
        <v>3416</v>
      </c>
      <c r="C2443" s="14" t="s">
        <v>6</v>
      </c>
      <c r="D2443" s="15">
        <v>344.92</v>
      </c>
      <c r="E2443" s="38"/>
    </row>
    <row r="2444" spans="1:5" outlineLevel="1" x14ac:dyDescent="0.2">
      <c r="A2444" s="12">
        <v>17010025</v>
      </c>
      <c r="B2444" s="13" t="s">
        <v>2361</v>
      </c>
      <c r="C2444" s="14" t="s">
        <v>6</v>
      </c>
      <c r="D2444" s="15">
        <v>2131.64</v>
      </c>
      <c r="E2444" s="38"/>
    </row>
    <row r="2445" spans="1:5" outlineLevel="1" x14ac:dyDescent="0.2">
      <c r="A2445" s="12">
        <v>17010031</v>
      </c>
      <c r="B2445" s="13" t="s">
        <v>1509</v>
      </c>
      <c r="C2445" s="14" t="s">
        <v>6</v>
      </c>
      <c r="D2445" s="15">
        <v>2108.67</v>
      </c>
      <c r="E2445" s="38"/>
    </row>
    <row r="2446" spans="1:5" outlineLevel="1" x14ac:dyDescent="0.2">
      <c r="A2446" s="12">
        <v>17010032</v>
      </c>
      <c r="B2446" s="13" t="s">
        <v>1510</v>
      </c>
      <c r="C2446" s="14" t="s">
        <v>6</v>
      </c>
      <c r="D2446" s="15">
        <v>2598.11</v>
      </c>
      <c r="E2446" s="38"/>
    </row>
    <row r="2447" spans="1:5" outlineLevel="1" x14ac:dyDescent="0.2">
      <c r="A2447" s="12">
        <v>17010070</v>
      </c>
      <c r="B2447" s="13" t="s">
        <v>1511</v>
      </c>
      <c r="C2447" s="14" t="s">
        <v>6</v>
      </c>
      <c r="D2447" s="15">
        <v>22121.67</v>
      </c>
      <c r="E2447" s="38"/>
    </row>
    <row r="2448" spans="1:5" outlineLevel="1" x14ac:dyDescent="0.2">
      <c r="A2448" s="12">
        <v>17010071</v>
      </c>
      <c r="B2448" s="13" t="s">
        <v>2003</v>
      </c>
      <c r="C2448" s="14" t="s">
        <v>6</v>
      </c>
      <c r="D2448" s="15">
        <v>835.79</v>
      </c>
      <c r="E2448" s="38"/>
    </row>
    <row r="2449" spans="1:5" x14ac:dyDescent="0.2">
      <c r="A2449" s="12">
        <v>17010073</v>
      </c>
      <c r="B2449" s="13" t="s">
        <v>2004</v>
      </c>
      <c r="C2449" s="14" t="s">
        <v>6</v>
      </c>
      <c r="D2449" s="15">
        <v>1846.3</v>
      </c>
      <c r="E2449" s="38"/>
    </row>
    <row r="2450" spans="1:5" outlineLevel="1" x14ac:dyDescent="0.2">
      <c r="A2450" s="12">
        <v>17010074</v>
      </c>
      <c r="B2450" s="13" t="s">
        <v>2005</v>
      </c>
      <c r="C2450" s="14" t="s">
        <v>6</v>
      </c>
      <c r="D2450" s="15">
        <v>94.11</v>
      </c>
      <c r="E2450" s="38"/>
    </row>
    <row r="2451" spans="1:5" outlineLevel="1" x14ac:dyDescent="0.2">
      <c r="A2451" s="12">
        <v>17010075</v>
      </c>
      <c r="B2451" s="13" t="s">
        <v>2006</v>
      </c>
      <c r="C2451" s="14" t="s">
        <v>6</v>
      </c>
      <c r="D2451" s="15">
        <v>297.45999999999998</v>
      </c>
      <c r="E2451" s="38"/>
    </row>
    <row r="2452" spans="1:5" outlineLevel="1" x14ac:dyDescent="0.2">
      <c r="A2452" s="12">
        <v>17010076</v>
      </c>
      <c r="B2452" s="13" t="s">
        <v>2007</v>
      </c>
      <c r="C2452" s="14" t="s">
        <v>6</v>
      </c>
      <c r="D2452" s="15">
        <v>570.82000000000005</v>
      </c>
      <c r="E2452" s="38"/>
    </row>
    <row r="2453" spans="1:5" ht="22.5" outlineLevel="1" x14ac:dyDescent="0.2">
      <c r="A2453" s="12">
        <v>17010112</v>
      </c>
      <c r="B2453" s="13" t="s">
        <v>2370</v>
      </c>
      <c r="C2453" s="14" t="s">
        <v>6</v>
      </c>
      <c r="D2453" s="15">
        <v>513.52</v>
      </c>
      <c r="E2453" s="38"/>
    </row>
    <row r="2454" spans="1:5" ht="22.5" outlineLevel="1" x14ac:dyDescent="0.2">
      <c r="A2454" s="12">
        <v>17010113</v>
      </c>
      <c r="B2454" s="13" t="s">
        <v>2371</v>
      </c>
      <c r="C2454" s="14" t="s">
        <v>6</v>
      </c>
      <c r="D2454" s="15">
        <v>1002.54</v>
      </c>
      <c r="E2454" s="38"/>
    </row>
    <row r="2455" spans="1:5" ht="22.5" outlineLevel="1" x14ac:dyDescent="0.2">
      <c r="A2455" s="12">
        <v>17010114</v>
      </c>
      <c r="B2455" s="13" t="s">
        <v>2372</v>
      </c>
      <c r="C2455" s="14" t="s">
        <v>6</v>
      </c>
      <c r="D2455" s="15">
        <v>1200.1199999999999</v>
      </c>
      <c r="E2455" s="38"/>
    </row>
    <row r="2456" spans="1:5" outlineLevel="1" x14ac:dyDescent="0.2">
      <c r="A2456" s="12">
        <v>17030000</v>
      </c>
      <c r="B2456" s="13" t="s">
        <v>1512</v>
      </c>
      <c r="C2456" s="14" t="s">
        <v>8</v>
      </c>
      <c r="D2456" s="15" t="s">
        <v>8</v>
      </c>
    </row>
    <row r="2457" spans="1:5" outlineLevel="1" x14ac:dyDescent="0.2">
      <c r="A2457" s="12">
        <v>17030001</v>
      </c>
      <c r="B2457" s="13" t="s">
        <v>1513</v>
      </c>
      <c r="C2457" s="14" t="s">
        <v>6</v>
      </c>
      <c r="D2457" s="15">
        <v>3833.59</v>
      </c>
      <c r="E2457" s="38"/>
    </row>
    <row r="2458" spans="1:5" x14ac:dyDescent="0.2">
      <c r="A2458" s="12">
        <v>17030002</v>
      </c>
      <c r="B2458" s="13" t="s">
        <v>2008</v>
      </c>
      <c r="C2458" s="14" t="s">
        <v>4</v>
      </c>
      <c r="D2458" s="15">
        <v>405.49</v>
      </c>
      <c r="E2458" s="38"/>
    </row>
    <row r="2459" spans="1:5" outlineLevel="1" x14ac:dyDescent="0.2">
      <c r="A2459" s="12">
        <v>17040000</v>
      </c>
      <c r="B2459" s="13" t="s">
        <v>1514</v>
      </c>
      <c r="C2459" s="14" t="s">
        <v>8</v>
      </c>
      <c r="D2459" s="15" t="s">
        <v>8</v>
      </c>
    </row>
    <row r="2460" spans="1:5" ht="22.5" outlineLevel="1" x14ac:dyDescent="0.2">
      <c r="A2460" s="12">
        <v>17040001</v>
      </c>
      <c r="B2460" s="13" t="s">
        <v>1515</v>
      </c>
      <c r="C2460" s="14" t="s">
        <v>4</v>
      </c>
      <c r="D2460" s="15">
        <v>2814.71</v>
      </c>
      <c r="E2460" s="38"/>
    </row>
    <row r="2461" spans="1:5" ht="22.5" outlineLevel="1" x14ac:dyDescent="0.2">
      <c r="A2461" s="12">
        <v>17040002</v>
      </c>
      <c r="B2461" s="13" t="s">
        <v>1516</v>
      </c>
      <c r="C2461" s="14" t="s">
        <v>4</v>
      </c>
      <c r="D2461" s="15">
        <v>913.5</v>
      </c>
      <c r="E2461" s="38"/>
    </row>
    <row r="2462" spans="1:5" ht="33.75" outlineLevel="1" x14ac:dyDescent="0.2">
      <c r="A2462" s="12">
        <v>17040003</v>
      </c>
      <c r="B2462" s="13" t="s">
        <v>1517</v>
      </c>
      <c r="C2462" s="14" t="s">
        <v>31</v>
      </c>
      <c r="D2462" s="15">
        <v>6.72</v>
      </c>
      <c r="E2462" s="38"/>
    </row>
    <row r="2463" spans="1:5" ht="33.75" x14ac:dyDescent="0.2">
      <c r="A2463" s="12">
        <v>17040005</v>
      </c>
      <c r="B2463" s="13" t="s">
        <v>1518</v>
      </c>
      <c r="C2463" s="14" t="s">
        <v>31</v>
      </c>
      <c r="D2463" s="15">
        <v>15.76</v>
      </c>
      <c r="E2463" s="38"/>
    </row>
    <row r="2464" spans="1:5" ht="22.5" outlineLevel="1" x14ac:dyDescent="0.2">
      <c r="A2464" s="12">
        <v>17040006</v>
      </c>
      <c r="B2464" s="13" t="s">
        <v>1519</v>
      </c>
      <c r="C2464" s="14" t="s">
        <v>6</v>
      </c>
      <c r="D2464" s="15">
        <v>4074.02</v>
      </c>
      <c r="E2464" s="38"/>
    </row>
    <row r="2465" spans="1:5" ht="33.75" outlineLevel="1" x14ac:dyDescent="0.2">
      <c r="A2465" s="12">
        <v>17040007</v>
      </c>
      <c r="B2465" s="13" t="s">
        <v>1520</v>
      </c>
      <c r="C2465" s="14" t="s">
        <v>31</v>
      </c>
      <c r="D2465" s="15">
        <v>16.13</v>
      </c>
      <c r="E2465" s="38"/>
    </row>
    <row r="2466" spans="1:5" ht="33.75" outlineLevel="1" x14ac:dyDescent="0.2">
      <c r="A2466" s="12">
        <v>17040008</v>
      </c>
      <c r="B2466" s="13" t="s">
        <v>1521</v>
      </c>
      <c r="C2466" s="14" t="s">
        <v>31</v>
      </c>
      <c r="D2466" s="15">
        <v>15.98</v>
      </c>
      <c r="E2466" s="38"/>
    </row>
    <row r="2467" spans="1:5" ht="22.5" outlineLevel="1" x14ac:dyDescent="0.2">
      <c r="A2467" s="12">
        <v>17040010</v>
      </c>
      <c r="B2467" s="13" t="s">
        <v>1522</v>
      </c>
      <c r="C2467" s="14" t="s">
        <v>6</v>
      </c>
      <c r="D2467" s="15">
        <v>2301.0100000000002</v>
      </c>
      <c r="E2467" s="38"/>
    </row>
    <row r="2468" spans="1:5" ht="22.5" outlineLevel="1" x14ac:dyDescent="0.2">
      <c r="A2468" s="12">
        <v>17040011</v>
      </c>
      <c r="B2468" s="13" t="s">
        <v>1523</v>
      </c>
      <c r="C2468" s="14" t="s">
        <v>6</v>
      </c>
      <c r="D2468" s="15">
        <v>1997.07</v>
      </c>
      <c r="E2468" s="38"/>
    </row>
    <row r="2469" spans="1:5" ht="22.5" outlineLevel="1" x14ac:dyDescent="0.2">
      <c r="A2469" s="12">
        <v>17040013</v>
      </c>
      <c r="B2469" s="13" t="s">
        <v>1524</v>
      </c>
      <c r="C2469" s="14" t="s">
        <v>4</v>
      </c>
      <c r="D2469" s="15">
        <v>357.17</v>
      </c>
      <c r="E2469" s="38"/>
    </row>
    <row r="2470" spans="1:5" outlineLevel="1" x14ac:dyDescent="0.2">
      <c r="A2470" s="12">
        <v>17045001</v>
      </c>
      <c r="B2470" s="13" t="s">
        <v>29</v>
      </c>
      <c r="C2470" s="14" t="s">
        <v>2009</v>
      </c>
      <c r="D2470" s="15">
        <v>10.58</v>
      </c>
      <c r="E2470" s="38"/>
    </row>
    <row r="2471" spans="1:5" x14ac:dyDescent="0.2">
      <c r="A2471" s="12">
        <v>17045002</v>
      </c>
      <c r="B2471" s="13" t="s">
        <v>30</v>
      </c>
      <c r="C2471" s="14" t="s">
        <v>21</v>
      </c>
      <c r="D2471" s="15">
        <v>5.27</v>
      </c>
      <c r="E2471" s="38"/>
    </row>
    <row r="2472" spans="1:5" outlineLevel="1" x14ac:dyDescent="0.2">
      <c r="A2472" s="12">
        <v>17050000</v>
      </c>
      <c r="B2472" s="13" t="s">
        <v>141</v>
      </c>
      <c r="C2472" s="14" t="s">
        <v>8</v>
      </c>
      <c r="D2472" s="15" t="s">
        <v>8</v>
      </c>
    </row>
    <row r="2473" spans="1:5" outlineLevel="1" x14ac:dyDescent="0.2">
      <c r="A2473" s="12">
        <v>17050001</v>
      </c>
      <c r="B2473" s="13" t="s">
        <v>1525</v>
      </c>
      <c r="C2473" s="14" t="s">
        <v>5</v>
      </c>
      <c r="D2473" s="15">
        <v>59.54</v>
      </c>
      <c r="E2473" s="38"/>
    </row>
    <row r="2474" spans="1:5" x14ac:dyDescent="0.2">
      <c r="A2474" s="12">
        <v>17050015</v>
      </c>
      <c r="B2474" s="13" t="s">
        <v>1526</v>
      </c>
      <c r="C2474" s="14" t="s">
        <v>4</v>
      </c>
      <c r="D2474" s="15">
        <v>2.67</v>
      </c>
      <c r="E2474" s="38"/>
    </row>
    <row r="2475" spans="1:5" outlineLevel="1" x14ac:dyDescent="0.2">
      <c r="A2475" s="12">
        <v>17050020</v>
      </c>
      <c r="B2475" s="13" t="s">
        <v>143</v>
      </c>
      <c r="C2475" s="14" t="s">
        <v>21</v>
      </c>
      <c r="D2475" s="15">
        <v>261.97000000000003</v>
      </c>
      <c r="E2475" s="38"/>
    </row>
    <row r="2476" spans="1:5" outlineLevel="1" x14ac:dyDescent="0.2">
      <c r="A2476" s="12">
        <v>17050021</v>
      </c>
      <c r="B2476" s="13" t="s">
        <v>144</v>
      </c>
      <c r="C2476" s="14" t="s">
        <v>21</v>
      </c>
      <c r="D2476" s="15">
        <v>476.3</v>
      </c>
      <c r="E2476" s="38"/>
    </row>
    <row r="2477" spans="1:5" x14ac:dyDescent="0.2">
      <c r="A2477" s="12">
        <v>17050022</v>
      </c>
      <c r="B2477" s="13" t="s">
        <v>145</v>
      </c>
      <c r="C2477" s="14" t="s">
        <v>21</v>
      </c>
      <c r="D2477" s="15">
        <v>103.66</v>
      </c>
      <c r="E2477" s="38"/>
    </row>
    <row r="2478" spans="1:5" outlineLevel="1" x14ac:dyDescent="0.2">
      <c r="A2478" s="12">
        <v>17050023</v>
      </c>
      <c r="B2478" s="13" t="s">
        <v>146</v>
      </c>
      <c r="C2478" s="14" t="s">
        <v>21</v>
      </c>
      <c r="D2478" s="15">
        <v>418.99</v>
      </c>
      <c r="E2478" s="38"/>
    </row>
    <row r="2479" spans="1:5" ht="22.5" x14ac:dyDescent="0.2">
      <c r="A2479" s="12">
        <v>17050025</v>
      </c>
      <c r="B2479" s="13" t="s">
        <v>1527</v>
      </c>
      <c r="C2479" s="14" t="s">
        <v>4</v>
      </c>
      <c r="D2479" s="15">
        <v>15.24</v>
      </c>
      <c r="E2479" s="38"/>
    </row>
    <row r="2480" spans="1:5" outlineLevel="1" x14ac:dyDescent="0.2">
      <c r="A2480" s="12">
        <v>17050030</v>
      </c>
      <c r="B2480" s="13" t="s">
        <v>1528</v>
      </c>
      <c r="C2480" s="14" t="s">
        <v>4</v>
      </c>
      <c r="D2480" s="15">
        <v>11.91</v>
      </c>
      <c r="E2480" s="38"/>
    </row>
    <row r="2481" spans="1:5" x14ac:dyDescent="0.2">
      <c r="A2481" s="12">
        <v>17050040</v>
      </c>
      <c r="B2481" s="13" t="s">
        <v>1529</v>
      </c>
      <c r="C2481" s="14" t="s">
        <v>4</v>
      </c>
      <c r="D2481" s="15">
        <v>35.72</v>
      </c>
      <c r="E2481" s="38"/>
    </row>
    <row r="2482" spans="1:5" outlineLevel="1" x14ac:dyDescent="0.2">
      <c r="A2482" s="12">
        <v>17050045</v>
      </c>
      <c r="B2482" s="13" t="s">
        <v>1530</v>
      </c>
      <c r="C2482" s="14" t="s">
        <v>5</v>
      </c>
      <c r="D2482" s="15">
        <v>9.5299999999999994</v>
      </c>
      <c r="E2482" s="38"/>
    </row>
    <row r="2483" spans="1:5" x14ac:dyDescent="0.2">
      <c r="A2483" s="12">
        <v>17050048</v>
      </c>
      <c r="B2483" s="13" t="s">
        <v>1531</v>
      </c>
      <c r="C2483" s="14" t="s">
        <v>5</v>
      </c>
      <c r="D2483" s="15">
        <v>14.56</v>
      </c>
      <c r="E2483" s="38"/>
    </row>
    <row r="2484" spans="1:5" outlineLevel="1" x14ac:dyDescent="0.2">
      <c r="A2484" s="12">
        <v>17050101</v>
      </c>
      <c r="B2484" s="13" t="s">
        <v>3417</v>
      </c>
      <c r="C2484" s="14" t="s">
        <v>21</v>
      </c>
      <c r="D2484" s="15">
        <v>44.68</v>
      </c>
      <c r="E2484" s="38"/>
    </row>
    <row r="2485" spans="1:5" outlineLevel="1" x14ac:dyDescent="0.2">
      <c r="A2485" s="12">
        <v>17060000</v>
      </c>
      <c r="B2485" s="13" t="s">
        <v>210</v>
      </c>
      <c r="C2485" s="14" t="s">
        <v>8</v>
      </c>
      <c r="D2485" s="15" t="s">
        <v>8</v>
      </c>
    </row>
    <row r="2486" spans="1:5" ht="22.5" x14ac:dyDescent="0.2">
      <c r="A2486" s="12">
        <v>17060005</v>
      </c>
      <c r="B2486" s="13" t="s">
        <v>1532</v>
      </c>
      <c r="C2486" s="14" t="s">
        <v>5</v>
      </c>
      <c r="D2486" s="15">
        <v>11.91</v>
      </c>
      <c r="E2486" s="38"/>
    </row>
    <row r="2487" spans="1:5" outlineLevel="1" x14ac:dyDescent="0.2">
      <c r="A2487" s="12">
        <v>17060030</v>
      </c>
      <c r="B2487" s="13" t="s">
        <v>1533</v>
      </c>
      <c r="C2487" s="14" t="s">
        <v>4</v>
      </c>
      <c r="D2487" s="15">
        <v>16.670000000000002</v>
      </c>
      <c r="E2487" s="38"/>
    </row>
    <row r="2488" spans="1:5" outlineLevel="1" x14ac:dyDescent="0.2">
      <c r="A2488" s="12">
        <v>17060032</v>
      </c>
      <c r="B2488" s="13" t="s">
        <v>1534</v>
      </c>
      <c r="C2488" s="14" t="s">
        <v>4</v>
      </c>
      <c r="D2488" s="15">
        <v>30.96</v>
      </c>
      <c r="E2488" s="38"/>
    </row>
    <row r="2489" spans="1:5" x14ac:dyDescent="0.2">
      <c r="A2489" s="12">
        <v>17060035</v>
      </c>
      <c r="B2489" s="13" t="s">
        <v>1535</v>
      </c>
      <c r="C2489" s="14" t="s">
        <v>4</v>
      </c>
      <c r="D2489" s="15">
        <v>7.38</v>
      </c>
      <c r="E2489" s="38"/>
    </row>
    <row r="2490" spans="1:5" outlineLevel="1" x14ac:dyDescent="0.2">
      <c r="A2490" s="12">
        <v>17060038</v>
      </c>
      <c r="B2490" s="13" t="s">
        <v>1536</v>
      </c>
      <c r="C2490" s="14" t="s">
        <v>4</v>
      </c>
      <c r="D2490" s="15">
        <v>14.29</v>
      </c>
      <c r="E2490" s="38"/>
    </row>
    <row r="2491" spans="1:5" x14ac:dyDescent="0.2">
      <c r="A2491" s="12">
        <v>17060045</v>
      </c>
      <c r="B2491" s="13" t="s">
        <v>1537</v>
      </c>
      <c r="C2491" s="14" t="s">
        <v>5</v>
      </c>
      <c r="D2491" s="15">
        <v>6.91</v>
      </c>
      <c r="E2491" s="38"/>
    </row>
    <row r="2492" spans="1:5" outlineLevel="1" x14ac:dyDescent="0.2">
      <c r="A2492" s="12">
        <v>17060046</v>
      </c>
      <c r="B2492" s="13" t="s">
        <v>2010</v>
      </c>
      <c r="C2492" s="14" t="s">
        <v>4</v>
      </c>
      <c r="D2492" s="15">
        <v>16.670000000000002</v>
      </c>
      <c r="E2492" s="38"/>
    </row>
    <row r="2493" spans="1:5" x14ac:dyDescent="0.2">
      <c r="A2493" s="12">
        <v>17060050</v>
      </c>
      <c r="B2493" s="13" t="s">
        <v>1538</v>
      </c>
      <c r="C2493" s="14" t="s">
        <v>6</v>
      </c>
      <c r="D2493" s="15">
        <v>58.11</v>
      </c>
      <c r="E2493" s="38"/>
    </row>
    <row r="2494" spans="1:5" outlineLevel="1" x14ac:dyDescent="0.2">
      <c r="A2494" s="12">
        <v>17060087</v>
      </c>
      <c r="B2494" s="13" t="s">
        <v>1539</v>
      </c>
      <c r="C2494" s="14" t="s">
        <v>5</v>
      </c>
      <c r="D2494" s="15">
        <v>12.2</v>
      </c>
      <c r="E2494" s="38"/>
    </row>
    <row r="2495" spans="1:5" x14ac:dyDescent="0.2">
      <c r="A2495" s="12">
        <v>17060090</v>
      </c>
      <c r="B2495" s="13" t="s">
        <v>1540</v>
      </c>
      <c r="C2495" s="14" t="s">
        <v>6</v>
      </c>
      <c r="D2495" s="15">
        <v>52.71</v>
      </c>
      <c r="E2495" s="38"/>
    </row>
    <row r="2496" spans="1:5" outlineLevel="1" x14ac:dyDescent="0.2">
      <c r="A2496" s="12">
        <v>17060091</v>
      </c>
      <c r="B2496" s="13" t="s">
        <v>1541</v>
      </c>
      <c r="C2496" s="14" t="s">
        <v>6</v>
      </c>
      <c r="D2496" s="15">
        <v>65.88</v>
      </c>
      <c r="E2496" s="38"/>
    </row>
    <row r="2497" spans="1:5" outlineLevel="1" x14ac:dyDescent="0.2">
      <c r="A2497" s="12">
        <v>17060092</v>
      </c>
      <c r="B2497" s="13" t="s">
        <v>1542</v>
      </c>
      <c r="C2497" s="14" t="s">
        <v>6</v>
      </c>
      <c r="D2497" s="15">
        <v>9.35</v>
      </c>
      <c r="E2497" s="38"/>
    </row>
    <row r="2498" spans="1:5" outlineLevel="1" x14ac:dyDescent="0.2">
      <c r="A2498" s="12">
        <v>17060093</v>
      </c>
      <c r="B2498" s="13" t="s">
        <v>1543</v>
      </c>
      <c r="C2498" s="14" t="s">
        <v>5</v>
      </c>
      <c r="D2498" s="15">
        <v>19.760000000000002</v>
      </c>
      <c r="E2498" s="38"/>
    </row>
    <row r="2499" spans="1:5" x14ac:dyDescent="0.2">
      <c r="A2499" s="12">
        <v>17060094</v>
      </c>
      <c r="B2499" s="13" t="s">
        <v>1544</v>
      </c>
      <c r="C2499" s="14" t="s">
        <v>4</v>
      </c>
      <c r="D2499" s="15">
        <v>32.94</v>
      </c>
      <c r="E2499" s="38"/>
    </row>
    <row r="2500" spans="1:5" ht="22.5" outlineLevel="1" x14ac:dyDescent="0.2">
      <c r="A2500" s="12">
        <v>17060095</v>
      </c>
      <c r="B2500" s="13" t="s">
        <v>1545</v>
      </c>
      <c r="C2500" s="14" t="s">
        <v>5</v>
      </c>
      <c r="D2500" s="15">
        <v>61.55</v>
      </c>
      <c r="E2500" s="38"/>
    </row>
    <row r="2501" spans="1:5" ht="22.5" outlineLevel="1" x14ac:dyDescent="0.2">
      <c r="A2501" s="12">
        <v>17060096</v>
      </c>
      <c r="B2501" s="13" t="s">
        <v>1546</v>
      </c>
      <c r="C2501" s="14" t="s">
        <v>5</v>
      </c>
      <c r="D2501" s="15">
        <v>54.26</v>
      </c>
      <c r="E2501" s="38"/>
    </row>
    <row r="2502" spans="1:5" outlineLevel="1" x14ac:dyDescent="0.2">
      <c r="A2502" s="12">
        <v>17060097</v>
      </c>
      <c r="B2502" s="13" t="s">
        <v>1547</v>
      </c>
      <c r="C2502" s="14" t="s">
        <v>4</v>
      </c>
      <c r="D2502" s="15">
        <v>80.040000000000006</v>
      </c>
      <c r="E2502" s="38"/>
    </row>
    <row r="2503" spans="1:5" x14ac:dyDescent="0.2">
      <c r="A2503" s="12">
        <v>17060101</v>
      </c>
      <c r="B2503" s="13" t="s">
        <v>2010</v>
      </c>
      <c r="C2503" s="14" t="s">
        <v>4</v>
      </c>
      <c r="D2503" s="15">
        <v>1.91</v>
      </c>
      <c r="E2503" s="38"/>
    </row>
    <row r="2504" spans="1:5" outlineLevel="1" x14ac:dyDescent="0.2">
      <c r="A2504" s="12">
        <v>17060102</v>
      </c>
      <c r="B2504" s="13" t="s">
        <v>3418</v>
      </c>
      <c r="C2504" s="14" t="s">
        <v>4</v>
      </c>
      <c r="D2504" s="15">
        <v>43.53</v>
      </c>
      <c r="E2504" s="38"/>
    </row>
    <row r="2505" spans="1:5" outlineLevel="1" x14ac:dyDescent="0.2">
      <c r="A2505" s="12">
        <v>17060103</v>
      </c>
      <c r="B2505" s="13" t="s">
        <v>2148</v>
      </c>
      <c r="C2505" s="14" t="s">
        <v>5</v>
      </c>
      <c r="D2505" s="15">
        <v>9.2899999999999991</v>
      </c>
      <c r="E2505" s="38"/>
    </row>
    <row r="2506" spans="1:5" x14ac:dyDescent="0.2">
      <c r="A2506" s="12">
        <v>17060104</v>
      </c>
      <c r="B2506" s="13" t="s">
        <v>2149</v>
      </c>
      <c r="C2506" s="14" t="s">
        <v>4</v>
      </c>
      <c r="D2506" s="15">
        <v>7.86</v>
      </c>
      <c r="E2506" s="38"/>
    </row>
    <row r="2507" spans="1:5" outlineLevel="1" x14ac:dyDescent="0.2">
      <c r="A2507" s="12">
        <v>17070000</v>
      </c>
      <c r="B2507" s="13" t="s">
        <v>217</v>
      </c>
      <c r="C2507" s="14" t="s">
        <v>8</v>
      </c>
      <c r="D2507" s="15" t="s">
        <v>8</v>
      </c>
    </row>
    <row r="2508" spans="1:5" x14ac:dyDescent="0.2">
      <c r="A2508" s="12">
        <v>17070001</v>
      </c>
      <c r="B2508" s="13" t="s">
        <v>1548</v>
      </c>
      <c r="C2508" s="14" t="s">
        <v>4</v>
      </c>
      <c r="D2508" s="15">
        <v>41.28</v>
      </c>
      <c r="E2508" s="38"/>
    </row>
    <row r="2509" spans="1:5" outlineLevel="1" x14ac:dyDescent="0.2">
      <c r="A2509" s="12">
        <v>17070035</v>
      </c>
      <c r="B2509" s="13" t="s">
        <v>1549</v>
      </c>
      <c r="C2509" s="14" t="s">
        <v>4</v>
      </c>
      <c r="D2509" s="15">
        <v>43.55</v>
      </c>
      <c r="E2509" s="38"/>
    </row>
    <row r="2510" spans="1:5" x14ac:dyDescent="0.2">
      <c r="A2510" s="12">
        <v>17070036</v>
      </c>
      <c r="B2510" s="13" t="s">
        <v>1550</v>
      </c>
      <c r="C2510" s="14" t="s">
        <v>4</v>
      </c>
      <c r="D2510" s="15">
        <v>34.72</v>
      </c>
      <c r="E2510" s="38"/>
    </row>
    <row r="2511" spans="1:5" outlineLevel="1" x14ac:dyDescent="0.2">
      <c r="A2511" s="12">
        <v>17070038</v>
      </c>
      <c r="B2511" s="13" t="s">
        <v>1551</v>
      </c>
      <c r="C2511" s="14" t="s">
        <v>4</v>
      </c>
      <c r="D2511" s="15">
        <v>85.24</v>
      </c>
      <c r="E2511" s="38"/>
    </row>
    <row r="2512" spans="1:5" outlineLevel="1" x14ac:dyDescent="0.2">
      <c r="A2512" s="12">
        <v>17070039</v>
      </c>
      <c r="B2512" s="13" t="s">
        <v>1552</v>
      </c>
      <c r="C2512" s="14" t="s">
        <v>4</v>
      </c>
      <c r="D2512" s="15">
        <v>61.38</v>
      </c>
      <c r="E2512" s="38"/>
    </row>
    <row r="2513" spans="1:5" ht="22.5" x14ac:dyDescent="0.2">
      <c r="A2513" s="12">
        <v>17070040</v>
      </c>
      <c r="B2513" s="13" t="s">
        <v>1553</v>
      </c>
      <c r="C2513" s="14" t="s">
        <v>4</v>
      </c>
      <c r="D2513" s="15">
        <v>77.83</v>
      </c>
      <c r="E2513" s="38"/>
    </row>
    <row r="2514" spans="1:5" outlineLevel="1" x14ac:dyDescent="0.2">
      <c r="A2514" s="12">
        <v>17070041</v>
      </c>
      <c r="B2514" s="13" t="s">
        <v>1554</v>
      </c>
      <c r="C2514" s="14" t="s">
        <v>4</v>
      </c>
      <c r="D2514" s="15">
        <v>54.31</v>
      </c>
      <c r="E2514" s="38"/>
    </row>
    <row r="2515" spans="1:5" outlineLevel="1" x14ac:dyDescent="0.2">
      <c r="A2515" s="12">
        <v>17070045</v>
      </c>
      <c r="B2515" s="13" t="s">
        <v>1555</v>
      </c>
      <c r="C2515" s="14" t="s">
        <v>5</v>
      </c>
      <c r="D2515" s="15">
        <v>67.62</v>
      </c>
      <c r="E2515" s="38"/>
    </row>
    <row r="2516" spans="1:5" outlineLevel="1" x14ac:dyDescent="0.2">
      <c r="A2516" s="12">
        <v>17070046</v>
      </c>
      <c r="B2516" s="13" t="s">
        <v>2011</v>
      </c>
      <c r="C2516" s="14" t="s">
        <v>4</v>
      </c>
      <c r="D2516" s="15">
        <v>34.72</v>
      </c>
      <c r="E2516" s="38"/>
    </row>
    <row r="2517" spans="1:5" outlineLevel="1" x14ac:dyDescent="0.2">
      <c r="A2517" s="12">
        <v>17070087</v>
      </c>
      <c r="B2517" s="13" t="s">
        <v>1556</v>
      </c>
      <c r="C2517" s="14" t="s">
        <v>5</v>
      </c>
      <c r="D2517" s="15">
        <v>29.12</v>
      </c>
      <c r="E2517" s="38"/>
    </row>
    <row r="2518" spans="1:5" outlineLevel="1" x14ac:dyDescent="0.2">
      <c r="A2518" s="12">
        <v>17070090</v>
      </c>
      <c r="B2518" s="13" t="s">
        <v>1557</v>
      </c>
      <c r="C2518" s="14" t="s">
        <v>6</v>
      </c>
      <c r="D2518" s="15">
        <v>102.1</v>
      </c>
      <c r="E2518" s="38"/>
    </row>
    <row r="2519" spans="1:5" outlineLevel="1" x14ac:dyDescent="0.2">
      <c r="A2519" s="12">
        <v>17070091</v>
      </c>
      <c r="B2519" s="13" t="s">
        <v>1558</v>
      </c>
      <c r="C2519" s="14" t="s">
        <v>6</v>
      </c>
      <c r="D2519" s="15">
        <v>135.04</v>
      </c>
      <c r="E2519" s="38"/>
    </row>
    <row r="2520" spans="1:5" outlineLevel="1" x14ac:dyDescent="0.2">
      <c r="A2520" s="12">
        <v>17070092</v>
      </c>
      <c r="B2520" s="13" t="s">
        <v>1559</v>
      </c>
      <c r="C2520" s="14" t="s">
        <v>6</v>
      </c>
      <c r="D2520" s="15">
        <v>41.28</v>
      </c>
      <c r="E2520" s="38"/>
    </row>
    <row r="2521" spans="1:5" outlineLevel="1" x14ac:dyDescent="0.2">
      <c r="A2521" s="12">
        <v>17070093</v>
      </c>
      <c r="B2521" s="13" t="s">
        <v>1560</v>
      </c>
      <c r="C2521" s="14" t="s">
        <v>5</v>
      </c>
      <c r="D2521" s="15">
        <v>27.99</v>
      </c>
      <c r="E2521" s="38"/>
    </row>
    <row r="2522" spans="1:5" outlineLevel="1" x14ac:dyDescent="0.2">
      <c r="A2522" s="12">
        <v>17070094</v>
      </c>
      <c r="B2522" s="13" t="s">
        <v>1561</v>
      </c>
      <c r="C2522" s="14" t="s">
        <v>4</v>
      </c>
      <c r="D2522" s="15">
        <v>96.99</v>
      </c>
      <c r="E2522" s="38"/>
    </row>
    <row r="2523" spans="1:5" ht="22.5" outlineLevel="1" x14ac:dyDescent="0.2">
      <c r="A2523" s="12">
        <v>17070096</v>
      </c>
      <c r="B2523" s="13" t="s">
        <v>1562</v>
      </c>
      <c r="C2523" s="14" t="s">
        <v>5</v>
      </c>
      <c r="D2523" s="15">
        <v>81.69</v>
      </c>
      <c r="E2523" s="38"/>
    </row>
    <row r="2524" spans="1:5" outlineLevel="1" x14ac:dyDescent="0.2">
      <c r="A2524" s="12">
        <v>17070101</v>
      </c>
      <c r="B2524" s="13" t="s">
        <v>2011</v>
      </c>
      <c r="C2524" s="14" t="s">
        <v>4</v>
      </c>
      <c r="D2524" s="15">
        <v>36.04</v>
      </c>
      <c r="E2524" s="38"/>
    </row>
    <row r="2525" spans="1:5" outlineLevel="1" x14ac:dyDescent="0.2">
      <c r="A2525" s="12">
        <v>17070102</v>
      </c>
      <c r="B2525" s="13" t="s">
        <v>2150</v>
      </c>
      <c r="C2525" s="14" t="s">
        <v>5</v>
      </c>
      <c r="D2525" s="15">
        <v>39.21</v>
      </c>
      <c r="E2525" s="38"/>
    </row>
    <row r="2526" spans="1:5" outlineLevel="1" x14ac:dyDescent="0.2">
      <c r="A2526" s="12">
        <v>17080000</v>
      </c>
      <c r="B2526" s="13" t="s">
        <v>249</v>
      </c>
      <c r="C2526" s="14" t="s">
        <v>8</v>
      </c>
      <c r="D2526" s="15" t="s">
        <v>8</v>
      </c>
    </row>
    <row r="2527" spans="1:5" outlineLevel="1" x14ac:dyDescent="0.2">
      <c r="A2527" s="12">
        <v>17080015</v>
      </c>
      <c r="B2527" s="13" t="s">
        <v>1563</v>
      </c>
      <c r="C2527" s="14" t="s">
        <v>4</v>
      </c>
      <c r="D2527" s="15">
        <v>107.69</v>
      </c>
      <c r="E2527" s="38"/>
    </row>
    <row r="2528" spans="1:5" outlineLevel="1" x14ac:dyDescent="0.2">
      <c r="A2528" s="12">
        <v>17080019</v>
      </c>
      <c r="B2528" s="13" t="s">
        <v>1564</v>
      </c>
      <c r="C2528" s="14" t="s">
        <v>24</v>
      </c>
      <c r="D2528" s="15">
        <v>14.52</v>
      </c>
      <c r="E2528" s="38"/>
    </row>
    <row r="2529" spans="1:5" outlineLevel="1" x14ac:dyDescent="0.2">
      <c r="A2529" s="12">
        <v>17080070</v>
      </c>
      <c r="B2529" s="13" t="s">
        <v>1565</v>
      </c>
      <c r="C2529" s="14" t="s">
        <v>6</v>
      </c>
      <c r="D2529" s="15">
        <v>1320.85</v>
      </c>
      <c r="E2529" s="38"/>
    </row>
    <row r="2530" spans="1:5" outlineLevel="1" x14ac:dyDescent="0.2">
      <c r="A2530" s="12">
        <v>17080072</v>
      </c>
      <c r="B2530" s="13" t="s">
        <v>1566</v>
      </c>
      <c r="C2530" s="14" t="s">
        <v>5</v>
      </c>
      <c r="D2530" s="15">
        <v>7.5</v>
      </c>
      <c r="E2530" s="38"/>
    </row>
    <row r="2531" spans="1:5" outlineLevel="1" x14ac:dyDescent="0.2">
      <c r="A2531" s="12">
        <v>17080073</v>
      </c>
      <c r="B2531" s="13" t="s">
        <v>1567</v>
      </c>
      <c r="C2531" s="14" t="s">
        <v>5</v>
      </c>
      <c r="D2531" s="15">
        <v>10.119999999999999</v>
      </c>
      <c r="E2531" s="38"/>
    </row>
    <row r="2532" spans="1:5" ht="22.5" outlineLevel="1" x14ac:dyDescent="0.2">
      <c r="A2532" s="12">
        <v>17090003</v>
      </c>
      <c r="B2532" s="13" t="s">
        <v>2373</v>
      </c>
      <c r="C2532" s="14" t="s">
        <v>2374</v>
      </c>
      <c r="D2532" s="15">
        <v>1440.66</v>
      </c>
      <c r="E2532" s="38"/>
    </row>
    <row r="2533" spans="1:5" ht="22.5" outlineLevel="1" x14ac:dyDescent="0.2">
      <c r="A2533" s="12">
        <v>17091001</v>
      </c>
      <c r="B2533" s="13" t="s">
        <v>2375</v>
      </c>
      <c r="C2533" s="14" t="s">
        <v>2376</v>
      </c>
      <c r="D2533" s="15">
        <v>16.309999999999999</v>
      </c>
      <c r="E2533" s="38"/>
    </row>
    <row r="2534" spans="1:5" ht="22.5" outlineLevel="1" x14ac:dyDescent="0.2">
      <c r="A2534" s="12">
        <v>17091002</v>
      </c>
      <c r="B2534" s="13" t="s">
        <v>2377</v>
      </c>
      <c r="C2534" s="14" t="s">
        <v>2376</v>
      </c>
      <c r="D2534" s="15">
        <v>9.3699999999999992</v>
      </c>
      <c r="E2534" s="38"/>
    </row>
    <row r="2535" spans="1:5" ht="22.5" outlineLevel="1" x14ac:dyDescent="0.2">
      <c r="A2535" s="12">
        <v>17101003</v>
      </c>
      <c r="B2535" s="13" t="s">
        <v>2373</v>
      </c>
      <c r="C2535" s="14" t="s">
        <v>2374</v>
      </c>
      <c r="D2535" s="15">
        <v>1440.66</v>
      </c>
      <c r="E2535" s="38"/>
    </row>
    <row r="2536" spans="1:5" outlineLevel="1" x14ac:dyDescent="0.2">
      <c r="A2536" s="16">
        <v>18000000</v>
      </c>
      <c r="B2536" s="17" t="s">
        <v>1568</v>
      </c>
      <c r="C2536" s="18"/>
      <c r="D2536" s="19"/>
    </row>
    <row r="2537" spans="1:5" outlineLevel="1" x14ac:dyDescent="0.2">
      <c r="A2537" s="12">
        <v>18001000</v>
      </c>
      <c r="B2537" s="13" t="s">
        <v>1569</v>
      </c>
      <c r="C2537" s="14" t="s">
        <v>8</v>
      </c>
      <c r="D2537" s="15" t="s">
        <v>8</v>
      </c>
    </row>
    <row r="2538" spans="1:5" outlineLevel="1" x14ac:dyDescent="0.2">
      <c r="A2538" s="12">
        <v>18001001</v>
      </c>
      <c r="B2538" s="13" t="s">
        <v>1570</v>
      </c>
      <c r="C2538" s="14" t="s">
        <v>6</v>
      </c>
      <c r="D2538" s="15">
        <v>24.23</v>
      </c>
      <c r="E2538" s="38"/>
    </row>
    <row r="2539" spans="1:5" outlineLevel="1" x14ac:dyDescent="0.2">
      <c r="A2539" s="12">
        <v>18001003</v>
      </c>
      <c r="B2539" s="13" t="s">
        <v>1571</v>
      </c>
      <c r="C2539" s="14" t="s">
        <v>6</v>
      </c>
      <c r="D2539" s="15">
        <v>131.69</v>
      </c>
      <c r="E2539" s="38"/>
    </row>
    <row r="2540" spans="1:5" outlineLevel="1" x14ac:dyDescent="0.2">
      <c r="A2540" s="12">
        <v>18002000</v>
      </c>
      <c r="B2540" s="13" t="s">
        <v>1572</v>
      </c>
      <c r="C2540" s="14" t="s">
        <v>8</v>
      </c>
      <c r="D2540" s="15" t="s">
        <v>8</v>
      </c>
    </row>
    <row r="2541" spans="1:5" outlineLevel="1" x14ac:dyDescent="0.2">
      <c r="A2541" s="12">
        <v>18002003</v>
      </c>
      <c r="B2541" s="13" t="s">
        <v>1573</v>
      </c>
      <c r="C2541" s="14" t="s">
        <v>6</v>
      </c>
      <c r="D2541" s="15">
        <v>313.27</v>
      </c>
      <c r="E2541" s="38"/>
    </row>
    <row r="2542" spans="1:5" outlineLevel="1" x14ac:dyDescent="0.2">
      <c r="A2542" s="12">
        <v>18002004</v>
      </c>
      <c r="B2542" s="13" t="s">
        <v>2012</v>
      </c>
      <c r="C2542" s="14" t="s">
        <v>6</v>
      </c>
      <c r="D2542" s="15">
        <v>330.13</v>
      </c>
      <c r="E2542" s="38"/>
    </row>
    <row r="2543" spans="1:5" outlineLevel="1" x14ac:dyDescent="0.2">
      <c r="A2543" s="12">
        <v>18002005</v>
      </c>
      <c r="B2543" s="13" t="s">
        <v>2013</v>
      </c>
      <c r="C2543" s="14" t="s">
        <v>6</v>
      </c>
      <c r="D2543" s="15">
        <v>307.98</v>
      </c>
      <c r="E2543" s="38"/>
    </row>
    <row r="2544" spans="1:5" outlineLevel="1" x14ac:dyDescent="0.2">
      <c r="A2544" s="12">
        <v>18002006</v>
      </c>
      <c r="B2544" s="13" t="s">
        <v>2014</v>
      </c>
      <c r="C2544" s="14" t="s">
        <v>6</v>
      </c>
      <c r="D2544" s="15">
        <v>248.85</v>
      </c>
      <c r="E2544" s="38"/>
    </row>
    <row r="2545" spans="1:5" outlineLevel="1" x14ac:dyDescent="0.2">
      <c r="A2545" s="12">
        <v>18002007</v>
      </c>
      <c r="B2545" s="13" t="s">
        <v>2015</v>
      </c>
      <c r="C2545" s="14" t="s">
        <v>6</v>
      </c>
      <c r="D2545" s="15">
        <v>243.13</v>
      </c>
      <c r="E2545" s="38"/>
    </row>
    <row r="2546" spans="1:5" outlineLevel="1" x14ac:dyDescent="0.2">
      <c r="A2546" s="12">
        <v>18002008</v>
      </c>
      <c r="B2546" s="13" t="s">
        <v>2016</v>
      </c>
      <c r="C2546" s="14" t="s">
        <v>6</v>
      </c>
      <c r="D2546" s="15">
        <v>341.53</v>
      </c>
      <c r="E2546" s="38"/>
    </row>
    <row r="2547" spans="1:5" x14ac:dyDescent="0.2">
      <c r="A2547" s="12">
        <v>18002009</v>
      </c>
      <c r="B2547" s="13" t="s">
        <v>2017</v>
      </c>
      <c r="C2547" s="14" t="s">
        <v>6</v>
      </c>
      <c r="D2547" s="15">
        <v>288.85000000000002</v>
      </c>
      <c r="E2547" s="38"/>
    </row>
    <row r="2548" spans="1:5" outlineLevel="1" x14ac:dyDescent="0.2">
      <c r="A2548" s="12">
        <v>18002010</v>
      </c>
      <c r="B2548" s="13" t="s">
        <v>1574</v>
      </c>
      <c r="C2548" s="14" t="s">
        <v>6</v>
      </c>
      <c r="D2548" s="15">
        <v>317.48</v>
      </c>
      <c r="E2548" s="38"/>
    </row>
    <row r="2549" spans="1:5" outlineLevel="1" x14ac:dyDescent="0.2">
      <c r="A2549" s="12">
        <v>18002011</v>
      </c>
      <c r="B2549" s="13" t="s">
        <v>2018</v>
      </c>
      <c r="C2549" s="14" t="s">
        <v>6</v>
      </c>
      <c r="D2549" s="15">
        <v>315.31</v>
      </c>
      <c r="E2549" s="38"/>
    </row>
    <row r="2550" spans="1:5" outlineLevel="1" x14ac:dyDescent="0.2">
      <c r="A2550" s="12">
        <v>18002012</v>
      </c>
      <c r="B2550" s="13" t="s">
        <v>2019</v>
      </c>
      <c r="C2550" s="14" t="s">
        <v>6</v>
      </c>
      <c r="D2550" s="15">
        <v>318.8</v>
      </c>
      <c r="E2550" s="38"/>
    </row>
    <row r="2551" spans="1:5" outlineLevel="1" x14ac:dyDescent="0.2">
      <c r="A2551" s="12">
        <v>18002013</v>
      </c>
      <c r="B2551" s="13" t="s">
        <v>2020</v>
      </c>
      <c r="C2551" s="14" t="s">
        <v>6</v>
      </c>
      <c r="D2551" s="15">
        <v>331.5</v>
      </c>
      <c r="E2551" s="38"/>
    </row>
    <row r="2552" spans="1:5" outlineLevel="1" x14ac:dyDescent="0.2">
      <c r="A2552" s="12">
        <v>18002014</v>
      </c>
      <c r="B2552" s="13" t="s">
        <v>2021</v>
      </c>
      <c r="C2552" s="14" t="s">
        <v>6</v>
      </c>
      <c r="D2552" s="15">
        <v>231.88</v>
      </c>
      <c r="E2552" s="38"/>
    </row>
    <row r="2553" spans="1:5" outlineLevel="1" x14ac:dyDescent="0.2">
      <c r="A2553" s="12">
        <v>18002015</v>
      </c>
      <c r="B2553" s="13" t="s">
        <v>2022</v>
      </c>
      <c r="C2553" s="14" t="s">
        <v>6</v>
      </c>
      <c r="D2553" s="15">
        <v>242.25</v>
      </c>
      <c r="E2553" s="38"/>
    </row>
    <row r="2554" spans="1:5" outlineLevel="1" x14ac:dyDescent="0.2">
      <c r="A2554" s="12">
        <v>18002016</v>
      </c>
      <c r="B2554" s="13" t="s">
        <v>2023</v>
      </c>
      <c r="C2554" s="14" t="s">
        <v>6</v>
      </c>
      <c r="D2554" s="15">
        <v>332.69</v>
      </c>
      <c r="E2554" s="38"/>
    </row>
    <row r="2555" spans="1:5" outlineLevel="1" x14ac:dyDescent="0.2">
      <c r="A2555" s="12">
        <v>18002017</v>
      </c>
      <c r="B2555" s="13" t="s">
        <v>2024</v>
      </c>
      <c r="C2555" s="14" t="s">
        <v>6</v>
      </c>
      <c r="D2555" s="15">
        <v>434.25</v>
      </c>
      <c r="E2555" s="38"/>
    </row>
    <row r="2556" spans="1:5" outlineLevel="1" x14ac:dyDescent="0.2">
      <c r="A2556" s="12">
        <v>18002018</v>
      </c>
      <c r="B2556" s="13" t="s">
        <v>2025</v>
      </c>
      <c r="C2556" s="14" t="s">
        <v>6</v>
      </c>
      <c r="D2556" s="15">
        <v>362.99</v>
      </c>
      <c r="E2556" s="38"/>
    </row>
    <row r="2557" spans="1:5" outlineLevel="1" x14ac:dyDescent="0.2">
      <c r="A2557" s="12">
        <v>18002019</v>
      </c>
      <c r="B2557" s="13" t="s">
        <v>2026</v>
      </c>
      <c r="C2557" s="14" t="s">
        <v>6</v>
      </c>
      <c r="D2557" s="15">
        <v>303.98</v>
      </c>
      <c r="E2557" s="38"/>
    </row>
    <row r="2558" spans="1:5" outlineLevel="1" x14ac:dyDescent="0.2">
      <c r="A2558" s="12">
        <v>18002020</v>
      </c>
      <c r="B2558" s="13" t="s">
        <v>2027</v>
      </c>
      <c r="C2558" s="14" t="s">
        <v>6</v>
      </c>
      <c r="D2558" s="15">
        <v>354.18</v>
      </c>
      <c r="E2558" s="38"/>
    </row>
    <row r="2559" spans="1:5" outlineLevel="1" x14ac:dyDescent="0.2">
      <c r="A2559" s="12">
        <v>18002021</v>
      </c>
      <c r="B2559" s="13" t="s">
        <v>2028</v>
      </c>
      <c r="C2559" s="14" t="s">
        <v>6</v>
      </c>
      <c r="D2559" s="15">
        <v>307.12</v>
      </c>
      <c r="E2559" s="38"/>
    </row>
    <row r="2560" spans="1:5" outlineLevel="1" x14ac:dyDescent="0.2">
      <c r="A2560" s="12">
        <v>18002022</v>
      </c>
      <c r="B2560" s="13" t="s">
        <v>2029</v>
      </c>
      <c r="C2560" s="14" t="s">
        <v>6</v>
      </c>
      <c r="D2560" s="15">
        <v>348.12</v>
      </c>
      <c r="E2560" s="38"/>
    </row>
    <row r="2561" spans="1:5" outlineLevel="1" x14ac:dyDescent="0.2">
      <c r="A2561" s="12">
        <v>18002023</v>
      </c>
      <c r="B2561" s="13" t="s">
        <v>2030</v>
      </c>
      <c r="C2561" s="14" t="s">
        <v>6</v>
      </c>
      <c r="D2561" s="15">
        <v>308.32</v>
      </c>
      <c r="E2561" s="38"/>
    </row>
    <row r="2562" spans="1:5" outlineLevel="1" x14ac:dyDescent="0.2">
      <c r="A2562" s="12">
        <v>18002024</v>
      </c>
      <c r="B2562" s="13" t="s">
        <v>2031</v>
      </c>
      <c r="C2562" s="14" t="s">
        <v>6</v>
      </c>
      <c r="D2562" s="15">
        <v>271.54000000000002</v>
      </c>
      <c r="E2562" s="38"/>
    </row>
    <row r="2563" spans="1:5" outlineLevel="1" x14ac:dyDescent="0.2">
      <c r="A2563" s="12">
        <v>18002025</v>
      </c>
      <c r="B2563" s="13" t="s">
        <v>1575</v>
      </c>
      <c r="C2563" s="14" t="s">
        <v>6</v>
      </c>
      <c r="D2563" s="15">
        <v>213.55</v>
      </c>
      <c r="E2563" s="38"/>
    </row>
    <row r="2564" spans="1:5" outlineLevel="1" x14ac:dyDescent="0.2">
      <c r="A2564" s="12">
        <v>18002026</v>
      </c>
      <c r="B2564" s="13" t="s">
        <v>1576</v>
      </c>
      <c r="C2564" s="14" t="s">
        <v>6</v>
      </c>
      <c r="D2564" s="15">
        <v>343.5</v>
      </c>
      <c r="E2564" s="38"/>
    </row>
    <row r="2565" spans="1:5" outlineLevel="1" x14ac:dyDescent="0.2">
      <c r="A2565" s="12">
        <v>18002027</v>
      </c>
      <c r="B2565" s="13" t="s">
        <v>1577</v>
      </c>
      <c r="C2565" s="14" t="s">
        <v>6</v>
      </c>
      <c r="D2565" s="15">
        <v>344.65</v>
      </c>
      <c r="E2565" s="38"/>
    </row>
    <row r="2566" spans="1:5" outlineLevel="1" x14ac:dyDescent="0.2">
      <c r="A2566" s="12">
        <v>18002028</v>
      </c>
      <c r="B2566" s="13" t="s">
        <v>2032</v>
      </c>
      <c r="C2566" s="14" t="s">
        <v>6</v>
      </c>
      <c r="D2566" s="15">
        <v>247.19</v>
      </c>
      <c r="E2566" s="38"/>
    </row>
    <row r="2567" spans="1:5" outlineLevel="1" x14ac:dyDescent="0.2">
      <c r="A2567" s="12">
        <v>18002029</v>
      </c>
      <c r="B2567" s="13" t="s">
        <v>2033</v>
      </c>
      <c r="C2567" s="14" t="s">
        <v>6</v>
      </c>
      <c r="D2567" s="15">
        <v>287.52999999999997</v>
      </c>
      <c r="E2567" s="38"/>
    </row>
    <row r="2568" spans="1:5" outlineLevel="1" x14ac:dyDescent="0.2">
      <c r="A2568" s="12">
        <v>18002030</v>
      </c>
      <c r="B2568" s="13" t="s">
        <v>2034</v>
      </c>
      <c r="C2568" s="14" t="s">
        <v>6</v>
      </c>
      <c r="D2568" s="15">
        <v>295.81</v>
      </c>
      <c r="E2568" s="38"/>
    </row>
    <row r="2569" spans="1:5" outlineLevel="1" x14ac:dyDescent="0.2">
      <c r="A2569" s="12">
        <v>18002031</v>
      </c>
      <c r="B2569" s="13" t="s">
        <v>2035</v>
      </c>
      <c r="C2569" s="14" t="s">
        <v>6</v>
      </c>
      <c r="D2569" s="15">
        <v>367.5</v>
      </c>
      <c r="E2569" s="38"/>
    </row>
    <row r="2570" spans="1:5" outlineLevel="1" x14ac:dyDescent="0.2">
      <c r="A2570" s="12">
        <v>18002032</v>
      </c>
      <c r="B2570" s="13" t="s">
        <v>2036</v>
      </c>
      <c r="C2570" s="14" t="s">
        <v>6</v>
      </c>
      <c r="D2570" s="15">
        <v>233.34</v>
      </c>
      <c r="E2570" s="38"/>
    </row>
    <row r="2571" spans="1:5" outlineLevel="1" x14ac:dyDescent="0.2">
      <c r="A2571" s="12">
        <v>18002033</v>
      </c>
      <c r="B2571" s="13" t="s">
        <v>2037</v>
      </c>
      <c r="C2571" s="14" t="s">
        <v>6</v>
      </c>
      <c r="D2571" s="15">
        <v>279.83</v>
      </c>
      <c r="E2571" s="38"/>
    </row>
    <row r="2572" spans="1:5" outlineLevel="1" x14ac:dyDescent="0.2">
      <c r="A2572" s="12">
        <v>18002034</v>
      </c>
      <c r="B2572" s="13" t="s">
        <v>2038</v>
      </c>
      <c r="C2572" s="14" t="s">
        <v>6</v>
      </c>
      <c r="D2572" s="15">
        <v>234.86</v>
      </c>
      <c r="E2572" s="38"/>
    </row>
    <row r="2573" spans="1:5" outlineLevel="1" x14ac:dyDescent="0.2">
      <c r="A2573" s="12">
        <v>18002035</v>
      </c>
      <c r="B2573" s="13" t="s">
        <v>1578</v>
      </c>
      <c r="C2573" s="14" t="s">
        <v>6</v>
      </c>
      <c r="D2573" s="15">
        <v>345.5</v>
      </c>
      <c r="E2573" s="38"/>
    </row>
    <row r="2574" spans="1:5" outlineLevel="1" x14ac:dyDescent="0.2">
      <c r="A2574" s="12">
        <v>18002036</v>
      </c>
      <c r="B2574" s="13" t="s">
        <v>2039</v>
      </c>
      <c r="C2574" s="14" t="s">
        <v>6</v>
      </c>
      <c r="D2574" s="15">
        <v>272.91000000000003</v>
      </c>
      <c r="E2574" s="38"/>
    </row>
    <row r="2575" spans="1:5" outlineLevel="1" x14ac:dyDescent="0.2">
      <c r="A2575" s="12">
        <v>18002037</v>
      </c>
      <c r="B2575" s="13" t="s">
        <v>1579</v>
      </c>
      <c r="C2575" s="14" t="s">
        <v>6</v>
      </c>
      <c r="D2575" s="15">
        <v>317.43</v>
      </c>
      <c r="E2575" s="38"/>
    </row>
    <row r="2576" spans="1:5" outlineLevel="1" x14ac:dyDescent="0.2">
      <c r="A2576" s="12">
        <v>18002038</v>
      </c>
      <c r="B2576" s="13" t="s">
        <v>2040</v>
      </c>
      <c r="C2576" s="14" t="s">
        <v>6</v>
      </c>
      <c r="D2576" s="15">
        <v>312.35000000000002</v>
      </c>
      <c r="E2576" s="38"/>
    </row>
    <row r="2577" spans="1:5" outlineLevel="1" x14ac:dyDescent="0.2">
      <c r="A2577" s="12">
        <v>18002039</v>
      </c>
      <c r="B2577" s="13" t="s">
        <v>2041</v>
      </c>
      <c r="C2577" s="14" t="s">
        <v>6</v>
      </c>
      <c r="D2577" s="15">
        <v>352.89</v>
      </c>
      <c r="E2577" s="38"/>
    </row>
    <row r="2578" spans="1:5" outlineLevel="1" x14ac:dyDescent="0.2">
      <c r="A2578" s="12">
        <v>18002040</v>
      </c>
      <c r="B2578" s="13" t="s">
        <v>1580</v>
      </c>
      <c r="C2578" s="14" t="s">
        <v>6</v>
      </c>
      <c r="D2578" s="15">
        <v>308.05</v>
      </c>
      <c r="E2578" s="38"/>
    </row>
    <row r="2579" spans="1:5" outlineLevel="1" x14ac:dyDescent="0.2">
      <c r="A2579" s="12">
        <v>18002041</v>
      </c>
      <c r="B2579" s="13" t="s">
        <v>2042</v>
      </c>
      <c r="C2579" s="14" t="s">
        <v>6</v>
      </c>
      <c r="D2579" s="15">
        <v>325.27</v>
      </c>
      <c r="E2579" s="38"/>
    </row>
    <row r="2580" spans="1:5" outlineLevel="1" x14ac:dyDescent="0.2">
      <c r="A2580" s="12">
        <v>18002042</v>
      </c>
      <c r="B2580" s="13" t="s">
        <v>2043</v>
      </c>
      <c r="C2580" s="14" t="s">
        <v>6</v>
      </c>
      <c r="D2580" s="15">
        <v>321.37</v>
      </c>
      <c r="E2580" s="38"/>
    </row>
    <row r="2581" spans="1:5" x14ac:dyDescent="0.2">
      <c r="A2581" s="12">
        <v>18002050</v>
      </c>
      <c r="B2581" s="13" t="s">
        <v>1581</v>
      </c>
      <c r="C2581" s="14" t="s">
        <v>6</v>
      </c>
      <c r="D2581" s="15">
        <v>375.1</v>
      </c>
      <c r="E2581" s="38"/>
    </row>
    <row r="2582" spans="1:5" outlineLevel="1" x14ac:dyDescent="0.2">
      <c r="A2582" s="12">
        <v>18002052</v>
      </c>
      <c r="B2582" s="13" t="s">
        <v>1582</v>
      </c>
      <c r="C2582" s="14" t="s">
        <v>6</v>
      </c>
      <c r="D2582" s="15">
        <v>177.43</v>
      </c>
      <c r="E2582" s="38"/>
    </row>
    <row r="2583" spans="1:5" outlineLevel="1" x14ac:dyDescent="0.2">
      <c r="A2583" s="12">
        <v>18002055</v>
      </c>
      <c r="B2583" s="13" t="s">
        <v>1583</v>
      </c>
      <c r="C2583" s="14" t="s">
        <v>6</v>
      </c>
      <c r="D2583" s="15">
        <v>432.05</v>
      </c>
      <c r="E2583" s="38"/>
    </row>
    <row r="2584" spans="1:5" outlineLevel="1" x14ac:dyDescent="0.2">
      <c r="A2584" s="12">
        <v>18002061</v>
      </c>
      <c r="B2584" s="13" t="s">
        <v>1584</v>
      </c>
      <c r="C2584" s="14" t="s">
        <v>6</v>
      </c>
      <c r="D2584" s="15">
        <v>96.84</v>
      </c>
      <c r="E2584" s="38"/>
    </row>
    <row r="2585" spans="1:5" outlineLevel="1" x14ac:dyDescent="0.2">
      <c r="A2585" s="12">
        <v>18002063</v>
      </c>
      <c r="B2585" s="13" t="s">
        <v>1585</v>
      </c>
      <c r="C2585" s="14" t="s">
        <v>6</v>
      </c>
      <c r="D2585" s="15">
        <v>281.58</v>
      </c>
      <c r="E2585" s="38"/>
    </row>
    <row r="2586" spans="1:5" outlineLevel="1" x14ac:dyDescent="0.2">
      <c r="A2586" s="12">
        <v>18002065</v>
      </c>
      <c r="B2586" s="13" t="s">
        <v>1586</v>
      </c>
      <c r="C2586" s="14" t="s">
        <v>6</v>
      </c>
      <c r="D2586" s="15">
        <v>287.31</v>
      </c>
      <c r="E2586" s="38"/>
    </row>
    <row r="2587" spans="1:5" outlineLevel="1" x14ac:dyDescent="0.2">
      <c r="A2587" s="12">
        <v>18002067</v>
      </c>
      <c r="B2587" s="13" t="s">
        <v>1587</v>
      </c>
      <c r="C2587" s="14" t="s">
        <v>6</v>
      </c>
      <c r="D2587" s="15">
        <v>173.41</v>
      </c>
      <c r="E2587" s="38"/>
    </row>
    <row r="2588" spans="1:5" outlineLevel="1" x14ac:dyDescent="0.2">
      <c r="A2588" s="12">
        <v>18002070</v>
      </c>
      <c r="B2588" s="13" t="s">
        <v>1588</v>
      </c>
      <c r="C2588" s="14" t="s">
        <v>6</v>
      </c>
      <c r="D2588" s="15">
        <v>192.19</v>
      </c>
      <c r="E2588" s="38"/>
    </row>
    <row r="2589" spans="1:5" outlineLevel="1" x14ac:dyDescent="0.2">
      <c r="A2589" s="12">
        <v>18002073</v>
      </c>
      <c r="B2589" s="13" t="s">
        <v>1589</v>
      </c>
      <c r="C2589" s="14" t="s">
        <v>6</v>
      </c>
      <c r="D2589" s="15">
        <v>154.97</v>
      </c>
      <c r="E2589" s="38"/>
    </row>
    <row r="2590" spans="1:5" outlineLevel="1" x14ac:dyDescent="0.2">
      <c r="A2590" s="12">
        <v>18002075</v>
      </c>
      <c r="B2590" s="13" t="s">
        <v>1590</v>
      </c>
      <c r="C2590" s="14" t="s">
        <v>6</v>
      </c>
      <c r="D2590" s="15">
        <v>162.72</v>
      </c>
      <c r="E2590" s="38"/>
    </row>
    <row r="2591" spans="1:5" outlineLevel="1" x14ac:dyDescent="0.2">
      <c r="A2591" s="12">
        <v>18002077</v>
      </c>
      <c r="B2591" s="13" t="s">
        <v>1591</v>
      </c>
      <c r="C2591" s="14" t="s">
        <v>6</v>
      </c>
      <c r="D2591" s="15">
        <v>164.07</v>
      </c>
      <c r="E2591" s="38"/>
    </row>
    <row r="2592" spans="1:5" outlineLevel="1" x14ac:dyDescent="0.2">
      <c r="A2592" s="12">
        <v>18002080</v>
      </c>
      <c r="B2592" s="13" t="s">
        <v>1592</v>
      </c>
      <c r="C2592" s="14" t="s">
        <v>6</v>
      </c>
      <c r="D2592" s="15">
        <v>178.4</v>
      </c>
      <c r="E2592" s="38"/>
    </row>
    <row r="2593" spans="1:5" outlineLevel="1" x14ac:dyDescent="0.2">
      <c r="A2593" s="12">
        <v>18002090</v>
      </c>
      <c r="B2593" s="13" t="s">
        <v>2044</v>
      </c>
      <c r="C2593" s="14" t="s">
        <v>6</v>
      </c>
      <c r="D2593" s="15">
        <v>317.24</v>
      </c>
      <c r="E2593" s="38"/>
    </row>
    <row r="2594" spans="1:5" outlineLevel="1" x14ac:dyDescent="0.2">
      <c r="A2594" s="12">
        <v>18002091</v>
      </c>
      <c r="B2594" s="13" t="s">
        <v>2045</v>
      </c>
      <c r="C2594" s="14" t="s">
        <v>6</v>
      </c>
      <c r="D2594" s="15">
        <v>356.36</v>
      </c>
      <c r="E2594" s="38"/>
    </row>
    <row r="2595" spans="1:5" outlineLevel="1" x14ac:dyDescent="0.2">
      <c r="A2595" s="12">
        <v>18002092</v>
      </c>
      <c r="B2595" s="13" t="s">
        <v>2046</v>
      </c>
      <c r="C2595" s="14" t="s">
        <v>6</v>
      </c>
      <c r="D2595" s="15">
        <v>314.45999999999998</v>
      </c>
      <c r="E2595" s="38"/>
    </row>
    <row r="2596" spans="1:5" outlineLevel="1" x14ac:dyDescent="0.2">
      <c r="A2596" s="12">
        <v>18002101</v>
      </c>
      <c r="B2596" s="13" t="s">
        <v>3419</v>
      </c>
      <c r="C2596" s="14" t="s">
        <v>6</v>
      </c>
      <c r="D2596" s="15">
        <v>195.64</v>
      </c>
      <c r="E2596" s="38"/>
    </row>
    <row r="2597" spans="1:5" outlineLevel="1" x14ac:dyDescent="0.2">
      <c r="A2597" s="12">
        <v>18002103</v>
      </c>
      <c r="B2597" s="13" t="s">
        <v>3420</v>
      </c>
      <c r="C2597" s="14" t="s">
        <v>6</v>
      </c>
      <c r="D2597" s="15">
        <v>75.28</v>
      </c>
      <c r="E2597" s="38"/>
    </row>
    <row r="2598" spans="1:5" outlineLevel="1" x14ac:dyDescent="0.2">
      <c r="A2598" s="12">
        <v>18002110</v>
      </c>
      <c r="B2598" s="13" t="s">
        <v>3421</v>
      </c>
      <c r="C2598" s="14" t="s">
        <v>6</v>
      </c>
      <c r="D2598" s="15">
        <v>190.58</v>
      </c>
      <c r="E2598" s="38"/>
    </row>
    <row r="2599" spans="1:5" outlineLevel="1" x14ac:dyDescent="0.2">
      <c r="A2599" s="12">
        <v>18003000</v>
      </c>
      <c r="B2599" s="13" t="s">
        <v>1593</v>
      </c>
      <c r="C2599" s="14" t="s">
        <v>8</v>
      </c>
      <c r="D2599" s="15" t="s">
        <v>8</v>
      </c>
    </row>
    <row r="2600" spans="1:5" outlineLevel="1" x14ac:dyDescent="0.2">
      <c r="A2600" s="12">
        <v>18003001</v>
      </c>
      <c r="B2600" s="13" t="s">
        <v>1594</v>
      </c>
      <c r="C2600" s="14" t="s">
        <v>4</v>
      </c>
      <c r="D2600" s="15">
        <v>23.45</v>
      </c>
      <c r="E2600" s="38"/>
    </row>
    <row r="2601" spans="1:5" outlineLevel="1" x14ac:dyDescent="0.2">
      <c r="A2601" s="12">
        <v>18003003</v>
      </c>
      <c r="B2601" s="13" t="s">
        <v>1595</v>
      </c>
      <c r="C2601" s="14" t="s">
        <v>4</v>
      </c>
      <c r="D2601" s="15">
        <v>31.98</v>
      </c>
      <c r="E2601" s="38"/>
    </row>
    <row r="2602" spans="1:5" outlineLevel="1" x14ac:dyDescent="0.2">
      <c r="A2602" s="12">
        <v>18003005</v>
      </c>
      <c r="B2602" s="13" t="s">
        <v>1596</v>
      </c>
      <c r="C2602" s="14" t="s">
        <v>4</v>
      </c>
      <c r="D2602" s="15">
        <v>23.71</v>
      </c>
      <c r="E2602" s="38"/>
    </row>
    <row r="2603" spans="1:5" outlineLevel="1" x14ac:dyDescent="0.2">
      <c r="A2603" s="12">
        <v>18003007</v>
      </c>
      <c r="B2603" s="13" t="s">
        <v>1597</v>
      </c>
      <c r="C2603" s="14" t="s">
        <v>4</v>
      </c>
      <c r="D2603" s="15">
        <v>69.08</v>
      </c>
      <c r="E2603" s="38"/>
    </row>
    <row r="2604" spans="1:5" outlineLevel="1" x14ac:dyDescent="0.2">
      <c r="A2604" s="12">
        <v>18003013</v>
      </c>
      <c r="B2604" s="13" t="s">
        <v>1598</v>
      </c>
      <c r="C2604" s="14" t="s">
        <v>1599</v>
      </c>
      <c r="D2604" s="15">
        <v>80.52</v>
      </c>
      <c r="E2604" s="38"/>
    </row>
    <row r="2605" spans="1:5" outlineLevel="1" x14ac:dyDescent="0.2">
      <c r="A2605" s="12">
        <v>18003015</v>
      </c>
      <c r="B2605" s="13" t="s">
        <v>1600</v>
      </c>
      <c r="C2605" s="14" t="s">
        <v>1599</v>
      </c>
      <c r="D2605" s="15">
        <v>50.24</v>
      </c>
      <c r="E2605" s="38"/>
    </row>
    <row r="2606" spans="1:5" outlineLevel="1" x14ac:dyDescent="0.2">
      <c r="A2606" s="12">
        <v>18003017</v>
      </c>
      <c r="B2606" s="13" t="s">
        <v>1601</v>
      </c>
      <c r="C2606" s="14" t="s">
        <v>1599</v>
      </c>
      <c r="D2606" s="15">
        <v>91.11</v>
      </c>
      <c r="E2606" s="38"/>
    </row>
    <row r="2607" spans="1:5" outlineLevel="1" x14ac:dyDescent="0.2">
      <c r="A2607" s="12">
        <v>18003019</v>
      </c>
      <c r="B2607" s="13" t="s">
        <v>1602</v>
      </c>
      <c r="C2607" s="14" t="s">
        <v>1599</v>
      </c>
      <c r="D2607" s="15">
        <v>52.81</v>
      </c>
      <c r="E2607" s="38"/>
    </row>
    <row r="2608" spans="1:5" outlineLevel="1" x14ac:dyDescent="0.2">
      <c r="A2608" s="12">
        <v>18003021</v>
      </c>
      <c r="B2608" s="13" t="s">
        <v>1603</v>
      </c>
      <c r="C2608" s="14" t="s">
        <v>1599</v>
      </c>
      <c r="D2608" s="15">
        <v>91.59</v>
      </c>
      <c r="E2608" s="38"/>
    </row>
    <row r="2609" spans="1:5" outlineLevel="1" x14ac:dyDescent="0.2">
      <c r="A2609" s="12">
        <v>18003023</v>
      </c>
      <c r="B2609" s="13" t="s">
        <v>1604</v>
      </c>
      <c r="C2609" s="14" t="s">
        <v>1599</v>
      </c>
      <c r="D2609" s="15">
        <v>57.74</v>
      </c>
      <c r="E2609" s="38"/>
    </row>
    <row r="2610" spans="1:5" outlineLevel="1" x14ac:dyDescent="0.2">
      <c r="A2610" s="12">
        <v>18003025</v>
      </c>
      <c r="B2610" s="13" t="s">
        <v>1605</v>
      </c>
      <c r="C2610" s="14" t="s">
        <v>6</v>
      </c>
      <c r="D2610" s="15">
        <v>97.84</v>
      </c>
      <c r="E2610" s="38"/>
    </row>
    <row r="2611" spans="1:5" outlineLevel="1" x14ac:dyDescent="0.2">
      <c r="A2611" s="12">
        <v>18003027</v>
      </c>
      <c r="B2611" s="13" t="s">
        <v>1606</v>
      </c>
      <c r="C2611" s="14" t="s">
        <v>1599</v>
      </c>
      <c r="D2611" s="15">
        <v>52.12</v>
      </c>
      <c r="E2611" s="38"/>
    </row>
    <row r="2612" spans="1:5" outlineLevel="1" x14ac:dyDescent="0.2">
      <c r="A2612" s="12">
        <v>18003029</v>
      </c>
      <c r="B2612" s="13" t="s">
        <v>1607</v>
      </c>
      <c r="C2612" s="14" t="s">
        <v>1599</v>
      </c>
      <c r="D2612" s="15">
        <v>53.45</v>
      </c>
      <c r="E2612" s="38"/>
    </row>
    <row r="2613" spans="1:5" outlineLevel="1" x14ac:dyDescent="0.2">
      <c r="A2613" s="12">
        <v>18003041</v>
      </c>
      <c r="B2613" s="13" t="s">
        <v>1608</v>
      </c>
      <c r="C2613" s="14" t="s">
        <v>6</v>
      </c>
      <c r="D2613" s="15">
        <v>91.05</v>
      </c>
      <c r="E2613" s="38"/>
    </row>
    <row r="2614" spans="1:5" outlineLevel="1" x14ac:dyDescent="0.2">
      <c r="A2614" s="12">
        <v>18003043</v>
      </c>
      <c r="B2614" s="13" t="s">
        <v>1609</v>
      </c>
      <c r="C2614" s="14" t="s">
        <v>6</v>
      </c>
      <c r="D2614" s="15">
        <v>77.290000000000006</v>
      </c>
      <c r="E2614" s="38"/>
    </row>
    <row r="2615" spans="1:5" x14ac:dyDescent="0.2">
      <c r="A2615" s="12">
        <v>18003045</v>
      </c>
      <c r="B2615" s="13" t="s">
        <v>1610</v>
      </c>
      <c r="C2615" s="14" t="s">
        <v>6</v>
      </c>
      <c r="D2615" s="15">
        <v>72.88</v>
      </c>
      <c r="E2615" s="38"/>
    </row>
    <row r="2616" spans="1:5" outlineLevel="1" x14ac:dyDescent="0.2">
      <c r="A2616" s="12">
        <v>18003047</v>
      </c>
      <c r="B2616" s="13" t="s">
        <v>1611</v>
      </c>
      <c r="C2616" s="14" t="s">
        <v>6</v>
      </c>
      <c r="D2616" s="15">
        <v>60.93</v>
      </c>
      <c r="E2616" s="38"/>
    </row>
    <row r="2617" spans="1:5" outlineLevel="1" x14ac:dyDescent="0.2">
      <c r="A2617" s="12">
        <v>18003049</v>
      </c>
      <c r="B2617" s="13" t="s">
        <v>1612</v>
      </c>
      <c r="C2617" s="14" t="s">
        <v>6</v>
      </c>
      <c r="D2617" s="15">
        <v>87.74</v>
      </c>
      <c r="E2617" s="38"/>
    </row>
    <row r="2618" spans="1:5" outlineLevel="1" x14ac:dyDescent="0.2">
      <c r="A2618" s="12">
        <v>18003051</v>
      </c>
      <c r="B2618" s="13" t="s">
        <v>1613</v>
      </c>
      <c r="C2618" s="14" t="s">
        <v>6</v>
      </c>
      <c r="D2618" s="15">
        <v>67.040000000000006</v>
      </c>
      <c r="E2618" s="38"/>
    </row>
    <row r="2619" spans="1:5" outlineLevel="1" x14ac:dyDescent="0.2">
      <c r="A2619" s="12">
        <v>18003053</v>
      </c>
      <c r="B2619" s="13" t="s">
        <v>1614</v>
      </c>
      <c r="C2619" s="14" t="s">
        <v>6</v>
      </c>
      <c r="D2619" s="15">
        <v>9.02</v>
      </c>
      <c r="E2619" s="38"/>
    </row>
    <row r="2620" spans="1:5" outlineLevel="1" x14ac:dyDescent="0.2">
      <c r="A2620" s="12">
        <v>18003061</v>
      </c>
      <c r="B2620" s="13" t="s">
        <v>1615</v>
      </c>
      <c r="C2620" s="14" t="s">
        <v>6</v>
      </c>
      <c r="D2620" s="15">
        <v>53.97</v>
      </c>
      <c r="E2620" s="38"/>
    </row>
    <row r="2621" spans="1:5" outlineLevel="1" x14ac:dyDescent="0.2">
      <c r="A2621" s="12">
        <v>18003063</v>
      </c>
      <c r="B2621" s="13" t="s">
        <v>1616</v>
      </c>
      <c r="C2621" s="14" t="s">
        <v>6</v>
      </c>
      <c r="D2621" s="15">
        <v>61.58</v>
      </c>
      <c r="E2621" s="38"/>
    </row>
    <row r="2622" spans="1:5" outlineLevel="1" x14ac:dyDescent="0.2">
      <c r="A2622" s="12">
        <v>18003065</v>
      </c>
      <c r="B2622" s="13" t="s">
        <v>1617</v>
      </c>
      <c r="C2622" s="14" t="s">
        <v>6</v>
      </c>
      <c r="D2622" s="15">
        <v>66.64</v>
      </c>
      <c r="E2622" s="38"/>
    </row>
    <row r="2623" spans="1:5" outlineLevel="1" x14ac:dyDescent="0.2">
      <c r="A2623" s="12">
        <v>18003067</v>
      </c>
      <c r="B2623" s="13" t="s">
        <v>1618</v>
      </c>
      <c r="C2623" s="14" t="s">
        <v>6</v>
      </c>
      <c r="D2623" s="15">
        <v>71.13</v>
      </c>
      <c r="E2623" s="38"/>
    </row>
    <row r="2624" spans="1:5" outlineLevel="1" x14ac:dyDescent="0.2">
      <c r="A2624" s="12">
        <v>18003069</v>
      </c>
      <c r="B2624" s="13" t="s">
        <v>1619</v>
      </c>
      <c r="C2624" s="14" t="s">
        <v>6</v>
      </c>
      <c r="D2624" s="15">
        <v>82.54</v>
      </c>
      <c r="E2624" s="38"/>
    </row>
    <row r="2625" spans="1:5" outlineLevel="1" x14ac:dyDescent="0.2">
      <c r="A2625" s="12">
        <v>18003071</v>
      </c>
      <c r="B2625" s="13" t="s">
        <v>1620</v>
      </c>
      <c r="C2625" s="14" t="s">
        <v>6</v>
      </c>
      <c r="D2625" s="15">
        <v>46.08</v>
      </c>
      <c r="E2625" s="38"/>
    </row>
    <row r="2626" spans="1:5" outlineLevel="1" x14ac:dyDescent="0.2">
      <c r="A2626" s="12">
        <v>18003073</v>
      </c>
      <c r="B2626" s="13" t="s">
        <v>1621</v>
      </c>
      <c r="C2626" s="14" t="s">
        <v>6</v>
      </c>
      <c r="D2626" s="15">
        <v>53.5</v>
      </c>
      <c r="E2626" s="38"/>
    </row>
    <row r="2627" spans="1:5" outlineLevel="1" x14ac:dyDescent="0.2">
      <c r="A2627" s="12">
        <v>18003075</v>
      </c>
      <c r="B2627" s="13" t="s">
        <v>1622</v>
      </c>
      <c r="C2627" s="14" t="s">
        <v>6</v>
      </c>
      <c r="D2627" s="15">
        <v>40.9</v>
      </c>
      <c r="E2627" s="38"/>
    </row>
    <row r="2628" spans="1:5" outlineLevel="1" x14ac:dyDescent="0.2">
      <c r="A2628" s="12">
        <v>18003077</v>
      </c>
      <c r="B2628" s="13" t="s">
        <v>1623</v>
      </c>
      <c r="C2628" s="14" t="s">
        <v>6</v>
      </c>
      <c r="D2628" s="15">
        <v>66.44</v>
      </c>
      <c r="E2628" s="38"/>
    </row>
    <row r="2629" spans="1:5" outlineLevel="1" x14ac:dyDescent="0.2">
      <c r="A2629" s="12">
        <v>18003079</v>
      </c>
      <c r="B2629" s="13" t="s">
        <v>1624</v>
      </c>
      <c r="C2629" s="14" t="s">
        <v>6</v>
      </c>
      <c r="D2629" s="15">
        <v>64.83</v>
      </c>
      <c r="E2629" s="38"/>
    </row>
    <row r="2630" spans="1:5" outlineLevel="1" x14ac:dyDescent="0.2">
      <c r="A2630" s="12">
        <v>18003083</v>
      </c>
      <c r="B2630" s="13" t="s">
        <v>1625</v>
      </c>
      <c r="C2630" s="14" t="s">
        <v>6</v>
      </c>
      <c r="D2630" s="15">
        <v>59.41</v>
      </c>
      <c r="E2630" s="38"/>
    </row>
    <row r="2631" spans="1:5" x14ac:dyDescent="0.2">
      <c r="A2631" s="12">
        <v>18003085</v>
      </c>
      <c r="B2631" s="13" t="s">
        <v>1626</v>
      </c>
      <c r="C2631" s="14" t="s">
        <v>6</v>
      </c>
      <c r="D2631" s="15">
        <v>52.1</v>
      </c>
      <c r="E2631" s="38"/>
    </row>
    <row r="2632" spans="1:5" x14ac:dyDescent="0.2">
      <c r="A2632" s="12">
        <v>18003087</v>
      </c>
      <c r="B2632" s="13" t="s">
        <v>1627</v>
      </c>
      <c r="C2632" s="14" t="s">
        <v>6</v>
      </c>
      <c r="D2632" s="15">
        <v>89.54</v>
      </c>
      <c r="E2632" s="38"/>
    </row>
    <row r="2633" spans="1:5" x14ac:dyDescent="0.2">
      <c r="A2633" s="12">
        <v>18003101</v>
      </c>
      <c r="B2633" s="13" t="s">
        <v>3422</v>
      </c>
      <c r="C2633" s="14" t="s">
        <v>6</v>
      </c>
      <c r="D2633" s="15">
        <v>47.05</v>
      </c>
      <c r="E2633" s="38"/>
    </row>
    <row r="2634" spans="1:5" x14ac:dyDescent="0.2">
      <c r="A2634" s="12">
        <v>18003106</v>
      </c>
      <c r="B2634" s="13" t="s">
        <v>3423</v>
      </c>
      <c r="C2634" s="14" t="s">
        <v>6</v>
      </c>
      <c r="D2634" s="15">
        <v>44.65</v>
      </c>
      <c r="E2634" s="38"/>
    </row>
    <row r="2635" spans="1:5" x14ac:dyDescent="0.2">
      <c r="A2635" s="12">
        <v>18003107</v>
      </c>
      <c r="B2635" s="13" t="s">
        <v>3424</v>
      </c>
      <c r="C2635" s="14" t="s">
        <v>6</v>
      </c>
      <c r="D2635" s="15">
        <v>46.97</v>
      </c>
      <c r="E2635" s="38"/>
    </row>
    <row r="2636" spans="1:5" x14ac:dyDescent="0.2">
      <c r="A2636" s="12">
        <v>18003108</v>
      </c>
      <c r="B2636" s="13" t="s">
        <v>3425</v>
      </c>
      <c r="C2636" s="14" t="s">
        <v>6</v>
      </c>
      <c r="D2636" s="15">
        <v>59.19</v>
      </c>
      <c r="E2636" s="38"/>
    </row>
    <row r="2637" spans="1:5" x14ac:dyDescent="0.2">
      <c r="A2637" s="12">
        <v>18003110</v>
      </c>
      <c r="B2637" s="13" t="s">
        <v>3426</v>
      </c>
      <c r="C2637" s="14" t="s">
        <v>6</v>
      </c>
      <c r="D2637" s="15">
        <v>47.55</v>
      </c>
      <c r="E2637" s="38"/>
    </row>
    <row r="2638" spans="1:5" x14ac:dyDescent="0.2">
      <c r="A2638" s="12">
        <v>18003112</v>
      </c>
      <c r="B2638" s="13" t="s">
        <v>3427</v>
      </c>
      <c r="C2638" s="14" t="s">
        <v>6</v>
      </c>
      <c r="D2638" s="15">
        <v>31.31</v>
      </c>
      <c r="E2638" s="38"/>
    </row>
    <row r="2639" spans="1:5" x14ac:dyDescent="0.2">
      <c r="A2639" s="12">
        <v>18003114</v>
      </c>
      <c r="B2639" s="13" t="s">
        <v>3428</v>
      </c>
      <c r="C2639" s="14" t="s">
        <v>6</v>
      </c>
      <c r="D2639" s="15">
        <v>65.69</v>
      </c>
      <c r="E2639" s="38"/>
    </row>
    <row r="2640" spans="1:5" ht="22.5" x14ac:dyDescent="0.2">
      <c r="A2640" s="12">
        <v>18003121</v>
      </c>
      <c r="B2640" s="13" t="s">
        <v>3429</v>
      </c>
      <c r="C2640" s="14" t="s">
        <v>6</v>
      </c>
      <c r="D2640" s="15">
        <v>182.47</v>
      </c>
      <c r="E2640" s="38"/>
    </row>
    <row r="2641" spans="1:5" x14ac:dyDescent="0.2">
      <c r="A2641" s="12">
        <v>18006003</v>
      </c>
      <c r="B2641" s="13" t="s">
        <v>2047</v>
      </c>
      <c r="C2641" s="14" t="s">
        <v>6</v>
      </c>
      <c r="D2641" s="15">
        <v>6757.39</v>
      </c>
      <c r="E2641" s="38"/>
    </row>
    <row r="2642" spans="1:5" x14ac:dyDescent="0.2">
      <c r="A2642" s="12">
        <v>18010000</v>
      </c>
      <c r="B2642" s="13" t="s">
        <v>1628</v>
      </c>
      <c r="C2642" s="14" t="s">
        <v>8</v>
      </c>
      <c r="D2642" s="15" t="s">
        <v>8</v>
      </c>
    </row>
    <row r="2643" spans="1:5" x14ac:dyDescent="0.2">
      <c r="A2643" s="12">
        <v>18010050</v>
      </c>
      <c r="B2643" s="13" t="s">
        <v>3430</v>
      </c>
      <c r="C2643" s="14" t="s">
        <v>6</v>
      </c>
      <c r="D2643" s="15">
        <v>382.79</v>
      </c>
      <c r="E2643" s="38"/>
    </row>
    <row r="2644" spans="1:5" x14ac:dyDescent="0.2">
      <c r="A2644" s="12">
        <v>18010056</v>
      </c>
      <c r="B2644" s="13" t="s">
        <v>3431</v>
      </c>
      <c r="C2644" s="14" t="s">
        <v>5</v>
      </c>
      <c r="D2644" s="15">
        <v>105.27</v>
      </c>
      <c r="E2644" s="38"/>
    </row>
    <row r="2645" spans="1:5" x14ac:dyDescent="0.2">
      <c r="A2645" s="12">
        <v>18010060</v>
      </c>
      <c r="B2645" s="13" t="s">
        <v>1629</v>
      </c>
      <c r="C2645" s="14" t="s">
        <v>4</v>
      </c>
      <c r="D2645" s="15">
        <v>104.93</v>
      </c>
      <c r="E2645" s="38"/>
    </row>
    <row r="2646" spans="1:5" x14ac:dyDescent="0.2">
      <c r="A2646" s="12">
        <v>18010090</v>
      </c>
      <c r="B2646" s="13" t="s">
        <v>3432</v>
      </c>
      <c r="C2646" s="14" t="s">
        <v>6</v>
      </c>
      <c r="D2646" s="15">
        <v>504.84</v>
      </c>
      <c r="E2646" s="38"/>
    </row>
    <row r="2647" spans="1:5" x14ac:dyDescent="0.2">
      <c r="A2647" s="12">
        <v>18012000</v>
      </c>
      <c r="B2647" s="13" t="s">
        <v>1630</v>
      </c>
      <c r="C2647" s="14" t="s">
        <v>8</v>
      </c>
      <c r="D2647" s="15" t="s">
        <v>8</v>
      </c>
    </row>
    <row r="2648" spans="1:5" x14ac:dyDescent="0.2">
      <c r="A2648" s="12">
        <v>18012001</v>
      </c>
      <c r="B2648" s="13" t="s">
        <v>3433</v>
      </c>
      <c r="C2648" s="14" t="s">
        <v>5</v>
      </c>
      <c r="D2648" s="15">
        <v>314.39999999999998</v>
      </c>
      <c r="E2648" s="38"/>
    </row>
    <row r="2649" spans="1:5" x14ac:dyDescent="0.2">
      <c r="A2649" s="12">
        <v>18012002</v>
      </c>
      <c r="B2649" s="13" t="s">
        <v>3434</v>
      </c>
      <c r="C2649" s="14" t="s">
        <v>327</v>
      </c>
      <c r="D2649" s="15">
        <v>1812.63</v>
      </c>
      <c r="E2649" s="38"/>
    </row>
    <row r="2650" spans="1:5" x14ac:dyDescent="0.2">
      <c r="A2650" s="12">
        <v>18012003</v>
      </c>
      <c r="B2650" s="13" t="s">
        <v>3435</v>
      </c>
      <c r="C2650" s="14" t="s">
        <v>5</v>
      </c>
      <c r="D2650" s="15">
        <v>290.02</v>
      </c>
      <c r="E2650" s="38"/>
    </row>
    <row r="2651" spans="1:5" x14ac:dyDescent="0.2">
      <c r="A2651" s="12">
        <v>18012004</v>
      </c>
      <c r="B2651" s="13" t="s">
        <v>3436</v>
      </c>
      <c r="C2651" s="14" t="s">
        <v>5</v>
      </c>
      <c r="D2651" s="15">
        <v>320.67</v>
      </c>
      <c r="E2651" s="38"/>
    </row>
    <row r="2652" spans="1:5" x14ac:dyDescent="0.2">
      <c r="A2652" s="12">
        <v>18012005</v>
      </c>
      <c r="B2652" s="13" t="s">
        <v>3437</v>
      </c>
      <c r="C2652" s="14" t="s">
        <v>5</v>
      </c>
      <c r="D2652" s="15">
        <v>450.17</v>
      </c>
      <c r="E2652" s="38"/>
    </row>
    <row r="2653" spans="1:5" x14ac:dyDescent="0.2">
      <c r="A2653" s="12">
        <v>18012006</v>
      </c>
      <c r="B2653" s="13" t="s">
        <v>3438</v>
      </c>
      <c r="C2653" s="14" t="s">
        <v>5</v>
      </c>
      <c r="D2653" s="15">
        <v>328.96</v>
      </c>
      <c r="E2653" s="38"/>
    </row>
    <row r="2654" spans="1:5" x14ac:dyDescent="0.2">
      <c r="A2654" s="12">
        <v>18012012</v>
      </c>
      <c r="B2654" s="13" t="s">
        <v>3439</v>
      </c>
      <c r="C2654" s="14" t="s">
        <v>5</v>
      </c>
      <c r="D2654" s="15">
        <v>516.95000000000005</v>
      </c>
      <c r="E2654" s="38"/>
    </row>
    <row r="2655" spans="1:5" x14ac:dyDescent="0.2">
      <c r="A2655" s="12">
        <v>18012017</v>
      </c>
      <c r="B2655" s="13" t="s">
        <v>3440</v>
      </c>
      <c r="C2655" s="14" t="s">
        <v>5</v>
      </c>
      <c r="D2655" s="15">
        <v>397.74</v>
      </c>
      <c r="E2655" s="38"/>
    </row>
    <row r="2656" spans="1:5" x14ac:dyDescent="0.2">
      <c r="A2656" s="12">
        <v>18012018</v>
      </c>
      <c r="B2656" s="13" t="s">
        <v>3441</v>
      </c>
      <c r="C2656" s="14" t="s">
        <v>5</v>
      </c>
      <c r="D2656" s="15">
        <v>429.48</v>
      </c>
      <c r="E2656" s="38"/>
    </row>
    <row r="2657" spans="1:5" x14ac:dyDescent="0.2">
      <c r="A2657" s="12">
        <v>18012019</v>
      </c>
      <c r="B2657" s="13" t="s">
        <v>3442</v>
      </c>
      <c r="C2657" s="14" t="s">
        <v>5</v>
      </c>
      <c r="D2657" s="15">
        <v>581.16</v>
      </c>
      <c r="E2657" s="38"/>
    </row>
    <row r="2658" spans="1:5" x14ac:dyDescent="0.2">
      <c r="A2658" s="12">
        <v>18012101</v>
      </c>
      <c r="B2658" s="13" t="s">
        <v>3443</v>
      </c>
      <c r="C2658" s="14" t="s">
        <v>6</v>
      </c>
      <c r="D2658" s="15">
        <v>579.03</v>
      </c>
      <c r="E2658" s="38"/>
    </row>
    <row r="2659" spans="1:5" x14ac:dyDescent="0.2">
      <c r="A2659" s="12">
        <v>18013000</v>
      </c>
      <c r="B2659" s="13" t="s">
        <v>1631</v>
      </c>
      <c r="C2659" s="14" t="s">
        <v>8</v>
      </c>
      <c r="D2659" s="15" t="s">
        <v>8</v>
      </c>
    </row>
    <row r="2660" spans="1:5" x14ac:dyDescent="0.2">
      <c r="A2660" s="12">
        <v>18013021</v>
      </c>
      <c r="B2660" s="13" t="s">
        <v>3444</v>
      </c>
      <c r="C2660" s="14" t="s">
        <v>6</v>
      </c>
      <c r="D2660" s="15">
        <v>13326.77</v>
      </c>
      <c r="E2660" s="38"/>
    </row>
    <row r="2661" spans="1:5" x14ac:dyDescent="0.2">
      <c r="A2661" s="12">
        <v>18013026</v>
      </c>
      <c r="B2661" s="13" t="s">
        <v>3445</v>
      </c>
      <c r="C2661" s="14" t="s">
        <v>6</v>
      </c>
      <c r="D2661" s="15">
        <v>3320.39</v>
      </c>
      <c r="E2661" s="38"/>
    </row>
    <row r="2662" spans="1:5" x14ac:dyDescent="0.2">
      <c r="A2662" s="12">
        <v>18013041</v>
      </c>
      <c r="B2662" s="13" t="s">
        <v>3446</v>
      </c>
      <c r="C2662" s="14" t="s">
        <v>21</v>
      </c>
      <c r="D2662" s="15">
        <v>64.3</v>
      </c>
      <c r="E2662" s="38"/>
    </row>
    <row r="2663" spans="1:5" x14ac:dyDescent="0.2">
      <c r="A2663" s="12">
        <v>18013042</v>
      </c>
      <c r="B2663" s="13" t="s">
        <v>3447</v>
      </c>
      <c r="C2663" s="14" t="s">
        <v>5</v>
      </c>
      <c r="D2663" s="15">
        <v>120.9</v>
      </c>
      <c r="E2663" s="38"/>
    </row>
    <row r="2664" spans="1:5" x14ac:dyDescent="0.2">
      <c r="A2664" s="12">
        <v>18013043</v>
      </c>
      <c r="B2664" s="13" t="s">
        <v>3448</v>
      </c>
      <c r="C2664" s="14" t="s">
        <v>21</v>
      </c>
      <c r="D2664" s="15">
        <v>537.53</v>
      </c>
      <c r="E2664" s="38"/>
    </row>
    <row r="2665" spans="1:5" x14ac:dyDescent="0.2">
      <c r="A2665" s="12">
        <v>18013044</v>
      </c>
      <c r="B2665" s="13" t="s">
        <v>3449</v>
      </c>
      <c r="C2665" s="14" t="s">
        <v>5</v>
      </c>
      <c r="D2665" s="15">
        <v>407.83</v>
      </c>
      <c r="E2665" s="38"/>
    </row>
    <row r="2666" spans="1:5" x14ac:dyDescent="0.2">
      <c r="A2666" s="12">
        <v>18013045</v>
      </c>
      <c r="B2666" s="13" t="s">
        <v>3450</v>
      </c>
      <c r="C2666" s="14" t="s">
        <v>5</v>
      </c>
      <c r="D2666" s="15">
        <v>510.43</v>
      </c>
      <c r="E2666" s="38"/>
    </row>
    <row r="2667" spans="1:5" ht="22.5" x14ac:dyDescent="0.2">
      <c r="A2667" s="12">
        <v>18013046</v>
      </c>
      <c r="B2667" s="13" t="s">
        <v>3451</v>
      </c>
      <c r="C2667" s="14" t="s">
        <v>21</v>
      </c>
      <c r="D2667" s="15">
        <v>195.71</v>
      </c>
      <c r="E2667" s="38"/>
    </row>
    <row r="2668" spans="1:5" x14ac:dyDescent="0.2">
      <c r="A2668" s="12">
        <v>18013051</v>
      </c>
      <c r="B2668" s="13" t="s">
        <v>1632</v>
      </c>
      <c r="C2668" s="14" t="s">
        <v>6</v>
      </c>
      <c r="D2668" s="15">
        <v>5048.07</v>
      </c>
      <c r="E2668" s="38"/>
    </row>
    <row r="2669" spans="1:5" x14ac:dyDescent="0.2">
      <c r="A2669" s="12">
        <v>18013053</v>
      </c>
      <c r="B2669" s="13" t="s">
        <v>3452</v>
      </c>
      <c r="C2669" s="14" t="s">
        <v>6</v>
      </c>
      <c r="D2669" s="15">
        <v>7505.99</v>
      </c>
      <c r="E2669" s="38"/>
    </row>
    <row r="2670" spans="1:5" x14ac:dyDescent="0.2">
      <c r="A2670" s="12">
        <v>18014000</v>
      </c>
      <c r="B2670" s="13" t="s">
        <v>1633</v>
      </c>
      <c r="C2670" s="14" t="s">
        <v>8</v>
      </c>
      <c r="D2670" s="15" t="s">
        <v>8</v>
      </c>
    </row>
    <row r="2671" spans="1:5" ht="22.5" x14ac:dyDescent="0.2">
      <c r="A2671" s="12">
        <v>18014005</v>
      </c>
      <c r="B2671" s="13" t="s">
        <v>1634</v>
      </c>
      <c r="C2671" s="14" t="s">
        <v>6</v>
      </c>
      <c r="D2671" s="15">
        <v>4711.76</v>
      </c>
      <c r="E2671" s="38"/>
    </row>
    <row r="2672" spans="1:5" x14ac:dyDescent="0.2">
      <c r="A2672" s="12">
        <v>18014008</v>
      </c>
      <c r="B2672" s="13" t="s">
        <v>1635</v>
      </c>
      <c r="C2672" s="14" t="s">
        <v>6</v>
      </c>
      <c r="D2672" s="15">
        <v>3757.74</v>
      </c>
      <c r="E2672" s="38"/>
    </row>
    <row r="2673" spans="1:5" x14ac:dyDescent="0.2">
      <c r="A2673" s="12">
        <v>18014011</v>
      </c>
      <c r="B2673" s="13" t="s">
        <v>1636</v>
      </c>
      <c r="C2673" s="14" t="s">
        <v>6</v>
      </c>
      <c r="D2673" s="15">
        <v>2904.9</v>
      </c>
      <c r="E2673" s="38"/>
    </row>
    <row r="2674" spans="1:5" ht="22.5" x14ac:dyDescent="0.2">
      <c r="A2674" s="12">
        <v>18014015</v>
      </c>
      <c r="B2674" s="13" t="s">
        <v>1637</v>
      </c>
      <c r="C2674" s="14" t="s">
        <v>6</v>
      </c>
      <c r="D2674" s="15">
        <v>2546.11</v>
      </c>
      <c r="E2674" s="38"/>
    </row>
    <row r="2675" spans="1:5" ht="22.5" x14ac:dyDescent="0.2">
      <c r="A2675" s="12">
        <v>18014016</v>
      </c>
      <c r="B2675" s="13" t="s">
        <v>2048</v>
      </c>
      <c r="C2675" s="14" t="s">
        <v>6</v>
      </c>
      <c r="D2675" s="15">
        <v>15084.05</v>
      </c>
      <c r="E2675" s="38"/>
    </row>
    <row r="2676" spans="1:5" x14ac:dyDescent="0.2">
      <c r="A2676" s="12">
        <v>18014022</v>
      </c>
      <c r="B2676" s="13" t="s">
        <v>1638</v>
      </c>
      <c r="C2676" s="14" t="s">
        <v>6</v>
      </c>
      <c r="D2676" s="15">
        <v>2502.15</v>
      </c>
      <c r="E2676" s="38"/>
    </row>
    <row r="2677" spans="1:5" x14ac:dyDescent="0.2">
      <c r="A2677" s="12">
        <v>18014024</v>
      </c>
      <c r="B2677" s="13" t="s">
        <v>1639</v>
      </c>
      <c r="C2677" s="14" t="s">
        <v>6</v>
      </c>
      <c r="D2677" s="15">
        <v>3084.93</v>
      </c>
      <c r="E2677" s="38"/>
    </row>
    <row r="2678" spans="1:5" x14ac:dyDescent="0.2">
      <c r="A2678" s="12">
        <v>18014030</v>
      </c>
      <c r="B2678" s="13" t="s">
        <v>1640</v>
      </c>
      <c r="C2678" s="14" t="s">
        <v>4</v>
      </c>
      <c r="D2678" s="15">
        <v>93.52</v>
      </c>
      <c r="E2678" s="38"/>
    </row>
    <row r="2679" spans="1:5" ht="22.5" x14ac:dyDescent="0.2">
      <c r="A2679" s="12">
        <v>18014041</v>
      </c>
      <c r="B2679" s="13" t="s">
        <v>2049</v>
      </c>
      <c r="C2679" s="14" t="s">
        <v>6</v>
      </c>
      <c r="D2679" s="15">
        <v>8705.02</v>
      </c>
      <c r="E2679" s="38"/>
    </row>
    <row r="2680" spans="1:5" ht="22.5" x14ac:dyDescent="0.2">
      <c r="A2680" s="12">
        <v>18014042</v>
      </c>
      <c r="B2680" s="13" t="s">
        <v>2050</v>
      </c>
      <c r="C2680" s="14" t="s">
        <v>6</v>
      </c>
      <c r="D2680" s="15">
        <v>7746.01</v>
      </c>
      <c r="E2680" s="38"/>
    </row>
    <row r="2681" spans="1:5" ht="22.5" x14ac:dyDescent="0.2">
      <c r="A2681" s="12">
        <v>18014043</v>
      </c>
      <c r="B2681" s="13" t="s">
        <v>2051</v>
      </c>
      <c r="C2681" s="14" t="s">
        <v>6</v>
      </c>
      <c r="D2681" s="15">
        <v>6571.99</v>
      </c>
      <c r="E2681" s="38"/>
    </row>
    <row r="2682" spans="1:5" ht="22.5" x14ac:dyDescent="0.2">
      <c r="A2682" s="12">
        <v>18014044</v>
      </c>
      <c r="B2682" s="13" t="s">
        <v>2052</v>
      </c>
      <c r="C2682" s="14" t="s">
        <v>6</v>
      </c>
      <c r="D2682" s="15">
        <v>5192.9799999999996</v>
      </c>
      <c r="E2682" s="38"/>
    </row>
    <row r="2683" spans="1:5" ht="22.5" x14ac:dyDescent="0.2">
      <c r="A2683" s="12">
        <v>18014045</v>
      </c>
      <c r="B2683" s="13" t="s">
        <v>2053</v>
      </c>
      <c r="C2683" s="14" t="s">
        <v>6</v>
      </c>
      <c r="D2683" s="15">
        <v>4187.95</v>
      </c>
      <c r="E2683" s="38"/>
    </row>
    <row r="2684" spans="1:5" x14ac:dyDescent="0.2">
      <c r="A2684" s="12">
        <v>18014046</v>
      </c>
      <c r="B2684" s="13" t="s">
        <v>2054</v>
      </c>
      <c r="C2684" s="14" t="s">
        <v>6</v>
      </c>
      <c r="D2684" s="15">
        <v>1554.2</v>
      </c>
      <c r="E2684" s="38"/>
    </row>
    <row r="2685" spans="1:5" x14ac:dyDescent="0.2">
      <c r="A2685" s="12">
        <v>18014047</v>
      </c>
      <c r="B2685" s="13" t="s">
        <v>2055</v>
      </c>
      <c r="C2685" s="14" t="s">
        <v>6</v>
      </c>
      <c r="D2685" s="15">
        <v>1770.92</v>
      </c>
      <c r="E2685" s="38"/>
    </row>
    <row r="2686" spans="1:5" x14ac:dyDescent="0.2">
      <c r="A2686" s="12">
        <v>18014048</v>
      </c>
      <c r="B2686" s="13" t="s">
        <v>2056</v>
      </c>
      <c r="C2686" s="14" t="s">
        <v>6</v>
      </c>
      <c r="D2686" s="15">
        <v>2720.5</v>
      </c>
      <c r="E2686" s="38"/>
    </row>
    <row r="2687" spans="1:5" x14ac:dyDescent="0.2">
      <c r="A2687" s="12">
        <v>18014049</v>
      </c>
      <c r="B2687" s="13" t="s">
        <v>2057</v>
      </c>
      <c r="C2687" s="14" t="s">
        <v>6</v>
      </c>
      <c r="D2687" s="15">
        <v>1871.74</v>
      </c>
      <c r="E2687" s="38"/>
    </row>
    <row r="2688" spans="1:5" ht="22.5" x14ac:dyDescent="0.2">
      <c r="A2688" s="12">
        <v>18014101</v>
      </c>
      <c r="B2688" s="13" t="s">
        <v>3453</v>
      </c>
      <c r="C2688" s="14" t="s">
        <v>6</v>
      </c>
      <c r="D2688" s="15">
        <v>132816.57999999999</v>
      </c>
      <c r="E2688" s="38"/>
    </row>
    <row r="2689" spans="1:5" ht="22.5" x14ac:dyDescent="0.2">
      <c r="A2689" s="12">
        <v>18014102</v>
      </c>
      <c r="B2689" s="13" t="s">
        <v>3454</v>
      </c>
      <c r="C2689" s="14" t="s">
        <v>6</v>
      </c>
      <c r="D2689" s="15">
        <v>135656.16</v>
      </c>
      <c r="E2689" s="38"/>
    </row>
    <row r="2690" spans="1:5" ht="22.5" x14ac:dyDescent="0.2">
      <c r="A2690" s="12">
        <v>18014103</v>
      </c>
      <c r="B2690" s="13" t="s">
        <v>3455</v>
      </c>
      <c r="C2690" s="14" t="s">
        <v>6</v>
      </c>
      <c r="D2690" s="15">
        <v>56148.84</v>
      </c>
      <c r="E2690" s="38"/>
    </row>
    <row r="2691" spans="1:5" ht="22.5" x14ac:dyDescent="0.2">
      <c r="A2691" s="12">
        <v>18014104</v>
      </c>
      <c r="B2691" s="13" t="s">
        <v>3456</v>
      </c>
      <c r="C2691" s="14" t="s">
        <v>6</v>
      </c>
      <c r="D2691" s="15">
        <v>56148.84</v>
      </c>
      <c r="E2691" s="38"/>
    </row>
    <row r="2692" spans="1:5" ht="22.5" x14ac:dyDescent="0.2">
      <c r="A2692" s="12">
        <v>18014105</v>
      </c>
      <c r="B2692" s="13" t="s">
        <v>3457</v>
      </c>
      <c r="C2692" s="14" t="s">
        <v>6</v>
      </c>
      <c r="D2692" s="15">
        <v>24978.37</v>
      </c>
      <c r="E2692" s="38"/>
    </row>
    <row r="2693" spans="1:5" ht="22.5" x14ac:dyDescent="0.2">
      <c r="A2693" s="12">
        <v>18014106</v>
      </c>
      <c r="B2693" s="13" t="s">
        <v>3458</v>
      </c>
      <c r="C2693" s="14" t="s">
        <v>6</v>
      </c>
      <c r="D2693" s="15">
        <v>15092.39</v>
      </c>
      <c r="E2693" s="38"/>
    </row>
    <row r="2694" spans="1:5" ht="22.5" x14ac:dyDescent="0.2">
      <c r="A2694" s="12">
        <v>18014107</v>
      </c>
      <c r="B2694" s="13" t="s">
        <v>3459</v>
      </c>
      <c r="C2694" s="14" t="s">
        <v>6</v>
      </c>
      <c r="D2694" s="15">
        <v>32036.09</v>
      </c>
      <c r="E2694" s="38"/>
    </row>
    <row r="2695" spans="1:5" x14ac:dyDescent="0.2">
      <c r="A2695" s="12">
        <v>18015000</v>
      </c>
      <c r="B2695" s="13" t="s">
        <v>1641</v>
      </c>
      <c r="C2695" s="14" t="s">
        <v>8</v>
      </c>
      <c r="D2695" s="15" t="s">
        <v>8</v>
      </c>
    </row>
    <row r="2696" spans="1:5" x14ac:dyDescent="0.2">
      <c r="A2696" s="12">
        <v>18015001</v>
      </c>
      <c r="B2696" s="13" t="s">
        <v>2058</v>
      </c>
      <c r="C2696" s="14" t="s">
        <v>6</v>
      </c>
      <c r="D2696" s="15">
        <v>1492.72</v>
      </c>
      <c r="E2696" s="38"/>
    </row>
    <row r="2697" spans="1:5" x14ac:dyDescent="0.2">
      <c r="A2697" s="12">
        <v>18015002</v>
      </c>
      <c r="B2697" s="13" t="s">
        <v>2059</v>
      </c>
      <c r="C2697" s="14" t="s">
        <v>6</v>
      </c>
      <c r="D2697" s="15">
        <v>2198.2800000000002</v>
      </c>
      <c r="E2697" s="38"/>
    </row>
    <row r="2698" spans="1:5" x14ac:dyDescent="0.2">
      <c r="A2698" s="12">
        <v>18015003</v>
      </c>
      <c r="B2698" s="13" t="s">
        <v>2060</v>
      </c>
      <c r="C2698" s="14" t="s">
        <v>6</v>
      </c>
      <c r="D2698" s="15">
        <v>1537.98</v>
      </c>
      <c r="E2698" s="38"/>
    </row>
    <row r="2699" spans="1:5" x14ac:dyDescent="0.2">
      <c r="A2699" s="12">
        <v>18015010</v>
      </c>
      <c r="B2699" s="13" t="s">
        <v>3460</v>
      </c>
      <c r="C2699" s="14" t="s">
        <v>6</v>
      </c>
      <c r="D2699" s="15">
        <v>406.17</v>
      </c>
      <c r="E2699" s="38"/>
    </row>
    <row r="2700" spans="1:5" x14ac:dyDescent="0.2">
      <c r="A2700" s="12">
        <v>18015013</v>
      </c>
      <c r="B2700" s="13" t="s">
        <v>3461</v>
      </c>
      <c r="C2700" s="14" t="s">
        <v>6</v>
      </c>
      <c r="D2700" s="15">
        <v>184.74</v>
      </c>
      <c r="E2700" s="38"/>
    </row>
    <row r="2701" spans="1:5" x14ac:dyDescent="0.2">
      <c r="A2701" s="12">
        <v>18015014</v>
      </c>
      <c r="B2701" s="13" t="s">
        <v>3462</v>
      </c>
      <c r="C2701" s="14" t="s">
        <v>6</v>
      </c>
      <c r="D2701" s="15">
        <v>1210.68</v>
      </c>
      <c r="E2701" s="38"/>
    </row>
    <row r="2702" spans="1:5" x14ac:dyDescent="0.2">
      <c r="A2702" s="12">
        <v>18015050</v>
      </c>
      <c r="B2702" s="13" t="s">
        <v>1642</v>
      </c>
      <c r="C2702" s="14" t="s">
        <v>21</v>
      </c>
      <c r="D2702" s="15">
        <v>264.39999999999998</v>
      </c>
      <c r="E2702" s="38"/>
    </row>
    <row r="2703" spans="1:5" x14ac:dyDescent="0.2">
      <c r="A2703" s="12">
        <v>18015051</v>
      </c>
      <c r="B2703" s="13" t="s">
        <v>1643</v>
      </c>
      <c r="C2703" s="14" t="s">
        <v>21</v>
      </c>
      <c r="D2703" s="15">
        <v>245.5</v>
      </c>
      <c r="E2703" s="38"/>
    </row>
    <row r="2704" spans="1:5" x14ac:dyDescent="0.2">
      <c r="A2704" s="12">
        <v>18016001</v>
      </c>
      <c r="B2704" s="13" t="s">
        <v>2061</v>
      </c>
      <c r="C2704" s="14" t="s">
        <v>6</v>
      </c>
      <c r="D2704" s="15">
        <v>2358.29</v>
      </c>
      <c r="E2704" s="38"/>
    </row>
    <row r="2705" spans="1:5" x14ac:dyDescent="0.2">
      <c r="A2705" s="12">
        <v>18016002</v>
      </c>
      <c r="B2705" s="13" t="s">
        <v>2062</v>
      </c>
      <c r="C2705" s="14" t="s">
        <v>6</v>
      </c>
      <c r="D2705" s="15">
        <v>1954.91</v>
      </c>
      <c r="E2705" s="38"/>
    </row>
    <row r="2706" spans="1:5" x14ac:dyDescent="0.2">
      <c r="A2706" s="12">
        <v>18016003</v>
      </c>
      <c r="B2706" s="13" t="s">
        <v>2047</v>
      </c>
      <c r="C2706" s="14" t="s">
        <v>6</v>
      </c>
      <c r="D2706" s="15">
        <v>6757.28</v>
      </c>
      <c r="E2706" s="38"/>
    </row>
    <row r="2707" spans="1:5" x14ac:dyDescent="0.2">
      <c r="A2707" s="12">
        <v>18016004</v>
      </c>
      <c r="B2707" s="13" t="s">
        <v>2063</v>
      </c>
      <c r="C2707" s="14" t="s">
        <v>6</v>
      </c>
      <c r="D2707" s="15">
        <v>4146.9399999999996</v>
      </c>
      <c r="E2707" s="38"/>
    </row>
    <row r="2708" spans="1:5" x14ac:dyDescent="0.2">
      <c r="A2708" s="12">
        <v>18016005</v>
      </c>
      <c r="B2708" s="13" t="s">
        <v>2064</v>
      </c>
      <c r="C2708" s="14" t="s">
        <v>6</v>
      </c>
      <c r="D2708" s="15">
        <v>6197.64</v>
      </c>
      <c r="E2708" s="38"/>
    </row>
    <row r="2709" spans="1:5" x14ac:dyDescent="0.2">
      <c r="A2709" s="12">
        <v>18016006</v>
      </c>
      <c r="B2709" s="13" t="s">
        <v>2065</v>
      </c>
      <c r="C2709" s="14" t="s">
        <v>6</v>
      </c>
      <c r="D2709" s="15">
        <v>2677.46</v>
      </c>
      <c r="E2709" s="38"/>
    </row>
    <row r="2710" spans="1:5" x14ac:dyDescent="0.2">
      <c r="A2710" s="12">
        <v>18016007</v>
      </c>
      <c r="B2710" s="13" t="s">
        <v>2066</v>
      </c>
      <c r="C2710" s="14" t="s">
        <v>6</v>
      </c>
      <c r="D2710" s="15">
        <v>3849.48</v>
      </c>
      <c r="E2710" s="38"/>
    </row>
    <row r="2711" spans="1:5" x14ac:dyDescent="0.2">
      <c r="A2711" s="12">
        <v>18016008</v>
      </c>
      <c r="B2711" s="13" t="s">
        <v>2067</v>
      </c>
      <c r="C2711" s="14" t="s">
        <v>6</v>
      </c>
      <c r="D2711" s="15">
        <v>2253.91</v>
      </c>
      <c r="E2711" s="38"/>
    </row>
    <row r="2712" spans="1:5" x14ac:dyDescent="0.2">
      <c r="A2712" s="12">
        <v>18016009</v>
      </c>
      <c r="B2712" s="13" t="s">
        <v>2068</v>
      </c>
      <c r="C2712" s="14" t="s">
        <v>6</v>
      </c>
      <c r="D2712" s="15">
        <v>3912.06</v>
      </c>
      <c r="E2712" s="38"/>
    </row>
    <row r="2713" spans="1:5" x14ac:dyDescent="0.2">
      <c r="A2713" s="12">
        <v>18016010</v>
      </c>
      <c r="B2713" s="13" t="s">
        <v>2069</v>
      </c>
      <c r="C2713" s="14" t="s">
        <v>6</v>
      </c>
      <c r="D2713" s="15">
        <v>5531.93</v>
      </c>
      <c r="E2713" s="38"/>
    </row>
    <row r="2714" spans="1:5" x14ac:dyDescent="0.2">
      <c r="A2714" s="12">
        <v>18016011</v>
      </c>
      <c r="B2714" s="13" t="s">
        <v>2070</v>
      </c>
      <c r="C2714" s="14" t="s">
        <v>6</v>
      </c>
      <c r="D2714" s="15">
        <v>1443.02</v>
      </c>
      <c r="E2714" s="38"/>
    </row>
    <row r="2715" spans="1:5" x14ac:dyDescent="0.2">
      <c r="A2715" s="12">
        <v>18016012</v>
      </c>
      <c r="B2715" s="13" t="s">
        <v>2071</v>
      </c>
      <c r="C2715" s="14" t="s">
        <v>6</v>
      </c>
      <c r="D2715" s="15">
        <v>2042.57</v>
      </c>
      <c r="E2715" s="38"/>
    </row>
    <row r="2716" spans="1:5" x14ac:dyDescent="0.2">
      <c r="A2716" s="12">
        <v>18016013</v>
      </c>
      <c r="B2716" s="13" t="s">
        <v>2072</v>
      </c>
      <c r="C2716" s="14" t="s">
        <v>6</v>
      </c>
      <c r="D2716" s="15">
        <v>5065.3900000000003</v>
      </c>
      <c r="E2716" s="38"/>
    </row>
    <row r="2717" spans="1:5" x14ac:dyDescent="0.2">
      <c r="A2717" s="12">
        <v>18016014</v>
      </c>
      <c r="B2717" s="13" t="s">
        <v>2073</v>
      </c>
      <c r="C2717" s="14" t="s">
        <v>6</v>
      </c>
      <c r="D2717" s="15">
        <v>6987.44</v>
      </c>
      <c r="E2717" s="38"/>
    </row>
    <row r="2718" spans="1:5" x14ac:dyDescent="0.2">
      <c r="A2718" s="12">
        <v>18016015</v>
      </c>
      <c r="B2718" s="13" t="s">
        <v>2074</v>
      </c>
      <c r="C2718" s="14" t="s">
        <v>6</v>
      </c>
      <c r="D2718" s="15">
        <v>1966.31</v>
      </c>
      <c r="E2718" s="38"/>
    </row>
    <row r="2719" spans="1:5" x14ac:dyDescent="0.2">
      <c r="A2719" s="12">
        <v>18016016</v>
      </c>
      <c r="B2719" s="13" t="s">
        <v>2075</v>
      </c>
      <c r="C2719" s="14" t="s">
        <v>6</v>
      </c>
      <c r="D2719" s="15">
        <v>5599.9</v>
      </c>
      <c r="E2719" s="38"/>
    </row>
    <row r="2720" spans="1:5" x14ac:dyDescent="0.2">
      <c r="A2720" s="12">
        <v>18016017</v>
      </c>
      <c r="B2720" s="13" t="s">
        <v>2076</v>
      </c>
      <c r="C2720" s="14" t="s">
        <v>6</v>
      </c>
      <c r="D2720" s="15">
        <v>3717.05</v>
      </c>
      <c r="E2720" s="38"/>
    </row>
    <row r="2721" spans="1:5" x14ac:dyDescent="0.2">
      <c r="A2721" s="12">
        <v>18016018</v>
      </c>
      <c r="B2721" s="13" t="s">
        <v>2077</v>
      </c>
      <c r="C2721" s="14" t="s">
        <v>6</v>
      </c>
      <c r="D2721" s="15">
        <v>3066.77</v>
      </c>
      <c r="E2721" s="38"/>
    </row>
    <row r="2722" spans="1:5" x14ac:dyDescent="0.2">
      <c r="A2722" s="12">
        <v>18016019</v>
      </c>
      <c r="B2722" s="13" t="s">
        <v>2078</v>
      </c>
      <c r="C2722" s="14" t="s">
        <v>6</v>
      </c>
      <c r="D2722" s="15">
        <v>3481.41</v>
      </c>
      <c r="E2722" s="38"/>
    </row>
    <row r="2723" spans="1:5" x14ac:dyDescent="0.2">
      <c r="A2723" s="12">
        <v>18016020</v>
      </c>
      <c r="B2723" s="13" t="s">
        <v>2079</v>
      </c>
      <c r="C2723" s="14" t="s">
        <v>6</v>
      </c>
      <c r="D2723" s="15">
        <v>1424.84</v>
      </c>
      <c r="E2723" s="38"/>
    </row>
    <row r="2724" spans="1:5" x14ac:dyDescent="0.2">
      <c r="A2724" s="12">
        <v>18060000</v>
      </c>
      <c r="B2724" s="13" t="s">
        <v>210</v>
      </c>
      <c r="C2724" s="14" t="s">
        <v>8</v>
      </c>
      <c r="D2724" s="15" t="s">
        <v>8</v>
      </c>
    </row>
    <row r="2725" spans="1:5" x14ac:dyDescent="0.2">
      <c r="A2725" s="12">
        <v>18060007</v>
      </c>
      <c r="B2725" s="13" t="s">
        <v>1644</v>
      </c>
      <c r="C2725" s="14" t="s">
        <v>4</v>
      </c>
      <c r="D2725" s="15">
        <v>7.14</v>
      </c>
      <c r="E2725" s="38"/>
    </row>
    <row r="2726" spans="1:5" x14ac:dyDescent="0.2">
      <c r="A2726" s="12">
        <v>18070000</v>
      </c>
      <c r="B2726" s="13" t="s">
        <v>217</v>
      </c>
      <c r="C2726" s="14" t="s">
        <v>8</v>
      </c>
      <c r="D2726" s="15" t="s">
        <v>8</v>
      </c>
    </row>
    <row r="2727" spans="1:5" x14ac:dyDescent="0.2">
      <c r="A2727" s="12">
        <v>18070007</v>
      </c>
      <c r="B2727" s="13" t="s">
        <v>1645</v>
      </c>
      <c r="C2727" s="14" t="s">
        <v>4</v>
      </c>
      <c r="D2727" s="15">
        <v>48.24</v>
      </c>
      <c r="E2727" s="38"/>
    </row>
    <row r="2728" spans="1:5" x14ac:dyDescent="0.2">
      <c r="A2728" s="12">
        <v>18070040</v>
      </c>
      <c r="B2728" s="13" t="s">
        <v>1646</v>
      </c>
      <c r="C2728" s="14" t="s">
        <v>6</v>
      </c>
      <c r="D2728" s="15">
        <v>1604.05</v>
      </c>
      <c r="E2728" s="38"/>
    </row>
    <row r="2729" spans="1:5" x14ac:dyDescent="0.2">
      <c r="A2729" s="12">
        <v>18070041</v>
      </c>
      <c r="B2729" s="13" t="s">
        <v>1647</v>
      </c>
      <c r="C2729" s="14" t="s">
        <v>6</v>
      </c>
      <c r="D2729" s="15">
        <v>10913.48</v>
      </c>
      <c r="E2729" s="38"/>
    </row>
    <row r="2730" spans="1:5" x14ac:dyDescent="0.2">
      <c r="A2730" s="12">
        <v>18080000</v>
      </c>
      <c r="B2730" s="13" t="s">
        <v>249</v>
      </c>
      <c r="C2730" s="14" t="s">
        <v>8</v>
      </c>
      <c r="D2730" s="15" t="s">
        <v>8</v>
      </c>
    </row>
    <row r="2731" spans="1:5" x14ac:dyDescent="0.2">
      <c r="A2731" s="12">
        <v>18080001</v>
      </c>
      <c r="B2731" s="13" t="s">
        <v>1648</v>
      </c>
      <c r="C2731" s="14" t="s">
        <v>4</v>
      </c>
      <c r="D2731" s="15">
        <v>11.91</v>
      </c>
      <c r="E2731" s="38"/>
    </row>
    <row r="2732" spans="1:5" x14ac:dyDescent="0.2">
      <c r="A2732" s="12">
        <v>18080011</v>
      </c>
      <c r="B2732" s="13" t="s">
        <v>1649</v>
      </c>
      <c r="C2732" s="14" t="s">
        <v>21</v>
      </c>
      <c r="D2732" s="15">
        <v>295.66000000000003</v>
      </c>
      <c r="E2732" s="38"/>
    </row>
    <row r="2733" spans="1:5" x14ac:dyDescent="0.2">
      <c r="A2733" s="12">
        <v>18080013</v>
      </c>
      <c r="B2733" s="13" t="s">
        <v>1650</v>
      </c>
      <c r="C2733" s="14" t="s">
        <v>24</v>
      </c>
      <c r="D2733" s="15">
        <v>1.34</v>
      </c>
      <c r="E2733" s="38"/>
    </row>
    <row r="2734" spans="1:5" x14ac:dyDescent="0.2">
      <c r="A2734" s="12">
        <v>18080015</v>
      </c>
      <c r="B2734" s="13" t="s">
        <v>1651</v>
      </c>
      <c r="C2734" s="14" t="s">
        <v>24</v>
      </c>
      <c r="D2734" s="15">
        <v>8.25</v>
      </c>
      <c r="E2734" s="38"/>
    </row>
    <row r="2735" spans="1:5" x14ac:dyDescent="0.2">
      <c r="A2735" s="12">
        <v>18080030</v>
      </c>
      <c r="B2735" s="13" t="s">
        <v>1652</v>
      </c>
      <c r="C2735" s="14" t="s">
        <v>4</v>
      </c>
      <c r="D2735" s="15">
        <v>11.91</v>
      </c>
      <c r="E2735" s="38"/>
    </row>
    <row r="2736" spans="1:5" x14ac:dyDescent="0.2">
      <c r="A2736" s="12">
        <v>18080035</v>
      </c>
      <c r="B2736" s="13" t="s">
        <v>1653</v>
      </c>
      <c r="C2736" s="14" t="s">
        <v>21</v>
      </c>
      <c r="D2736" s="15">
        <v>331.38</v>
      </c>
      <c r="E2736" s="38"/>
    </row>
    <row r="2737" spans="1:5" ht="33.75" x14ac:dyDescent="0.2">
      <c r="A2737" s="12">
        <v>18101001</v>
      </c>
      <c r="B2737" s="13" t="s">
        <v>3463</v>
      </c>
      <c r="C2737" s="14" t="s">
        <v>4</v>
      </c>
      <c r="D2737" s="15">
        <v>346.12</v>
      </c>
      <c r="E2737" s="38"/>
    </row>
    <row r="2738" spans="1:5" ht="33.75" x14ac:dyDescent="0.2">
      <c r="A2738" s="12">
        <v>18101002</v>
      </c>
      <c r="B2738" s="13" t="s">
        <v>3464</v>
      </c>
      <c r="C2738" s="14" t="s">
        <v>4</v>
      </c>
      <c r="D2738" s="15">
        <v>428.14</v>
      </c>
      <c r="E2738" s="38"/>
    </row>
    <row r="2739" spans="1:5" x14ac:dyDescent="0.2">
      <c r="A2739" s="12">
        <v>18101003</v>
      </c>
      <c r="B2739" s="13" t="s">
        <v>3465</v>
      </c>
      <c r="C2739" s="14" t="s">
        <v>4</v>
      </c>
      <c r="D2739" s="15">
        <v>451.73</v>
      </c>
      <c r="E2739" s="38"/>
    </row>
    <row r="2740" spans="1:5" x14ac:dyDescent="0.2">
      <c r="A2740" s="16">
        <v>20000000</v>
      </c>
      <c r="B2740" s="17" t="s">
        <v>1654</v>
      </c>
      <c r="C2740" s="18"/>
      <c r="D2740" s="19"/>
    </row>
    <row r="2741" spans="1:5" x14ac:dyDescent="0.2">
      <c r="A2741" s="12">
        <v>20001000</v>
      </c>
      <c r="B2741" s="13" t="s">
        <v>1655</v>
      </c>
      <c r="C2741" s="14" t="s">
        <v>8</v>
      </c>
      <c r="D2741" s="15" t="s">
        <v>8</v>
      </c>
    </row>
    <row r="2742" spans="1:5" x14ac:dyDescent="0.2">
      <c r="A2742" s="12">
        <v>20001001</v>
      </c>
      <c r="B2742" s="13" t="s">
        <v>1656</v>
      </c>
      <c r="C2742" s="14" t="s">
        <v>1657</v>
      </c>
      <c r="D2742" s="15">
        <v>3541.89</v>
      </c>
      <c r="E2742" s="38"/>
    </row>
    <row r="2743" spans="1:5" x14ac:dyDescent="0.2">
      <c r="A2743" s="12">
        <v>20001002</v>
      </c>
      <c r="B2743" s="13" t="s">
        <v>1658</v>
      </c>
      <c r="C2743" s="14" t="s">
        <v>5</v>
      </c>
      <c r="D2743" s="15">
        <v>2.78</v>
      </c>
      <c r="E2743" s="38"/>
    </row>
    <row r="2744" spans="1:5" x14ac:dyDescent="0.2">
      <c r="A2744" s="12">
        <v>20001013</v>
      </c>
      <c r="B2744" s="13" t="s">
        <v>1659</v>
      </c>
      <c r="C2744" s="14" t="s">
        <v>1657</v>
      </c>
      <c r="D2744" s="15">
        <v>6785.33</v>
      </c>
      <c r="E2744" s="38"/>
    </row>
    <row r="2745" spans="1:5" x14ac:dyDescent="0.2">
      <c r="A2745" s="12">
        <v>20001014</v>
      </c>
      <c r="B2745" s="13" t="s">
        <v>1660</v>
      </c>
      <c r="C2745" s="14" t="s">
        <v>4</v>
      </c>
      <c r="D2745" s="15">
        <v>0.57999999999999996</v>
      </c>
      <c r="E2745" s="38"/>
    </row>
    <row r="2746" spans="1:5" x14ac:dyDescent="0.2">
      <c r="A2746" s="12">
        <v>20001021</v>
      </c>
      <c r="B2746" s="13" t="s">
        <v>1661</v>
      </c>
      <c r="C2746" s="14" t="s">
        <v>11</v>
      </c>
      <c r="D2746" s="15">
        <v>20</v>
      </c>
    </row>
    <row r="2747" spans="1:5" ht="22.5" x14ac:dyDescent="0.2">
      <c r="A2747" s="12">
        <v>20001022</v>
      </c>
      <c r="B2747" s="13" t="s">
        <v>1662</v>
      </c>
      <c r="C2747" s="14" t="s">
        <v>11</v>
      </c>
      <c r="D2747" s="15">
        <v>50</v>
      </c>
    </row>
    <row r="2748" spans="1:5" x14ac:dyDescent="0.2">
      <c r="A2748" s="12">
        <v>20001023</v>
      </c>
      <c r="B2748" s="13" t="s">
        <v>1663</v>
      </c>
      <c r="C2748" s="14" t="s">
        <v>11</v>
      </c>
      <c r="D2748" s="15">
        <v>100</v>
      </c>
    </row>
    <row r="2749" spans="1:5" x14ac:dyDescent="0.2">
      <c r="A2749" s="12">
        <v>20001024</v>
      </c>
      <c r="B2749" s="13" t="s">
        <v>1664</v>
      </c>
      <c r="C2749" s="14" t="s">
        <v>11</v>
      </c>
      <c r="D2749" s="15">
        <v>30</v>
      </c>
    </row>
    <row r="2750" spans="1:5" ht="22.5" x14ac:dyDescent="0.2">
      <c r="A2750" s="12">
        <v>20001031</v>
      </c>
      <c r="B2750" s="13" t="s">
        <v>1665</v>
      </c>
      <c r="C2750" s="14" t="s">
        <v>11</v>
      </c>
      <c r="D2750" s="15">
        <v>10</v>
      </c>
    </row>
    <row r="2751" spans="1:5" ht="22.5" x14ac:dyDescent="0.2">
      <c r="A2751" s="12">
        <v>20001032</v>
      </c>
      <c r="B2751" s="13" t="s">
        <v>1666</v>
      </c>
      <c r="C2751" s="14" t="s">
        <v>11</v>
      </c>
      <c r="D2751" s="15">
        <v>50</v>
      </c>
    </row>
    <row r="2752" spans="1:5" x14ac:dyDescent="0.2">
      <c r="A2752" s="12">
        <v>20001033</v>
      </c>
      <c r="B2752" s="13" t="s">
        <v>1667</v>
      </c>
      <c r="C2752" s="14" t="s">
        <v>11</v>
      </c>
      <c r="D2752" s="15">
        <v>10</v>
      </c>
    </row>
    <row r="2753" spans="1:5" x14ac:dyDescent="0.2">
      <c r="A2753" s="12">
        <v>20002000</v>
      </c>
      <c r="B2753" s="13" t="s">
        <v>1670</v>
      </c>
      <c r="C2753" s="14" t="s">
        <v>8</v>
      </c>
      <c r="D2753" s="15" t="s">
        <v>8</v>
      </c>
    </row>
    <row r="2754" spans="1:5" x14ac:dyDescent="0.2">
      <c r="A2754" s="12">
        <v>20002001</v>
      </c>
      <c r="B2754" s="13" t="s">
        <v>1671</v>
      </c>
      <c r="C2754" s="14" t="s">
        <v>5</v>
      </c>
      <c r="D2754" s="15">
        <v>109.81</v>
      </c>
      <c r="E2754" s="38"/>
    </row>
    <row r="2755" spans="1:5" ht="22.5" x14ac:dyDescent="0.2">
      <c r="A2755" s="12">
        <v>20002002</v>
      </c>
      <c r="B2755" s="13" t="s">
        <v>1672</v>
      </c>
      <c r="C2755" s="14" t="s">
        <v>6</v>
      </c>
      <c r="D2755" s="15">
        <v>729.14</v>
      </c>
      <c r="E2755" s="38"/>
    </row>
    <row r="2756" spans="1:5" ht="22.5" x14ac:dyDescent="0.2">
      <c r="A2756" s="12">
        <v>20002003</v>
      </c>
      <c r="B2756" s="13" t="s">
        <v>1673</v>
      </c>
      <c r="C2756" s="14" t="s">
        <v>6</v>
      </c>
      <c r="D2756" s="15">
        <v>100.59</v>
      </c>
      <c r="E2756" s="38"/>
    </row>
    <row r="2757" spans="1:5" ht="22.5" x14ac:dyDescent="0.2">
      <c r="A2757" s="12">
        <v>20002004</v>
      </c>
      <c r="B2757" s="13" t="s">
        <v>1674</v>
      </c>
      <c r="C2757" s="14" t="s">
        <v>6</v>
      </c>
      <c r="D2757" s="15">
        <v>201.18</v>
      </c>
      <c r="E2757" s="38"/>
    </row>
    <row r="2758" spans="1:5" ht="22.5" x14ac:dyDescent="0.2">
      <c r="A2758" s="12">
        <v>20002005</v>
      </c>
      <c r="B2758" s="13" t="s">
        <v>1675</v>
      </c>
      <c r="C2758" s="14" t="s">
        <v>6</v>
      </c>
      <c r="D2758" s="15">
        <v>301.77</v>
      </c>
      <c r="E2758" s="38"/>
    </row>
    <row r="2759" spans="1:5" ht="33.75" x14ac:dyDescent="0.2">
      <c r="A2759" s="12">
        <v>20002006</v>
      </c>
      <c r="B2759" s="13" t="s">
        <v>1676</v>
      </c>
      <c r="C2759" s="14" t="s">
        <v>6</v>
      </c>
      <c r="D2759" s="15">
        <v>100.59</v>
      </c>
      <c r="E2759" s="38"/>
    </row>
    <row r="2760" spans="1:5" ht="33.75" x14ac:dyDescent="0.2">
      <c r="A2760" s="12">
        <v>20002007</v>
      </c>
      <c r="B2760" s="13" t="s">
        <v>1677</v>
      </c>
      <c r="C2760" s="14" t="s">
        <v>6</v>
      </c>
      <c r="D2760" s="15">
        <v>177.36</v>
      </c>
      <c r="E2760" s="38"/>
    </row>
    <row r="2761" spans="1:5" ht="22.5" x14ac:dyDescent="0.2">
      <c r="A2761" s="12">
        <v>20002008</v>
      </c>
      <c r="B2761" s="13" t="s">
        <v>1678</v>
      </c>
      <c r="C2761" s="14" t="s">
        <v>6</v>
      </c>
      <c r="D2761" s="15">
        <v>216.97</v>
      </c>
      <c r="E2761" s="38"/>
    </row>
    <row r="2762" spans="1:5" ht="22.5" x14ac:dyDescent="0.2">
      <c r="A2762" s="12">
        <v>20002009</v>
      </c>
      <c r="B2762" s="13" t="s">
        <v>2080</v>
      </c>
      <c r="C2762" s="14" t="s">
        <v>5</v>
      </c>
      <c r="D2762" s="15">
        <v>176.6</v>
      </c>
      <c r="E2762" s="38"/>
    </row>
    <row r="2763" spans="1:5" x14ac:dyDescent="0.2">
      <c r="A2763" s="12">
        <v>20003000</v>
      </c>
      <c r="B2763" s="13" t="s">
        <v>1679</v>
      </c>
      <c r="C2763" s="14" t="s">
        <v>8</v>
      </c>
      <c r="D2763" s="15" t="s">
        <v>8</v>
      </c>
    </row>
    <row r="2764" spans="1:5" x14ac:dyDescent="0.2">
      <c r="A2764" s="12">
        <v>20003001</v>
      </c>
      <c r="B2764" s="13" t="s">
        <v>14</v>
      </c>
      <c r="C2764" s="14" t="s">
        <v>7</v>
      </c>
      <c r="D2764" s="15">
        <v>528.22</v>
      </c>
      <c r="E2764" s="38"/>
    </row>
    <row r="2765" spans="1:5" x14ac:dyDescent="0.2">
      <c r="A2765" s="12">
        <v>20003002</v>
      </c>
      <c r="B2765" s="13" t="s">
        <v>16</v>
      </c>
      <c r="C2765" s="14" t="s">
        <v>7</v>
      </c>
      <c r="D2765" s="15">
        <v>316.27999999999997</v>
      </c>
      <c r="E2765" s="38"/>
    </row>
    <row r="2766" spans="1:5" x14ac:dyDescent="0.2">
      <c r="A2766" s="12">
        <v>20003003</v>
      </c>
      <c r="B2766" s="13" t="s">
        <v>17</v>
      </c>
      <c r="C2766" s="14" t="s">
        <v>7</v>
      </c>
      <c r="D2766" s="15">
        <v>135.47</v>
      </c>
      <c r="E2766" s="38"/>
    </row>
    <row r="2767" spans="1:5" x14ac:dyDescent="0.2">
      <c r="A2767" s="12">
        <v>20003004</v>
      </c>
      <c r="B2767" s="13" t="s">
        <v>2081</v>
      </c>
      <c r="C2767" s="14" t="s">
        <v>7</v>
      </c>
      <c r="D2767" s="15">
        <v>190.43</v>
      </c>
      <c r="E2767" s="38"/>
    </row>
    <row r="2768" spans="1:5" x14ac:dyDescent="0.2">
      <c r="A2768" s="12">
        <v>20003005</v>
      </c>
      <c r="B2768" s="13" t="s">
        <v>19</v>
      </c>
      <c r="C2768" s="14" t="s">
        <v>7</v>
      </c>
      <c r="D2768" s="15">
        <v>149.12</v>
      </c>
      <c r="E2768" s="38"/>
    </row>
    <row r="2769" spans="1:5" x14ac:dyDescent="0.2">
      <c r="A2769" s="12">
        <v>20003006</v>
      </c>
      <c r="B2769" s="13" t="s">
        <v>18</v>
      </c>
      <c r="C2769" s="14" t="s">
        <v>7</v>
      </c>
      <c r="D2769" s="15">
        <v>69.87</v>
      </c>
      <c r="E2769" s="38"/>
    </row>
    <row r="2770" spans="1:5" x14ac:dyDescent="0.2">
      <c r="A2770" s="12">
        <v>20003007</v>
      </c>
      <c r="B2770" s="13" t="s">
        <v>15</v>
      </c>
      <c r="C2770" s="14" t="s">
        <v>7</v>
      </c>
      <c r="D2770" s="15">
        <v>528.22</v>
      </c>
      <c r="E2770" s="38"/>
    </row>
    <row r="2771" spans="1:5" x14ac:dyDescent="0.2">
      <c r="A2771" s="12">
        <v>20003008</v>
      </c>
      <c r="B2771" s="13" t="s">
        <v>13</v>
      </c>
      <c r="C2771" s="14" t="s">
        <v>7</v>
      </c>
      <c r="D2771" s="15">
        <v>528.22</v>
      </c>
      <c r="E2771" s="38"/>
    </row>
    <row r="2772" spans="1:5" x14ac:dyDescent="0.2">
      <c r="A2772" s="12">
        <v>20003009</v>
      </c>
      <c r="B2772" s="13" t="s">
        <v>1680</v>
      </c>
      <c r="C2772" s="14" t="s">
        <v>7</v>
      </c>
      <c r="D2772" s="15">
        <v>69.87</v>
      </c>
      <c r="E2772" s="38"/>
    </row>
    <row r="2773" spans="1:5" ht="22.5" x14ac:dyDescent="0.2">
      <c r="A2773" s="12">
        <v>20003021</v>
      </c>
      <c r="B2773" s="13" t="s">
        <v>1684</v>
      </c>
      <c r="C2773" s="14" t="s">
        <v>6</v>
      </c>
      <c r="D2773" s="15">
        <v>1997.89</v>
      </c>
      <c r="E2773" s="38"/>
    </row>
    <row r="2774" spans="1:5" x14ac:dyDescent="0.2">
      <c r="A2774" s="12">
        <v>20003024</v>
      </c>
      <c r="B2774" s="13" t="s">
        <v>2082</v>
      </c>
      <c r="C2774" s="14" t="s">
        <v>7</v>
      </c>
      <c r="D2774" s="15">
        <v>67.05</v>
      </c>
      <c r="E2774" s="38"/>
    </row>
    <row r="2775" spans="1:5" x14ac:dyDescent="0.2">
      <c r="A2775" s="12">
        <v>20003050</v>
      </c>
      <c r="B2775" s="13" t="s">
        <v>20</v>
      </c>
      <c r="C2775" s="14" t="s">
        <v>6</v>
      </c>
      <c r="D2775" s="15">
        <v>11.41</v>
      </c>
      <c r="E2775" s="38"/>
    </row>
    <row r="2776" spans="1:5" x14ac:dyDescent="0.2">
      <c r="A2776" s="12">
        <v>20003051</v>
      </c>
      <c r="B2776" s="13" t="s">
        <v>1688</v>
      </c>
      <c r="C2776" s="14" t="s">
        <v>6</v>
      </c>
      <c r="D2776" s="15">
        <v>13.61</v>
      </c>
      <c r="E2776" s="38"/>
    </row>
    <row r="2777" spans="1:5" x14ac:dyDescent="0.2">
      <c r="A2777" s="12">
        <v>20003052</v>
      </c>
      <c r="B2777" s="13" t="s">
        <v>1689</v>
      </c>
      <c r="C2777" s="14" t="s">
        <v>6</v>
      </c>
      <c r="D2777" s="15">
        <v>15.03</v>
      </c>
      <c r="E2777" s="38"/>
    </row>
    <row r="2778" spans="1:5" x14ac:dyDescent="0.2">
      <c r="A2778" s="12">
        <v>20003053</v>
      </c>
      <c r="B2778" s="13" t="s">
        <v>1690</v>
      </c>
      <c r="C2778" s="14" t="s">
        <v>6</v>
      </c>
      <c r="D2778" s="15">
        <v>19.850000000000001</v>
      </c>
      <c r="E2778" s="38"/>
    </row>
    <row r="2779" spans="1:5" x14ac:dyDescent="0.2">
      <c r="A2779" s="12">
        <v>20003054</v>
      </c>
      <c r="B2779" s="13" t="s">
        <v>12</v>
      </c>
      <c r="C2779" s="14" t="s">
        <v>6</v>
      </c>
      <c r="D2779" s="15">
        <v>1.58</v>
      </c>
      <c r="E2779" s="38"/>
    </row>
    <row r="2780" spans="1:5" x14ac:dyDescent="0.2">
      <c r="A2780" s="12">
        <v>20003055</v>
      </c>
      <c r="B2780" s="13" t="s">
        <v>1691</v>
      </c>
      <c r="C2780" s="14" t="s">
        <v>6</v>
      </c>
      <c r="D2780" s="15">
        <v>2.42</v>
      </c>
      <c r="E2780" s="38"/>
    </row>
    <row r="2781" spans="1:5" x14ac:dyDescent="0.2">
      <c r="A2781" s="12">
        <v>20003056</v>
      </c>
      <c r="B2781" s="13" t="s">
        <v>1692</v>
      </c>
      <c r="C2781" s="14" t="s">
        <v>6</v>
      </c>
      <c r="D2781" s="15">
        <v>1.8</v>
      </c>
      <c r="E2781" s="38"/>
    </row>
    <row r="2782" spans="1:5" x14ac:dyDescent="0.2">
      <c r="A2782" s="12">
        <v>20003057</v>
      </c>
      <c r="B2782" s="13" t="s">
        <v>1693</v>
      </c>
      <c r="C2782" s="14" t="s">
        <v>6</v>
      </c>
      <c r="D2782" s="15">
        <v>5.57</v>
      </c>
      <c r="E2782" s="38"/>
    </row>
    <row r="2783" spans="1:5" x14ac:dyDescent="0.2">
      <c r="A2783" s="12">
        <v>20003058</v>
      </c>
      <c r="B2783" s="13" t="s">
        <v>1694</v>
      </c>
      <c r="C2783" s="14" t="s">
        <v>4</v>
      </c>
      <c r="D2783" s="15">
        <v>17.91</v>
      </c>
      <c r="E2783" s="38"/>
    </row>
    <row r="2784" spans="1:5" x14ac:dyDescent="0.2">
      <c r="A2784" s="12">
        <v>20003059</v>
      </c>
      <c r="B2784" s="13" t="s">
        <v>2083</v>
      </c>
      <c r="C2784" s="14" t="s">
        <v>7</v>
      </c>
      <c r="D2784" s="15">
        <v>165.76</v>
      </c>
      <c r="E2784" s="38"/>
    </row>
    <row r="2785" spans="1:5" x14ac:dyDescent="0.2">
      <c r="A2785" s="12">
        <v>20003060</v>
      </c>
      <c r="B2785" s="13" t="s">
        <v>2084</v>
      </c>
      <c r="C2785" s="14" t="s">
        <v>6</v>
      </c>
      <c r="D2785" s="15">
        <v>5148.67</v>
      </c>
      <c r="E2785" s="38"/>
    </row>
    <row r="2786" spans="1:5" x14ac:dyDescent="0.2">
      <c r="A2786" s="12">
        <v>20003061</v>
      </c>
      <c r="B2786" s="13" t="s">
        <v>2085</v>
      </c>
      <c r="C2786" s="14" t="s">
        <v>6</v>
      </c>
      <c r="D2786" s="15">
        <v>3949.09</v>
      </c>
      <c r="E2786" s="38"/>
    </row>
    <row r="2787" spans="1:5" x14ac:dyDescent="0.2">
      <c r="A2787" s="12">
        <v>20003070</v>
      </c>
      <c r="B2787" s="13" t="s">
        <v>1681</v>
      </c>
      <c r="C2787" s="14" t="s">
        <v>6</v>
      </c>
      <c r="D2787" s="15">
        <v>4372.63</v>
      </c>
      <c r="E2787" s="38"/>
    </row>
    <row r="2788" spans="1:5" ht="22.5" x14ac:dyDescent="0.2">
      <c r="A2788" s="12">
        <v>20003071</v>
      </c>
      <c r="B2788" s="13" t="s">
        <v>2086</v>
      </c>
      <c r="C2788" s="14" t="s">
        <v>4</v>
      </c>
      <c r="D2788" s="15">
        <v>7.43</v>
      </c>
      <c r="E2788" s="38"/>
    </row>
    <row r="2789" spans="1:5" ht="22.5" x14ac:dyDescent="0.2">
      <c r="A2789" s="12">
        <v>20003072</v>
      </c>
      <c r="B2789" s="13" t="s">
        <v>2087</v>
      </c>
      <c r="C2789" s="14" t="s">
        <v>4</v>
      </c>
      <c r="D2789" s="15">
        <v>6.56</v>
      </c>
      <c r="E2789" s="38"/>
    </row>
    <row r="2790" spans="1:5" x14ac:dyDescent="0.2">
      <c r="A2790" s="12">
        <v>20003073</v>
      </c>
      <c r="B2790" s="13" t="s">
        <v>2088</v>
      </c>
      <c r="C2790" s="14" t="s">
        <v>4</v>
      </c>
      <c r="D2790" s="15">
        <v>3.94</v>
      </c>
      <c r="E2790" s="38"/>
    </row>
    <row r="2791" spans="1:5" x14ac:dyDescent="0.2">
      <c r="A2791" s="12">
        <v>20003074</v>
      </c>
      <c r="B2791" s="13" t="s">
        <v>1682</v>
      </c>
      <c r="C2791" s="14" t="s">
        <v>1657</v>
      </c>
      <c r="D2791" s="15">
        <v>2430.19</v>
      </c>
      <c r="E2791" s="38"/>
    </row>
    <row r="2792" spans="1:5" ht="22.5" x14ac:dyDescent="0.2">
      <c r="A2792" s="12">
        <v>20003075</v>
      </c>
      <c r="B2792" s="13" t="s">
        <v>2089</v>
      </c>
      <c r="C2792" s="14" t="s">
        <v>4</v>
      </c>
      <c r="D2792" s="15">
        <v>4.13</v>
      </c>
      <c r="E2792" s="38"/>
    </row>
    <row r="2793" spans="1:5" ht="22.5" x14ac:dyDescent="0.2">
      <c r="A2793" s="12">
        <v>20003076</v>
      </c>
      <c r="B2793" s="13" t="s">
        <v>2090</v>
      </c>
      <c r="C2793" s="14" t="s">
        <v>4</v>
      </c>
      <c r="D2793" s="15">
        <v>3.65</v>
      </c>
      <c r="E2793" s="38"/>
    </row>
    <row r="2794" spans="1:5" ht="22.5" x14ac:dyDescent="0.2">
      <c r="A2794" s="12">
        <v>20003077</v>
      </c>
      <c r="B2794" s="13" t="s">
        <v>2091</v>
      </c>
      <c r="C2794" s="14" t="s">
        <v>4</v>
      </c>
      <c r="D2794" s="15">
        <v>2.19</v>
      </c>
      <c r="E2794" s="38"/>
    </row>
    <row r="2795" spans="1:5" x14ac:dyDescent="0.2">
      <c r="A2795" s="12">
        <v>20003078</v>
      </c>
      <c r="B2795" s="13" t="s">
        <v>1683</v>
      </c>
      <c r="C2795" s="14" t="s">
        <v>6</v>
      </c>
      <c r="D2795" s="15">
        <v>1888.32</v>
      </c>
      <c r="E2795" s="38"/>
    </row>
    <row r="2796" spans="1:5" ht="22.5" x14ac:dyDescent="0.2">
      <c r="A2796" s="12">
        <v>20003079</v>
      </c>
      <c r="B2796" s="13" t="s">
        <v>2092</v>
      </c>
      <c r="C2796" s="14" t="s">
        <v>4</v>
      </c>
      <c r="D2796" s="15">
        <v>3.21</v>
      </c>
      <c r="E2796" s="38"/>
    </row>
    <row r="2797" spans="1:5" ht="22.5" x14ac:dyDescent="0.2">
      <c r="A2797" s="12">
        <v>20003080</v>
      </c>
      <c r="B2797" s="13" t="s">
        <v>2093</v>
      </c>
      <c r="C2797" s="14" t="s">
        <v>4</v>
      </c>
      <c r="D2797" s="15">
        <v>2.83</v>
      </c>
      <c r="E2797" s="38"/>
    </row>
    <row r="2798" spans="1:5" ht="22.5" x14ac:dyDescent="0.2">
      <c r="A2798" s="12">
        <v>20003081</v>
      </c>
      <c r="B2798" s="13" t="s">
        <v>2094</v>
      </c>
      <c r="C2798" s="14" t="s">
        <v>4</v>
      </c>
      <c r="D2798" s="15">
        <v>1.7</v>
      </c>
      <c r="E2798" s="38"/>
    </row>
    <row r="2799" spans="1:5" x14ac:dyDescent="0.2">
      <c r="A2799" s="12">
        <v>20004041</v>
      </c>
      <c r="B2799" s="13" t="s">
        <v>1668</v>
      </c>
      <c r="C2799" s="14" t="s">
        <v>1657</v>
      </c>
      <c r="D2799" s="15">
        <v>4522.5600000000004</v>
      </c>
      <c r="E2799" s="38"/>
    </row>
    <row r="2800" spans="1:5" ht="22.5" x14ac:dyDescent="0.2">
      <c r="A2800" s="12">
        <v>20004042</v>
      </c>
      <c r="B2800" s="13" t="s">
        <v>1669</v>
      </c>
      <c r="C2800" s="14" t="s">
        <v>6</v>
      </c>
      <c r="D2800" s="15">
        <v>125.19</v>
      </c>
      <c r="E2800" s="38"/>
    </row>
    <row r="2801" spans="1:5" x14ac:dyDescent="0.2">
      <c r="A2801" s="12">
        <v>20005030</v>
      </c>
      <c r="B2801" s="13" t="s">
        <v>1685</v>
      </c>
      <c r="C2801" s="14" t="s">
        <v>1657</v>
      </c>
      <c r="D2801" s="15">
        <v>5282.18</v>
      </c>
      <c r="E2801" s="38"/>
    </row>
    <row r="2802" spans="1:5" x14ac:dyDescent="0.2">
      <c r="A2802" s="12">
        <v>20005031</v>
      </c>
      <c r="B2802" s="13" t="s">
        <v>1686</v>
      </c>
      <c r="C2802" s="14" t="s">
        <v>1657</v>
      </c>
      <c r="D2802" s="15">
        <v>8451.48</v>
      </c>
      <c r="E2802" s="38"/>
    </row>
    <row r="2803" spans="1:5" ht="22.5" x14ac:dyDescent="0.2">
      <c r="A2803" s="12">
        <v>20005032</v>
      </c>
      <c r="B2803" s="13" t="s">
        <v>1687</v>
      </c>
      <c r="C2803" s="14" t="s">
        <v>1657</v>
      </c>
      <c r="D2803" s="15">
        <v>14790.09</v>
      </c>
      <c r="E2803" s="38"/>
    </row>
    <row r="2804" spans="1:5" ht="33.75" x14ac:dyDescent="0.2">
      <c r="A2804" s="12">
        <v>20005033</v>
      </c>
      <c r="B2804" s="13" t="s">
        <v>2095</v>
      </c>
      <c r="C2804" s="14" t="s">
        <v>1657</v>
      </c>
      <c r="D2804" s="15">
        <v>7662.86</v>
      </c>
      <c r="E2804" s="38"/>
    </row>
    <row r="2805" spans="1:5" ht="33.75" x14ac:dyDescent="0.2">
      <c r="A2805" s="12">
        <v>20005034</v>
      </c>
      <c r="B2805" s="13" t="s">
        <v>2096</v>
      </c>
      <c r="C2805" s="14" t="s">
        <v>1657</v>
      </c>
      <c r="D2805" s="15">
        <v>9909.64</v>
      </c>
      <c r="E2805" s="38"/>
    </row>
    <row r="2806" spans="1:5" ht="33.75" x14ac:dyDescent="0.2">
      <c r="A2806" s="12">
        <v>20005035</v>
      </c>
      <c r="B2806" s="13" t="s">
        <v>2097</v>
      </c>
      <c r="C2806" s="14" t="s">
        <v>1657</v>
      </c>
      <c r="D2806" s="15">
        <v>13411.86</v>
      </c>
      <c r="E2806" s="38"/>
    </row>
    <row r="2807" spans="1:5" ht="22.5" x14ac:dyDescent="0.2">
      <c r="A2807" s="12">
        <v>20005036</v>
      </c>
      <c r="B2807" s="13" t="s">
        <v>2098</v>
      </c>
      <c r="C2807" s="14" t="s">
        <v>1657</v>
      </c>
      <c r="D2807" s="15">
        <v>3982.11</v>
      </c>
      <c r="E2807" s="38"/>
    </row>
    <row r="2808" spans="1:5" ht="22.5" x14ac:dyDescent="0.2">
      <c r="A2808" s="12">
        <v>20005037</v>
      </c>
      <c r="B2808" s="13" t="s">
        <v>2099</v>
      </c>
      <c r="C2808" s="14" t="s">
        <v>1657</v>
      </c>
      <c r="D2808" s="15">
        <v>5973.17</v>
      </c>
      <c r="E2808" s="38"/>
    </row>
    <row r="2809" spans="1:5" ht="22.5" x14ac:dyDescent="0.2">
      <c r="A2809" s="12">
        <v>20005038</v>
      </c>
      <c r="B2809" s="13" t="s">
        <v>2100</v>
      </c>
      <c r="C2809" s="14" t="s">
        <v>1657</v>
      </c>
      <c r="D2809" s="15">
        <v>8959.75</v>
      </c>
      <c r="E2809" s="38"/>
    </row>
    <row r="2810" spans="1:5" x14ac:dyDescent="0.2">
      <c r="A2810" s="12">
        <v>20006000</v>
      </c>
      <c r="B2810" s="13" t="s">
        <v>1695</v>
      </c>
      <c r="C2810" s="14" t="s">
        <v>8</v>
      </c>
      <c r="D2810" s="15" t="s">
        <v>8</v>
      </c>
    </row>
    <row r="2811" spans="1:5" x14ac:dyDescent="0.2">
      <c r="A2811" s="12">
        <v>20006001</v>
      </c>
      <c r="B2811" s="13" t="s">
        <v>2101</v>
      </c>
      <c r="C2811" s="14" t="s">
        <v>6</v>
      </c>
      <c r="D2811" s="15">
        <v>2911.21</v>
      </c>
      <c r="E2811" s="38"/>
    </row>
    <row r="2812" spans="1:5" x14ac:dyDescent="0.2">
      <c r="A2812" s="12">
        <v>20006002</v>
      </c>
      <c r="B2812" s="13" t="s">
        <v>2102</v>
      </c>
      <c r="C2812" s="14" t="s">
        <v>6</v>
      </c>
      <c r="D2812" s="15">
        <v>20.27</v>
      </c>
      <c r="E2812" s="38"/>
    </row>
    <row r="2813" spans="1:5" ht="22.5" x14ac:dyDescent="0.2">
      <c r="A2813" s="12">
        <v>20006003</v>
      </c>
      <c r="B2813" s="13" t="s">
        <v>1696</v>
      </c>
      <c r="C2813" s="14" t="s">
        <v>1496</v>
      </c>
      <c r="D2813" s="15">
        <v>305.68</v>
      </c>
      <c r="E2813" s="38"/>
    </row>
    <row r="2814" spans="1:5" x14ac:dyDescent="0.2">
      <c r="A2814" s="12">
        <v>20006004</v>
      </c>
      <c r="B2814" s="13" t="s">
        <v>1697</v>
      </c>
      <c r="C2814" s="14" t="s">
        <v>1698</v>
      </c>
      <c r="D2814" s="15">
        <v>284.31</v>
      </c>
      <c r="E2814" s="38"/>
    </row>
    <row r="2815" spans="1:5" ht="22.5" x14ac:dyDescent="0.2">
      <c r="A2815" s="12">
        <v>20006005</v>
      </c>
      <c r="B2815" s="13" t="s">
        <v>10</v>
      </c>
      <c r="C2815" s="14" t="s">
        <v>9</v>
      </c>
      <c r="D2815" s="15">
        <v>2048.31</v>
      </c>
      <c r="E2815" s="38"/>
    </row>
    <row r="2816" spans="1:5" x14ac:dyDescent="0.2">
      <c r="A2816" s="12">
        <v>20006011</v>
      </c>
      <c r="B2816" s="13" t="s">
        <v>2103</v>
      </c>
      <c r="C2816" s="14" t="s">
        <v>6</v>
      </c>
      <c r="D2816" s="15">
        <v>81.92</v>
      </c>
      <c r="E2816" s="38"/>
    </row>
    <row r="2817" spans="1:5" x14ac:dyDescent="0.2">
      <c r="A2817" s="12">
        <v>20006012</v>
      </c>
      <c r="B2817" s="13" t="s">
        <v>2104</v>
      </c>
      <c r="C2817" s="14" t="s">
        <v>6</v>
      </c>
      <c r="D2817" s="15">
        <v>20.260000000000002</v>
      </c>
      <c r="E2817" s="38"/>
    </row>
    <row r="2818" spans="1:5" x14ac:dyDescent="0.2">
      <c r="A2818" s="12">
        <v>20006013</v>
      </c>
      <c r="B2818" s="13" t="s">
        <v>2105</v>
      </c>
      <c r="C2818" s="14" t="s">
        <v>6</v>
      </c>
      <c r="D2818" s="15">
        <v>20.99</v>
      </c>
      <c r="E2818" s="38"/>
    </row>
    <row r="2819" spans="1:5" x14ac:dyDescent="0.2">
      <c r="A2819" s="12">
        <v>20006014</v>
      </c>
      <c r="B2819" s="13" t="s">
        <v>2106</v>
      </c>
      <c r="C2819" s="14" t="s">
        <v>2107</v>
      </c>
      <c r="D2819" s="15">
        <v>3798.28</v>
      </c>
      <c r="E2819" s="38"/>
    </row>
    <row r="2820" spans="1:5" x14ac:dyDescent="0.2">
      <c r="A2820" s="12">
        <v>20006015</v>
      </c>
      <c r="B2820" s="13" t="s">
        <v>2108</v>
      </c>
      <c r="C2820" s="14" t="s">
        <v>2107</v>
      </c>
      <c r="D2820" s="15">
        <v>2968.44</v>
      </c>
      <c r="E2820" s="38"/>
    </row>
    <row r="2821" spans="1:5" ht="22.5" x14ac:dyDescent="0.2">
      <c r="A2821" s="12">
        <v>20006016</v>
      </c>
      <c r="B2821" s="13" t="s">
        <v>2109</v>
      </c>
      <c r="C2821" s="14" t="s">
        <v>2107</v>
      </c>
      <c r="D2821" s="15">
        <v>2491.4299999999998</v>
      </c>
      <c r="E2821" s="38"/>
    </row>
    <row r="2822" spans="1:5" x14ac:dyDescent="0.2">
      <c r="A2822" s="12">
        <v>20006017</v>
      </c>
      <c r="B2822" s="13" t="s">
        <v>2110</v>
      </c>
      <c r="C2822" s="14" t="s">
        <v>2107</v>
      </c>
      <c r="D2822" s="15">
        <v>3440</v>
      </c>
      <c r="E2822" s="38"/>
    </row>
    <row r="2823" spans="1:5" ht="22.5" x14ac:dyDescent="0.2">
      <c r="A2823" s="12">
        <v>20006018</v>
      </c>
      <c r="B2823" s="13" t="s">
        <v>2111</v>
      </c>
      <c r="C2823" s="14" t="s">
        <v>2107</v>
      </c>
      <c r="D2823" s="15">
        <v>3247.37</v>
      </c>
      <c r="E2823" s="38"/>
    </row>
  </sheetData>
  <autoFilter ref="A1:D2661" xr:uid="{00000000-0009-0000-0000-000004000000}"/>
  <mergeCells count="2">
    <mergeCell ref="A1:D1"/>
    <mergeCell ref="C2:D2"/>
  </mergeCells>
  <pageMargins left="0.7" right="0.7" top="0.75" bottom="0.75" header="0" footer="0"/>
  <pageSetup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K1375"/>
  <sheetViews>
    <sheetView showGridLines="0" tabSelected="1" view="pageBreakPreview" topLeftCell="A168" zoomScale="70" zoomScaleNormal="70" zoomScaleSheetLayoutView="70" workbookViewId="0">
      <selection activeCell="C9" sqref="C9:C10"/>
    </sheetView>
  </sheetViews>
  <sheetFormatPr defaultColWidth="14.42578125" defaultRowHeight="15.75" x14ac:dyDescent="0.2"/>
  <cols>
    <col min="1" max="1" width="14.28515625" style="175" customWidth="1"/>
    <col min="2" max="2" width="9.7109375" style="156" customWidth="1"/>
    <col min="3" max="3" width="119.7109375" style="165" customWidth="1"/>
    <col min="4" max="4" width="12.140625" style="44" customWidth="1"/>
    <col min="5" max="5" width="12.7109375" style="166" customWidth="1"/>
    <col min="6" max="6" width="17" style="41" customWidth="1"/>
    <col min="7" max="7" width="26.42578125" style="42" customWidth="1"/>
    <col min="8" max="8" width="17.28515625" style="167" customWidth="1"/>
    <col min="9" max="16384" width="14.42578125" style="44"/>
  </cols>
  <sheetData>
    <row r="1" spans="1:8" ht="16.5" thickBot="1" x14ac:dyDescent="0.25">
      <c r="A1" s="170"/>
      <c r="B1" s="152"/>
      <c r="C1" s="154"/>
      <c r="D1" s="43"/>
      <c r="E1" s="153"/>
      <c r="F1" s="39"/>
      <c r="G1" s="39"/>
      <c r="H1" s="155"/>
    </row>
    <row r="2" spans="1:8" ht="30" customHeight="1" x14ac:dyDescent="0.2">
      <c r="A2" s="170"/>
      <c r="B2" s="168"/>
      <c r="C2" s="259"/>
      <c r="D2" s="259"/>
      <c r="E2" s="259"/>
      <c r="F2" s="144"/>
      <c r="G2" s="149"/>
      <c r="H2" s="155"/>
    </row>
    <row r="3" spans="1:8" ht="18" customHeight="1" x14ac:dyDescent="0.2">
      <c r="A3" s="170"/>
      <c r="B3" s="169"/>
      <c r="C3" s="177"/>
      <c r="D3" s="177"/>
      <c r="E3" s="49"/>
      <c r="F3" s="145" t="s">
        <v>3991</v>
      </c>
      <c r="G3" s="143" t="s">
        <v>3992</v>
      </c>
      <c r="H3" s="155"/>
    </row>
    <row r="4" spans="1:8" ht="18" customHeight="1" x14ac:dyDescent="0.2">
      <c r="A4" s="170"/>
      <c r="B4" s="169"/>
      <c r="C4" s="177"/>
      <c r="D4" s="177"/>
      <c r="E4" s="49"/>
      <c r="F4" s="145"/>
      <c r="G4" s="143"/>
      <c r="H4" s="155"/>
    </row>
    <row r="5" spans="1:8" ht="40.5" customHeight="1" x14ac:dyDescent="0.2">
      <c r="A5" s="170"/>
      <c r="B5" s="169"/>
      <c r="C5" s="178" t="s">
        <v>3938</v>
      </c>
      <c r="D5" s="178"/>
      <c r="E5" s="48"/>
      <c r="F5" s="145"/>
      <c r="G5" s="143"/>
      <c r="H5" s="155"/>
    </row>
    <row r="6" spans="1:8" ht="18" customHeight="1" x14ac:dyDescent="0.2">
      <c r="A6" s="170"/>
      <c r="B6" s="169"/>
      <c r="C6" s="178" t="s">
        <v>3939</v>
      </c>
      <c r="D6" s="178"/>
      <c r="E6" s="54"/>
      <c r="F6" s="146"/>
      <c r="G6" s="179"/>
      <c r="H6" s="155"/>
    </row>
    <row r="7" spans="1:8" ht="18" x14ac:dyDescent="0.2">
      <c r="A7" s="170"/>
      <c r="B7" s="169"/>
      <c r="C7" s="150"/>
      <c r="D7" s="142"/>
      <c r="E7" s="50"/>
      <c r="F7" s="147"/>
      <c r="G7" s="148"/>
      <c r="H7" s="155"/>
    </row>
    <row r="8" spans="1:8" ht="18.75" thickBot="1" x14ac:dyDescent="0.25">
      <c r="A8" s="170"/>
      <c r="B8" s="187"/>
      <c r="C8" s="188" t="s">
        <v>4723</v>
      </c>
      <c r="D8" s="142" t="s">
        <v>3859</v>
      </c>
      <c r="E8" s="54"/>
      <c r="F8" s="189" t="s">
        <v>3913</v>
      </c>
      <c r="G8" s="190"/>
      <c r="H8" s="155"/>
    </row>
    <row r="9" spans="1:8" x14ac:dyDescent="0.2">
      <c r="A9" s="170"/>
      <c r="B9" s="268" t="s">
        <v>3940</v>
      </c>
      <c r="C9" s="271" t="s">
        <v>3941</v>
      </c>
      <c r="D9" s="266" t="s">
        <v>2</v>
      </c>
      <c r="E9" s="266" t="s">
        <v>1719</v>
      </c>
      <c r="F9" s="273" t="s">
        <v>4721</v>
      </c>
      <c r="G9" s="275" t="s">
        <v>4722</v>
      </c>
      <c r="H9" s="155"/>
    </row>
    <row r="10" spans="1:8" x14ac:dyDescent="0.2">
      <c r="A10" s="170"/>
      <c r="B10" s="269"/>
      <c r="C10" s="272"/>
      <c r="D10" s="267"/>
      <c r="E10" s="267"/>
      <c r="F10" s="274"/>
      <c r="G10" s="276"/>
      <c r="H10" s="155"/>
    </row>
    <row r="11" spans="1:8" ht="28.5" customHeight="1" x14ac:dyDescent="0.2">
      <c r="A11" s="170"/>
      <c r="B11" s="260" t="s">
        <v>4451</v>
      </c>
      <c r="C11" s="261"/>
      <c r="D11" s="261"/>
      <c r="E11" s="261"/>
      <c r="F11" s="261"/>
      <c r="G11" s="262"/>
      <c r="H11" s="155"/>
    </row>
    <row r="12" spans="1:8" ht="16.5" x14ac:dyDescent="0.25">
      <c r="A12" s="170"/>
      <c r="B12" s="191">
        <v>100</v>
      </c>
      <c r="C12" s="91" t="s">
        <v>2378</v>
      </c>
      <c r="D12" s="270"/>
      <c r="E12" s="270"/>
      <c r="F12" s="92"/>
      <c r="G12" s="192">
        <f>SUM(G13:G18)</f>
        <v>0</v>
      </c>
      <c r="H12" s="52"/>
    </row>
    <row r="13" spans="1:8" x14ac:dyDescent="0.2">
      <c r="A13" s="170">
        <v>1</v>
      </c>
      <c r="B13" s="193" t="s">
        <v>4712</v>
      </c>
      <c r="C13" s="94" t="s">
        <v>3654</v>
      </c>
      <c r="D13" s="93" t="s">
        <v>4</v>
      </c>
      <c r="E13" s="95">
        <v>16</v>
      </c>
      <c r="F13" s="96"/>
      <c r="G13" s="194">
        <f t="shared" ref="G13:G18" si="0">E13*F13</f>
        <v>0</v>
      </c>
      <c r="H13" s="52"/>
    </row>
    <row r="14" spans="1:8" x14ac:dyDescent="0.2">
      <c r="A14" s="170">
        <v>2</v>
      </c>
      <c r="B14" s="193" t="s">
        <v>4713</v>
      </c>
      <c r="C14" s="94" t="s">
        <v>3655</v>
      </c>
      <c r="D14" s="93" t="s">
        <v>2374</v>
      </c>
      <c r="E14" s="95">
        <v>18</v>
      </c>
      <c r="F14" s="96"/>
      <c r="G14" s="194">
        <f t="shared" si="0"/>
        <v>0</v>
      </c>
      <c r="H14" s="52"/>
    </row>
    <row r="15" spans="1:8" x14ac:dyDescent="0.2">
      <c r="A15" s="170">
        <v>3</v>
      </c>
      <c r="B15" s="193" t="s">
        <v>4714</v>
      </c>
      <c r="C15" s="94" t="s">
        <v>3656</v>
      </c>
      <c r="D15" s="93" t="s">
        <v>4</v>
      </c>
      <c r="E15" s="95">
        <v>861</v>
      </c>
      <c r="F15" s="96"/>
      <c r="G15" s="194">
        <f t="shared" si="0"/>
        <v>0</v>
      </c>
      <c r="H15" s="52"/>
    </row>
    <row r="16" spans="1:8" x14ac:dyDescent="0.2">
      <c r="A16" s="170">
        <v>4</v>
      </c>
      <c r="B16" s="193" t="s">
        <v>4715</v>
      </c>
      <c r="C16" s="94" t="s">
        <v>3827</v>
      </c>
      <c r="D16" s="93" t="s">
        <v>5</v>
      </c>
      <c r="E16" s="95">
        <v>250</v>
      </c>
      <c r="F16" s="96"/>
      <c r="G16" s="194">
        <f t="shared" si="0"/>
        <v>0</v>
      </c>
      <c r="H16" s="52"/>
    </row>
    <row r="17" spans="1:11" s="157" customFormat="1" x14ac:dyDescent="0.2">
      <c r="A17" s="171">
        <v>5</v>
      </c>
      <c r="B17" s="193" t="s">
        <v>4716</v>
      </c>
      <c r="C17" s="98" t="s">
        <v>3657</v>
      </c>
      <c r="D17" s="97" t="s">
        <v>3799</v>
      </c>
      <c r="E17" s="99">
        <v>4500</v>
      </c>
      <c r="F17" s="96"/>
      <c r="G17" s="195">
        <f t="shared" si="0"/>
        <v>0</v>
      </c>
      <c r="H17" s="52"/>
    </row>
    <row r="18" spans="1:11" s="157" customFormat="1" x14ac:dyDescent="0.2">
      <c r="A18" s="171" t="s">
        <v>3739</v>
      </c>
      <c r="B18" s="193" t="s">
        <v>4717</v>
      </c>
      <c r="C18" s="94" t="s">
        <v>2415</v>
      </c>
      <c r="D18" s="93" t="s">
        <v>6</v>
      </c>
      <c r="E18" s="95">
        <v>4</v>
      </c>
      <c r="F18" s="96"/>
      <c r="G18" s="194">
        <f t="shared" si="0"/>
        <v>0</v>
      </c>
      <c r="H18" s="52"/>
    </row>
    <row r="19" spans="1:11" s="157" customFormat="1" x14ac:dyDescent="0.2">
      <c r="A19" s="171"/>
      <c r="B19" s="193"/>
      <c r="C19" s="94"/>
      <c r="D19" s="93"/>
      <c r="E19" s="95"/>
      <c r="F19" s="96"/>
      <c r="G19" s="194"/>
      <c r="H19" s="52"/>
    </row>
    <row r="20" spans="1:11" ht="23.25" x14ac:dyDescent="0.25">
      <c r="A20" s="170">
        <v>6</v>
      </c>
      <c r="B20" s="196"/>
      <c r="C20" s="100" t="s">
        <v>3658</v>
      </c>
      <c r="D20" s="100"/>
      <c r="E20" s="101"/>
      <c r="F20" s="102"/>
      <c r="G20" s="197">
        <f>G21+G174+G259+G398+G483+G636</f>
        <v>0</v>
      </c>
      <c r="H20" s="52"/>
    </row>
    <row r="21" spans="1:11" s="158" customFormat="1" ht="23.25" x14ac:dyDescent="0.2">
      <c r="A21" s="170">
        <v>7</v>
      </c>
      <c r="B21" s="198" t="s">
        <v>3959</v>
      </c>
      <c r="C21" s="104" t="s">
        <v>3951</v>
      </c>
      <c r="D21" s="103"/>
      <c r="E21" s="105"/>
      <c r="F21" s="106"/>
      <c r="G21" s="199">
        <f>SUM(G22,G29,G39,G50,G56,G59,G65,G70,G87,G93,G114,G147,G152,G158)</f>
        <v>0</v>
      </c>
      <c r="H21" s="52"/>
    </row>
    <row r="22" spans="1:11" ht="23.25" x14ac:dyDescent="0.25">
      <c r="A22" s="170">
        <v>8</v>
      </c>
      <c r="B22" s="200" t="s">
        <v>3659</v>
      </c>
      <c r="C22" s="108" t="s">
        <v>3947</v>
      </c>
      <c r="D22" s="107"/>
      <c r="E22" s="109"/>
      <c r="F22" s="110"/>
      <c r="G22" s="201">
        <f>SUM(G23:G28)</f>
        <v>0</v>
      </c>
      <c r="H22" s="52"/>
      <c r="I22" s="255"/>
      <c r="J22" s="244"/>
    </row>
    <row r="23" spans="1:11" x14ac:dyDescent="0.2">
      <c r="A23" s="170" t="s">
        <v>3829</v>
      </c>
      <c r="B23" s="193" t="s">
        <v>3960</v>
      </c>
      <c r="C23" s="94" t="s">
        <v>259</v>
      </c>
      <c r="D23" s="93" t="s">
        <v>24</v>
      </c>
      <c r="E23" s="95">
        <v>1223.75</v>
      </c>
      <c r="F23" s="96"/>
      <c r="G23" s="194">
        <f t="shared" ref="G23:G28" si="1">E23*F23</f>
        <v>0</v>
      </c>
      <c r="H23" s="53"/>
      <c r="I23" s="255"/>
      <c r="J23" s="244"/>
      <c r="K23" s="245"/>
    </row>
    <row r="24" spans="1:11" x14ac:dyDescent="0.2">
      <c r="A24" s="170" t="s">
        <v>3828</v>
      </c>
      <c r="B24" s="193" t="s">
        <v>3961</v>
      </c>
      <c r="C24" s="94" t="s">
        <v>260</v>
      </c>
      <c r="D24" s="93" t="s">
        <v>24</v>
      </c>
      <c r="E24" s="95">
        <v>1223.75</v>
      </c>
      <c r="F24" s="96"/>
      <c r="G24" s="194">
        <f t="shared" si="1"/>
        <v>0</v>
      </c>
      <c r="H24" s="52"/>
      <c r="I24" s="255"/>
      <c r="J24" s="244"/>
      <c r="K24" s="245"/>
    </row>
    <row r="25" spans="1:11" x14ac:dyDescent="0.2">
      <c r="A25" s="170" t="s">
        <v>3830</v>
      </c>
      <c r="B25" s="193" t="s">
        <v>3962</v>
      </c>
      <c r="C25" s="94" t="s">
        <v>3674</v>
      </c>
      <c r="D25" s="93" t="s">
        <v>4</v>
      </c>
      <c r="E25" s="95">
        <v>277.2</v>
      </c>
      <c r="F25" s="96"/>
      <c r="G25" s="194">
        <f t="shared" si="1"/>
        <v>0</v>
      </c>
      <c r="H25" s="52"/>
      <c r="I25" s="255"/>
      <c r="J25" s="244"/>
      <c r="K25" s="245"/>
    </row>
    <row r="26" spans="1:11" x14ac:dyDescent="0.2">
      <c r="A26" s="170">
        <v>9</v>
      </c>
      <c r="B26" s="193" t="s">
        <v>3963</v>
      </c>
      <c r="C26" s="94" t="s">
        <v>3675</v>
      </c>
      <c r="D26" s="93" t="s">
        <v>4</v>
      </c>
      <c r="E26" s="95">
        <v>277.2</v>
      </c>
      <c r="F26" s="96"/>
      <c r="G26" s="194">
        <f t="shared" si="1"/>
        <v>0</v>
      </c>
      <c r="H26" s="53"/>
      <c r="I26" s="255"/>
      <c r="J26" s="244"/>
      <c r="K26" s="245"/>
    </row>
    <row r="27" spans="1:11" x14ac:dyDescent="0.2">
      <c r="A27" s="170">
        <v>11</v>
      </c>
      <c r="B27" s="193" t="s">
        <v>3964</v>
      </c>
      <c r="C27" s="94" t="s">
        <v>3662</v>
      </c>
      <c r="D27" s="93" t="s">
        <v>4</v>
      </c>
      <c r="E27" s="95">
        <v>277.2</v>
      </c>
      <c r="F27" s="96"/>
      <c r="G27" s="194">
        <f t="shared" si="1"/>
        <v>0</v>
      </c>
      <c r="H27" s="53"/>
      <c r="I27" s="255"/>
      <c r="J27" s="244"/>
      <c r="K27" s="245"/>
    </row>
    <row r="28" spans="1:11" x14ac:dyDescent="0.2">
      <c r="A28" s="170" t="s">
        <v>4475</v>
      </c>
      <c r="B28" s="193" t="s">
        <v>4476</v>
      </c>
      <c r="C28" s="94" t="s">
        <v>3661</v>
      </c>
      <c r="D28" s="93" t="s">
        <v>4</v>
      </c>
      <c r="E28" s="95">
        <v>80</v>
      </c>
      <c r="F28" s="96"/>
      <c r="G28" s="194">
        <f t="shared" si="1"/>
        <v>0</v>
      </c>
      <c r="H28" s="52"/>
      <c r="I28" s="255"/>
      <c r="J28" s="244"/>
      <c r="K28" s="245"/>
    </row>
    <row r="29" spans="1:11" s="159" customFormat="1" ht="16.5" x14ac:dyDescent="0.2">
      <c r="A29" s="170">
        <v>12</v>
      </c>
      <c r="B29" s="202" t="s">
        <v>3785</v>
      </c>
      <c r="C29" s="108" t="s">
        <v>3663</v>
      </c>
      <c r="D29" s="107"/>
      <c r="E29" s="110"/>
      <c r="F29" s="110"/>
      <c r="G29" s="201">
        <f>SUM(G30:G38)</f>
        <v>0</v>
      </c>
      <c r="H29" s="52"/>
      <c r="I29" s="255"/>
      <c r="J29" s="244"/>
      <c r="K29" s="245"/>
    </row>
    <row r="30" spans="1:11" x14ac:dyDescent="0.2">
      <c r="A30" s="170">
        <v>13</v>
      </c>
      <c r="B30" s="203" t="s">
        <v>3965</v>
      </c>
      <c r="C30" s="94" t="s">
        <v>3664</v>
      </c>
      <c r="D30" s="93" t="s">
        <v>4</v>
      </c>
      <c r="E30" s="95">
        <v>277.2</v>
      </c>
      <c r="F30" s="96"/>
      <c r="G30" s="194">
        <f t="shared" ref="G30:G38" si="2">E30*F30</f>
        <v>0</v>
      </c>
      <c r="H30" s="52"/>
      <c r="I30" s="255"/>
      <c r="J30" s="244"/>
      <c r="K30" s="245"/>
    </row>
    <row r="31" spans="1:11" x14ac:dyDescent="0.2">
      <c r="A31" s="170">
        <v>14</v>
      </c>
      <c r="B31" s="203" t="s">
        <v>3966</v>
      </c>
      <c r="C31" s="94" t="s">
        <v>3665</v>
      </c>
      <c r="D31" s="93" t="s">
        <v>5</v>
      </c>
      <c r="E31" s="95">
        <v>127.4</v>
      </c>
      <c r="F31" s="96"/>
      <c r="G31" s="194">
        <f t="shared" si="2"/>
        <v>0</v>
      </c>
      <c r="H31" s="53"/>
      <c r="I31" s="255"/>
      <c r="J31" s="244"/>
      <c r="K31" s="245"/>
    </row>
    <row r="32" spans="1:11" x14ac:dyDescent="0.2">
      <c r="A32" s="170">
        <v>15</v>
      </c>
      <c r="B32" s="203" t="s">
        <v>3967</v>
      </c>
      <c r="C32" s="94" t="s">
        <v>3744</v>
      </c>
      <c r="D32" s="93" t="s">
        <v>4</v>
      </c>
      <c r="E32" s="95">
        <v>554.4</v>
      </c>
      <c r="F32" s="96"/>
      <c r="G32" s="194">
        <f t="shared" si="2"/>
        <v>0</v>
      </c>
      <c r="H32" s="53"/>
      <c r="I32" s="255"/>
      <c r="J32" s="244"/>
      <c r="K32" s="245"/>
    </row>
    <row r="33" spans="1:11" ht="30" x14ac:dyDescent="0.2">
      <c r="A33" s="170">
        <v>16</v>
      </c>
      <c r="B33" s="203" t="s">
        <v>3968</v>
      </c>
      <c r="C33" s="94" t="s">
        <v>3743</v>
      </c>
      <c r="D33" s="93" t="s">
        <v>21</v>
      </c>
      <c r="E33" s="95">
        <v>8.32</v>
      </c>
      <c r="F33" s="96"/>
      <c r="G33" s="194">
        <f t="shared" si="2"/>
        <v>0</v>
      </c>
      <c r="H33" s="53"/>
      <c r="I33" s="255"/>
      <c r="J33" s="244"/>
      <c r="K33" s="245"/>
    </row>
    <row r="34" spans="1:11" ht="30" x14ac:dyDescent="0.2">
      <c r="A34" s="170">
        <v>19</v>
      </c>
      <c r="B34" s="203" t="s">
        <v>3969</v>
      </c>
      <c r="C34" s="94" t="s">
        <v>3784</v>
      </c>
      <c r="D34" s="93" t="s">
        <v>4</v>
      </c>
      <c r="E34" s="95">
        <v>290.95</v>
      </c>
      <c r="F34" s="96"/>
      <c r="G34" s="194">
        <f t="shared" si="2"/>
        <v>0</v>
      </c>
      <c r="H34" s="53"/>
      <c r="I34" s="255"/>
      <c r="J34" s="244"/>
      <c r="K34" s="245"/>
    </row>
    <row r="35" spans="1:11" x14ac:dyDescent="0.2">
      <c r="A35" s="170" t="s">
        <v>3834</v>
      </c>
      <c r="B35" s="203" t="s">
        <v>3970</v>
      </c>
      <c r="C35" s="94" t="s">
        <v>3835</v>
      </c>
      <c r="D35" s="93" t="s">
        <v>4</v>
      </c>
      <c r="E35" s="95">
        <v>581.9</v>
      </c>
      <c r="F35" s="96"/>
      <c r="G35" s="194">
        <f t="shared" si="2"/>
        <v>0</v>
      </c>
      <c r="H35" s="53"/>
      <c r="I35" s="255"/>
      <c r="J35" s="244"/>
      <c r="K35" s="245"/>
    </row>
    <row r="36" spans="1:11" x14ac:dyDescent="0.2">
      <c r="A36" s="170" t="s">
        <v>3861</v>
      </c>
      <c r="B36" s="203" t="s">
        <v>3971</v>
      </c>
      <c r="C36" s="94" t="s">
        <v>3860</v>
      </c>
      <c r="D36" s="93" t="s">
        <v>4</v>
      </c>
      <c r="E36" s="95">
        <v>290.95</v>
      </c>
      <c r="F36" s="96"/>
      <c r="G36" s="194">
        <f t="shared" si="2"/>
        <v>0</v>
      </c>
      <c r="H36" s="53"/>
      <c r="I36" s="255"/>
      <c r="J36" s="244"/>
      <c r="K36" s="245"/>
    </row>
    <row r="37" spans="1:11" x14ac:dyDescent="0.2">
      <c r="A37" s="170" t="s">
        <v>4504</v>
      </c>
      <c r="B37" s="203" t="s">
        <v>4508</v>
      </c>
      <c r="C37" s="94" t="s">
        <v>4457</v>
      </c>
      <c r="D37" s="93" t="s">
        <v>4461</v>
      </c>
      <c r="E37" s="95">
        <v>80</v>
      </c>
      <c r="F37" s="96"/>
      <c r="G37" s="194">
        <f t="shared" si="2"/>
        <v>0</v>
      </c>
      <c r="H37" s="52"/>
      <c r="I37" s="255"/>
      <c r="J37" s="244"/>
      <c r="K37" s="245"/>
    </row>
    <row r="38" spans="1:11" x14ac:dyDescent="0.2">
      <c r="A38" s="170" t="s">
        <v>4505</v>
      </c>
      <c r="B38" s="203" t="s">
        <v>4509</v>
      </c>
      <c r="C38" s="94" t="s">
        <v>4458</v>
      </c>
      <c r="D38" s="93" t="s">
        <v>4461</v>
      </c>
      <c r="E38" s="95">
        <v>240</v>
      </c>
      <c r="F38" s="96"/>
      <c r="G38" s="194">
        <f t="shared" si="2"/>
        <v>0</v>
      </c>
      <c r="H38" s="52"/>
      <c r="I38" s="255"/>
      <c r="J38" s="244"/>
      <c r="K38" s="245"/>
    </row>
    <row r="39" spans="1:11" s="159" customFormat="1" ht="16.5" x14ac:dyDescent="0.2">
      <c r="A39" s="170">
        <v>20</v>
      </c>
      <c r="B39" s="202" t="s">
        <v>3786</v>
      </c>
      <c r="C39" s="108" t="s">
        <v>3667</v>
      </c>
      <c r="D39" s="107"/>
      <c r="E39" s="110"/>
      <c r="F39" s="110"/>
      <c r="G39" s="201">
        <f>SUM(G40:G48)</f>
        <v>0</v>
      </c>
      <c r="H39" s="52"/>
      <c r="I39" s="255"/>
      <c r="J39" s="244"/>
      <c r="K39" s="245"/>
    </row>
    <row r="40" spans="1:11" ht="30" x14ac:dyDescent="0.2">
      <c r="A40" s="170">
        <v>21</v>
      </c>
      <c r="B40" s="203" t="s">
        <v>3972</v>
      </c>
      <c r="C40" s="94" t="s">
        <v>3668</v>
      </c>
      <c r="D40" s="93" t="s">
        <v>4</v>
      </c>
      <c r="E40" s="95">
        <v>34.53</v>
      </c>
      <c r="F40" s="96"/>
      <c r="G40" s="194">
        <f t="shared" ref="G40:G48" si="3">E40*F40</f>
        <v>0</v>
      </c>
      <c r="H40" s="52"/>
      <c r="I40" s="255"/>
      <c r="J40" s="244"/>
      <c r="K40" s="245"/>
    </row>
    <row r="41" spans="1:11" ht="30" x14ac:dyDescent="0.2">
      <c r="A41" s="170">
        <v>22</v>
      </c>
      <c r="B41" s="203" t="s">
        <v>3973</v>
      </c>
      <c r="C41" s="94" t="s">
        <v>3669</v>
      </c>
      <c r="D41" s="93" t="s">
        <v>4</v>
      </c>
      <c r="E41" s="95">
        <v>301.08</v>
      </c>
      <c r="F41" s="96"/>
      <c r="G41" s="194">
        <f t="shared" si="3"/>
        <v>0</v>
      </c>
      <c r="H41" s="52"/>
      <c r="I41" s="255"/>
      <c r="J41" s="244"/>
      <c r="K41" s="245"/>
    </row>
    <row r="42" spans="1:11" x14ac:dyDescent="0.2">
      <c r="A42" s="170">
        <v>24</v>
      </c>
      <c r="B42" s="203" t="s">
        <v>3974</v>
      </c>
      <c r="C42" s="94" t="s">
        <v>3682</v>
      </c>
      <c r="D42" s="93" t="s">
        <v>4</v>
      </c>
      <c r="E42" s="95">
        <v>5.59</v>
      </c>
      <c r="F42" s="96"/>
      <c r="G42" s="194">
        <f t="shared" si="3"/>
        <v>0</v>
      </c>
      <c r="H42" s="52"/>
      <c r="I42" s="255"/>
      <c r="J42" s="244"/>
      <c r="K42" s="245"/>
    </row>
    <row r="43" spans="1:11" x14ac:dyDescent="0.2">
      <c r="A43" s="170">
        <v>25</v>
      </c>
      <c r="B43" s="203" t="s">
        <v>3975</v>
      </c>
      <c r="C43" s="94" t="s">
        <v>3670</v>
      </c>
      <c r="D43" s="93" t="s">
        <v>4</v>
      </c>
      <c r="E43" s="95">
        <v>1.5</v>
      </c>
      <c r="F43" s="96"/>
      <c r="G43" s="194">
        <f t="shared" si="3"/>
        <v>0</v>
      </c>
      <c r="H43" s="52"/>
      <c r="I43" s="255"/>
      <c r="J43" s="244"/>
      <c r="K43" s="245"/>
    </row>
    <row r="44" spans="1:11" x14ac:dyDescent="0.2">
      <c r="A44" s="170" t="s">
        <v>3952</v>
      </c>
      <c r="B44" s="203" t="s">
        <v>3976</v>
      </c>
      <c r="C44" s="94" t="s">
        <v>3891</v>
      </c>
      <c r="D44" s="93" t="s">
        <v>4</v>
      </c>
      <c r="E44" s="95">
        <v>301.08</v>
      </c>
      <c r="F44" s="96"/>
      <c r="G44" s="194">
        <f t="shared" si="3"/>
        <v>0</v>
      </c>
      <c r="H44" s="52"/>
      <c r="I44" s="255"/>
      <c r="J44" s="244"/>
      <c r="K44" s="245"/>
    </row>
    <row r="45" spans="1:11" ht="30" x14ac:dyDescent="0.2">
      <c r="A45" s="170" t="s">
        <v>4487</v>
      </c>
      <c r="B45" s="203" t="s">
        <v>4484</v>
      </c>
      <c r="C45" s="94" t="s">
        <v>3889</v>
      </c>
      <c r="D45" s="93" t="s">
        <v>21</v>
      </c>
      <c r="E45" s="95">
        <v>19.25</v>
      </c>
      <c r="F45" s="96"/>
      <c r="G45" s="194">
        <f t="shared" si="3"/>
        <v>0</v>
      </c>
      <c r="H45" s="52"/>
      <c r="I45" s="255"/>
      <c r="J45" s="244"/>
      <c r="K45" s="245"/>
    </row>
    <row r="46" spans="1:11" x14ac:dyDescent="0.2">
      <c r="A46" s="170" t="s">
        <v>4488</v>
      </c>
      <c r="B46" s="203" t="s">
        <v>4485</v>
      </c>
      <c r="C46" s="94" t="s">
        <v>3893</v>
      </c>
      <c r="D46" s="93" t="s">
        <v>21</v>
      </c>
      <c r="E46" s="95">
        <v>25.03</v>
      </c>
      <c r="F46" s="96"/>
      <c r="G46" s="194">
        <f t="shared" si="3"/>
        <v>0</v>
      </c>
      <c r="H46" s="52"/>
      <c r="I46" s="255"/>
      <c r="J46" s="244"/>
      <c r="K46" s="245"/>
    </row>
    <row r="47" spans="1:11" ht="30" x14ac:dyDescent="0.2">
      <c r="A47" s="170" t="s">
        <v>4489</v>
      </c>
      <c r="B47" s="203" t="s">
        <v>4486</v>
      </c>
      <c r="C47" s="94" t="s">
        <v>3743</v>
      </c>
      <c r="D47" s="93" t="s">
        <v>21</v>
      </c>
      <c r="E47" s="95">
        <v>25.03</v>
      </c>
      <c r="F47" s="96"/>
      <c r="G47" s="194">
        <f t="shared" si="3"/>
        <v>0</v>
      </c>
      <c r="H47" s="52"/>
      <c r="I47" s="255"/>
      <c r="J47" s="244"/>
      <c r="K47" s="245"/>
    </row>
    <row r="48" spans="1:11" x14ac:dyDescent="0.2">
      <c r="A48" s="170" t="s">
        <v>4691</v>
      </c>
      <c r="B48" s="203" t="s">
        <v>4692</v>
      </c>
      <c r="C48" s="94" t="s">
        <v>3897</v>
      </c>
      <c r="D48" s="93" t="s">
        <v>21</v>
      </c>
      <c r="E48" s="95">
        <v>19.25</v>
      </c>
      <c r="F48" s="96"/>
      <c r="G48" s="194">
        <f t="shared" si="3"/>
        <v>0</v>
      </c>
      <c r="H48" s="52"/>
      <c r="I48" s="255"/>
      <c r="J48" s="244"/>
      <c r="K48" s="245"/>
    </row>
    <row r="49" spans="1:11" s="159" customFormat="1" ht="23.25" x14ac:dyDescent="0.2">
      <c r="A49" s="170">
        <v>26</v>
      </c>
      <c r="B49" s="202"/>
      <c r="C49" s="108" t="s">
        <v>3672</v>
      </c>
      <c r="D49" s="107"/>
      <c r="E49" s="109"/>
      <c r="F49" s="110"/>
      <c r="G49" s="204"/>
      <c r="H49" s="52"/>
      <c r="I49" s="255"/>
      <c r="J49" s="244"/>
      <c r="K49" s="245"/>
    </row>
    <row r="50" spans="1:11" s="159" customFormat="1" ht="23.25" x14ac:dyDescent="0.2">
      <c r="A50" s="170">
        <v>27</v>
      </c>
      <c r="B50" s="202" t="s">
        <v>3787</v>
      </c>
      <c r="C50" s="108" t="s">
        <v>388</v>
      </c>
      <c r="D50" s="107"/>
      <c r="E50" s="109"/>
      <c r="F50" s="110"/>
      <c r="G50" s="201">
        <f>SUM(G51:G55)</f>
        <v>0</v>
      </c>
      <c r="H50" s="52"/>
      <c r="I50" s="255"/>
      <c r="J50" s="244"/>
      <c r="K50" s="245"/>
    </row>
    <row r="51" spans="1:11" x14ac:dyDescent="0.2">
      <c r="A51" s="170">
        <v>28</v>
      </c>
      <c r="B51" s="203" t="s">
        <v>3977</v>
      </c>
      <c r="C51" s="94" t="s">
        <v>3671</v>
      </c>
      <c r="D51" s="93" t="s">
        <v>4</v>
      </c>
      <c r="E51" s="95">
        <v>1.79</v>
      </c>
      <c r="F51" s="96"/>
      <c r="G51" s="194">
        <f>E51*F51</f>
        <v>0</v>
      </c>
      <c r="H51" s="52"/>
      <c r="I51" s="255"/>
      <c r="J51" s="244"/>
      <c r="K51" s="245"/>
    </row>
    <row r="52" spans="1:11" x14ac:dyDescent="0.2">
      <c r="A52" s="170">
        <v>29</v>
      </c>
      <c r="B52" s="203" t="s">
        <v>3978</v>
      </c>
      <c r="C52" s="94" t="s">
        <v>3833</v>
      </c>
      <c r="D52" s="93" t="s">
        <v>4</v>
      </c>
      <c r="E52" s="95">
        <v>71.91</v>
      </c>
      <c r="F52" s="96"/>
      <c r="G52" s="194">
        <f>E52*F52</f>
        <v>0</v>
      </c>
      <c r="H52" s="53"/>
      <c r="I52" s="255"/>
      <c r="J52" s="244"/>
      <c r="K52" s="245"/>
    </row>
    <row r="53" spans="1:11" x14ac:dyDescent="0.2">
      <c r="A53" s="170" t="s">
        <v>3866</v>
      </c>
      <c r="B53" s="203" t="s">
        <v>3979</v>
      </c>
      <c r="C53" s="94" t="s">
        <v>3865</v>
      </c>
      <c r="D53" s="93" t="s">
        <v>4</v>
      </c>
      <c r="E53" s="95">
        <v>3.28</v>
      </c>
      <c r="F53" s="96"/>
      <c r="G53" s="194">
        <f>E53*F53</f>
        <v>0</v>
      </c>
      <c r="H53" s="52"/>
      <c r="I53" s="255"/>
      <c r="J53" s="244"/>
      <c r="K53" s="245"/>
    </row>
    <row r="54" spans="1:11" ht="30" x14ac:dyDescent="0.2">
      <c r="A54" s="170" t="s">
        <v>3886</v>
      </c>
      <c r="B54" s="203" t="s">
        <v>4696</v>
      </c>
      <c r="C54" s="94" t="s">
        <v>3413</v>
      </c>
      <c r="D54" s="111" t="s">
        <v>6</v>
      </c>
      <c r="E54" s="95">
        <v>2</v>
      </c>
      <c r="F54" s="96"/>
      <c r="G54" s="194">
        <f>E54*F54</f>
        <v>0</v>
      </c>
      <c r="H54" s="52"/>
      <c r="I54" s="255"/>
      <c r="J54" s="244"/>
      <c r="K54" s="245"/>
    </row>
    <row r="55" spans="1:11" x14ac:dyDescent="0.2">
      <c r="A55" s="170" t="s">
        <v>4522</v>
      </c>
      <c r="B55" s="203" t="s">
        <v>4697</v>
      </c>
      <c r="C55" s="94" t="s">
        <v>4471</v>
      </c>
      <c r="D55" s="93" t="s">
        <v>4461</v>
      </c>
      <c r="E55" s="95">
        <v>12.9</v>
      </c>
      <c r="F55" s="96"/>
      <c r="G55" s="194">
        <f>E55*F55</f>
        <v>0</v>
      </c>
      <c r="H55" s="52"/>
      <c r="I55" s="255"/>
      <c r="J55" s="244"/>
      <c r="K55" s="245"/>
    </row>
    <row r="56" spans="1:11" s="159" customFormat="1" ht="16.5" x14ac:dyDescent="0.2">
      <c r="A56" s="170">
        <v>34</v>
      </c>
      <c r="B56" s="202" t="s">
        <v>3788</v>
      </c>
      <c r="C56" s="108" t="s">
        <v>3673</v>
      </c>
      <c r="D56" s="107"/>
      <c r="E56" s="107"/>
      <c r="F56" s="110"/>
      <c r="G56" s="201">
        <f>SUM(G57:G58)</f>
        <v>0</v>
      </c>
      <c r="H56" s="52"/>
      <c r="I56" s="255"/>
      <c r="J56" s="244"/>
      <c r="K56" s="245"/>
    </row>
    <row r="57" spans="1:11" x14ac:dyDescent="0.2">
      <c r="A57" s="170">
        <v>35</v>
      </c>
      <c r="B57" s="203" t="s">
        <v>3980</v>
      </c>
      <c r="C57" s="94" t="s">
        <v>3898</v>
      </c>
      <c r="D57" s="93" t="s">
        <v>4</v>
      </c>
      <c r="E57" s="95">
        <v>209.23</v>
      </c>
      <c r="F57" s="96"/>
      <c r="G57" s="194">
        <f>E57*F57</f>
        <v>0</v>
      </c>
      <c r="H57" s="53"/>
      <c r="I57" s="255"/>
      <c r="J57" s="244"/>
      <c r="K57" s="245"/>
    </row>
    <row r="58" spans="1:11" x14ac:dyDescent="0.2">
      <c r="A58" s="170">
        <v>36</v>
      </c>
      <c r="B58" s="203" t="s">
        <v>3981</v>
      </c>
      <c r="C58" s="94" t="s">
        <v>3800</v>
      </c>
      <c r="D58" s="93" t="s">
        <v>24</v>
      </c>
      <c r="E58" s="95">
        <v>1137.83</v>
      </c>
      <c r="F58" s="96"/>
      <c r="G58" s="194">
        <f>E58*F58</f>
        <v>0</v>
      </c>
      <c r="H58" s="52"/>
      <c r="I58" s="255"/>
      <c r="J58" s="244"/>
      <c r="K58" s="245"/>
    </row>
    <row r="59" spans="1:11" s="159" customFormat="1" ht="23.25" x14ac:dyDescent="0.2">
      <c r="A59" s="170">
        <v>38</v>
      </c>
      <c r="B59" s="202" t="s">
        <v>3789</v>
      </c>
      <c r="C59" s="108" t="s">
        <v>1408</v>
      </c>
      <c r="D59" s="107"/>
      <c r="E59" s="109"/>
      <c r="F59" s="110"/>
      <c r="G59" s="201">
        <f>SUM(G60:G64)</f>
        <v>0</v>
      </c>
      <c r="H59" s="52"/>
      <c r="I59" s="255"/>
      <c r="J59" s="244"/>
      <c r="K59" s="245"/>
    </row>
    <row r="60" spans="1:11" x14ac:dyDescent="0.2">
      <c r="A60" s="170">
        <v>39</v>
      </c>
      <c r="B60" s="203" t="s">
        <v>3982</v>
      </c>
      <c r="C60" s="94" t="s">
        <v>3899</v>
      </c>
      <c r="D60" s="93" t="s">
        <v>4</v>
      </c>
      <c r="E60" s="95">
        <v>325.48</v>
      </c>
      <c r="F60" s="96"/>
      <c r="G60" s="194">
        <f>E60*F60</f>
        <v>0</v>
      </c>
      <c r="H60" s="53"/>
      <c r="I60" s="255"/>
      <c r="J60" s="244"/>
      <c r="K60" s="245"/>
    </row>
    <row r="61" spans="1:11" x14ac:dyDescent="0.2">
      <c r="A61" s="170">
        <v>40</v>
      </c>
      <c r="B61" s="203" t="s">
        <v>3983</v>
      </c>
      <c r="C61" s="94" t="s">
        <v>3676</v>
      </c>
      <c r="D61" s="93" t="s">
        <v>4</v>
      </c>
      <c r="E61" s="95">
        <v>325.48</v>
      </c>
      <c r="F61" s="96"/>
      <c r="G61" s="194">
        <f>E61*F61</f>
        <v>0</v>
      </c>
      <c r="H61" s="52"/>
      <c r="I61" s="255"/>
      <c r="J61" s="244"/>
      <c r="K61" s="245"/>
    </row>
    <row r="62" spans="1:11" x14ac:dyDescent="0.2">
      <c r="A62" s="170">
        <v>41</v>
      </c>
      <c r="B62" s="203" t="s">
        <v>3984</v>
      </c>
      <c r="C62" s="94" t="s">
        <v>3674</v>
      </c>
      <c r="D62" s="93" t="s">
        <v>4</v>
      </c>
      <c r="E62" s="95">
        <v>511.48</v>
      </c>
      <c r="F62" s="96"/>
      <c r="G62" s="194">
        <f>E62*F62</f>
        <v>0</v>
      </c>
      <c r="H62" s="52"/>
      <c r="I62" s="255"/>
      <c r="J62" s="244"/>
      <c r="K62" s="245"/>
    </row>
    <row r="63" spans="1:11" x14ac:dyDescent="0.2">
      <c r="A63" s="170">
        <v>42</v>
      </c>
      <c r="B63" s="203" t="s">
        <v>3985</v>
      </c>
      <c r="C63" s="94" t="s">
        <v>3675</v>
      </c>
      <c r="D63" s="93" t="s">
        <v>4</v>
      </c>
      <c r="E63" s="95">
        <v>511.48</v>
      </c>
      <c r="F63" s="96"/>
      <c r="G63" s="194">
        <f>E63*F63</f>
        <v>0</v>
      </c>
      <c r="H63" s="52"/>
      <c r="I63" s="255"/>
      <c r="J63" s="244"/>
      <c r="K63" s="245"/>
    </row>
    <row r="64" spans="1:11" x14ac:dyDescent="0.2">
      <c r="A64" s="170" t="s">
        <v>4369</v>
      </c>
      <c r="B64" s="203" t="s">
        <v>3986</v>
      </c>
      <c r="C64" s="94" t="s">
        <v>3900</v>
      </c>
      <c r="D64" s="93" t="s">
        <v>4</v>
      </c>
      <c r="E64" s="95">
        <v>79.709999999999994</v>
      </c>
      <c r="F64" s="96"/>
      <c r="G64" s="194">
        <f>E64*F64</f>
        <v>0</v>
      </c>
      <c r="H64" s="53"/>
      <c r="I64" s="255"/>
      <c r="J64" s="244"/>
      <c r="K64" s="245"/>
    </row>
    <row r="65" spans="1:11" ht="23.25" x14ac:dyDescent="0.2">
      <c r="A65" s="170">
        <v>43</v>
      </c>
      <c r="B65" s="202" t="s">
        <v>3790</v>
      </c>
      <c r="C65" s="108" t="s">
        <v>3677</v>
      </c>
      <c r="D65" s="107"/>
      <c r="E65" s="109"/>
      <c r="F65" s="110"/>
      <c r="G65" s="201">
        <f>SUM(G66:G69)</f>
        <v>0</v>
      </c>
      <c r="H65" s="53"/>
      <c r="I65" s="255"/>
      <c r="J65" s="244"/>
      <c r="K65" s="245"/>
    </row>
    <row r="66" spans="1:11" x14ac:dyDescent="0.2">
      <c r="A66" s="170">
        <v>44</v>
      </c>
      <c r="B66" s="203" t="s">
        <v>3987</v>
      </c>
      <c r="C66" s="94" t="s">
        <v>3678</v>
      </c>
      <c r="D66" s="93" t="s">
        <v>3666</v>
      </c>
      <c r="E66" s="95">
        <v>4</v>
      </c>
      <c r="F66" s="96"/>
      <c r="G66" s="194">
        <f>E66*F66</f>
        <v>0</v>
      </c>
      <c r="H66" s="53"/>
      <c r="I66" s="255"/>
      <c r="J66" s="244"/>
      <c r="K66" s="245"/>
    </row>
    <row r="67" spans="1:11" x14ac:dyDescent="0.2">
      <c r="A67" s="170">
        <v>45</v>
      </c>
      <c r="B67" s="203" t="s">
        <v>3988</v>
      </c>
      <c r="C67" s="94" t="s">
        <v>3679</v>
      </c>
      <c r="D67" s="93" t="s">
        <v>3666</v>
      </c>
      <c r="E67" s="95">
        <v>4</v>
      </c>
      <c r="F67" s="96"/>
      <c r="G67" s="194">
        <f>E67*F67</f>
        <v>0</v>
      </c>
      <c r="H67" s="53"/>
      <c r="I67" s="255"/>
      <c r="J67" s="244"/>
      <c r="K67" s="245"/>
    </row>
    <row r="68" spans="1:11" x14ac:dyDescent="0.2">
      <c r="A68" s="170">
        <v>46</v>
      </c>
      <c r="B68" s="203" t="s">
        <v>3989</v>
      </c>
      <c r="C68" s="94" t="s">
        <v>3680</v>
      </c>
      <c r="D68" s="93" t="s">
        <v>3666</v>
      </c>
      <c r="E68" s="95">
        <v>4</v>
      </c>
      <c r="F68" s="96"/>
      <c r="G68" s="194">
        <f>E68*F68</f>
        <v>0</v>
      </c>
      <c r="H68" s="53"/>
      <c r="I68" s="255"/>
      <c r="J68" s="244"/>
      <c r="K68" s="245"/>
    </row>
    <row r="69" spans="1:11" x14ac:dyDescent="0.2">
      <c r="A69" s="170">
        <v>47</v>
      </c>
      <c r="B69" s="203" t="s">
        <v>3990</v>
      </c>
      <c r="C69" s="94" t="s">
        <v>3681</v>
      </c>
      <c r="D69" s="93" t="s">
        <v>3666</v>
      </c>
      <c r="E69" s="95">
        <v>4</v>
      </c>
      <c r="F69" s="96"/>
      <c r="G69" s="194">
        <f>E69*F69</f>
        <v>0</v>
      </c>
      <c r="H69" s="53"/>
      <c r="I69" s="255"/>
      <c r="J69" s="244"/>
      <c r="K69" s="245"/>
    </row>
    <row r="70" spans="1:11" s="159" customFormat="1" ht="23.25" x14ac:dyDescent="0.2">
      <c r="A70" s="170">
        <v>49</v>
      </c>
      <c r="B70" s="202" t="s">
        <v>3791</v>
      </c>
      <c r="C70" s="108" t="s">
        <v>3683</v>
      </c>
      <c r="D70" s="107"/>
      <c r="E70" s="109"/>
      <c r="F70" s="110"/>
      <c r="G70" s="201">
        <f>SUM(G71:G86)</f>
        <v>0</v>
      </c>
      <c r="H70" s="52"/>
      <c r="I70" s="255"/>
      <c r="J70" s="244"/>
      <c r="K70" s="245"/>
    </row>
    <row r="71" spans="1:11" x14ac:dyDescent="0.2">
      <c r="A71" s="170">
        <v>50</v>
      </c>
      <c r="B71" s="203" t="s">
        <v>3993</v>
      </c>
      <c r="C71" s="94" t="s">
        <v>3684</v>
      </c>
      <c r="D71" s="93" t="s">
        <v>3666</v>
      </c>
      <c r="E71" s="95">
        <v>1</v>
      </c>
      <c r="F71" s="96"/>
      <c r="G71" s="194">
        <f t="shared" ref="G71:G86" si="4">E71*F71</f>
        <v>0</v>
      </c>
      <c r="H71" s="52"/>
      <c r="I71" s="255"/>
      <c r="J71" s="244"/>
      <c r="K71" s="245"/>
    </row>
    <row r="72" spans="1:11" x14ac:dyDescent="0.2">
      <c r="A72" s="170">
        <v>51</v>
      </c>
      <c r="B72" s="203" t="s">
        <v>3996</v>
      </c>
      <c r="C72" s="94" t="s">
        <v>3685</v>
      </c>
      <c r="D72" s="93" t="s">
        <v>3666</v>
      </c>
      <c r="E72" s="95">
        <v>1</v>
      </c>
      <c r="F72" s="96"/>
      <c r="G72" s="194">
        <f t="shared" si="4"/>
        <v>0</v>
      </c>
      <c r="H72" s="52"/>
      <c r="I72" s="255"/>
      <c r="J72" s="244"/>
      <c r="K72" s="245"/>
    </row>
    <row r="73" spans="1:11" ht="30" x14ac:dyDescent="0.2">
      <c r="A73" s="170">
        <v>52</v>
      </c>
      <c r="B73" s="203" t="s">
        <v>3997</v>
      </c>
      <c r="C73" s="94" t="s">
        <v>3914</v>
      </c>
      <c r="D73" s="93" t="s">
        <v>6</v>
      </c>
      <c r="E73" s="95">
        <v>2</v>
      </c>
      <c r="F73" s="96"/>
      <c r="G73" s="194">
        <f t="shared" si="4"/>
        <v>0</v>
      </c>
      <c r="H73" s="52"/>
      <c r="I73" s="255"/>
      <c r="J73" s="244"/>
      <c r="K73" s="245"/>
    </row>
    <row r="74" spans="1:11" ht="30" x14ac:dyDescent="0.2">
      <c r="A74" s="170">
        <v>53</v>
      </c>
      <c r="B74" s="203" t="s">
        <v>3998</v>
      </c>
      <c r="C74" s="94" t="s">
        <v>3686</v>
      </c>
      <c r="D74" s="93" t="s">
        <v>5</v>
      </c>
      <c r="E74" s="95">
        <v>20</v>
      </c>
      <c r="F74" s="96"/>
      <c r="G74" s="194">
        <f t="shared" si="4"/>
        <v>0</v>
      </c>
      <c r="H74" s="52"/>
      <c r="I74" s="255"/>
      <c r="J74" s="244"/>
      <c r="K74" s="245"/>
    </row>
    <row r="75" spans="1:11" x14ac:dyDescent="0.2">
      <c r="A75" s="170">
        <v>54</v>
      </c>
      <c r="B75" s="203" t="s">
        <v>3999</v>
      </c>
      <c r="C75" s="94" t="s">
        <v>3907</v>
      </c>
      <c r="D75" s="93" t="s">
        <v>5</v>
      </c>
      <c r="E75" s="95">
        <v>20</v>
      </c>
      <c r="F75" s="96"/>
      <c r="G75" s="194">
        <f t="shared" si="4"/>
        <v>0</v>
      </c>
      <c r="H75" s="52"/>
      <c r="I75" s="255"/>
      <c r="J75" s="244"/>
      <c r="K75" s="245"/>
    </row>
    <row r="76" spans="1:11" x14ac:dyDescent="0.2">
      <c r="A76" s="170" t="s">
        <v>3801</v>
      </c>
      <c r="B76" s="203" t="s">
        <v>4000</v>
      </c>
      <c r="C76" s="94" t="s">
        <v>3692</v>
      </c>
      <c r="D76" s="93" t="s">
        <v>5</v>
      </c>
      <c r="E76" s="95">
        <v>50</v>
      </c>
      <c r="F76" s="96"/>
      <c r="G76" s="194">
        <f t="shared" si="4"/>
        <v>0</v>
      </c>
      <c r="H76" s="52"/>
      <c r="I76" s="255"/>
      <c r="J76" s="244"/>
      <c r="K76" s="245"/>
    </row>
    <row r="77" spans="1:11" x14ac:dyDescent="0.2">
      <c r="A77" s="170" t="s">
        <v>3802</v>
      </c>
      <c r="B77" s="203" t="s">
        <v>4001</v>
      </c>
      <c r="C77" s="94" t="s">
        <v>3906</v>
      </c>
      <c r="D77" s="93" t="s">
        <v>5</v>
      </c>
      <c r="E77" s="95">
        <v>15</v>
      </c>
      <c r="F77" s="96"/>
      <c r="G77" s="194">
        <f t="shared" si="4"/>
        <v>0</v>
      </c>
      <c r="H77" s="52"/>
      <c r="I77" s="255"/>
      <c r="J77" s="244"/>
      <c r="K77" s="245"/>
    </row>
    <row r="78" spans="1:11" x14ac:dyDescent="0.2">
      <c r="A78" s="170" t="s">
        <v>3807</v>
      </c>
      <c r="B78" s="203" t="s">
        <v>4002</v>
      </c>
      <c r="C78" s="94" t="s">
        <v>3750</v>
      </c>
      <c r="D78" s="93" t="s">
        <v>3666</v>
      </c>
      <c r="E78" s="95">
        <v>1</v>
      </c>
      <c r="F78" s="96"/>
      <c r="G78" s="194">
        <f t="shared" si="4"/>
        <v>0</v>
      </c>
      <c r="H78" s="52"/>
      <c r="I78" s="255"/>
      <c r="J78" s="244"/>
      <c r="K78" s="245"/>
    </row>
    <row r="79" spans="1:11" x14ac:dyDescent="0.2">
      <c r="A79" s="170" t="s">
        <v>3954</v>
      </c>
      <c r="B79" s="203" t="s">
        <v>4003</v>
      </c>
      <c r="C79" s="94" t="s">
        <v>3910</v>
      </c>
      <c r="D79" s="93" t="s">
        <v>6</v>
      </c>
      <c r="E79" s="95">
        <v>1</v>
      </c>
      <c r="F79" s="96"/>
      <c r="G79" s="194">
        <f t="shared" si="4"/>
        <v>0</v>
      </c>
      <c r="H79" s="53"/>
      <c r="I79" s="255"/>
      <c r="J79" s="244"/>
      <c r="K79" s="245"/>
    </row>
    <row r="80" spans="1:11" x14ac:dyDescent="0.2">
      <c r="A80" s="170" t="s">
        <v>3955</v>
      </c>
      <c r="B80" s="203" t="s">
        <v>4004</v>
      </c>
      <c r="C80" s="151" t="s">
        <v>3908</v>
      </c>
      <c r="D80" s="93" t="s">
        <v>6</v>
      </c>
      <c r="E80" s="95">
        <v>1</v>
      </c>
      <c r="F80" s="96"/>
      <c r="G80" s="194">
        <f t="shared" si="4"/>
        <v>0</v>
      </c>
      <c r="H80" s="53"/>
      <c r="I80" s="255"/>
      <c r="J80" s="244"/>
      <c r="K80" s="245"/>
    </row>
    <row r="81" spans="1:11" x14ac:dyDescent="0.2">
      <c r="A81" s="170" t="s">
        <v>3956</v>
      </c>
      <c r="B81" s="203" t="s">
        <v>4005</v>
      </c>
      <c r="C81" s="94" t="s">
        <v>3909</v>
      </c>
      <c r="D81" s="93" t="s">
        <v>6</v>
      </c>
      <c r="E81" s="95">
        <v>1</v>
      </c>
      <c r="F81" s="96"/>
      <c r="G81" s="194">
        <f t="shared" si="4"/>
        <v>0</v>
      </c>
      <c r="H81" s="53"/>
      <c r="I81" s="255"/>
      <c r="J81" s="244"/>
      <c r="K81" s="245"/>
    </row>
    <row r="82" spans="1:11" x14ac:dyDescent="0.2">
      <c r="A82" s="170" t="s">
        <v>3957</v>
      </c>
      <c r="B82" s="203" t="s">
        <v>4006</v>
      </c>
      <c r="C82" s="94" t="s">
        <v>3911</v>
      </c>
      <c r="D82" s="93" t="s">
        <v>6</v>
      </c>
      <c r="E82" s="95">
        <v>1</v>
      </c>
      <c r="F82" s="96"/>
      <c r="G82" s="194">
        <f t="shared" si="4"/>
        <v>0</v>
      </c>
      <c r="H82" s="53"/>
      <c r="I82" s="255"/>
      <c r="J82" s="244"/>
      <c r="K82" s="245"/>
    </row>
    <row r="83" spans="1:11" x14ac:dyDescent="0.2">
      <c r="A83" s="170" t="s">
        <v>3958</v>
      </c>
      <c r="B83" s="203" t="s">
        <v>4007</v>
      </c>
      <c r="C83" s="94" t="s">
        <v>3749</v>
      </c>
      <c r="D83" s="93" t="s">
        <v>6</v>
      </c>
      <c r="E83" s="95">
        <v>1</v>
      </c>
      <c r="F83" s="96"/>
      <c r="G83" s="194">
        <f t="shared" si="4"/>
        <v>0</v>
      </c>
      <c r="H83" s="53"/>
      <c r="I83" s="255"/>
      <c r="J83" s="244"/>
      <c r="K83" s="245"/>
    </row>
    <row r="84" spans="1:11" x14ac:dyDescent="0.2">
      <c r="A84" s="170" t="s">
        <v>4525</v>
      </c>
      <c r="B84" s="203" t="s">
        <v>4526</v>
      </c>
      <c r="C84" s="242" t="s">
        <v>3306</v>
      </c>
      <c r="D84" s="243" t="s">
        <v>5</v>
      </c>
      <c r="E84" s="95">
        <v>9</v>
      </c>
      <c r="F84" s="96"/>
      <c r="G84" s="194">
        <f t="shared" si="4"/>
        <v>0</v>
      </c>
      <c r="H84" s="52"/>
      <c r="I84" s="255"/>
      <c r="J84" s="244"/>
      <c r="K84" s="245"/>
    </row>
    <row r="85" spans="1:11" x14ac:dyDescent="0.2">
      <c r="A85" s="170" t="s">
        <v>4527</v>
      </c>
      <c r="B85" s="203" t="s">
        <v>4528</v>
      </c>
      <c r="C85" s="242" t="s">
        <v>3309</v>
      </c>
      <c r="D85" s="243" t="s">
        <v>5</v>
      </c>
      <c r="E85" s="95">
        <v>9</v>
      </c>
      <c r="F85" s="96"/>
      <c r="G85" s="194">
        <f t="shared" si="4"/>
        <v>0</v>
      </c>
      <c r="H85" s="52"/>
      <c r="I85" s="255"/>
      <c r="J85" s="244"/>
      <c r="K85" s="245"/>
    </row>
    <row r="86" spans="1:11" ht="30" x14ac:dyDescent="0.2">
      <c r="A86" s="170" t="s">
        <v>4529</v>
      </c>
      <c r="B86" s="203" t="s">
        <v>4530</v>
      </c>
      <c r="C86" s="94" t="s">
        <v>3915</v>
      </c>
      <c r="D86" s="93" t="s">
        <v>5</v>
      </c>
      <c r="E86" s="95">
        <v>18</v>
      </c>
      <c r="F86" s="96"/>
      <c r="G86" s="194">
        <f t="shared" si="4"/>
        <v>0</v>
      </c>
      <c r="H86" s="52"/>
      <c r="I86" s="255"/>
      <c r="J86" s="244"/>
      <c r="K86" s="245"/>
    </row>
    <row r="87" spans="1:11" s="159" customFormat="1" ht="23.25" x14ac:dyDescent="0.2">
      <c r="A87" s="170">
        <v>55</v>
      </c>
      <c r="B87" s="202" t="s">
        <v>3792</v>
      </c>
      <c r="C87" s="108" t="s">
        <v>3687</v>
      </c>
      <c r="D87" s="107"/>
      <c r="E87" s="109"/>
      <c r="F87" s="110"/>
      <c r="G87" s="201">
        <f>SUM(G88:G92)</f>
        <v>0</v>
      </c>
      <c r="H87" s="52"/>
      <c r="I87" s="255"/>
      <c r="J87" s="244"/>
      <c r="K87" s="245"/>
    </row>
    <row r="88" spans="1:11" x14ac:dyDescent="0.2">
      <c r="A88" s="170">
        <v>56</v>
      </c>
      <c r="B88" s="203" t="s">
        <v>4008</v>
      </c>
      <c r="C88" s="94" t="s">
        <v>3688</v>
      </c>
      <c r="D88" s="93" t="s">
        <v>3666</v>
      </c>
      <c r="E88" s="95">
        <v>1</v>
      </c>
      <c r="F88" s="96"/>
      <c r="G88" s="194">
        <f>E88*F88</f>
        <v>0</v>
      </c>
      <c r="H88" s="52"/>
      <c r="I88" s="255"/>
      <c r="J88" s="244"/>
      <c r="K88" s="245"/>
    </row>
    <row r="89" spans="1:11" x14ac:dyDescent="0.2">
      <c r="A89" s="170">
        <v>57</v>
      </c>
      <c r="B89" s="203" t="s">
        <v>4009</v>
      </c>
      <c r="C89" s="94" t="s">
        <v>3689</v>
      </c>
      <c r="D89" s="93" t="s">
        <v>5</v>
      </c>
      <c r="E89" s="95">
        <v>10</v>
      </c>
      <c r="F89" s="96"/>
      <c r="G89" s="194">
        <f>E89*F89</f>
        <v>0</v>
      </c>
      <c r="H89" s="52"/>
      <c r="I89" s="255"/>
      <c r="J89" s="244"/>
      <c r="K89" s="245"/>
    </row>
    <row r="90" spans="1:11" ht="30" x14ac:dyDescent="0.2">
      <c r="A90" s="170" t="s">
        <v>3838</v>
      </c>
      <c r="B90" s="203" t="s">
        <v>4010</v>
      </c>
      <c r="C90" s="94" t="s">
        <v>3836</v>
      </c>
      <c r="D90" s="93" t="s">
        <v>3666</v>
      </c>
      <c r="E90" s="95">
        <v>1</v>
      </c>
      <c r="F90" s="96"/>
      <c r="G90" s="194">
        <f>E90*F90</f>
        <v>0</v>
      </c>
      <c r="H90" s="52"/>
      <c r="I90" s="255"/>
      <c r="J90" s="244"/>
      <c r="K90" s="245"/>
    </row>
    <row r="91" spans="1:11" x14ac:dyDescent="0.2">
      <c r="A91" s="170" t="s">
        <v>3839</v>
      </c>
      <c r="B91" s="203" t="s">
        <v>4011</v>
      </c>
      <c r="C91" s="94" t="s">
        <v>3837</v>
      </c>
      <c r="D91" s="93" t="s">
        <v>3666</v>
      </c>
      <c r="E91" s="95">
        <v>1</v>
      </c>
      <c r="F91" s="96"/>
      <c r="G91" s="194">
        <f>E91*F91</f>
        <v>0</v>
      </c>
      <c r="H91" s="52"/>
      <c r="I91" s="255"/>
      <c r="J91" s="244"/>
      <c r="K91" s="245"/>
    </row>
    <row r="92" spans="1:11" x14ac:dyDescent="0.2">
      <c r="A92" s="170" t="s">
        <v>3840</v>
      </c>
      <c r="B92" s="203" t="s">
        <v>4012</v>
      </c>
      <c r="C92" s="94" t="s">
        <v>1228</v>
      </c>
      <c r="D92" s="93" t="s">
        <v>3666</v>
      </c>
      <c r="E92" s="95">
        <v>1</v>
      </c>
      <c r="F92" s="96"/>
      <c r="G92" s="194">
        <f>E92*F92</f>
        <v>0</v>
      </c>
      <c r="H92" s="52"/>
      <c r="I92" s="255"/>
      <c r="J92" s="244"/>
      <c r="K92" s="245"/>
    </row>
    <row r="93" spans="1:11" s="159" customFormat="1" ht="23.25" x14ac:dyDescent="0.2">
      <c r="A93" s="170">
        <v>58</v>
      </c>
      <c r="B93" s="202" t="s">
        <v>3793</v>
      </c>
      <c r="C93" s="108" t="s">
        <v>3690</v>
      </c>
      <c r="D93" s="107"/>
      <c r="E93" s="109"/>
      <c r="F93" s="110"/>
      <c r="G93" s="201">
        <f>SUM(G94:G113)</f>
        <v>0</v>
      </c>
      <c r="H93" s="52"/>
      <c r="I93" s="255"/>
      <c r="J93" s="244"/>
      <c r="K93" s="245"/>
    </row>
    <row r="94" spans="1:11" x14ac:dyDescent="0.2">
      <c r="A94" s="170">
        <v>59</v>
      </c>
      <c r="B94" s="203" t="s">
        <v>4013</v>
      </c>
      <c r="C94" s="94" t="s">
        <v>4682</v>
      </c>
      <c r="D94" s="93" t="s">
        <v>3666</v>
      </c>
      <c r="E94" s="95">
        <v>4</v>
      </c>
      <c r="F94" s="96"/>
      <c r="G94" s="194">
        <f t="shared" ref="G94:G113" si="5">E94*F94</f>
        <v>0</v>
      </c>
      <c r="H94" s="53"/>
      <c r="I94" s="255"/>
      <c r="J94" s="244"/>
      <c r="K94" s="245"/>
    </row>
    <row r="95" spans="1:11" x14ac:dyDescent="0.2">
      <c r="A95" s="170">
        <v>60</v>
      </c>
      <c r="B95" s="203" t="s">
        <v>4014</v>
      </c>
      <c r="C95" s="94" t="s">
        <v>3691</v>
      </c>
      <c r="D95" s="93" t="s">
        <v>327</v>
      </c>
      <c r="E95" s="95">
        <v>2</v>
      </c>
      <c r="F95" s="96"/>
      <c r="G95" s="194">
        <f t="shared" si="5"/>
        <v>0</v>
      </c>
      <c r="H95" s="52"/>
      <c r="I95" s="255"/>
      <c r="J95" s="244"/>
      <c r="K95" s="245"/>
    </row>
    <row r="96" spans="1:11" x14ac:dyDescent="0.2">
      <c r="A96" s="170" t="s">
        <v>4429</v>
      </c>
      <c r="B96" s="203" t="s">
        <v>4015</v>
      </c>
      <c r="C96" s="94" t="s">
        <v>3902</v>
      </c>
      <c r="D96" s="93" t="s">
        <v>6</v>
      </c>
      <c r="E96" s="95">
        <v>24</v>
      </c>
      <c r="F96" s="96"/>
      <c r="G96" s="194">
        <f t="shared" si="5"/>
        <v>0</v>
      </c>
      <c r="H96" s="52"/>
      <c r="I96" s="255"/>
      <c r="J96" s="244"/>
      <c r="K96" s="245"/>
    </row>
    <row r="97" spans="1:11" x14ac:dyDescent="0.2">
      <c r="A97" s="170">
        <v>61</v>
      </c>
      <c r="B97" s="203" t="s">
        <v>4016</v>
      </c>
      <c r="C97" s="94" t="s">
        <v>3692</v>
      </c>
      <c r="D97" s="93" t="s">
        <v>5</v>
      </c>
      <c r="E97" s="95">
        <v>60</v>
      </c>
      <c r="F97" s="96"/>
      <c r="G97" s="194">
        <f t="shared" si="5"/>
        <v>0</v>
      </c>
      <c r="H97" s="52"/>
      <c r="I97" s="255"/>
      <c r="J97" s="244"/>
      <c r="K97" s="245"/>
    </row>
    <row r="98" spans="1:11" x14ac:dyDescent="0.2">
      <c r="A98" s="170">
        <v>62</v>
      </c>
      <c r="B98" s="203" t="s">
        <v>4017</v>
      </c>
      <c r="C98" s="94" t="s">
        <v>3694</v>
      </c>
      <c r="D98" s="93" t="s">
        <v>5</v>
      </c>
      <c r="E98" s="95">
        <v>120</v>
      </c>
      <c r="F98" s="96"/>
      <c r="G98" s="194">
        <f t="shared" si="5"/>
        <v>0</v>
      </c>
      <c r="H98" s="52"/>
      <c r="I98" s="255"/>
      <c r="J98" s="244"/>
      <c r="K98" s="245"/>
    </row>
    <row r="99" spans="1:11" x14ac:dyDescent="0.2">
      <c r="A99" s="170">
        <v>63</v>
      </c>
      <c r="B99" s="203" t="s">
        <v>4018</v>
      </c>
      <c r="C99" s="94" t="s">
        <v>3695</v>
      </c>
      <c r="D99" s="93" t="s">
        <v>5</v>
      </c>
      <c r="E99" s="95">
        <v>15</v>
      </c>
      <c r="F99" s="96"/>
      <c r="G99" s="194">
        <f t="shared" si="5"/>
        <v>0</v>
      </c>
      <c r="H99" s="52"/>
      <c r="I99" s="255"/>
      <c r="J99" s="244"/>
      <c r="K99" s="245"/>
    </row>
    <row r="100" spans="1:11" x14ac:dyDescent="0.2">
      <c r="A100" s="170">
        <v>64</v>
      </c>
      <c r="B100" s="203" t="s">
        <v>4019</v>
      </c>
      <c r="C100" s="94" t="s">
        <v>3696</v>
      </c>
      <c r="D100" s="93" t="s">
        <v>5</v>
      </c>
      <c r="E100" s="95">
        <v>240</v>
      </c>
      <c r="F100" s="96"/>
      <c r="G100" s="194">
        <f t="shared" si="5"/>
        <v>0</v>
      </c>
      <c r="H100" s="52"/>
      <c r="I100" s="255"/>
      <c r="J100" s="244"/>
      <c r="K100" s="245"/>
    </row>
    <row r="101" spans="1:11" x14ac:dyDescent="0.2">
      <c r="A101" s="170">
        <v>65</v>
      </c>
      <c r="B101" s="203" t="s">
        <v>4020</v>
      </c>
      <c r="C101" s="94" t="s">
        <v>3697</v>
      </c>
      <c r="D101" s="93" t="s">
        <v>5</v>
      </c>
      <c r="E101" s="95">
        <v>440</v>
      </c>
      <c r="F101" s="96"/>
      <c r="G101" s="194">
        <f t="shared" si="5"/>
        <v>0</v>
      </c>
      <c r="H101" s="52"/>
      <c r="I101" s="255"/>
      <c r="J101" s="244"/>
      <c r="K101" s="245"/>
    </row>
    <row r="102" spans="1:11" x14ac:dyDescent="0.2">
      <c r="A102" s="170">
        <v>67</v>
      </c>
      <c r="B102" s="203" t="s">
        <v>4695</v>
      </c>
      <c r="C102" s="94" t="s">
        <v>3698</v>
      </c>
      <c r="D102" s="93" t="s">
        <v>3666</v>
      </c>
      <c r="E102" s="95">
        <v>1</v>
      </c>
      <c r="F102" s="96"/>
      <c r="G102" s="194">
        <f t="shared" si="5"/>
        <v>0</v>
      </c>
      <c r="H102" s="52"/>
      <c r="I102" s="255"/>
      <c r="J102" s="244"/>
      <c r="K102" s="245"/>
    </row>
    <row r="103" spans="1:11" x14ac:dyDescent="0.2">
      <c r="A103" s="170">
        <v>68</v>
      </c>
      <c r="B103" s="203" t="s">
        <v>4021</v>
      </c>
      <c r="C103" s="94" t="s">
        <v>3699</v>
      </c>
      <c r="D103" s="93" t="s">
        <v>3666</v>
      </c>
      <c r="E103" s="95">
        <v>4</v>
      </c>
      <c r="F103" s="96"/>
      <c r="G103" s="194">
        <f t="shared" si="5"/>
        <v>0</v>
      </c>
      <c r="H103" s="52"/>
      <c r="I103" s="255"/>
      <c r="J103" s="244"/>
      <c r="K103" s="245"/>
    </row>
    <row r="104" spans="1:11" x14ac:dyDescent="0.2">
      <c r="A104" s="170">
        <v>69</v>
      </c>
      <c r="B104" s="203" t="s">
        <v>4022</v>
      </c>
      <c r="C104" s="94" t="s">
        <v>3700</v>
      </c>
      <c r="D104" s="93" t="s">
        <v>3666</v>
      </c>
      <c r="E104" s="95">
        <v>2</v>
      </c>
      <c r="F104" s="96"/>
      <c r="G104" s="194">
        <f t="shared" si="5"/>
        <v>0</v>
      </c>
      <c r="H104" s="52"/>
      <c r="I104" s="255"/>
      <c r="J104" s="244"/>
      <c r="K104" s="245"/>
    </row>
    <row r="105" spans="1:11" x14ac:dyDescent="0.2">
      <c r="A105" s="170">
        <v>70</v>
      </c>
      <c r="B105" s="203" t="s">
        <v>4023</v>
      </c>
      <c r="C105" s="94" t="s">
        <v>3701</v>
      </c>
      <c r="D105" s="93" t="s">
        <v>5</v>
      </c>
      <c r="E105" s="95">
        <v>10</v>
      </c>
      <c r="F105" s="96"/>
      <c r="G105" s="194">
        <f t="shared" si="5"/>
        <v>0</v>
      </c>
      <c r="H105" s="52"/>
      <c r="I105" s="255"/>
      <c r="J105" s="244"/>
      <c r="K105" s="245"/>
    </row>
    <row r="106" spans="1:11" x14ac:dyDescent="0.2">
      <c r="A106" s="170">
        <v>71</v>
      </c>
      <c r="B106" s="203" t="s">
        <v>4024</v>
      </c>
      <c r="C106" s="94" t="s">
        <v>3702</v>
      </c>
      <c r="D106" s="93" t="s">
        <v>5</v>
      </c>
      <c r="E106" s="95">
        <v>20</v>
      </c>
      <c r="F106" s="96"/>
      <c r="G106" s="194">
        <f t="shared" si="5"/>
        <v>0</v>
      </c>
      <c r="H106" s="52"/>
      <c r="I106" s="255"/>
      <c r="J106" s="244"/>
      <c r="K106" s="245"/>
    </row>
    <row r="107" spans="1:11" x14ac:dyDescent="0.2">
      <c r="A107" s="170">
        <v>72</v>
      </c>
      <c r="B107" s="203" t="s">
        <v>4025</v>
      </c>
      <c r="C107" s="94" t="s">
        <v>3703</v>
      </c>
      <c r="D107" s="93" t="s">
        <v>327</v>
      </c>
      <c r="E107" s="95">
        <v>4</v>
      </c>
      <c r="F107" s="96"/>
      <c r="G107" s="194">
        <f t="shared" si="5"/>
        <v>0</v>
      </c>
      <c r="H107" s="52"/>
      <c r="I107" s="255"/>
      <c r="J107" s="244"/>
      <c r="K107" s="245"/>
    </row>
    <row r="108" spans="1:11" x14ac:dyDescent="0.2">
      <c r="A108" s="170">
        <v>73</v>
      </c>
      <c r="B108" s="203" t="s">
        <v>4026</v>
      </c>
      <c r="C108" s="94" t="s">
        <v>3831</v>
      </c>
      <c r="D108" s="93" t="s">
        <v>5</v>
      </c>
      <c r="E108" s="95">
        <v>200</v>
      </c>
      <c r="F108" s="96"/>
      <c r="G108" s="194">
        <f t="shared" si="5"/>
        <v>0</v>
      </c>
      <c r="H108" s="52"/>
      <c r="I108" s="255"/>
      <c r="J108" s="244"/>
      <c r="K108" s="245"/>
    </row>
    <row r="109" spans="1:11" x14ac:dyDescent="0.2">
      <c r="A109" s="170">
        <v>74</v>
      </c>
      <c r="B109" s="203" t="s">
        <v>4027</v>
      </c>
      <c r="C109" s="94" t="s">
        <v>3704</v>
      </c>
      <c r="D109" s="93" t="s">
        <v>327</v>
      </c>
      <c r="E109" s="95">
        <v>12</v>
      </c>
      <c r="F109" s="96"/>
      <c r="G109" s="194">
        <f t="shared" si="5"/>
        <v>0</v>
      </c>
      <c r="H109" s="52"/>
      <c r="I109" s="255"/>
      <c r="J109" s="244"/>
      <c r="K109" s="245"/>
    </row>
    <row r="110" spans="1:11" x14ac:dyDescent="0.2">
      <c r="A110" s="170">
        <v>75</v>
      </c>
      <c r="B110" s="203" t="s">
        <v>4028</v>
      </c>
      <c r="C110" s="94" t="s">
        <v>3705</v>
      </c>
      <c r="D110" s="93" t="s">
        <v>5</v>
      </c>
      <c r="E110" s="95">
        <v>30</v>
      </c>
      <c r="F110" s="96"/>
      <c r="G110" s="194">
        <f t="shared" si="5"/>
        <v>0</v>
      </c>
      <c r="H110" s="52"/>
      <c r="I110" s="255"/>
      <c r="J110" s="244"/>
      <c r="K110" s="245"/>
    </row>
    <row r="111" spans="1:11" x14ac:dyDescent="0.2">
      <c r="A111" s="170">
        <v>76</v>
      </c>
      <c r="B111" s="203" t="s">
        <v>4029</v>
      </c>
      <c r="C111" s="94" t="s">
        <v>3706</v>
      </c>
      <c r="D111" s="93" t="s">
        <v>3666</v>
      </c>
      <c r="E111" s="95">
        <v>4</v>
      </c>
      <c r="F111" s="96"/>
      <c r="G111" s="194">
        <f t="shared" si="5"/>
        <v>0</v>
      </c>
      <c r="H111" s="52"/>
      <c r="I111" s="255"/>
      <c r="J111" s="244"/>
      <c r="K111" s="245"/>
    </row>
    <row r="112" spans="1:11" ht="30" x14ac:dyDescent="0.2">
      <c r="A112" s="170">
        <v>77</v>
      </c>
      <c r="B112" s="203" t="s">
        <v>4030</v>
      </c>
      <c r="C112" s="94" t="s">
        <v>3707</v>
      </c>
      <c r="D112" s="93" t="s">
        <v>6</v>
      </c>
      <c r="E112" s="95">
        <v>5</v>
      </c>
      <c r="F112" s="96"/>
      <c r="G112" s="194">
        <f t="shared" si="5"/>
        <v>0</v>
      </c>
      <c r="H112" s="52"/>
      <c r="I112" s="255"/>
      <c r="J112" s="244"/>
      <c r="K112" s="245"/>
    </row>
    <row r="113" spans="1:11" x14ac:dyDescent="0.2">
      <c r="A113" s="170" t="s">
        <v>4562</v>
      </c>
      <c r="B113" s="203" t="s">
        <v>4359</v>
      </c>
      <c r="C113" s="94" t="s">
        <v>3901</v>
      </c>
      <c r="D113" s="93" t="s">
        <v>6</v>
      </c>
      <c r="E113" s="95">
        <v>1</v>
      </c>
      <c r="F113" s="96"/>
      <c r="G113" s="194">
        <f t="shared" si="5"/>
        <v>0</v>
      </c>
      <c r="H113" s="52"/>
      <c r="I113" s="255"/>
      <c r="J113" s="244"/>
      <c r="K113" s="245"/>
    </row>
    <row r="114" spans="1:11" s="159" customFormat="1" ht="23.25" x14ac:dyDescent="0.2">
      <c r="A114" s="170">
        <v>78</v>
      </c>
      <c r="B114" s="202" t="s">
        <v>3794</v>
      </c>
      <c r="C114" s="108" t="s">
        <v>3693</v>
      </c>
      <c r="D114" s="107"/>
      <c r="E114" s="109"/>
      <c r="F114" s="110"/>
      <c r="G114" s="201">
        <f>SUM(G115:G145)</f>
        <v>0</v>
      </c>
      <c r="H114" s="52"/>
      <c r="I114" s="255"/>
      <c r="J114" s="244"/>
      <c r="K114" s="245"/>
    </row>
    <row r="115" spans="1:11" ht="30" x14ac:dyDescent="0.2">
      <c r="A115" s="170">
        <v>79</v>
      </c>
      <c r="B115" s="203" t="s">
        <v>4031</v>
      </c>
      <c r="C115" s="94" t="s">
        <v>3746</v>
      </c>
      <c r="D115" s="93" t="s">
        <v>3666</v>
      </c>
      <c r="E115" s="95">
        <v>22</v>
      </c>
      <c r="F115" s="96"/>
      <c r="G115" s="194">
        <f t="shared" ref="G115:G145" si="6">E115*F115</f>
        <v>0</v>
      </c>
      <c r="H115" s="52"/>
      <c r="I115" s="255"/>
      <c r="J115" s="244"/>
      <c r="K115" s="245"/>
    </row>
    <row r="116" spans="1:11" x14ac:dyDescent="0.2">
      <c r="A116" s="170">
        <v>80</v>
      </c>
      <c r="B116" s="203" t="s">
        <v>4032</v>
      </c>
      <c r="C116" s="94" t="s">
        <v>3708</v>
      </c>
      <c r="D116" s="93" t="s">
        <v>3666</v>
      </c>
      <c r="E116" s="95">
        <v>1</v>
      </c>
      <c r="F116" s="96"/>
      <c r="G116" s="194">
        <f t="shared" si="6"/>
        <v>0</v>
      </c>
      <c r="H116" s="52"/>
      <c r="I116" s="255"/>
      <c r="J116" s="244"/>
      <c r="K116" s="245"/>
    </row>
    <row r="117" spans="1:11" x14ac:dyDescent="0.2">
      <c r="A117" s="170">
        <v>81</v>
      </c>
      <c r="B117" s="203" t="s">
        <v>4033</v>
      </c>
      <c r="C117" s="94" t="s">
        <v>3705</v>
      </c>
      <c r="D117" s="93" t="s">
        <v>5</v>
      </c>
      <c r="E117" s="95">
        <v>40</v>
      </c>
      <c r="F117" s="96"/>
      <c r="G117" s="194">
        <f t="shared" si="6"/>
        <v>0</v>
      </c>
      <c r="H117" s="52"/>
      <c r="I117" s="255"/>
      <c r="J117" s="244"/>
      <c r="K117" s="245"/>
    </row>
    <row r="118" spans="1:11" x14ac:dyDescent="0.2">
      <c r="A118" s="170">
        <v>82</v>
      </c>
      <c r="B118" s="203" t="s">
        <v>4034</v>
      </c>
      <c r="C118" s="94" t="s">
        <v>3709</v>
      </c>
      <c r="D118" s="93" t="s">
        <v>6</v>
      </c>
      <c r="E118" s="95">
        <v>1</v>
      </c>
      <c r="F118" s="96"/>
      <c r="G118" s="194">
        <f t="shared" si="6"/>
        <v>0</v>
      </c>
      <c r="H118" s="52"/>
      <c r="I118" s="255"/>
      <c r="J118" s="244"/>
      <c r="K118" s="245"/>
    </row>
    <row r="119" spans="1:11" x14ac:dyDescent="0.2">
      <c r="A119" s="170">
        <v>83</v>
      </c>
      <c r="B119" s="203" t="s">
        <v>4035</v>
      </c>
      <c r="C119" s="94" t="s">
        <v>3710</v>
      </c>
      <c r="D119" s="93" t="s">
        <v>6</v>
      </c>
      <c r="E119" s="95">
        <v>3</v>
      </c>
      <c r="F119" s="96"/>
      <c r="G119" s="194">
        <f t="shared" si="6"/>
        <v>0</v>
      </c>
      <c r="H119" s="52"/>
      <c r="I119" s="255"/>
      <c r="J119" s="244"/>
      <c r="K119" s="245"/>
    </row>
    <row r="120" spans="1:11" x14ac:dyDescent="0.2">
      <c r="A120" s="170">
        <v>84</v>
      </c>
      <c r="B120" s="203" t="s">
        <v>4036</v>
      </c>
      <c r="C120" s="94" t="s">
        <v>3711</v>
      </c>
      <c r="D120" s="93" t="s">
        <v>6</v>
      </c>
      <c r="E120" s="95">
        <v>18</v>
      </c>
      <c r="F120" s="96"/>
      <c r="G120" s="194">
        <f t="shared" si="6"/>
        <v>0</v>
      </c>
      <c r="H120" s="52"/>
      <c r="I120" s="255"/>
      <c r="J120" s="244"/>
      <c r="K120" s="245"/>
    </row>
    <row r="121" spans="1:11" x14ac:dyDescent="0.2">
      <c r="A121" s="170">
        <v>85</v>
      </c>
      <c r="B121" s="203" t="s">
        <v>4037</v>
      </c>
      <c r="C121" s="94" t="s">
        <v>3712</v>
      </c>
      <c r="D121" s="93" t="s">
        <v>327</v>
      </c>
      <c r="E121" s="95">
        <v>1</v>
      </c>
      <c r="F121" s="96"/>
      <c r="G121" s="194">
        <f t="shared" si="6"/>
        <v>0</v>
      </c>
      <c r="H121" s="52"/>
      <c r="I121" s="255"/>
      <c r="J121" s="244"/>
      <c r="K121" s="245"/>
    </row>
    <row r="122" spans="1:11" x14ac:dyDescent="0.2">
      <c r="A122" s="170">
        <v>87</v>
      </c>
      <c r="B122" s="203" t="s">
        <v>4038</v>
      </c>
      <c r="C122" s="94" t="s">
        <v>3696</v>
      </c>
      <c r="D122" s="93" t="s">
        <v>5</v>
      </c>
      <c r="E122" s="95">
        <v>1902</v>
      </c>
      <c r="F122" s="96"/>
      <c r="G122" s="194">
        <f t="shared" si="6"/>
        <v>0</v>
      </c>
      <c r="H122" s="52"/>
      <c r="I122" s="255"/>
      <c r="J122" s="244"/>
      <c r="K122" s="245"/>
    </row>
    <row r="123" spans="1:11" x14ac:dyDescent="0.2">
      <c r="A123" s="170">
        <v>88</v>
      </c>
      <c r="B123" s="203" t="s">
        <v>4039</v>
      </c>
      <c r="C123" s="94" t="s">
        <v>3713</v>
      </c>
      <c r="D123" s="93" t="s">
        <v>5</v>
      </c>
      <c r="E123" s="95">
        <v>800.01</v>
      </c>
      <c r="F123" s="96"/>
      <c r="G123" s="194">
        <f t="shared" si="6"/>
        <v>0</v>
      </c>
      <c r="H123" s="52"/>
      <c r="I123" s="255"/>
      <c r="J123" s="244"/>
      <c r="K123" s="245"/>
    </row>
    <row r="124" spans="1:11" x14ac:dyDescent="0.2">
      <c r="A124" s="170">
        <v>89</v>
      </c>
      <c r="B124" s="203" t="s">
        <v>4040</v>
      </c>
      <c r="C124" s="94" t="s">
        <v>3714</v>
      </c>
      <c r="D124" s="93" t="s">
        <v>5</v>
      </c>
      <c r="E124" s="95">
        <v>100</v>
      </c>
      <c r="F124" s="96"/>
      <c r="G124" s="194">
        <f t="shared" si="6"/>
        <v>0</v>
      </c>
      <c r="H124" s="52"/>
      <c r="I124" s="255"/>
      <c r="J124" s="244"/>
      <c r="K124" s="245"/>
    </row>
    <row r="125" spans="1:11" x14ac:dyDescent="0.2">
      <c r="A125" s="170">
        <v>90</v>
      </c>
      <c r="B125" s="203" t="s">
        <v>4041</v>
      </c>
      <c r="C125" s="94" t="s">
        <v>3715</v>
      </c>
      <c r="D125" s="93" t="s">
        <v>5</v>
      </c>
      <c r="E125" s="95">
        <v>150</v>
      </c>
      <c r="F125" s="96"/>
      <c r="G125" s="194">
        <f t="shared" si="6"/>
        <v>0</v>
      </c>
      <c r="H125" s="52"/>
      <c r="I125" s="255"/>
      <c r="J125" s="244"/>
      <c r="K125" s="245"/>
    </row>
    <row r="126" spans="1:11" x14ac:dyDescent="0.2">
      <c r="A126" s="170">
        <v>91</v>
      </c>
      <c r="B126" s="203" t="s">
        <v>4042</v>
      </c>
      <c r="C126" s="94" t="s">
        <v>3716</v>
      </c>
      <c r="D126" s="93" t="s">
        <v>6</v>
      </c>
      <c r="E126" s="95">
        <v>1</v>
      </c>
      <c r="F126" s="96"/>
      <c r="G126" s="194">
        <f t="shared" si="6"/>
        <v>0</v>
      </c>
      <c r="H126" s="52"/>
      <c r="I126" s="255"/>
      <c r="J126" s="244"/>
      <c r="K126" s="245"/>
    </row>
    <row r="127" spans="1:11" x14ac:dyDescent="0.2">
      <c r="A127" s="170">
        <v>92</v>
      </c>
      <c r="B127" s="203" t="s">
        <v>4043</v>
      </c>
      <c r="C127" s="94" t="s">
        <v>3698</v>
      </c>
      <c r="D127" s="93" t="s">
        <v>6</v>
      </c>
      <c r="E127" s="95">
        <v>1</v>
      </c>
      <c r="F127" s="96"/>
      <c r="G127" s="194">
        <f t="shared" si="6"/>
        <v>0</v>
      </c>
      <c r="H127" s="52"/>
      <c r="I127" s="255"/>
      <c r="J127" s="244"/>
      <c r="K127" s="245"/>
    </row>
    <row r="128" spans="1:11" x14ac:dyDescent="0.2">
      <c r="A128" s="170">
        <v>93</v>
      </c>
      <c r="B128" s="203" t="s">
        <v>4044</v>
      </c>
      <c r="C128" s="94" t="s">
        <v>3700</v>
      </c>
      <c r="D128" s="93" t="s">
        <v>6</v>
      </c>
      <c r="E128" s="95">
        <v>8</v>
      </c>
      <c r="F128" s="96"/>
      <c r="G128" s="194">
        <f t="shared" si="6"/>
        <v>0</v>
      </c>
      <c r="H128" s="52"/>
      <c r="I128" s="255"/>
      <c r="J128" s="244"/>
      <c r="K128" s="245"/>
    </row>
    <row r="129" spans="1:11" x14ac:dyDescent="0.2">
      <c r="A129" s="170">
        <v>94</v>
      </c>
      <c r="B129" s="203" t="s">
        <v>4045</v>
      </c>
      <c r="C129" s="94" t="s">
        <v>3717</v>
      </c>
      <c r="D129" s="93" t="s">
        <v>24</v>
      </c>
      <c r="E129" s="95">
        <v>1.8</v>
      </c>
      <c r="F129" s="96"/>
      <c r="G129" s="194">
        <f t="shared" si="6"/>
        <v>0</v>
      </c>
      <c r="H129" s="52"/>
      <c r="I129" s="255"/>
      <c r="J129" s="244"/>
      <c r="K129" s="245"/>
    </row>
    <row r="130" spans="1:11" x14ac:dyDescent="0.2">
      <c r="A130" s="170">
        <v>95</v>
      </c>
      <c r="B130" s="203" t="s">
        <v>4046</v>
      </c>
      <c r="C130" s="94" t="s">
        <v>3718</v>
      </c>
      <c r="D130" s="93" t="s">
        <v>327</v>
      </c>
      <c r="E130" s="95">
        <v>15</v>
      </c>
      <c r="F130" s="96"/>
      <c r="G130" s="194">
        <f t="shared" si="6"/>
        <v>0</v>
      </c>
      <c r="H130" s="52"/>
      <c r="I130" s="255"/>
      <c r="J130" s="244"/>
      <c r="K130" s="245"/>
    </row>
    <row r="131" spans="1:11" x14ac:dyDescent="0.2">
      <c r="A131" s="170">
        <v>96</v>
      </c>
      <c r="B131" s="203" t="s">
        <v>4047</v>
      </c>
      <c r="C131" s="94" t="s">
        <v>3719</v>
      </c>
      <c r="D131" s="93" t="s">
        <v>327</v>
      </c>
      <c r="E131" s="95">
        <v>2</v>
      </c>
      <c r="F131" s="96"/>
      <c r="G131" s="194">
        <f t="shared" si="6"/>
        <v>0</v>
      </c>
      <c r="H131" s="52"/>
      <c r="I131" s="255"/>
      <c r="J131" s="244"/>
      <c r="K131" s="245"/>
    </row>
    <row r="132" spans="1:11" s="141" customFormat="1" x14ac:dyDescent="0.2">
      <c r="A132" s="172">
        <v>97</v>
      </c>
      <c r="B132" s="203" t="s">
        <v>4048</v>
      </c>
      <c r="C132" s="94" t="s">
        <v>3831</v>
      </c>
      <c r="D132" s="93" t="s">
        <v>5</v>
      </c>
      <c r="E132" s="95">
        <v>120</v>
      </c>
      <c r="F132" s="96"/>
      <c r="G132" s="194">
        <f t="shared" si="6"/>
        <v>0</v>
      </c>
      <c r="H132" s="52"/>
      <c r="I132" s="255"/>
      <c r="J132" s="244"/>
      <c r="K132" s="245"/>
    </row>
    <row r="133" spans="1:11" x14ac:dyDescent="0.2">
      <c r="A133" s="170">
        <v>98</v>
      </c>
      <c r="B133" s="203" t="s">
        <v>4049</v>
      </c>
      <c r="C133" s="94" t="s">
        <v>3832</v>
      </c>
      <c r="D133" s="93" t="s">
        <v>5</v>
      </c>
      <c r="E133" s="95">
        <v>40</v>
      </c>
      <c r="F133" s="96"/>
      <c r="G133" s="194">
        <f t="shared" si="6"/>
        <v>0</v>
      </c>
      <c r="H133" s="52"/>
      <c r="I133" s="255"/>
      <c r="J133" s="244"/>
      <c r="K133" s="245"/>
    </row>
    <row r="134" spans="1:11" x14ac:dyDescent="0.2">
      <c r="A134" s="170">
        <v>99</v>
      </c>
      <c r="B134" s="203" t="s">
        <v>4050</v>
      </c>
      <c r="C134" s="94" t="s">
        <v>3720</v>
      </c>
      <c r="D134" s="93" t="s">
        <v>6</v>
      </c>
      <c r="E134" s="95">
        <v>3</v>
      </c>
      <c r="F134" s="96"/>
      <c r="G134" s="194">
        <f t="shared" si="6"/>
        <v>0</v>
      </c>
      <c r="H134" s="52"/>
      <c r="I134" s="255"/>
      <c r="J134" s="244"/>
      <c r="K134" s="245"/>
    </row>
    <row r="135" spans="1:11" x14ac:dyDescent="0.2">
      <c r="A135" s="170">
        <v>100</v>
      </c>
      <c r="B135" s="203" t="s">
        <v>4051</v>
      </c>
      <c r="C135" s="94" t="s">
        <v>3721</v>
      </c>
      <c r="D135" s="93" t="s">
        <v>6</v>
      </c>
      <c r="E135" s="95">
        <v>1</v>
      </c>
      <c r="F135" s="96"/>
      <c r="G135" s="194">
        <f t="shared" si="6"/>
        <v>0</v>
      </c>
      <c r="H135" s="52"/>
      <c r="I135" s="255"/>
      <c r="J135" s="244"/>
      <c r="K135" s="245"/>
    </row>
    <row r="136" spans="1:11" x14ac:dyDescent="0.2">
      <c r="A136" s="170">
        <v>101</v>
      </c>
      <c r="B136" s="203" t="s">
        <v>4052</v>
      </c>
      <c r="C136" s="94" t="s">
        <v>3704</v>
      </c>
      <c r="D136" s="93" t="s">
        <v>327</v>
      </c>
      <c r="E136" s="95">
        <v>22</v>
      </c>
      <c r="F136" s="96"/>
      <c r="G136" s="194">
        <f t="shared" si="6"/>
        <v>0</v>
      </c>
      <c r="H136" s="52"/>
      <c r="I136" s="255"/>
      <c r="J136" s="244"/>
      <c r="K136" s="245"/>
    </row>
    <row r="137" spans="1:11" x14ac:dyDescent="0.2">
      <c r="A137" s="170">
        <v>102</v>
      </c>
      <c r="B137" s="203" t="s">
        <v>4053</v>
      </c>
      <c r="C137" s="94" t="s">
        <v>3722</v>
      </c>
      <c r="D137" s="93" t="s">
        <v>327</v>
      </c>
      <c r="E137" s="95">
        <v>7</v>
      </c>
      <c r="F137" s="96"/>
      <c r="G137" s="194">
        <f t="shared" si="6"/>
        <v>0</v>
      </c>
      <c r="H137" s="52"/>
      <c r="I137" s="255"/>
      <c r="J137" s="244"/>
      <c r="K137" s="245"/>
    </row>
    <row r="138" spans="1:11" x14ac:dyDescent="0.2">
      <c r="A138" s="170">
        <v>103</v>
      </c>
      <c r="B138" s="203" t="s">
        <v>4054</v>
      </c>
      <c r="C138" s="94" t="s">
        <v>3905</v>
      </c>
      <c r="D138" s="93" t="s">
        <v>6</v>
      </c>
      <c r="E138" s="95">
        <v>3</v>
      </c>
      <c r="F138" s="96"/>
      <c r="G138" s="194">
        <f t="shared" si="6"/>
        <v>0</v>
      </c>
      <c r="H138" s="52"/>
      <c r="I138" s="255"/>
      <c r="J138" s="244"/>
      <c r="K138" s="245"/>
    </row>
    <row r="139" spans="1:11" x14ac:dyDescent="0.2">
      <c r="A139" s="170" t="s">
        <v>4365</v>
      </c>
      <c r="B139" s="203" t="s">
        <v>4055</v>
      </c>
      <c r="C139" s="94" t="s">
        <v>3903</v>
      </c>
      <c r="D139" s="93" t="s">
        <v>6</v>
      </c>
      <c r="E139" s="95">
        <v>1</v>
      </c>
      <c r="F139" s="96"/>
      <c r="G139" s="194">
        <f t="shared" si="6"/>
        <v>0</v>
      </c>
      <c r="H139" s="52"/>
      <c r="I139" s="255"/>
      <c r="J139" s="244"/>
      <c r="K139" s="245"/>
    </row>
    <row r="140" spans="1:11" x14ac:dyDescent="0.2">
      <c r="A140" s="170" t="s">
        <v>4366</v>
      </c>
      <c r="B140" s="203" t="s">
        <v>4361</v>
      </c>
      <c r="C140" s="94" t="s">
        <v>3904</v>
      </c>
      <c r="D140" s="93" t="s">
        <v>6</v>
      </c>
      <c r="E140" s="95">
        <v>4</v>
      </c>
      <c r="F140" s="96"/>
      <c r="G140" s="194">
        <f t="shared" si="6"/>
        <v>0</v>
      </c>
      <c r="H140" s="52"/>
      <c r="I140" s="255"/>
      <c r="J140" s="244"/>
      <c r="K140" s="245"/>
    </row>
    <row r="141" spans="1:11" ht="30" x14ac:dyDescent="0.2">
      <c r="A141" s="170" t="s">
        <v>4367</v>
      </c>
      <c r="B141" s="203" t="s">
        <v>4362</v>
      </c>
      <c r="C141" s="94" t="s">
        <v>3890</v>
      </c>
      <c r="D141" s="93" t="s">
        <v>4</v>
      </c>
      <c r="E141" s="95">
        <v>2.8</v>
      </c>
      <c r="F141" s="96"/>
      <c r="G141" s="194">
        <f t="shared" si="6"/>
        <v>0</v>
      </c>
      <c r="H141" s="52"/>
      <c r="I141" s="255"/>
      <c r="J141" s="244"/>
      <c r="K141" s="245"/>
    </row>
    <row r="142" spans="1:11" x14ac:dyDescent="0.2">
      <c r="A142" s="170" t="s">
        <v>4368</v>
      </c>
      <c r="B142" s="203" t="s">
        <v>4363</v>
      </c>
      <c r="C142" s="94" t="s">
        <v>3895</v>
      </c>
      <c r="D142" s="93" t="s">
        <v>21</v>
      </c>
      <c r="E142" s="95">
        <v>2.8</v>
      </c>
      <c r="F142" s="96"/>
      <c r="G142" s="194">
        <f t="shared" si="6"/>
        <v>0</v>
      </c>
      <c r="H142" s="52"/>
      <c r="I142" s="255"/>
      <c r="J142" s="244"/>
      <c r="K142" s="245"/>
    </row>
    <row r="143" spans="1:11" x14ac:dyDescent="0.2">
      <c r="A143" s="170" t="s">
        <v>4370</v>
      </c>
      <c r="B143" s="203" t="s">
        <v>4364</v>
      </c>
      <c r="C143" s="94" t="s">
        <v>3896</v>
      </c>
      <c r="D143" s="93" t="s">
        <v>21</v>
      </c>
      <c r="E143" s="95">
        <v>2.8</v>
      </c>
      <c r="F143" s="96"/>
      <c r="G143" s="194">
        <f t="shared" si="6"/>
        <v>0</v>
      </c>
      <c r="H143" s="52"/>
      <c r="I143" s="255"/>
      <c r="J143" s="244"/>
      <c r="K143" s="245"/>
    </row>
    <row r="144" spans="1:11" ht="30" x14ac:dyDescent="0.2">
      <c r="A144" s="170" t="s">
        <v>4558</v>
      </c>
      <c r="B144" s="203" t="s">
        <v>4559</v>
      </c>
      <c r="C144" s="94" t="s">
        <v>3888</v>
      </c>
      <c r="D144" s="93" t="s">
        <v>6</v>
      </c>
      <c r="E144" s="95">
        <v>1</v>
      </c>
      <c r="F144" s="96"/>
      <c r="G144" s="194">
        <f t="shared" si="6"/>
        <v>0</v>
      </c>
      <c r="H144" s="52"/>
      <c r="I144" s="255"/>
      <c r="J144" s="244"/>
      <c r="K144" s="245"/>
    </row>
    <row r="145" spans="1:11" x14ac:dyDescent="0.2">
      <c r="A145" s="170" t="s">
        <v>4560</v>
      </c>
      <c r="B145" s="203" t="s">
        <v>4561</v>
      </c>
      <c r="C145" s="94" t="s">
        <v>3229</v>
      </c>
      <c r="D145" s="93" t="s">
        <v>6</v>
      </c>
      <c r="E145" s="95">
        <v>1</v>
      </c>
      <c r="F145" s="96"/>
      <c r="G145" s="194">
        <f t="shared" si="6"/>
        <v>0</v>
      </c>
      <c r="H145" s="52"/>
      <c r="I145" s="255"/>
      <c r="J145" s="244"/>
      <c r="K145" s="245"/>
    </row>
    <row r="146" spans="1:11" s="159" customFormat="1" ht="23.25" x14ac:dyDescent="0.2">
      <c r="A146" s="170">
        <v>105</v>
      </c>
      <c r="B146" s="202"/>
      <c r="C146" s="108" t="s">
        <v>3723</v>
      </c>
      <c r="D146" s="107"/>
      <c r="E146" s="109"/>
      <c r="F146" s="110"/>
      <c r="G146" s="204"/>
      <c r="H146" s="52"/>
      <c r="I146" s="255"/>
      <c r="J146" s="244"/>
      <c r="K146" s="245"/>
    </row>
    <row r="147" spans="1:11" s="159" customFormat="1" ht="23.25" x14ac:dyDescent="0.2">
      <c r="A147" s="170">
        <v>106</v>
      </c>
      <c r="B147" s="202" t="s">
        <v>3795</v>
      </c>
      <c r="C147" s="108" t="s">
        <v>3724</v>
      </c>
      <c r="D147" s="107"/>
      <c r="E147" s="109"/>
      <c r="F147" s="110"/>
      <c r="G147" s="201">
        <f>SUM(G148:G151)</f>
        <v>0</v>
      </c>
      <c r="H147" s="52"/>
      <c r="I147" s="255"/>
      <c r="J147" s="244"/>
      <c r="K147" s="245"/>
    </row>
    <row r="148" spans="1:11" x14ac:dyDescent="0.2">
      <c r="A148" s="170">
        <v>107</v>
      </c>
      <c r="B148" s="203" t="s">
        <v>4056</v>
      </c>
      <c r="C148" s="94" t="s">
        <v>3897</v>
      </c>
      <c r="D148" s="93" t="s">
        <v>21</v>
      </c>
      <c r="E148" s="95">
        <v>7.46</v>
      </c>
      <c r="F148" s="96"/>
      <c r="G148" s="194">
        <f>E148*F148</f>
        <v>0</v>
      </c>
      <c r="H148" s="52"/>
      <c r="I148" s="255"/>
      <c r="J148" s="244"/>
      <c r="K148" s="245"/>
    </row>
    <row r="149" spans="1:11" ht="30" x14ac:dyDescent="0.2">
      <c r="A149" s="170">
        <v>108</v>
      </c>
      <c r="B149" s="203" t="s">
        <v>4057</v>
      </c>
      <c r="C149" s="94" t="s">
        <v>3669</v>
      </c>
      <c r="D149" s="93" t="s">
        <v>4</v>
      </c>
      <c r="E149" s="95">
        <v>74.62</v>
      </c>
      <c r="F149" s="96"/>
      <c r="G149" s="194">
        <f>E149*F149</f>
        <v>0</v>
      </c>
      <c r="H149" s="52"/>
      <c r="I149" s="255"/>
      <c r="J149" s="244"/>
      <c r="K149" s="245"/>
    </row>
    <row r="150" spans="1:11" x14ac:dyDescent="0.2">
      <c r="A150" s="170" t="s">
        <v>3948</v>
      </c>
      <c r="B150" s="203" t="s">
        <v>4058</v>
      </c>
      <c r="C150" s="94" t="s">
        <v>3891</v>
      </c>
      <c r="D150" s="93" t="s">
        <v>4</v>
      </c>
      <c r="E150" s="95">
        <v>74.62</v>
      </c>
      <c r="F150" s="96"/>
      <c r="G150" s="194">
        <f>E150*F150</f>
        <v>0</v>
      </c>
      <c r="H150" s="53"/>
      <c r="I150" s="255"/>
      <c r="J150" s="244"/>
      <c r="K150" s="245"/>
    </row>
    <row r="151" spans="1:11" x14ac:dyDescent="0.2">
      <c r="A151" s="170" t="s">
        <v>4378</v>
      </c>
      <c r="B151" s="203" t="s">
        <v>4377</v>
      </c>
      <c r="C151" s="94" t="s">
        <v>274</v>
      </c>
      <c r="D151" s="93" t="s">
        <v>4</v>
      </c>
      <c r="E151" s="95">
        <v>74.62</v>
      </c>
      <c r="F151" s="96"/>
      <c r="G151" s="194">
        <f>E151*F151</f>
        <v>0</v>
      </c>
      <c r="H151" s="52"/>
      <c r="I151" s="255"/>
      <c r="J151" s="244"/>
      <c r="K151" s="245"/>
    </row>
    <row r="152" spans="1:11" s="159" customFormat="1" ht="23.25" x14ac:dyDescent="0.2">
      <c r="A152" s="170">
        <v>109</v>
      </c>
      <c r="B152" s="202" t="s">
        <v>3796</v>
      </c>
      <c r="C152" s="108" t="s">
        <v>3763</v>
      </c>
      <c r="D152" s="107"/>
      <c r="E152" s="109"/>
      <c r="F152" s="110"/>
      <c r="G152" s="201">
        <f>SUM(G153:G157)</f>
        <v>0</v>
      </c>
      <c r="H152" s="52"/>
      <c r="I152" s="255"/>
      <c r="J152" s="244"/>
      <c r="K152" s="245"/>
    </row>
    <row r="153" spans="1:11" x14ac:dyDescent="0.2">
      <c r="A153" s="170">
        <v>110</v>
      </c>
      <c r="B153" s="203" t="s">
        <v>4059</v>
      </c>
      <c r="C153" s="94" t="s">
        <v>3764</v>
      </c>
      <c r="D153" s="93" t="s">
        <v>4</v>
      </c>
      <c r="E153" s="95">
        <v>9.9</v>
      </c>
      <c r="F153" s="96"/>
      <c r="G153" s="194">
        <f>E153*F153</f>
        <v>0</v>
      </c>
      <c r="H153" s="52"/>
      <c r="I153" s="255"/>
      <c r="J153" s="244"/>
      <c r="K153" s="245"/>
    </row>
    <row r="154" spans="1:11" x14ac:dyDescent="0.2">
      <c r="A154" s="170">
        <v>111</v>
      </c>
      <c r="B154" s="203" t="s">
        <v>4060</v>
      </c>
      <c r="C154" s="94" t="s">
        <v>3765</v>
      </c>
      <c r="D154" s="93" t="s">
        <v>4</v>
      </c>
      <c r="E154" s="95">
        <v>19.8</v>
      </c>
      <c r="F154" s="96"/>
      <c r="G154" s="194">
        <f>E154*F154</f>
        <v>0</v>
      </c>
      <c r="H154" s="52"/>
      <c r="I154" s="255"/>
      <c r="J154" s="244"/>
      <c r="K154" s="245"/>
    </row>
    <row r="155" spans="1:11" x14ac:dyDescent="0.2">
      <c r="A155" s="170">
        <v>112</v>
      </c>
      <c r="B155" s="203" t="s">
        <v>4061</v>
      </c>
      <c r="C155" s="94" t="s">
        <v>3766</v>
      </c>
      <c r="D155" s="93" t="s">
        <v>4</v>
      </c>
      <c r="E155" s="95">
        <v>19.8</v>
      </c>
      <c r="F155" s="96"/>
      <c r="G155" s="194">
        <f>E155*F155</f>
        <v>0</v>
      </c>
      <c r="H155" s="52"/>
      <c r="I155" s="255"/>
      <c r="J155" s="244"/>
      <c r="K155" s="245"/>
    </row>
    <row r="156" spans="1:11" x14ac:dyDescent="0.2">
      <c r="A156" s="170">
        <v>113</v>
      </c>
      <c r="B156" s="203" t="s">
        <v>4062</v>
      </c>
      <c r="C156" s="94" t="s">
        <v>3899</v>
      </c>
      <c r="D156" s="93" t="s">
        <v>4</v>
      </c>
      <c r="E156" s="95">
        <v>19.8</v>
      </c>
      <c r="F156" s="96"/>
      <c r="G156" s="194">
        <f>E156*F156</f>
        <v>0</v>
      </c>
      <c r="H156" s="52"/>
      <c r="I156" s="255"/>
      <c r="J156" s="244"/>
      <c r="K156" s="245"/>
    </row>
    <row r="157" spans="1:11" x14ac:dyDescent="0.2">
      <c r="A157" s="170">
        <v>114</v>
      </c>
      <c r="B157" s="203" t="s">
        <v>4063</v>
      </c>
      <c r="C157" s="94" t="s">
        <v>3767</v>
      </c>
      <c r="D157" s="93" t="s">
        <v>4</v>
      </c>
      <c r="E157" s="95">
        <v>6</v>
      </c>
      <c r="F157" s="96"/>
      <c r="G157" s="194">
        <f>E157*F157</f>
        <v>0</v>
      </c>
      <c r="H157" s="53"/>
      <c r="I157" s="255"/>
      <c r="J157" s="244"/>
      <c r="K157" s="245"/>
    </row>
    <row r="158" spans="1:11" s="159" customFormat="1" ht="23.25" x14ac:dyDescent="0.2">
      <c r="A158" s="170">
        <v>115</v>
      </c>
      <c r="B158" s="202" t="s">
        <v>3797</v>
      </c>
      <c r="C158" s="108" t="s">
        <v>3768</v>
      </c>
      <c r="D158" s="107"/>
      <c r="E158" s="109"/>
      <c r="F158" s="110"/>
      <c r="G158" s="201">
        <f>SUM(G159:G172)</f>
        <v>0</v>
      </c>
      <c r="H158" s="52"/>
      <c r="I158" s="255"/>
      <c r="J158" s="244"/>
      <c r="K158" s="245"/>
    </row>
    <row r="159" spans="1:11" x14ac:dyDescent="0.2">
      <c r="A159" s="170">
        <v>117</v>
      </c>
      <c r="B159" s="203" t="s">
        <v>4064</v>
      </c>
      <c r="C159" s="94" t="s">
        <v>3769</v>
      </c>
      <c r="D159" s="93" t="s">
        <v>6</v>
      </c>
      <c r="E159" s="95">
        <v>12</v>
      </c>
      <c r="F159" s="96"/>
      <c r="G159" s="194">
        <f t="shared" ref="G159:G172" si="7">E159*F159</f>
        <v>0</v>
      </c>
      <c r="H159" s="52"/>
      <c r="I159" s="255"/>
      <c r="J159" s="244"/>
      <c r="K159" s="245"/>
    </row>
    <row r="160" spans="1:11" x14ac:dyDescent="0.2">
      <c r="A160" s="170">
        <v>122</v>
      </c>
      <c r="B160" s="203" t="s">
        <v>4065</v>
      </c>
      <c r="C160" s="94" t="s">
        <v>3770</v>
      </c>
      <c r="D160" s="93" t="s">
        <v>6</v>
      </c>
      <c r="E160" s="95">
        <v>4</v>
      </c>
      <c r="F160" s="96"/>
      <c r="G160" s="194">
        <f t="shared" si="7"/>
        <v>0</v>
      </c>
      <c r="H160" s="52"/>
      <c r="I160" s="255"/>
      <c r="J160" s="244"/>
      <c r="K160" s="245"/>
    </row>
    <row r="161" spans="1:11" x14ac:dyDescent="0.2">
      <c r="A161" s="170">
        <v>123</v>
      </c>
      <c r="B161" s="203" t="s">
        <v>4066</v>
      </c>
      <c r="C161" s="94" t="s">
        <v>3771</v>
      </c>
      <c r="D161" s="93" t="s">
        <v>6</v>
      </c>
      <c r="E161" s="95">
        <v>12</v>
      </c>
      <c r="F161" s="96"/>
      <c r="G161" s="194">
        <f t="shared" si="7"/>
        <v>0</v>
      </c>
      <c r="H161" s="52"/>
      <c r="I161" s="255"/>
      <c r="J161" s="244"/>
      <c r="K161" s="245"/>
    </row>
    <row r="162" spans="1:11" x14ac:dyDescent="0.2">
      <c r="A162" s="170">
        <v>124</v>
      </c>
      <c r="B162" s="203" t="s">
        <v>4067</v>
      </c>
      <c r="C162" s="94" t="s">
        <v>3772</v>
      </c>
      <c r="D162" s="93" t="s">
        <v>6</v>
      </c>
      <c r="E162" s="95">
        <v>12</v>
      </c>
      <c r="F162" s="96"/>
      <c r="G162" s="194">
        <f t="shared" si="7"/>
        <v>0</v>
      </c>
      <c r="H162" s="52"/>
      <c r="I162" s="255"/>
      <c r="J162" s="244"/>
      <c r="K162" s="245"/>
    </row>
    <row r="163" spans="1:11" x14ac:dyDescent="0.2">
      <c r="A163" s="170">
        <v>125</v>
      </c>
      <c r="B163" s="203" t="s">
        <v>4068</v>
      </c>
      <c r="C163" s="94" t="s">
        <v>3773</v>
      </c>
      <c r="D163" s="93" t="s">
        <v>6</v>
      </c>
      <c r="E163" s="95">
        <v>4</v>
      </c>
      <c r="F163" s="96"/>
      <c r="G163" s="194">
        <f t="shared" si="7"/>
        <v>0</v>
      </c>
      <c r="H163" s="52"/>
      <c r="I163" s="255"/>
      <c r="J163" s="244"/>
      <c r="K163" s="245"/>
    </row>
    <row r="164" spans="1:11" x14ac:dyDescent="0.2">
      <c r="A164" s="170">
        <v>126</v>
      </c>
      <c r="B164" s="203" t="s">
        <v>4069</v>
      </c>
      <c r="C164" s="94" t="s">
        <v>3774</v>
      </c>
      <c r="D164" s="93" t="s">
        <v>5</v>
      </c>
      <c r="E164" s="95">
        <v>120</v>
      </c>
      <c r="F164" s="96"/>
      <c r="G164" s="194">
        <f t="shared" si="7"/>
        <v>0</v>
      </c>
      <c r="H164" s="52"/>
      <c r="I164" s="255"/>
      <c r="J164" s="244"/>
      <c r="K164" s="245"/>
    </row>
    <row r="165" spans="1:11" x14ac:dyDescent="0.2">
      <c r="A165" s="170">
        <v>127</v>
      </c>
      <c r="B165" s="203" t="s">
        <v>4070</v>
      </c>
      <c r="C165" s="94" t="s">
        <v>3775</v>
      </c>
      <c r="D165" s="93" t="s">
        <v>6</v>
      </c>
      <c r="E165" s="95">
        <v>4</v>
      </c>
      <c r="F165" s="96"/>
      <c r="G165" s="194">
        <f t="shared" si="7"/>
        <v>0</v>
      </c>
      <c r="H165" s="52"/>
      <c r="I165" s="255"/>
      <c r="J165" s="244"/>
      <c r="K165" s="245"/>
    </row>
    <row r="166" spans="1:11" x14ac:dyDescent="0.2">
      <c r="A166" s="170">
        <v>128</v>
      </c>
      <c r="B166" s="203" t="s">
        <v>4071</v>
      </c>
      <c r="C166" s="94" t="s">
        <v>3776</v>
      </c>
      <c r="D166" s="93" t="s">
        <v>6</v>
      </c>
      <c r="E166" s="95">
        <v>12</v>
      </c>
      <c r="F166" s="96"/>
      <c r="G166" s="194">
        <f t="shared" si="7"/>
        <v>0</v>
      </c>
      <c r="H166" s="52"/>
      <c r="I166" s="255"/>
      <c r="J166" s="244"/>
      <c r="K166" s="245"/>
    </row>
    <row r="167" spans="1:11" x14ac:dyDescent="0.2">
      <c r="A167" s="170">
        <v>129</v>
      </c>
      <c r="B167" s="203" t="s">
        <v>4072</v>
      </c>
      <c r="C167" s="94" t="s">
        <v>3777</v>
      </c>
      <c r="D167" s="93" t="s">
        <v>6</v>
      </c>
      <c r="E167" s="95">
        <v>12</v>
      </c>
      <c r="F167" s="96"/>
      <c r="G167" s="194">
        <f t="shared" si="7"/>
        <v>0</v>
      </c>
      <c r="H167" s="52"/>
      <c r="I167" s="255"/>
      <c r="J167" s="244"/>
      <c r="K167" s="245"/>
    </row>
    <row r="168" spans="1:11" ht="30" x14ac:dyDescent="0.2">
      <c r="A168" s="170">
        <v>130</v>
      </c>
      <c r="B168" s="203" t="s">
        <v>4073</v>
      </c>
      <c r="C168" s="94" t="s">
        <v>3778</v>
      </c>
      <c r="D168" s="93" t="s">
        <v>6</v>
      </c>
      <c r="E168" s="95">
        <v>24</v>
      </c>
      <c r="F168" s="96"/>
      <c r="G168" s="194">
        <f t="shared" si="7"/>
        <v>0</v>
      </c>
      <c r="H168" s="52"/>
      <c r="I168" s="255"/>
      <c r="J168" s="244"/>
      <c r="K168" s="245"/>
    </row>
    <row r="169" spans="1:11" x14ac:dyDescent="0.2">
      <c r="A169" s="170">
        <v>131</v>
      </c>
      <c r="B169" s="203" t="s">
        <v>4074</v>
      </c>
      <c r="C169" s="94" t="s">
        <v>3779</v>
      </c>
      <c r="D169" s="93" t="s">
        <v>6</v>
      </c>
      <c r="E169" s="95">
        <v>4</v>
      </c>
      <c r="F169" s="96"/>
      <c r="G169" s="194">
        <f t="shared" si="7"/>
        <v>0</v>
      </c>
      <c r="H169" s="52"/>
      <c r="I169" s="255"/>
      <c r="J169" s="244"/>
      <c r="K169" s="245"/>
    </row>
    <row r="170" spans="1:11" x14ac:dyDescent="0.2">
      <c r="A170" s="170">
        <v>132</v>
      </c>
      <c r="B170" s="203" t="s">
        <v>4075</v>
      </c>
      <c r="C170" s="94" t="s">
        <v>3780</v>
      </c>
      <c r="D170" s="93" t="s">
        <v>21</v>
      </c>
      <c r="E170" s="95">
        <v>8</v>
      </c>
      <c r="F170" s="96"/>
      <c r="G170" s="194">
        <f t="shared" si="7"/>
        <v>0</v>
      </c>
      <c r="H170" s="52"/>
      <c r="I170" s="255"/>
      <c r="J170" s="244"/>
      <c r="K170" s="245"/>
    </row>
    <row r="171" spans="1:11" x14ac:dyDescent="0.2">
      <c r="A171" s="170">
        <v>133</v>
      </c>
      <c r="B171" s="203" t="s">
        <v>4076</v>
      </c>
      <c r="C171" s="94" t="s">
        <v>3781</v>
      </c>
      <c r="D171" s="93" t="s">
        <v>21</v>
      </c>
      <c r="E171" s="95">
        <v>8</v>
      </c>
      <c r="F171" s="96"/>
      <c r="G171" s="194">
        <f t="shared" si="7"/>
        <v>0</v>
      </c>
      <c r="H171" s="52"/>
      <c r="I171" s="255"/>
      <c r="J171" s="244"/>
      <c r="K171" s="245"/>
    </row>
    <row r="172" spans="1:11" x14ac:dyDescent="0.2">
      <c r="A172" s="170">
        <v>134</v>
      </c>
      <c r="B172" s="203" t="s">
        <v>4077</v>
      </c>
      <c r="C172" s="94" t="s">
        <v>3782</v>
      </c>
      <c r="D172" s="93" t="s">
        <v>5</v>
      </c>
      <c r="E172" s="95">
        <v>80</v>
      </c>
      <c r="F172" s="96"/>
      <c r="G172" s="194">
        <f t="shared" si="7"/>
        <v>0</v>
      </c>
      <c r="H172" s="52"/>
      <c r="I172" s="255"/>
      <c r="J172" s="244"/>
      <c r="K172" s="245"/>
    </row>
    <row r="173" spans="1:11" x14ac:dyDescent="0.2">
      <c r="A173" s="170"/>
      <c r="B173" s="203"/>
      <c r="C173" s="94"/>
      <c r="D173" s="93"/>
      <c r="E173" s="95"/>
      <c r="F173" s="96"/>
      <c r="G173" s="194"/>
      <c r="H173" s="52"/>
      <c r="J173" s="244"/>
      <c r="K173" s="245"/>
    </row>
    <row r="174" spans="1:11" s="160" customFormat="1" ht="16.5" x14ac:dyDescent="0.2">
      <c r="A174" s="173">
        <v>135</v>
      </c>
      <c r="B174" s="205" t="s">
        <v>4078</v>
      </c>
      <c r="C174" s="113" t="s">
        <v>3953</v>
      </c>
      <c r="D174" s="112"/>
      <c r="E174" s="112"/>
      <c r="F174" s="114"/>
      <c r="G174" s="206">
        <f>G175+G182+G196+G217+G231++G236+G243</f>
        <v>0</v>
      </c>
      <c r="H174" s="52"/>
      <c r="J174" s="244"/>
      <c r="K174" s="44"/>
    </row>
    <row r="175" spans="1:11" s="161" customFormat="1" ht="16.5" x14ac:dyDescent="0.2">
      <c r="A175" s="170">
        <v>136</v>
      </c>
      <c r="B175" s="207" t="s">
        <v>3725</v>
      </c>
      <c r="C175" s="116" t="s">
        <v>1408</v>
      </c>
      <c r="D175" s="115"/>
      <c r="E175" s="115"/>
      <c r="F175" s="117"/>
      <c r="G175" s="208">
        <f>SUM(G176:G181)</f>
        <v>0</v>
      </c>
      <c r="H175" s="52"/>
      <c r="I175" s="256"/>
      <c r="J175" s="244"/>
      <c r="K175" s="160"/>
    </row>
    <row r="176" spans="1:11" x14ac:dyDescent="0.2">
      <c r="A176" s="170">
        <v>1136</v>
      </c>
      <c r="B176" s="203" t="s">
        <v>4079</v>
      </c>
      <c r="C176" s="94" t="s">
        <v>1485</v>
      </c>
      <c r="D176" s="93" t="s">
        <v>4</v>
      </c>
      <c r="E176" s="95">
        <v>216.23</v>
      </c>
      <c r="F176" s="96"/>
      <c r="G176" s="194">
        <f t="shared" ref="G176:G181" si="8">E176*F176</f>
        <v>0</v>
      </c>
      <c r="H176" s="52"/>
      <c r="I176" s="256"/>
      <c r="J176" s="244"/>
      <c r="K176" s="161"/>
    </row>
    <row r="177" spans="1:11" x14ac:dyDescent="0.2">
      <c r="A177" s="170">
        <v>137</v>
      </c>
      <c r="B177" s="203" t="s">
        <v>4080</v>
      </c>
      <c r="C177" s="94" t="s">
        <v>3899</v>
      </c>
      <c r="D177" s="93" t="s">
        <v>4</v>
      </c>
      <c r="E177" s="95">
        <v>477.88</v>
      </c>
      <c r="F177" s="96"/>
      <c r="G177" s="194">
        <f t="shared" si="8"/>
        <v>0</v>
      </c>
      <c r="H177" s="53"/>
      <c r="I177" s="256"/>
      <c r="J177" s="244"/>
    </row>
    <row r="178" spans="1:11" x14ac:dyDescent="0.2">
      <c r="A178" s="170">
        <v>138</v>
      </c>
      <c r="B178" s="203" t="s">
        <v>4081</v>
      </c>
      <c r="C178" s="94" t="s">
        <v>3674</v>
      </c>
      <c r="D178" s="93" t="s">
        <v>4</v>
      </c>
      <c r="E178" s="95">
        <v>511.48</v>
      </c>
      <c r="F178" s="96"/>
      <c r="G178" s="194">
        <f t="shared" si="8"/>
        <v>0</v>
      </c>
      <c r="H178" s="52"/>
      <c r="I178" s="256"/>
      <c r="J178" s="244"/>
    </row>
    <row r="179" spans="1:11" x14ac:dyDescent="0.2">
      <c r="A179" s="170">
        <v>139</v>
      </c>
      <c r="B179" s="203" t="s">
        <v>4082</v>
      </c>
      <c r="C179" s="94" t="s">
        <v>3675</v>
      </c>
      <c r="D179" s="93" t="s">
        <v>4</v>
      </c>
      <c r="E179" s="95">
        <v>511.48</v>
      </c>
      <c r="F179" s="96"/>
      <c r="G179" s="194">
        <f t="shared" si="8"/>
        <v>0</v>
      </c>
      <c r="H179" s="52"/>
      <c r="I179" s="256"/>
      <c r="J179" s="244"/>
    </row>
    <row r="180" spans="1:11" x14ac:dyDescent="0.2">
      <c r="A180" s="170">
        <v>140</v>
      </c>
      <c r="B180" s="203" t="s">
        <v>4083</v>
      </c>
      <c r="C180" s="94" t="s">
        <v>3676</v>
      </c>
      <c r="D180" s="93" t="s">
        <v>4</v>
      </c>
      <c r="E180" s="95">
        <v>477.88</v>
      </c>
      <c r="F180" s="96"/>
      <c r="G180" s="194">
        <f t="shared" si="8"/>
        <v>0</v>
      </c>
      <c r="H180" s="52"/>
      <c r="I180" s="256"/>
      <c r="J180" s="244"/>
    </row>
    <row r="181" spans="1:11" x14ac:dyDescent="0.2">
      <c r="A181" s="170" t="s">
        <v>4379</v>
      </c>
      <c r="B181" s="203" t="s">
        <v>4084</v>
      </c>
      <c r="C181" s="94" t="s">
        <v>3900</v>
      </c>
      <c r="D181" s="93" t="s">
        <v>4</v>
      </c>
      <c r="E181" s="95">
        <v>79.709999999999994</v>
      </c>
      <c r="F181" s="96"/>
      <c r="G181" s="194">
        <f t="shared" si="8"/>
        <v>0</v>
      </c>
      <c r="H181" s="53"/>
      <c r="I181" s="256"/>
      <c r="J181" s="244"/>
    </row>
    <row r="182" spans="1:11" s="161" customFormat="1" ht="16.5" x14ac:dyDescent="0.2">
      <c r="A182" s="170">
        <v>141</v>
      </c>
      <c r="B182" s="207" t="s">
        <v>3726</v>
      </c>
      <c r="C182" s="116" t="s">
        <v>3798</v>
      </c>
      <c r="D182" s="115"/>
      <c r="E182" s="115"/>
      <c r="F182" s="117"/>
      <c r="G182" s="208">
        <f>SUM(G183:G195)</f>
        <v>0</v>
      </c>
      <c r="H182" s="52"/>
      <c r="I182" s="256"/>
      <c r="J182" s="244"/>
      <c r="K182" s="44"/>
    </row>
    <row r="183" spans="1:11" x14ac:dyDescent="0.2">
      <c r="A183" s="170" t="s">
        <v>3841</v>
      </c>
      <c r="B183" s="203" t="s">
        <v>4085</v>
      </c>
      <c r="C183" s="94" t="s">
        <v>259</v>
      </c>
      <c r="D183" s="93" t="s">
        <v>24</v>
      </c>
      <c r="E183" s="95">
        <v>734.25</v>
      </c>
      <c r="F183" s="96"/>
      <c r="G183" s="194">
        <f t="shared" ref="G183:G195" si="9">E183*F183</f>
        <v>0</v>
      </c>
      <c r="H183" s="53"/>
      <c r="I183" s="256"/>
      <c r="J183" s="244"/>
      <c r="K183" s="161"/>
    </row>
    <row r="184" spans="1:11" x14ac:dyDescent="0.2">
      <c r="A184" s="170" t="s">
        <v>3843</v>
      </c>
      <c r="B184" s="203" t="s">
        <v>4086</v>
      </c>
      <c r="C184" s="94" t="s">
        <v>260</v>
      </c>
      <c r="D184" s="93" t="s">
        <v>24</v>
      </c>
      <c r="E184" s="95">
        <v>734.25</v>
      </c>
      <c r="F184" s="96"/>
      <c r="G184" s="194">
        <f t="shared" si="9"/>
        <v>0</v>
      </c>
      <c r="H184" s="53"/>
      <c r="I184" s="256"/>
      <c r="J184" s="244"/>
    </row>
    <row r="185" spans="1:11" x14ac:dyDescent="0.2">
      <c r="A185" s="170" t="s">
        <v>3842</v>
      </c>
      <c r="B185" s="203" t="s">
        <v>4087</v>
      </c>
      <c r="C185" s="94" t="s">
        <v>3674</v>
      </c>
      <c r="D185" s="93" t="s">
        <v>4</v>
      </c>
      <c r="E185" s="95">
        <v>277.2</v>
      </c>
      <c r="F185" s="96"/>
      <c r="G185" s="194">
        <f t="shared" si="9"/>
        <v>0</v>
      </c>
      <c r="H185" s="52"/>
      <c r="I185" s="256"/>
      <c r="J185" s="244"/>
    </row>
    <row r="186" spans="1:11" x14ac:dyDescent="0.2">
      <c r="A186" s="170" t="s">
        <v>4687</v>
      </c>
      <c r="B186" s="203" t="s">
        <v>4088</v>
      </c>
      <c r="C186" s="94" t="s">
        <v>3661</v>
      </c>
      <c r="D186" s="93" t="s">
        <v>4</v>
      </c>
      <c r="E186" s="95">
        <v>554.4</v>
      </c>
      <c r="F186" s="96"/>
      <c r="G186" s="194">
        <f t="shared" si="9"/>
        <v>0</v>
      </c>
      <c r="H186" s="52"/>
      <c r="I186" s="256"/>
      <c r="J186" s="244"/>
    </row>
    <row r="187" spans="1:11" x14ac:dyDescent="0.2">
      <c r="A187" s="170" t="s">
        <v>4688</v>
      </c>
      <c r="B187" s="203" t="s">
        <v>4089</v>
      </c>
      <c r="C187" s="94" t="s">
        <v>3662</v>
      </c>
      <c r="D187" s="93" t="s">
        <v>4</v>
      </c>
      <c r="E187" s="95">
        <v>290.95</v>
      </c>
      <c r="F187" s="96"/>
      <c r="G187" s="194">
        <f t="shared" si="9"/>
        <v>0</v>
      </c>
      <c r="H187" s="52"/>
      <c r="I187" s="256"/>
      <c r="J187" s="244"/>
    </row>
    <row r="188" spans="1:11" ht="30" x14ac:dyDescent="0.2">
      <c r="A188" s="170">
        <v>143</v>
      </c>
      <c r="B188" s="203" t="s">
        <v>4090</v>
      </c>
      <c r="C188" s="94" t="s">
        <v>3784</v>
      </c>
      <c r="D188" s="93" t="s">
        <v>4</v>
      </c>
      <c r="E188" s="95">
        <v>290.95</v>
      </c>
      <c r="F188" s="96"/>
      <c r="G188" s="194">
        <f t="shared" si="9"/>
        <v>0</v>
      </c>
      <c r="H188" s="52"/>
      <c r="I188" s="256"/>
      <c r="J188" s="244"/>
    </row>
    <row r="189" spans="1:11" x14ac:dyDescent="0.2">
      <c r="A189" s="170" t="s">
        <v>3854</v>
      </c>
      <c r="B189" s="203" t="s">
        <v>4091</v>
      </c>
      <c r="C189" s="94" t="s">
        <v>3835</v>
      </c>
      <c r="D189" s="93" t="s">
        <v>4</v>
      </c>
      <c r="E189" s="95">
        <v>581.9</v>
      </c>
      <c r="F189" s="96"/>
      <c r="G189" s="194">
        <f t="shared" si="9"/>
        <v>0</v>
      </c>
      <c r="H189" s="52"/>
      <c r="I189" s="256"/>
      <c r="J189" s="244"/>
    </row>
    <row r="190" spans="1:11" x14ac:dyDescent="0.2">
      <c r="A190" s="170">
        <v>144</v>
      </c>
      <c r="B190" s="203" t="s">
        <v>4440</v>
      </c>
      <c r="C190" s="94" t="s">
        <v>3744</v>
      </c>
      <c r="D190" s="93" t="s">
        <v>4</v>
      </c>
      <c r="E190" s="95">
        <v>277.2</v>
      </c>
      <c r="F190" s="96"/>
      <c r="G190" s="194">
        <f t="shared" si="9"/>
        <v>0</v>
      </c>
      <c r="H190" s="52"/>
      <c r="I190" s="256"/>
      <c r="J190" s="244"/>
    </row>
    <row r="191" spans="1:11" x14ac:dyDescent="0.2">
      <c r="A191" s="170" t="s">
        <v>3862</v>
      </c>
      <c r="B191" s="203" t="s">
        <v>4615</v>
      </c>
      <c r="C191" s="94" t="s">
        <v>3860</v>
      </c>
      <c r="D191" s="93" t="s">
        <v>4</v>
      </c>
      <c r="E191" s="95">
        <v>290.95</v>
      </c>
      <c r="F191" s="96"/>
      <c r="G191" s="194">
        <f t="shared" si="9"/>
        <v>0</v>
      </c>
      <c r="H191" s="52"/>
      <c r="I191" s="256"/>
      <c r="J191" s="244"/>
    </row>
    <row r="192" spans="1:11" x14ac:dyDescent="0.2">
      <c r="A192" s="170" t="s">
        <v>4439</v>
      </c>
      <c r="B192" s="203" t="s">
        <v>4616</v>
      </c>
      <c r="C192" s="94" t="s">
        <v>3665</v>
      </c>
      <c r="D192" s="93" t="s">
        <v>5</v>
      </c>
      <c r="E192" s="95">
        <v>127.4</v>
      </c>
      <c r="F192" s="96"/>
      <c r="G192" s="194">
        <f t="shared" si="9"/>
        <v>0</v>
      </c>
      <c r="H192" s="53"/>
      <c r="I192" s="256"/>
      <c r="J192" s="244"/>
    </row>
    <row r="193" spans="1:10" x14ac:dyDescent="0.2">
      <c r="A193" s="170" t="s">
        <v>4477</v>
      </c>
      <c r="B193" s="203" t="s">
        <v>4617</v>
      </c>
      <c r="C193" s="94" t="s">
        <v>3661</v>
      </c>
      <c r="D193" s="93" t="s">
        <v>4</v>
      </c>
      <c r="E193" s="95">
        <v>80</v>
      </c>
      <c r="F193" s="96"/>
      <c r="G193" s="194">
        <f t="shared" si="9"/>
        <v>0</v>
      </c>
      <c r="H193" s="52"/>
      <c r="I193" s="256"/>
      <c r="J193" s="244"/>
    </row>
    <row r="194" spans="1:10" x14ac:dyDescent="0.2">
      <c r="A194" s="170" t="s">
        <v>4506</v>
      </c>
      <c r="B194" s="203" t="s">
        <v>4689</v>
      </c>
      <c r="C194" s="94" t="s">
        <v>4457</v>
      </c>
      <c r="D194" s="93" t="s">
        <v>4461</v>
      </c>
      <c r="E194" s="95">
        <v>80</v>
      </c>
      <c r="F194" s="96"/>
      <c r="G194" s="194">
        <f t="shared" si="9"/>
        <v>0</v>
      </c>
      <c r="H194" s="52"/>
      <c r="I194" s="256"/>
      <c r="J194" s="244"/>
    </row>
    <row r="195" spans="1:10" x14ac:dyDescent="0.2">
      <c r="A195" s="170" t="s">
        <v>4507</v>
      </c>
      <c r="B195" s="203" t="s">
        <v>4690</v>
      </c>
      <c r="C195" s="94" t="s">
        <v>4458</v>
      </c>
      <c r="D195" s="93" t="s">
        <v>4461</v>
      </c>
      <c r="E195" s="95">
        <v>240</v>
      </c>
      <c r="F195" s="96"/>
      <c r="G195" s="194">
        <f t="shared" si="9"/>
        <v>0</v>
      </c>
      <c r="H195" s="52"/>
      <c r="I195" s="256"/>
      <c r="J195" s="244"/>
    </row>
    <row r="196" spans="1:10" ht="16.5" x14ac:dyDescent="0.2">
      <c r="A196" s="170" t="s">
        <v>3809</v>
      </c>
      <c r="B196" s="207" t="s">
        <v>3808</v>
      </c>
      <c r="C196" s="116" t="s">
        <v>3858</v>
      </c>
      <c r="D196" s="115"/>
      <c r="E196" s="115"/>
      <c r="F196" s="117"/>
      <c r="G196" s="208">
        <f>SUM(G197:G216)</f>
        <v>0</v>
      </c>
      <c r="H196" s="52"/>
      <c r="I196" s="256"/>
      <c r="J196" s="244"/>
    </row>
    <row r="197" spans="1:10" x14ac:dyDescent="0.2">
      <c r="A197" s="170" t="s">
        <v>3810</v>
      </c>
      <c r="B197" s="203" t="s">
        <v>4092</v>
      </c>
      <c r="C197" s="94" t="s">
        <v>3692</v>
      </c>
      <c r="D197" s="93" t="s">
        <v>5</v>
      </c>
      <c r="E197" s="95">
        <v>60</v>
      </c>
      <c r="F197" s="96"/>
      <c r="G197" s="194">
        <f t="shared" ref="G197:G216" si="10">E197*F197</f>
        <v>0</v>
      </c>
      <c r="H197" s="52"/>
      <c r="I197" s="256"/>
      <c r="J197" s="244"/>
    </row>
    <row r="198" spans="1:10" x14ac:dyDescent="0.2">
      <c r="A198" s="170" t="s">
        <v>3811</v>
      </c>
      <c r="B198" s="203" t="s">
        <v>4093</v>
      </c>
      <c r="C198" s="94" t="s">
        <v>3694</v>
      </c>
      <c r="D198" s="93" t="s">
        <v>5</v>
      </c>
      <c r="E198" s="95">
        <v>120</v>
      </c>
      <c r="F198" s="96"/>
      <c r="G198" s="194">
        <f t="shared" si="10"/>
        <v>0</v>
      </c>
      <c r="H198" s="52"/>
      <c r="I198" s="256"/>
      <c r="J198" s="244"/>
    </row>
    <row r="199" spans="1:10" x14ac:dyDescent="0.2">
      <c r="A199" s="170" t="s">
        <v>3812</v>
      </c>
      <c r="B199" s="203" t="s">
        <v>4094</v>
      </c>
      <c r="C199" s="94" t="s">
        <v>3695</v>
      </c>
      <c r="D199" s="93" t="s">
        <v>5</v>
      </c>
      <c r="E199" s="95">
        <v>15</v>
      </c>
      <c r="F199" s="96"/>
      <c r="G199" s="194">
        <f t="shared" si="10"/>
        <v>0</v>
      </c>
      <c r="H199" s="52"/>
      <c r="I199" s="256"/>
      <c r="J199" s="244"/>
    </row>
    <row r="200" spans="1:10" x14ac:dyDescent="0.2">
      <c r="A200" s="170" t="s">
        <v>3813</v>
      </c>
      <c r="B200" s="203" t="s">
        <v>4095</v>
      </c>
      <c r="C200" s="94" t="s">
        <v>3696</v>
      </c>
      <c r="D200" s="93" t="s">
        <v>5</v>
      </c>
      <c r="E200" s="95">
        <v>240</v>
      </c>
      <c r="F200" s="96"/>
      <c r="G200" s="194">
        <f t="shared" si="10"/>
        <v>0</v>
      </c>
      <c r="H200" s="52"/>
      <c r="I200" s="256"/>
      <c r="J200" s="244"/>
    </row>
    <row r="201" spans="1:10" x14ac:dyDescent="0.2">
      <c r="A201" s="170" t="s">
        <v>3814</v>
      </c>
      <c r="B201" s="203" t="s">
        <v>4096</v>
      </c>
      <c r="C201" s="94" t="s">
        <v>3697</v>
      </c>
      <c r="D201" s="93" t="s">
        <v>5</v>
      </c>
      <c r="E201" s="95">
        <v>440</v>
      </c>
      <c r="F201" s="96"/>
      <c r="G201" s="194">
        <f t="shared" si="10"/>
        <v>0</v>
      </c>
      <c r="H201" s="52"/>
      <c r="I201" s="256"/>
      <c r="J201" s="244"/>
    </row>
    <row r="202" spans="1:10" x14ac:dyDescent="0.2">
      <c r="A202" s="170" t="s">
        <v>3815</v>
      </c>
      <c r="B202" s="203" t="s">
        <v>4585</v>
      </c>
      <c r="C202" s="94" t="s">
        <v>3698</v>
      </c>
      <c r="D202" s="93" t="s">
        <v>3666</v>
      </c>
      <c r="E202" s="95">
        <v>1</v>
      </c>
      <c r="F202" s="96"/>
      <c r="G202" s="194">
        <f t="shared" si="10"/>
        <v>0</v>
      </c>
      <c r="H202" s="52"/>
      <c r="I202" s="256"/>
      <c r="J202" s="244"/>
    </row>
    <row r="203" spans="1:10" x14ac:dyDescent="0.2">
      <c r="A203" s="170" t="s">
        <v>3816</v>
      </c>
      <c r="B203" s="203" t="s">
        <v>4097</v>
      </c>
      <c r="C203" s="94" t="s">
        <v>3699</v>
      </c>
      <c r="D203" s="93" t="s">
        <v>3666</v>
      </c>
      <c r="E203" s="95">
        <v>4</v>
      </c>
      <c r="F203" s="96"/>
      <c r="G203" s="194">
        <f t="shared" si="10"/>
        <v>0</v>
      </c>
      <c r="H203" s="52"/>
      <c r="I203" s="256"/>
      <c r="J203" s="244"/>
    </row>
    <row r="204" spans="1:10" x14ac:dyDescent="0.2">
      <c r="A204" s="170" t="s">
        <v>3817</v>
      </c>
      <c r="B204" s="203" t="s">
        <v>4098</v>
      </c>
      <c r="C204" s="94" t="s">
        <v>3700</v>
      </c>
      <c r="D204" s="93" t="s">
        <v>3666</v>
      </c>
      <c r="E204" s="95">
        <v>2</v>
      </c>
      <c r="F204" s="96"/>
      <c r="G204" s="194">
        <f t="shared" si="10"/>
        <v>0</v>
      </c>
      <c r="H204" s="52"/>
      <c r="I204" s="256"/>
      <c r="J204" s="244"/>
    </row>
    <row r="205" spans="1:10" x14ac:dyDescent="0.2">
      <c r="A205" s="170" t="s">
        <v>3818</v>
      </c>
      <c r="B205" s="203" t="s">
        <v>4099</v>
      </c>
      <c r="C205" s="94" t="s">
        <v>3701</v>
      </c>
      <c r="D205" s="93" t="s">
        <v>5</v>
      </c>
      <c r="E205" s="95">
        <v>10</v>
      </c>
      <c r="F205" s="96"/>
      <c r="G205" s="194">
        <f t="shared" si="10"/>
        <v>0</v>
      </c>
      <c r="H205" s="52"/>
      <c r="I205" s="256"/>
      <c r="J205" s="244"/>
    </row>
    <row r="206" spans="1:10" x14ac:dyDescent="0.2">
      <c r="A206" s="170" t="s">
        <v>3819</v>
      </c>
      <c r="B206" s="203" t="s">
        <v>4100</v>
      </c>
      <c r="C206" s="94" t="s">
        <v>3702</v>
      </c>
      <c r="D206" s="93" t="s">
        <v>5</v>
      </c>
      <c r="E206" s="95">
        <v>20</v>
      </c>
      <c r="F206" s="96"/>
      <c r="G206" s="194">
        <f t="shared" si="10"/>
        <v>0</v>
      </c>
      <c r="H206" s="52"/>
      <c r="I206" s="256"/>
      <c r="J206" s="244"/>
    </row>
    <row r="207" spans="1:10" x14ac:dyDescent="0.2">
      <c r="A207" s="170" t="s">
        <v>3820</v>
      </c>
      <c r="B207" s="203" t="s">
        <v>4101</v>
      </c>
      <c r="C207" s="94" t="s">
        <v>3703</v>
      </c>
      <c r="D207" s="93" t="s">
        <v>327</v>
      </c>
      <c r="E207" s="95">
        <v>4</v>
      </c>
      <c r="F207" s="96"/>
      <c r="G207" s="194">
        <f t="shared" si="10"/>
        <v>0</v>
      </c>
      <c r="H207" s="52"/>
      <c r="I207" s="256"/>
      <c r="J207" s="244"/>
    </row>
    <row r="208" spans="1:10" x14ac:dyDescent="0.2">
      <c r="A208" s="170" t="s">
        <v>3821</v>
      </c>
      <c r="B208" s="203" t="s">
        <v>4102</v>
      </c>
      <c r="C208" s="94" t="s">
        <v>3831</v>
      </c>
      <c r="D208" s="93" t="s">
        <v>5</v>
      </c>
      <c r="E208" s="95">
        <v>200</v>
      </c>
      <c r="F208" s="96"/>
      <c r="G208" s="194">
        <f t="shared" si="10"/>
        <v>0</v>
      </c>
      <c r="H208" s="52"/>
      <c r="I208" s="256"/>
      <c r="J208" s="244"/>
    </row>
    <row r="209" spans="1:10" x14ac:dyDescent="0.2">
      <c r="A209" s="170" t="s">
        <v>3822</v>
      </c>
      <c r="B209" s="203" t="s">
        <v>4103</v>
      </c>
      <c r="C209" s="94" t="s">
        <v>3704</v>
      </c>
      <c r="D209" s="93" t="s">
        <v>327</v>
      </c>
      <c r="E209" s="95">
        <v>12</v>
      </c>
      <c r="F209" s="96"/>
      <c r="G209" s="194">
        <f t="shared" si="10"/>
        <v>0</v>
      </c>
      <c r="H209" s="52"/>
      <c r="I209" s="256"/>
      <c r="J209" s="244"/>
    </row>
    <row r="210" spans="1:10" x14ac:dyDescent="0.2">
      <c r="A210" s="170" t="s">
        <v>3823</v>
      </c>
      <c r="B210" s="203" t="s">
        <v>4104</v>
      </c>
      <c r="C210" s="94" t="s">
        <v>3705</v>
      </c>
      <c r="D210" s="93" t="s">
        <v>5</v>
      </c>
      <c r="E210" s="95">
        <v>30</v>
      </c>
      <c r="F210" s="96"/>
      <c r="G210" s="194">
        <f t="shared" si="10"/>
        <v>0</v>
      </c>
      <c r="H210" s="52"/>
      <c r="I210" s="256"/>
      <c r="J210" s="244"/>
    </row>
    <row r="211" spans="1:10" x14ac:dyDescent="0.2">
      <c r="A211" s="170" t="s">
        <v>3824</v>
      </c>
      <c r="B211" s="203" t="s">
        <v>4105</v>
      </c>
      <c r="C211" s="94" t="s">
        <v>3706</v>
      </c>
      <c r="D211" s="93" t="s">
        <v>3666</v>
      </c>
      <c r="E211" s="95">
        <v>4</v>
      </c>
      <c r="F211" s="96"/>
      <c r="G211" s="194">
        <f t="shared" si="10"/>
        <v>0</v>
      </c>
      <c r="H211" s="52"/>
      <c r="I211" s="256"/>
      <c r="J211" s="244"/>
    </row>
    <row r="212" spans="1:10" ht="30" x14ac:dyDescent="0.2">
      <c r="A212" s="170" t="s">
        <v>3825</v>
      </c>
      <c r="B212" s="203" t="s">
        <v>4106</v>
      </c>
      <c r="C212" s="94" t="s">
        <v>3707</v>
      </c>
      <c r="D212" s="93" t="s">
        <v>6</v>
      </c>
      <c r="E212" s="95">
        <v>5</v>
      </c>
      <c r="F212" s="96"/>
      <c r="G212" s="194">
        <f t="shared" si="10"/>
        <v>0</v>
      </c>
      <c r="H212" s="52"/>
      <c r="I212" s="256"/>
      <c r="J212" s="244"/>
    </row>
    <row r="213" spans="1:10" x14ac:dyDescent="0.2">
      <c r="A213" s="170" t="s">
        <v>4564</v>
      </c>
      <c r="B213" s="203" t="s">
        <v>4107</v>
      </c>
      <c r="C213" s="94" t="s">
        <v>3901</v>
      </c>
      <c r="D213" s="93" t="s">
        <v>6</v>
      </c>
      <c r="E213" s="95">
        <v>1</v>
      </c>
      <c r="F213" s="96"/>
      <c r="G213" s="194">
        <f t="shared" si="10"/>
        <v>0</v>
      </c>
      <c r="H213" s="52"/>
      <c r="I213" s="256"/>
      <c r="J213" s="244"/>
    </row>
    <row r="214" spans="1:10" x14ac:dyDescent="0.2">
      <c r="A214" s="170" t="s">
        <v>4620</v>
      </c>
      <c r="B214" s="203" t="s">
        <v>4618</v>
      </c>
      <c r="C214" s="94" t="s">
        <v>4682</v>
      </c>
      <c r="D214" s="93" t="s">
        <v>3666</v>
      </c>
      <c r="E214" s="95">
        <v>4</v>
      </c>
      <c r="F214" s="96"/>
      <c r="G214" s="194">
        <f t="shared" si="10"/>
        <v>0</v>
      </c>
      <c r="H214" s="53"/>
      <c r="I214" s="256"/>
      <c r="J214" s="244"/>
    </row>
    <row r="215" spans="1:10" x14ac:dyDescent="0.2">
      <c r="A215" s="170" t="s">
        <v>4621</v>
      </c>
      <c r="B215" s="203" t="s">
        <v>4619</v>
      </c>
      <c r="C215" s="94" t="s">
        <v>3902</v>
      </c>
      <c r="D215" s="93" t="s">
        <v>6</v>
      </c>
      <c r="E215" s="95">
        <v>8</v>
      </c>
      <c r="F215" s="96"/>
      <c r="G215" s="194">
        <f t="shared" si="10"/>
        <v>0</v>
      </c>
      <c r="H215" s="52"/>
      <c r="I215" s="256"/>
      <c r="J215" s="244"/>
    </row>
    <row r="216" spans="1:10" x14ac:dyDescent="0.2">
      <c r="A216" s="170" t="s">
        <v>4685</v>
      </c>
      <c r="B216" s="203" t="s">
        <v>4686</v>
      </c>
      <c r="C216" s="94" t="s">
        <v>4683</v>
      </c>
      <c r="D216" s="93" t="s">
        <v>6</v>
      </c>
      <c r="E216" s="95">
        <v>4</v>
      </c>
      <c r="F216" s="96"/>
      <c r="G216" s="194">
        <f t="shared" si="10"/>
        <v>0</v>
      </c>
      <c r="H216" s="52"/>
      <c r="I216" s="256"/>
      <c r="J216" s="244"/>
    </row>
    <row r="217" spans="1:10" ht="18.75" customHeight="1" x14ac:dyDescent="0.2">
      <c r="A217" s="170" t="s">
        <v>3869</v>
      </c>
      <c r="B217" s="207" t="s">
        <v>3867</v>
      </c>
      <c r="C217" s="116" t="s">
        <v>3868</v>
      </c>
      <c r="D217" s="115"/>
      <c r="E217" s="115"/>
      <c r="F217" s="117"/>
      <c r="G217" s="208">
        <f>SUM(G218:G230)</f>
        <v>0</v>
      </c>
      <c r="H217" s="52"/>
      <c r="I217" s="256"/>
      <c r="J217" s="244"/>
    </row>
    <row r="218" spans="1:10" ht="30" x14ac:dyDescent="0.2">
      <c r="A218" s="170" t="s">
        <v>3870</v>
      </c>
      <c r="B218" s="203" t="s">
        <v>4108</v>
      </c>
      <c r="C218" s="94" t="s">
        <v>3746</v>
      </c>
      <c r="D218" s="93" t="s">
        <v>3666</v>
      </c>
      <c r="E218" s="95">
        <v>19</v>
      </c>
      <c r="F218" s="96"/>
      <c r="G218" s="194">
        <f t="shared" ref="G218:G234" si="11">E218*F218</f>
        <v>0</v>
      </c>
      <c r="H218" s="52"/>
      <c r="I218" s="256"/>
      <c r="J218" s="244"/>
    </row>
    <row r="219" spans="1:10" x14ac:dyDescent="0.2">
      <c r="A219" s="170" t="s">
        <v>3871</v>
      </c>
      <c r="B219" s="203" t="s">
        <v>4109</v>
      </c>
      <c r="C219" s="94" t="s">
        <v>3905</v>
      </c>
      <c r="D219" s="93" t="s">
        <v>6</v>
      </c>
      <c r="E219" s="95">
        <v>4</v>
      </c>
      <c r="F219" s="96"/>
      <c r="G219" s="194">
        <f t="shared" si="11"/>
        <v>0</v>
      </c>
      <c r="H219" s="52"/>
      <c r="I219" s="256"/>
      <c r="J219" s="244"/>
    </row>
    <row r="220" spans="1:10" x14ac:dyDescent="0.2">
      <c r="A220" s="170" t="s">
        <v>3877</v>
      </c>
      <c r="B220" s="203" t="s">
        <v>4110</v>
      </c>
      <c r="C220" s="94" t="s">
        <v>3903</v>
      </c>
      <c r="D220" s="93" t="s">
        <v>6</v>
      </c>
      <c r="E220" s="95">
        <v>1</v>
      </c>
      <c r="F220" s="96"/>
      <c r="G220" s="194">
        <f t="shared" si="11"/>
        <v>0</v>
      </c>
      <c r="H220" s="52"/>
      <c r="I220" s="256"/>
      <c r="J220" s="244"/>
    </row>
    <row r="221" spans="1:10" x14ac:dyDescent="0.2">
      <c r="A221" s="170" t="s">
        <v>3879</v>
      </c>
      <c r="B221" s="203" t="s">
        <v>4111</v>
      </c>
      <c r="C221" s="94" t="s">
        <v>3904</v>
      </c>
      <c r="D221" s="93" t="s">
        <v>6</v>
      </c>
      <c r="E221" s="95">
        <v>4</v>
      </c>
      <c r="F221" s="96"/>
      <c r="G221" s="194">
        <f t="shared" si="11"/>
        <v>0</v>
      </c>
      <c r="H221" s="52"/>
      <c r="I221" s="256"/>
      <c r="J221" s="244"/>
    </row>
    <row r="222" spans="1:10" ht="30" x14ac:dyDescent="0.2">
      <c r="A222" s="170" t="s">
        <v>3882</v>
      </c>
      <c r="B222" s="203" t="s">
        <v>4112</v>
      </c>
      <c r="C222" s="94" t="s">
        <v>3890</v>
      </c>
      <c r="D222" s="93" t="s">
        <v>4</v>
      </c>
      <c r="E222" s="95">
        <v>2.8</v>
      </c>
      <c r="F222" s="96"/>
      <c r="G222" s="194">
        <f t="shared" si="11"/>
        <v>0</v>
      </c>
      <c r="H222" s="52"/>
      <c r="I222" s="256"/>
      <c r="J222" s="244"/>
    </row>
    <row r="223" spans="1:10" x14ac:dyDescent="0.2">
      <c r="A223" s="170" t="s">
        <v>3883</v>
      </c>
      <c r="B223" s="203" t="s">
        <v>4113</v>
      </c>
      <c r="C223" s="94" t="s">
        <v>3895</v>
      </c>
      <c r="D223" s="93" t="s">
        <v>21</v>
      </c>
      <c r="E223" s="95">
        <v>2.8</v>
      </c>
      <c r="F223" s="96"/>
      <c r="G223" s="194">
        <f t="shared" si="11"/>
        <v>0</v>
      </c>
      <c r="H223" s="52"/>
      <c r="I223" s="256"/>
      <c r="J223" s="244"/>
    </row>
    <row r="224" spans="1:10" x14ac:dyDescent="0.2">
      <c r="A224" s="170" t="s">
        <v>4380</v>
      </c>
      <c r="B224" s="203" t="s">
        <v>4385</v>
      </c>
      <c r="C224" s="94" t="s">
        <v>3896</v>
      </c>
      <c r="D224" s="93" t="s">
        <v>21</v>
      </c>
      <c r="E224" s="95">
        <v>2.8</v>
      </c>
      <c r="F224" s="96"/>
      <c r="G224" s="194">
        <f t="shared" si="11"/>
        <v>0</v>
      </c>
      <c r="H224" s="52"/>
      <c r="I224" s="256"/>
      <c r="J224" s="244"/>
    </row>
    <row r="225" spans="1:11" x14ac:dyDescent="0.2">
      <c r="A225" s="170" t="s">
        <v>4381</v>
      </c>
      <c r="B225" s="203" t="s">
        <v>4386</v>
      </c>
      <c r="C225" s="94" t="s">
        <v>3696</v>
      </c>
      <c r="D225" s="93" t="s">
        <v>5</v>
      </c>
      <c r="E225" s="95">
        <v>1902</v>
      </c>
      <c r="F225" s="96"/>
      <c r="G225" s="194">
        <f t="shared" si="11"/>
        <v>0</v>
      </c>
      <c r="H225" s="52"/>
      <c r="I225" s="256"/>
      <c r="J225" s="244"/>
    </row>
    <row r="226" spans="1:11" x14ac:dyDescent="0.2">
      <c r="A226" s="170" t="s">
        <v>4382</v>
      </c>
      <c r="B226" s="203" t="s">
        <v>4387</v>
      </c>
      <c r="C226" s="94" t="s">
        <v>3880</v>
      </c>
      <c r="D226" s="93" t="s">
        <v>5</v>
      </c>
      <c r="E226" s="95">
        <v>120</v>
      </c>
      <c r="F226" s="96"/>
      <c r="G226" s="194">
        <f t="shared" si="11"/>
        <v>0</v>
      </c>
      <c r="H226" s="52"/>
      <c r="I226" s="256"/>
      <c r="J226" s="244"/>
    </row>
    <row r="227" spans="1:11" x14ac:dyDescent="0.2">
      <c r="A227" s="170" t="s">
        <v>4383</v>
      </c>
      <c r="B227" s="203" t="s">
        <v>4388</v>
      </c>
      <c r="C227" s="94" t="s">
        <v>3831</v>
      </c>
      <c r="D227" s="93" t="s">
        <v>5</v>
      </c>
      <c r="E227" s="95">
        <v>120</v>
      </c>
      <c r="F227" s="96"/>
      <c r="G227" s="194">
        <f t="shared" si="11"/>
        <v>0</v>
      </c>
      <c r="H227" s="52"/>
      <c r="I227" s="256"/>
      <c r="J227" s="244"/>
    </row>
    <row r="228" spans="1:11" x14ac:dyDescent="0.2">
      <c r="A228" s="170" t="s">
        <v>4384</v>
      </c>
      <c r="B228" s="203" t="s">
        <v>4389</v>
      </c>
      <c r="C228" s="94" t="s">
        <v>3832</v>
      </c>
      <c r="D228" s="93" t="s">
        <v>5</v>
      </c>
      <c r="E228" s="95">
        <v>40</v>
      </c>
      <c r="F228" s="96"/>
      <c r="G228" s="194">
        <f t="shared" si="11"/>
        <v>0</v>
      </c>
      <c r="H228" s="52"/>
      <c r="I228" s="256"/>
      <c r="J228" s="244"/>
    </row>
    <row r="229" spans="1:11" ht="30" x14ac:dyDescent="0.2">
      <c r="A229" s="170" t="s">
        <v>4565</v>
      </c>
      <c r="B229" s="203" t="s">
        <v>4567</v>
      </c>
      <c r="C229" s="94" t="s">
        <v>3888</v>
      </c>
      <c r="D229" s="93" t="s">
        <v>6</v>
      </c>
      <c r="E229" s="95">
        <v>1</v>
      </c>
      <c r="F229" s="96"/>
      <c r="G229" s="194">
        <f t="shared" si="11"/>
        <v>0</v>
      </c>
      <c r="H229" s="52"/>
      <c r="I229" s="256"/>
      <c r="J229" s="244"/>
    </row>
    <row r="230" spans="1:11" x14ac:dyDescent="0.2">
      <c r="A230" s="170" t="s">
        <v>4566</v>
      </c>
      <c r="B230" s="203" t="s">
        <v>4568</v>
      </c>
      <c r="C230" s="94" t="s">
        <v>3229</v>
      </c>
      <c r="D230" s="93" t="s">
        <v>6</v>
      </c>
      <c r="E230" s="95">
        <v>1</v>
      </c>
      <c r="F230" s="96"/>
      <c r="G230" s="194">
        <f t="shared" si="11"/>
        <v>0</v>
      </c>
      <c r="H230" s="52"/>
      <c r="I230" s="256"/>
      <c r="J230" s="244"/>
    </row>
    <row r="231" spans="1:11" s="159" customFormat="1" ht="23.25" x14ac:dyDescent="0.2">
      <c r="A231" s="170" t="s">
        <v>4531</v>
      </c>
      <c r="B231" s="207" t="s">
        <v>4535</v>
      </c>
      <c r="C231" s="116" t="s">
        <v>3683</v>
      </c>
      <c r="D231" s="115"/>
      <c r="E231" s="246"/>
      <c r="F231" s="117"/>
      <c r="G231" s="247">
        <f>SUM(G232:G234)</f>
        <v>0</v>
      </c>
      <c r="H231" s="52"/>
      <c r="I231" s="256"/>
      <c r="J231" s="244"/>
      <c r="K231" s="44"/>
    </row>
    <row r="232" spans="1:11" x14ac:dyDescent="0.2">
      <c r="A232" s="170" t="s">
        <v>4532</v>
      </c>
      <c r="B232" s="203" t="s">
        <v>4536</v>
      </c>
      <c r="C232" s="242" t="s">
        <v>3306</v>
      </c>
      <c r="D232" s="243" t="s">
        <v>5</v>
      </c>
      <c r="E232" s="95">
        <v>9</v>
      </c>
      <c r="F232" s="96"/>
      <c r="G232" s="194">
        <f t="shared" si="11"/>
        <v>0</v>
      </c>
      <c r="H232" s="52"/>
      <c r="I232" s="256"/>
      <c r="J232" s="244"/>
      <c r="K232" s="159"/>
    </row>
    <row r="233" spans="1:11" x14ac:dyDescent="0.2">
      <c r="A233" s="170" t="s">
        <v>4533</v>
      </c>
      <c r="B233" s="203" t="s">
        <v>4537</v>
      </c>
      <c r="C233" s="242" t="s">
        <v>3309</v>
      </c>
      <c r="D233" s="243" t="s">
        <v>5</v>
      </c>
      <c r="E233" s="95">
        <v>9</v>
      </c>
      <c r="F233" s="96"/>
      <c r="G233" s="194">
        <f t="shared" si="11"/>
        <v>0</v>
      </c>
      <c r="H233" s="52"/>
      <c r="I233" s="256"/>
      <c r="J233" s="244"/>
    </row>
    <row r="234" spans="1:11" ht="30" x14ac:dyDescent="0.2">
      <c r="A234" s="170" t="s">
        <v>4534</v>
      </c>
      <c r="B234" s="203" t="s">
        <v>4538</v>
      </c>
      <c r="C234" s="94" t="s">
        <v>3915</v>
      </c>
      <c r="D234" s="93" t="s">
        <v>5</v>
      </c>
      <c r="E234" s="95">
        <v>18</v>
      </c>
      <c r="F234" s="96"/>
      <c r="G234" s="194">
        <f t="shared" si="11"/>
        <v>0</v>
      </c>
      <c r="H234" s="52"/>
      <c r="I234" s="256"/>
      <c r="J234" s="244"/>
    </row>
    <row r="235" spans="1:11" s="160" customFormat="1" ht="16.5" x14ac:dyDescent="0.2">
      <c r="A235" s="170" t="s">
        <v>4640</v>
      </c>
      <c r="B235" s="253"/>
      <c r="C235" s="116" t="s">
        <v>3723</v>
      </c>
      <c r="D235" s="115"/>
      <c r="E235" s="115"/>
      <c r="F235" s="117"/>
      <c r="G235" s="208"/>
      <c r="H235" s="52"/>
      <c r="I235" s="256"/>
      <c r="J235" s="244"/>
      <c r="K235" s="44"/>
    </row>
    <row r="236" spans="1:11" s="159" customFormat="1" ht="23.25" x14ac:dyDescent="0.2">
      <c r="A236" s="170" t="s">
        <v>4641</v>
      </c>
      <c r="B236" s="207" t="s">
        <v>4586</v>
      </c>
      <c r="C236" s="116" t="s">
        <v>3724</v>
      </c>
      <c r="D236" s="115"/>
      <c r="E236" s="246"/>
      <c r="F236" s="117"/>
      <c r="G236" s="247">
        <f>SUM(G237:G242)</f>
        <v>0</v>
      </c>
      <c r="H236" s="52"/>
      <c r="I236" s="256"/>
      <c r="J236" s="244"/>
      <c r="K236" s="160"/>
    </row>
    <row r="237" spans="1:11" x14ac:dyDescent="0.2">
      <c r="A237" s="170" t="s">
        <v>4642</v>
      </c>
      <c r="B237" s="203" t="s">
        <v>4587</v>
      </c>
      <c r="C237" s="94" t="s">
        <v>3892</v>
      </c>
      <c r="D237" s="93" t="s">
        <v>4</v>
      </c>
      <c r="E237" s="95">
        <v>74.62</v>
      </c>
      <c r="F237" s="96"/>
      <c r="G237" s="194">
        <f t="shared" ref="G237:G242" si="12">E237*F237</f>
        <v>0</v>
      </c>
      <c r="H237" s="52"/>
      <c r="I237" s="256"/>
      <c r="J237" s="244"/>
      <c r="K237" s="159"/>
    </row>
    <row r="238" spans="1:11" x14ac:dyDescent="0.2">
      <c r="A238" s="170" t="s">
        <v>4643</v>
      </c>
      <c r="B238" s="203" t="s">
        <v>4588</v>
      </c>
      <c r="C238" s="94" t="s">
        <v>3893</v>
      </c>
      <c r="D238" s="93" t="s">
        <v>21</v>
      </c>
      <c r="E238" s="95">
        <v>4.8499999999999996</v>
      </c>
      <c r="F238" s="96"/>
      <c r="G238" s="194">
        <f t="shared" si="12"/>
        <v>0</v>
      </c>
      <c r="H238" s="52"/>
      <c r="I238" s="256"/>
      <c r="J238" s="244"/>
    </row>
    <row r="239" spans="1:11" ht="30" x14ac:dyDescent="0.2">
      <c r="A239" s="170" t="s">
        <v>4644</v>
      </c>
      <c r="B239" s="203" t="s">
        <v>4589</v>
      </c>
      <c r="C239" s="94" t="s">
        <v>3743</v>
      </c>
      <c r="D239" s="93" t="s">
        <v>21</v>
      </c>
      <c r="E239" s="95">
        <v>4.8499999999999996</v>
      </c>
      <c r="F239" s="96"/>
      <c r="G239" s="194">
        <f t="shared" si="12"/>
        <v>0</v>
      </c>
      <c r="H239" s="52"/>
      <c r="I239" s="256"/>
      <c r="J239" s="244"/>
    </row>
    <row r="240" spans="1:11" x14ac:dyDescent="0.2">
      <c r="A240" s="170" t="s">
        <v>4645</v>
      </c>
      <c r="B240" s="203" t="s">
        <v>4622</v>
      </c>
      <c r="C240" s="94" t="s">
        <v>3897</v>
      </c>
      <c r="D240" s="93" t="s">
        <v>21</v>
      </c>
      <c r="E240" s="95">
        <v>7.46</v>
      </c>
      <c r="F240" s="96"/>
      <c r="G240" s="194">
        <f t="shared" si="12"/>
        <v>0</v>
      </c>
      <c r="H240" s="52"/>
      <c r="I240" s="256"/>
      <c r="J240" s="244"/>
    </row>
    <row r="241" spans="1:11" ht="30" x14ac:dyDescent="0.2">
      <c r="A241" s="170" t="s">
        <v>4646</v>
      </c>
      <c r="B241" s="203" t="s">
        <v>4623</v>
      </c>
      <c r="C241" s="94" t="s">
        <v>3669</v>
      </c>
      <c r="D241" s="93" t="s">
        <v>4</v>
      </c>
      <c r="E241" s="95">
        <v>74.62</v>
      </c>
      <c r="F241" s="96"/>
      <c r="G241" s="194">
        <f t="shared" si="12"/>
        <v>0</v>
      </c>
      <c r="H241" s="52"/>
      <c r="I241" s="256"/>
      <c r="J241" s="244"/>
    </row>
    <row r="242" spans="1:11" x14ac:dyDescent="0.2">
      <c r="A242" s="170" t="s">
        <v>4647</v>
      </c>
      <c r="B242" s="203" t="s">
        <v>4624</v>
      </c>
      <c r="C242" s="94" t="s">
        <v>274</v>
      </c>
      <c r="D242" s="93" t="s">
        <v>4</v>
      </c>
      <c r="E242" s="95">
        <v>74.62</v>
      </c>
      <c r="F242" s="96"/>
      <c r="G242" s="194">
        <f t="shared" si="12"/>
        <v>0</v>
      </c>
      <c r="H242" s="52"/>
      <c r="I242" s="256"/>
      <c r="J242" s="244"/>
    </row>
    <row r="243" spans="1:11" s="159" customFormat="1" ht="23.25" x14ac:dyDescent="0.2">
      <c r="A243" s="170" t="s">
        <v>4648</v>
      </c>
      <c r="B243" s="207" t="s">
        <v>4625</v>
      </c>
      <c r="C243" s="116" t="s">
        <v>3768</v>
      </c>
      <c r="D243" s="115"/>
      <c r="E243" s="246"/>
      <c r="F243" s="117"/>
      <c r="G243" s="247">
        <f>SUM(G244:G257)</f>
        <v>0</v>
      </c>
      <c r="H243" s="52"/>
      <c r="I243" s="256"/>
      <c r="J243" s="244"/>
      <c r="K243" s="44"/>
    </row>
    <row r="244" spans="1:11" x14ac:dyDescent="0.2">
      <c r="A244" s="170" t="s">
        <v>4649</v>
      </c>
      <c r="B244" s="203" t="s">
        <v>4626</v>
      </c>
      <c r="C244" s="94" t="s">
        <v>3769</v>
      </c>
      <c r="D244" s="93" t="s">
        <v>6</v>
      </c>
      <c r="E244" s="95">
        <v>12</v>
      </c>
      <c r="F244" s="96"/>
      <c r="G244" s="194">
        <f t="shared" ref="G244:G257" si="13">E244*F244</f>
        <v>0</v>
      </c>
      <c r="H244" s="52"/>
      <c r="I244" s="256"/>
      <c r="J244" s="244"/>
      <c r="K244" s="159"/>
    </row>
    <row r="245" spans="1:11" x14ac:dyDescent="0.2">
      <c r="A245" s="170" t="s">
        <v>4650</v>
      </c>
      <c r="B245" s="203" t="s">
        <v>4627</v>
      </c>
      <c r="C245" s="94" t="s">
        <v>3770</v>
      </c>
      <c r="D245" s="93" t="s">
        <v>6</v>
      </c>
      <c r="E245" s="95">
        <v>4</v>
      </c>
      <c r="F245" s="96"/>
      <c r="G245" s="194">
        <f t="shared" si="13"/>
        <v>0</v>
      </c>
      <c r="H245" s="52"/>
      <c r="I245" s="256"/>
      <c r="J245" s="244"/>
    </row>
    <row r="246" spans="1:11" x14ac:dyDescent="0.2">
      <c r="A246" s="170" t="s">
        <v>4651</v>
      </c>
      <c r="B246" s="203" t="s">
        <v>4628</v>
      </c>
      <c r="C246" s="94" t="s">
        <v>3771</v>
      </c>
      <c r="D246" s="93" t="s">
        <v>6</v>
      </c>
      <c r="E246" s="95">
        <v>12</v>
      </c>
      <c r="F246" s="96"/>
      <c r="G246" s="194">
        <f t="shared" si="13"/>
        <v>0</v>
      </c>
      <c r="H246" s="52"/>
      <c r="I246" s="256"/>
      <c r="J246" s="244"/>
    </row>
    <row r="247" spans="1:11" x14ac:dyDescent="0.2">
      <c r="A247" s="170" t="s">
        <v>4652</v>
      </c>
      <c r="B247" s="203" t="s">
        <v>4629</v>
      </c>
      <c r="C247" s="94" t="s">
        <v>3772</v>
      </c>
      <c r="D247" s="93" t="s">
        <v>6</v>
      </c>
      <c r="E247" s="95">
        <v>12</v>
      </c>
      <c r="F247" s="96"/>
      <c r="G247" s="194">
        <f t="shared" si="13"/>
        <v>0</v>
      </c>
      <c r="H247" s="52"/>
      <c r="I247" s="256"/>
      <c r="J247" s="244"/>
    </row>
    <row r="248" spans="1:11" x14ac:dyDescent="0.2">
      <c r="A248" s="170" t="s">
        <v>4653</v>
      </c>
      <c r="B248" s="203" t="s">
        <v>4630</v>
      </c>
      <c r="C248" s="94" t="s">
        <v>3773</v>
      </c>
      <c r="D248" s="93" t="s">
        <v>6</v>
      </c>
      <c r="E248" s="95">
        <v>4</v>
      </c>
      <c r="F248" s="96"/>
      <c r="G248" s="194">
        <f t="shared" si="13"/>
        <v>0</v>
      </c>
      <c r="H248" s="52"/>
      <c r="I248" s="256"/>
      <c r="J248" s="244"/>
    </row>
    <row r="249" spans="1:11" x14ac:dyDescent="0.2">
      <c r="A249" s="170" t="s">
        <v>4654</v>
      </c>
      <c r="B249" s="203" t="s">
        <v>4631</v>
      </c>
      <c r="C249" s="94" t="s">
        <v>3774</v>
      </c>
      <c r="D249" s="93" t="s">
        <v>5</v>
      </c>
      <c r="E249" s="95">
        <v>120</v>
      </c>
      <c r="F249" s="96"/>
      <c r="G249" s="194">
        <f t="shared" si="13"/>
        <v>0</v>
      </c>
      <c r="H249" s="52"/>
      <c r="I249" s="256"/>
      <c r="J249" s="244"/>
    </row>
    <row r="250" spans="1:11" x14ac:dyDescent="0.2">
      <c r="A250" s="170" t="s">
        <v>4655</v>
      </c>
      <c r="B250" s="203" t="s">
        <v>4632</v>
      </c>
      <c r="C250" s="94" t="s">
        <v>3775</v>
      </c>
      <c r="D250" s="93" t="s">
        <v>6</v>
      </c>
      <c r="E250" s="95">
        <v>4</v>
      </c>
      <c r="F250" s="96"/>
      <c r="G250" s="194">
        <f t="shared" si="13"/>
        <v>0</v>
      </c>
      <c r="H250" s="52"/>
      <c r="I250" s="256"/>
      <c r="J250" s="244"/>
    </row>
    <row r="251" spans="1:11" x14ac:dyDescent="0.2">
      <c r="A251" s="170" t="s">
        <v>4656</v>
      </c>
      <c r="B251" s="203" t="s">
        <v>4633</v>
      </c>
      <c r="C251" s="94" t="s">
        <v>3776</v>
      </c>
      <c r="D251" s="93" t="s">
        <v>6</v>
      </c>
      <c r="E251" s="95">
        <v>12</v>
      </c>
      <c r="F251" s="96"/>
      <c r="G251" s="194">
        <f t="shared" si="13"/>
        <v>0</v>
      </c>
      <c r="H251" s="52"/>
      <c r="I251" s="256"/>
      <c r="J251" s="244"/>
    </row>
    <row r="252" spans="1:11" x14ac:dyDescent="0.2">
      <c r="A252" s="170" t="s">
        <v>4657</v>
      </c>
      <c r="B252" s="203" t="s">
        <v>4634</v>
      </c>
      <c r="C252" s="94" t="s">
        <v>3777</v>
      </c>
      <c r="D252" s="93" t="s">
        <v>6</v>
      </c>
      <c r="E252" s="95">
        <v>12</v>
      </c>
      <c r="F252" s="96"/>
      <c r="G252" s="194">
        <f t="shared" si="13"/>
        <v>0</v>
      </c>
      <c r="H252" s="52"/>
      <c r="I252" s="256"/>
      <c r="J252" s="244"/>
    </row>
    <row r="253" spans="1:11" ht="30" x14ac:dyDescent="0.2">
      <c r="A253" s="170" t="s">
        <v>4658</v>
      </c>
      <c r="B253" s="203" t="s">
        <v>4635</v>
      </c>
      <c r="C253" s="94" t="s">
        <v>3778</v>
      </c>
      <c r="D253" s="93" t="s">
        <v>6</v>
      </c>
      <c r="E253" s="95">
        <v>24</v>
      </c>
      <c r="F253" s="96"/>
      <c r="G253" s="194">
        <f t="shared" si="13"/>
        <v>0</v>
      </c>
      <c r="H253" s="52"/>
      <c r="I253" s="256"/>
      <c r="J253" s="244"/>
    </row>
    <row r="254" spans="1:11" x14ac:dyDescent="0.2">
      <c r="A254" s="170" t="s">
        <v>4659</v>
      </c>
      <c r="B254" s="203" t="s">
        <v>4636</v>
      </c>
      <c r="C254" s="94" t="s">
        <v>3779</v>
      </c>
      <c r="D254" s="93" t="s">
        <v>6</v>
      </c>
      <c r="E254" s="95">
        <v>4</v>
      </c>
      <c r="F254" s="96"/>
      <c r="G254" s="194">
        <f t="shared" si="13"/>
        <v>0</v>
      </c>
      <c r="H254" s="52"/>
      <c r="I254" s="256"/>
      <c r="J254" s="244"/>
    </row>
    <row r="255" spans="1:11" x14ac:dyDescent="0.2">
      <c r="A255" s="170" t="s">
        <v>4660</v>
      </c>
      <c r="B255" s="203" t="s">
        <v>4637</v>
      </c>
      <c r="C255" s="94" t="s">
        <v>3780</v>
      </c>
      <c r="D255" s="93" t="s">
        <v>21</v>
      </c>
      <c r="E255" s="95">
        <v>8</v>
      </c>
      <c r="F255" s="96"/>
      <c r="G255" s="194">
        <f t="shared" si="13"/>
        <v>0</v>
      </c>
      <c r="H255" s="52"/>
      <c r="I255" s="256"/>
      <c r="J255" s="244"/>
    </row>
    <row r="256" spans="1:11" x14ac:dyDescent="0.2">
      <c r="A256" s="170" t="s">
        <v>4661</v>
      </c>
      <c r="B256" s="203" t="s">
        <v>4638</v>
      </c>
      <c r="C256" s="94" t="s">
        <v>3781</v>
      </c>
      <c r="D256" s="93" t="s">
        <v>21</v>
      </c>
      <c r="E256" s="95">
        <v>8</v>
      </c>
      <c r="F256" s="96"/>
      <c r="G256" s="194">
        <f t="shared" si="13"/>
        <v>0</v>
      </c>
      <c r="H256" s="52"/>
      <c r="I256" s="256"/>
      <c r="J256" s="244"/>
    </row>
    <row r="257" spans="1:11" x14ac:dyDescent="0.2">
      <c r="A257" s="170" t="s">
        <v>4662</v>
      </c>
      <c r="B257" s="203" t="s">
        <v>4639</v>
      </c>
      <c r="C257" s="94" t="s">
        <v>3782</v>
      </c>
      <c r="D257" s="93" t="s">
        <v>5</v>
      </c>
      <c r="E257" s="95">
        <v>80</v>
      </c>
      <c r="F257" s="96"/>
      <c r="G257" s="194">
        <f t="shared" si="13"/>
        <v>0</v>
      </c>
      <c r="H257" s="52"/>
      <c r="I257" s="256"/>
      <c r="J257" s="244"/>
    </row>
    <row r="258" spans="1:11" x14ac:dyDescent="0.2">
      <c r="A258" s="170"/>
      <c r="B258" s="203"/>
      <c r="C258" s="94"/>
      <c r="D258" s="93"/>
      <c r="E258" s="95"/>
      <c r="F258" s="96"/>
      <c r="G258" s="194"/>
      <c r="H258" s="52"/>
      <c r="I258" s="256"/>
    </row>
    <row r="259" spans="1:11" s="162" customFormat="1" ht="16.5" x14ac:dyDescent="0.2">
      <c r="A259" s="174">
        <v>145</v>
      </c>
      <c r="B259" s="209" t="s">
        <v>4114</v>
      </c>
      <c r="C259" s="119" t="s">
        <v>4718</v>
      </c>
      <c r="D259" s="118"/>
      <c r="E259" s="118"/>
      <c r="F259" s="120"/>
      <c r="G259" s="210">
        <f>G260+G267+G277+G287+G292+G295+G301+G306+G317+G338+G371+G376+G391</f>
        <v>0</v>
      </c>
      <c r="H259" s="52"/>
      <c r="K259" s="44"/>
    </row>
    <row r="260" spans="1:11" s="46" customFormat="1" ht="16.5" x14ac:dyDescent="0.2">
      <c r="A260" s="170">
        <v>146</v>
      </c>
      <c r="B260" s="211" t="s">
        <v>3727</v>
      </c>
      <c r="C260" s="122" t="s">
        <v>3660</v>
      </c>
      <c r="D260" s="121"/>
      <c r="E260" s="121"/>
      <c r="F260" s="123"/>
      <c r="G260" s="212">
        <f>SUM(G261:G266)</f>
        <v>0</v>
      </c>
      <c r="H260" s="52"/>
      <c r="K260" s="162"/>
    </row>
    <row r="261" spans="1:11" s="46" customFormat="1" x14ac:dyDescent="0.2">
      <c r="A261" s="170" t="s">
        <v>3844</v>
      </c>
      <c r="B261" s="203" t="s">
        <v>4115</v>
      </c>
      <c r="C261" s="94" t="s">
        <v>259</v>
      </c>
      <c r="D261" s="93" t="s">
        <v>24</v>
      </c>
      <c r="E261" s="95">
        <v>1223.75</v>
      </c>
      <c r="F261" s="96"/>
      <c r="G261" s="194">
        <f t="shared" ref="G261:G266" si="14">E261*F261</f>
        <v>0</v>
      </c>
      <c r="H261" s="52"/>
    </row>
    <row r="262" spans="1:11" s="46" customFormat="1" x14ac:dyDescent="0.2">
      <c r="A262" s="170" t="s">
        <v>3846</v>
      </c>
      <c r="B262" s="203" t="s">
        <v>4116</v>
      </c>
      <c r="C262" s="94" t="s">
        <v>260</v>
      </c>
      <c r="D262" s="93" t="s">
        <v>24</v>
      </c>
      <c r="E262" s="95">
        <v>1223.75</v>
      </c>
      <c r="F262" s="96"/>
      <c r="G262" s="194">
        <f t="shared" si="14"/>
        <v>0</v>
      </c>
      <c r="H262" s="52"/>
    </row>
    <row r="263" spans="1:11" x14ac:dyDescent="0.2">
      <c r="A263" s="170" t="s">
        <v>3845</v>
      </c>
      <c r="B263" s="203" t="s">
        <v>4117</v>
      </c>
      <c r="C263" s="94" t="s">
        <v>3674</v>
      </c>
      <c r="D263" s="93" t="s">
        <v>4</v>
      </c>
      <c r="E263" s="95">
        <v>277.2</v>
      </c>
      <c r="F263" s="96"/>
      <c r="G263" s="194">
        <f t="shared" si="14"/>
        <v>0</v>
      </c>
      <c r="H263" s="52"/>
      <c r="K263" s="46"/>
    </row>
    <row r="264" spans="1:11" x14ac:dyDescent="0.2">
      <c r="A264" s="170">
        <v>147</v>
      </c>
      <c r="B264" s="203" t="s">
        <v>4118</v>
      </c>
      <c r="C264" s="94" t="s">
        <v>3675</v>
      </c>
      <c r="D264" s="93" t="s">
        <v>4</v>
      </c>
      <c r="E264" s="95">
        <v>277.2</v>
      </c>
      <c r="F264" s="96"/>
      <c r="G264" s="194">
        <f t="shared" si="14"/>
        <v>0</v>
      </c>
      <c r="H264" s="52"/>
    </row>
    <row r="265" spans="1:11" x14ac:dyDescent="0.2">
      <c r="A265" s="170">
        <v>149</v>
      </c>
      <c r="B265" s="203" t="s">
        <v>4119</v>
      </c>
      <c r="C265" s="94" t="s">
        <v>3662</v>
      </c>
      <c r="D265" s="93" t="s">
        <v>4</v>
      </c>
      <c r="E265" s="95">
        <v>277.2</v>
      </c>
      <c r="F265" s="96"/>
      <c r="G265" s="194">
        <f t="shared" si="14"/>
        <v>0</v>
      </c>
      <c r="H265" s="52"/>
    </row>
    <row r="266" spans="1:11" x14ac:dyDescent="0.2">
      <c r="A266" s="170" t="s">
        <v>4478</v>
      </c>
      <c r="B266" s="203" t="s">
        <v>4481</v>
      </c>
      <c r="C266" s="94" t="s">
        <v>3661</v>
      </c>
      <c r="D266" s="93" t="s">
        <v>4</v>
      </c>
      <c r="E266" s="95">
        <v>80</v>
      </c>
      <c r="F266" s="96"/>
      <c r="G266" s="194">
        <f t="shared" si="14"/>
        <v>0</v>
      </c>
      <c r="H266" s="52"/>
    </row>
    <row r="267" spans="1:11" s="46" customFormat="1" ht="16.5" x14ac:dyDescent="0.2">
      <c r="A267" s="170">
        <v>150</v>
      </c>
      <c r="B267" s="211" t="s">
        <v>3728</v>
      </c>
      <c r="C267" s="122" t="s">
        <v>3663</v>
      </c>
      <c r="D267" s="121"/>
      <c r="E267" s="121"/>
      <c r="F267" s="123"/>
      <c r="G267" s="212">
        <f>SUM(G268:G276)</f>
        <v>0</v>
      </c>
      <c r="H267" s="52"/>
      <c r="K267" s="44"/>
    </row>
    <row r="268" spans="1:11" x14ac:dyDescent="0.2">
      <c r="A268" s="170">
        <v>151</v>
      </c>
      <c r="B268" s="203" t="s">
        <v>4120</v>
      </c>
      <c r="C268" s="94" t="s">
        <v>3664</v>
      </c>
      <c r="D268" s="93" t="s">
        <v>4</v>
      </c>
      <c r="E268" s="95">
        <v>277.2</v>
      </c>
      <c r="F268" s="96"/>
      <c r="G268" s="194">
        <f t="shared" ref="G268:G276" si="15">E268*F268</f>
        <v>0</v>
      </c>
      <c r="H268" s="52"/>
      <c r="K268" s="46"/>
    </row>
    <row r="269" spans="1:11" x14ac:dyDescent="0.2">
      <c r="A269" s="170">
        <v>152</v>
      </c>
      <c r="B269" s="203" t="s">
        <v>4121</v>
      </c>
      <c r="C269" s="94" t="s">
        <v>3665</v>
      </c>
      <c r="D269" s="93" t="s">
        <v>5</v>
      </c>
      <c r="E269" s="95">
        <v>127.4</v>
      </c>
      <c r="F269" s="96"/>
      <c r="G269" s="194">
        <f t="shared" si="15"/>
        <v>0</v>
      </c>
      <c r="H269" s="52"/>
    </row>
    <row r="270" spans="1:11" x14ac:dyDescent="0.2">
      <c r="A270" s="170">
        <v>153</v>
      </c>
      <c r="B270" s="203" t="s">
        <v>4122</v>
      </c>
      <c r="C270" s="94" t="s">
        <v>3744</v>
      </c>
      <c r="D270" s="93" t="s">
        <v>4</v>
      </c>
      <c r="E270" s="95">
        <v>554.4</v>
      </c>
      <c r="F270" s="96"/>
      <c r="G270" s="194">
        <f t="shared" si="15"/>
        <v>0</v>
      </c>
      <c r="H270" s="52"/>
    </row>
    <row r="271" spans="1:11" ht="30" x14ac:dyDescent="0.2">
      <c r="A271" s="170">
        <v>154</v>
      </c>
      <c r="B271" s="203" t="s">
        <v>4123</v>
      </c>
      <c r="C271" s="94" t="s">
        <v>3743</v>
      </c>
      <c r="D271" s="93" t="s">
        <v>21</v>
      </c>
      <c r="E271" s="95">
        <v>8.32</v>
      </c>
      <c r="F271" s="96"/>
      <c r="G271" s="194">
        <f t="shared" si="15"/>
        <v>0</v>
      </c>
      <c r="H271" s="52"/>
    </row>
    <row r="272" spans="1:11" ht="30" x14ac:dyDescent="0.2">
      <c r="A272" s="170">
        <v>156</v>
      </c>
      <c r="B272" s="203" t="s">
        <v>4124</v>
      </c>
      <c r="C272" s="94" t="s">
        <v>3784</v>
      </c>
      <c r="D272" s="93" t="s">
        <v>4</v>
      </c>
      <c r="E272" s="95">
        <v>290.95</v>
      </c>
      <c r="F272" s="96"/>
      <c r="G272" s="194">
        <f t="shared" si="15"/>
        <v>0</v>
      </c>
      <c r="H272" s="52"/>
    </row>
    <row r="273" spans="1:11" x14ac:dyDescent="0.2">
      <c r="A273" s="170">
        <v>157</v>
      </c>
      <c r="B273" s="203" t="s">
        <v>4125</v>
      </c>
      <c r="C273" s="94" t="s">
        <v>3835</v>
      </c>
      <c r="D273" s="93" t="s">
        <v>4</v>
      </c>
      <c r="E273" s="95">
        <v>581.9</v>
      </c>
      <c r="F273" s="96"/>
      <c r="G273" s="194">
        <f t="shared" si="15"/>
        <v>0</v>
      </c>
      <c r="H273" s="52"/>
    </row>
    <row r="274" spans="1:11" x14ac:dyDescent="0.2">
      <c r="A274" s="170" t="s">
        <v>3863</v>
      </c>
      <c r="B274" s="203" t="s">
        <v>4126</v>
      </c>
      <c r="C274" s="94" t="s">
        <v>3860</v>
      </c>
      <c r="D274" s="93" t="s">
        <v>4</v>
      </c>
      <c r="E274" s="95">
        <v>290.95</v>
      </c>
      <c r="F274" s="96"/>
      <c r="G274" s="194">
        <f t="shared" si="15"/>
        <v>0</v>
      </c>
      <c r="H274" s="52"/>
    </row>
    <row r="275" spans="1:11" x14ac:dyDescent="0.2">
      <c r="A275" s="170" t="s">
        <v>4510</v>
      </c>
      <c r="B275" s="203" t="s">
        <v>4512</v>
      </c>
      <c r="C275" s="94" t="s">
        <v>4457</v>
      </c>
      <c r="D275" s="93" t="s">
        <v>4461</v>
      </c>
      <c r="E275" s="95">
        <v>80</v>
      </c>
      <c r="F275" s="96"/>
      <c r="G275" s="194">
        <f t="shared" si="15"/>
        <v>0</v>
      </c>
      <c r="H275" s="52"/>
    </row>
    <row r="276" spans="1:11" x14ac:dyDescent="0.2">
      <c r="A276" s="170" t="s">
        <v>4511</v>
      </c>
      <c r="B276" s="203" t="s">
        <v>4513</v>
      </c>
      <c r="C276" s="94" t="s">
        <v>4458</v>
      </c>
      <c r="D276" s="93" t="s">
        <v>4461</v>
      </c>
      <c r="E276" s="95">
        <v>240</v>
      </c>
      <c r="F276" s="96"/>
      <c r="G276" s="194">
        <f t="shared" si="15"/>
        <v>0</v>
      </c>
      <c r="H276" s="52"/>
    </row>
    <row r="277" spans="1:11" s="46" customFormat="1" ht="16.5" x14ac:dyDescent="0.2">
      <c r="A277" s="170">
        <v>158</v>
      </c>
      <c r="B277" s="211" t="s">
        <v>3729</v>
      </c>
      <c r="C277" s="122" t="s">
        <v>3667</v>
      </c>
      <c r="D277" s="121"/>
      <c r="E277" s="121"/>
      <c r="F277" s="123"/>
      <c r="G277" s="212">
        <f>SUM(G278:G285)</f>
        <v>0</v>
      </c>
      <c r="H277" s="52"/>
      <c r="K277" s="44"/>
    </row>
    <row r="278" spans="1:11" x14ac:dyDescent="0.2">
      <c r="A278" s="170">
        <v>159</v>
      </c>
      <c r="B278" s="203" t="s">
        <v>4127</v>
      </c>
      <c r="C278" s="94" t="s">
        <v>3897</v>
      </c>
      <c r="D278" s="93" t="s">
        <v>4</v>
      </c>
      <c r="E278" s="95">
        <v>19.25</v>
      </c>
      <c r="F278" s="96"/>
      <c r="G278" s="194">
        <f t="shared" ref="G278:G285" si="16">E278*F278</f>
        <v>0</v>
      </c>
      <c r="H278" s="52"/>
      <c r="K278" s="46"/>
    </row>
    <row r="279" spans="1:11" ht="30" x14ac:dyDescent="0.2">
      <c r="A279" s="170">
        <v>160</v>
      </c>
      <c r="B279" s="203" t="s">
        <v>4128</v>
      </c>
      <c r="C279" s="94" t="s">
        <v>3669</v>
      </c>
      <c r="D279" s="93" t="s">
        <v>4</v>
      </c>
      <c r="E279" s="95">
        <v>301.08</v>
      </c>
      <c r="F279" s="96"/>
      <c r="G279" s="194">
        <f t="shared" si="16"/>
        <v>0</v>
      </c>
      <c r="H279" s="52"/>
    </row>
    <row r="280" spans="1:11" x14ac:dyDescent="0.2">
      <c r="A280" s="170">
        <v>162</v>
      </c>
      <c r="B280" s="203" t="s">
        <v>4129</v>
      </c>
      <c r="C280" s="94" t="s">
        <v>3682</v>
      </c>
      <c r="D280" s="93" t="s">
        <v>4</v>
      </c>
      <c r="E280" s="95">
        <v>1.05</v>
      </c>
      <c r="F280" s="96"/>
      <c r="G280" s="194">
        <f t="shared" si="16"/>
        <v>0</v>
      </c>
      <c r="H280" s="52"/>
    </row>
    <row r="281" spans="1:11" x14ac:dyDescent="0.2">
      <c r="A281" s="170">
        <v>163</v>
      </c>
      <c r="B281" s="203" t="s">
        <v>4130</v>
      </c>
      <c r="C281" s="94" t="s">
        <v>3670</v>
      </c>
      <c r="D281" s="93" t="s">
        <v>4</v>
      </c>
      <c r="E281" s="95">
        <v>1.5</v>
      </c>
      <c r="F281" s="96"/>
      <c r="G281" s="194">
        <f t="shared" si="16"/>
        <v>0</v>
      </c>
      <c r="H281" s="52"/>
    </row>
    <row r="282" spans="1:11" x14ac:dyDescent="0.2">
      <c r="A282" s="170" t="s">
        <v>4390</v>
      </c>
      <c r="B282" s="203" t="s">
        <v>4131</v>
      </c>
      <c r="C282" s="94" t="s">
        <v>3891</v>
      </c>
      <c r="D282" s="93" t="s">
        <v>4</v>
      </c>
      <c r="E282" s="95">
        <v>301.08</v>
      </c>
      <c r="F282" s="96"/>
      <c r="G282" s="194">
        <f t="shared" si="16"/>
        <v>0</v>
      </c>
      <c r="H282" s="53"/>
    </row>
    <row r="283" spans="1:11" ht="30" x14ac:dyDescent="0.2">
      <c r="A283" s="170" t="s">
        <v>4490</v>
      </c>
      <c r="B283" s="203" t="s">
        <v>4493</v>
      </c>
      <c r="C283" s="94" t="s">
        <v>3889</v>
      </c>
      <c r="D283" s="93" t="s">
        <v>21</v>
      </c>
      <c r="E283" s="95">
        <v>19.25</v>
      </c>
      <c r="F283" s="96"/>
      <c r="G283" s="194">
        <f t="shared" si="16"/>
        <v>0</v>
      </c>
      <c r="H283" s="52"/>
    </row>
    <row r="284" spans="1:11" x14ac:dyDescent="0.2">
      <c r="A284" s="170" t="s">
        <v>4491</v>
      </c>
      <c r="B284" s="203" t="s">
        <v>4494</v>
      </c>
      <c r="C284" s="94" t="s">
        <v>3893</v>
      </c>
      <c r="D284" s="93" t="s">
        <v>21</v>
      </c>
      <c r="E284" s="95">
        <v>25.03</v>
      </c>
      <c r="F284" s="96"/>
      <c r="G284" s="194">
        <f t="shared" si="16"/>
        <v>0</v>
      </c>
      <c r="H284" s="52"/>
    </row>
    <row r="285" spans="1:11" ht="30" x14ac:dyDescent="0.2">
      <c r="A285" s="170" t="s">
        <v>4492</v>
      </c>
      <c r="B285" s="203" t="s">
        <v>4495</v>
      </c>
      <c r="C285" s="94" t="s">
        <v>3743</v>
      </c>
      <c r="D285" s="93" t="s">
        <v>21</v>
      </c>
      <c r="E285" s="95">
        <v>25.03</v>
      </c>
      <c r="F285" s="96"/>
      <c r="G285" s="194">
        <f t="shared" si="16"/>
        <v>0</v>
      </c>
      <c r="H285" s="52"/>
    </row>
    <row r="286" spans="1:11" s="46" customFormat="1" ht="23.25" x14ac:dyDescent="0.2">
      <c r="A286" s="170">
        <v>164</v>
      </c>
      <c r="B286" s="211"/>
      <c r="C286" s="122" t="s">
        <v>3672</v>
      </c>
      <c r="D286" s="121"/>
      <c r="E286" s="121"/>
      <c r="F286" s="123"/>
      <c r="G286" s="213"/>
      <c r="H286" s="52"/>
      <c r="K286" s="44"/>
    </row>
    <row r="287" spans="1:11" s="46" customFormat="1" ht="16.5" x14ac:dyDescent="0.2">
      <c r="A287" s="170">
        <v>165</v>
      </c>
      <c r="B287" s="211" t="s">
        <v>3730</v>
      </c>
      <c r="C287" s="122" t="s">
        <v>388</v>
      </c>
      <c r="D287" s="121"/>
      <c r="E287" s="121"/>
      <c r="F287" s="123"/>
      <c r="G287" s="212">
        <f>SUM(G288:G291)</f>
        <v>0</v>
      </c>
      <c r="H287" s="52"/>
    </row>
    <row r="288" spans="1:11" x14ac:dyDescent="0.2">
      <c r="A288" s="170">
        <v>166</v>
      </c>
      <c r="B288" s="203" t="s">
        <v>4132</v>
      </c>
      <c r="C288" s="94" t="s">
        <v>3671</v>
      </c>
      <c r="D288" s="93" t="s">
        <v>4</v>
      </c>
      <c r="E288" s="95">
        <v>3.57</v>
      </c>
      <c r="F288" s="96"/>
      <c r="G288" s="194">
        <f>E288*F288</f>
        <v>0</v>
      </c>
      <c r="H288" s="52"/>
      <c r="K288" s="46"/>
    </row>
    <row r="289" spans="1:11" x14ac:dyDescent="0.2">
      <c r="A289" s="170">
        <v>168</v>
      </c>
      <c r="B289" s="203" t="s">
        <v>4133</v>
      </c>
      <c r="C289" s="94" t="s">
        <v>3833</v>
      </c>
      <c r="D289" s="93" t="s">
        <v>4</v>
      </c>
      <c r="E289" s="95">
        <v>71.91</v>
      </c>
      <c r="F289" s="96"/>
      <c r="G289" s="194">
        <f>E289*F289</f>
        <v>0</v>
      </c>
      <c r="H289" s="52"/>
    </row>
    <row r="290" spans="1:11" ht="30" x14ac:dyDescent="0.2">
      <c r="A290" s="170" t="s">
        <v>3887</v>
      </c>
      <c r="B290" s="203" t="s">
        <v>4698</v>
      </c>
      <c r="C290" s="94" t="s">
        <v>3413</v>
      </c>
      <c r="D290" s="111" t="s">
        <v>6</v>
      </c>
      <c r="E290" s="95">
        <v>2</v>
      </c>
      <c r="F290" s="96"/>
      <c r="G290" s="194">
        <f>E290*F290</f>
        <v>0</v>
      </c>
      <c r="H290" s="52"/>
    </row>
    <row r="291" spans="1:11" x14ac:dyDescent="0.2">
      <c r="A291" s="170" t="s">
        <v>4523</v>
      </c>
      <c r="B291" s="203" t="s">
        <v>4699</v>
      </c>
      <c r="C291" s="94" t="s">
        <v>4471</v>
      </c>
      <c r="D291" s="93" t="s">
        <v>4461</v>
      </c>
      <c r="E291" s="95">
        <v>12.9</v>
      </c>
      <c r="F291" s="96"/>
      <c r="G291" s="194">
        <f>E291*F291</f>
        <v>0</v>
      </c>
      <c r="H291" s="52"/>
    </row>
    <row r="292" spans="1:11" s="46" customFormat="1" ht="16.5" x14ac:dyDescent="0.2">
      <c r="A292" s="170">
        <v>171</v>
      </c>
      <c r="B292" s="211" t="s">
        <v>3731</v>
      </c>
      <c r="C292" s="122" t="s">
        <v>3673</v>
      </c>
      <c r="D292" s="121"/>
      <c r="E292" s="121"/>
      <c r="F292" s="123"/>
      <c r="G292" s="212">
        <f>SUM(G293:G294)</f>
        <v>0</v>
      </c>
      <c r="H292" s="52"/>
      <c r="K292" s="44"/>
    </row>
    <row r="293" spans="1:11" x14ac:dyDescent="0.2">
      <c r="A293" s="170">
        <v>172</v>
      </c>
      <c r="B293" s="203" t="s">
        <v>4134</v>
      </c>
      <c r="C293" s="94" t="s">
        <v>3898</v>
      </c>
      <c r="D293" s="93" t="s">
        <v>4</v>
      </c>
      <c r="E293" s="95">
        <v>221.31</v>
      </c>
      <c r="F293" s="96"/>
      <c r="G293" s="194">
        <f>E293*F293</f>
        <v>0</v>
      </c>
      <c r="H293" s="52"/>
      <c r="K293" s="46"/>
    </row>
    <row r="294" spans="1:11" x14ac:dyDescent="0.2">
      <c r="A294" s="170">
        <v>173</v>
      </c>
      <c r="B294" s="203" t="s">
        <v>4135</v>
      </c>
      <c r="C294" s="94" t="s">
        <v>3800</v>
      </c>
      <c r="D294" s="93" t="s">
        <v>24</v>
      </c>
      <c r="E294" s="95">
        <v>1137.83</v>
      </c>
      <c r="F294" s="96"/>
      <c r="G294" s="194">
        <f>E294*F294</f>
        <v>0</v>
      </c>
      <c r="H294" s="52"/>
    </row>
    <row r="295" spans="1:11" s="46" customFormat="1" ht="16.5" x14ac:dyDescent="0.2">
      <c r="A295" s="170">
        <v>174</v>
      </c>
      <c r="B295" s="211" t="s">
        <v>3732</v>
      </c>
      <c r="C295" s="122" t="s">
        <v>1408</v>
      </c>
      <c r="D295" s="121"/>
      <c r="E295" s="121"/>
      <c r="F295" s="123"/>
      <c r="G295" s="212">
        <f>SUM(G296:G300)</f>
        <v>0</v>
      </c>
      <c r="H295" s="52"/>
      <c r="K295" s="44"/>
    </row>
    <row r="296" spans="1:11" x14ac:dyDescent="0.2">
      <c r="A296" s="170">
        <v>175</v>
      </c>
      <c r="B296" s="203" t="s">
        <v>4136</v>
      </c>
      <c r="C296" s="94" t="s">
        <v>3899</v>
      </c>
      <c r="D296" s="93" t="s">
        <v>4</v>
      </c>
      <c r="E296" s="95">
        <v>333.56</v>
      </c>
      <c r="F296" s="96"/>
      <c r="G296" s="194">
        <f>E296*F296</f>
        <v>0</v>
      </c>
      <c r="H296" s="53"/>
      <c r="K296" s="46"/>
    </row>
    <row r="297" spans="1:11" x14ac:dyDescent="0.2">
      <c r="A297" s="170">
        <v>176</v>
      </c>
      <c r="B297" s="203" t="s">
        <v>4137</v>
      </c>
      <c r="C297" s="94" t="s">
        <v>3674</v>
      </c>
      <c r="D297" s="93" t="s">
        <v>4</v>
      </c>
      <c r="E297" s="95">
        <v>511.48</v>
      </c>
      <c r="F297" s="96"/>
      <c r="G297" s="194">
        <f>E297*F297</f>
        <v>0</v>
      </c>
      <c r="H297" s="52"/>
    </row>
    <row r="298" spans="1:11" x14ac:dyDescent="0.2">
      <c r="A298" s="170">
        <v>177</v>
      </c>
      <c r="B298" s="203" t="s">
        <v>4138</v>
      </c>
      <c r="C298" s="94" t="s">
        <v>3675</v>
      </c>
      <c r="D298" s="93" t="s">
        <v>4</v>
      </c>
      <c r="E298" s="95">
        <v>511.48</v>
      </c>
      <c r="F298" s="96"/>
      <c r="G298" s="194">
        <f>E298*F298</f>
        <v>0</v>
      </c>
      <c r="H298" s="52"/>
    </row>
    <row r="299" spans="1:11" x14ac:dyDescent="0.2">
      <c r="A299" s="170">
        <v>178</v>
      </c>
      <c r="B299" s="203" t="s">
        <v>4139</v>
      </c>
      <c r="C299" s="94" t="s">
        <v>3676</v>
      </c>
      <c r="D299" s="93" t="s">
        <v>4</v>
      </c>
      <c r="E299" s="95">
        <v>333.56</v>
      </c>
      <c r="F299" s="96"/>
      <c r="G299" s="194">
        <f>E299*F299</f>
        <v>0</v>
      </c>
      <c r="H299" s="52"/>
    </row>
    <row r="300" spans="1:11" x14ac:dyDescent="0.2">
      <c r="A300" s="170" t="s">
        <v>4391</v>
      </c>
      <c r="B300" s="203" t="s">
        <v>4140</v>
      </c>
      <c r="C300" s="94" t="s">
        <v>3900</v>
      </c>
      <c r="D300" s="93" t="s">
        <v>4</v>
      </c>
      <c r="E300" s="95">
        <v>79.709999999999994</v>
      </c>
      <c r="F300" s="96"/>
      <c r="G300" s="194">
        <f>E300*F300</f>
        <v>0</v>
      </c>
      <c r="H300" s="53"/>
    </row>
    <row r="301" spans="1:11" s="46" customFormat="1" ht="16.5" x14ac:dyDescent="0.2">
      <c r="A301" s="170">
        <v>179</v>
      </c>
      <c r="B301" s="211" t="s">
        <v>3733</v>
      </c>
      <c r="C301" s="122" t="s">
        <v>3677</v>
      </c>
      <c r="D301" s="121"/>
      <c r="E301" s="121"/>
      <c r="F301" s="123"/>
      <c r="G301" s="212">
        <f>SUM(G302:G305)</f>
        <v>0</v>
      </c>
      <c r="H301" s="52"/>
      <c r="K301" s="44"/>
    </row>
    <row r="302" spans="1:11" x14ac:dyDescent="0.2">
      <c r="A302" s="170">
        <v>180</v>
      </c>
      <c r="B302" s="203" t="s">
        <v>4141</v>
      </c>
      <c r="C302" s="94" t="s">
        <v>3678</v>
      </c>
      <c r="D302" s="93" t="s">
        <v>3666</v>
      </c>
      <c r="E302" s="95">
        <v>1</v>
      </c>
      <c r="F302" s="96"/>
      <c r="G302" s="194">
        <f>E302*F302</f>
        <v>0</v>
      </c>
      <c r="H302" s="52"/>
      <c r="K302" s="46"/>
    </row>
    <row r="303" spans="1:11" x14ac:dyDescent="0.2">
      <c r="A303" s="170">
        <v>181</v>
      </c>
      <c r="B303" s="203" t="s">
        <v>4142</v>
      </c>
      <c r="C303" s="94" t="s">
        <v>3679</v>
      </c>
      <c r="D303" s="93" t="s">
        <v>3666</v>
      </c>
      <c r="E303" s="95">
        <v>1</v>
      </c>
      <c r="F303" s="96"/>
      <c r="G303" s="194">
        <f>E303*F303</f>
        <v>0</v>
      </c>
      <c r="H303" s="52"/>
    </row>
    <row r="304" spans="1:11" x14ac:dyDescent="0.2">
      <c r="A304" s="170">
        <v>182</v>
      </c>
      <c r="B304" s="203" t="s">
        <v>4143</v>
      </c>
      <c r="C304" s="94" t="s">
        <v>3680</v>
      </c>
      <c r="D304" s="93" t="s">
        <v>3666</v>
      </c>
      <c r="E304" s="95">
        <v>1</v>
      </c>
      <c r="F304" s="96"/>
      <c r="G304" s="194">
        <f>E304*F304</f>
        <v>0</v>
      </c>
      <c r="H304" s="52"/>
    </row>
    <row r="305" spans="1:11" x14ac:dyDescent="0.2">
      <c r="A305" s="170">
        <v>183</v>
      </c>
      <c r="B305" s="203" t="s">
        <v>4144</v>
      </c>
      <c r="C305" s="94" t="s">
        <v>3681</v>
      </c>
      <c r="D305" s="93" t="s">
        <v>3666</v>
      </c>
      <c r="E305" s="95">
        <v>1</v>
      </c>
      <c r="F305" s="96"/>
      <c r="G305" s="194">
        <f>E305*F305</f>
        <v>0</v>
      </c>
      <c r="H305" s="52"/>
    </row>
    <row r="306" spans="1:11" s="46" customFormat="1" ht="16.5" x14ac:dyDescent="0.2">
      <c r="A306" s="170">
        <v>186</v>
      </c>
      <c r="B306" s="211" t="s">
        <v>3734</v>
      </c>
      <c r="C306" s="122" t="s">
        <v>3683</v>
      </c>
      <c r="D306" s="121"/>
      <c r="E306" s="121"/>
      <c r="F306" s="123"/>
      <c r="G306" s="212">
        <f>SUM(G307:G316)</f>
        <v>0</v>
      </c>
      <c r="H306" s="52"/>
      <c r="K306" s="44"/>
    </row>
    <row r="307" spans="1:11" x14ac:dyDescent="0.2">
      <c r="A307" s="170">
        <v>187</v>
      </c>
      <c r="B307" s="203" t="s">
        <v>4145</v>
      </c>
      <c r="C307" s="94" t="s">
        <v>3684</v>
      </c>
      <c r="D307" s="93" t="s">
        <v>3666</v>
      </c>
      <c r="E307" s="95">
        <v>1</v>
      </c>
      <c r="F307" s="96"/>
      <c r="G307" s="194">
        <f t="shared" ref="G307:G316" si="17">E307*F307</f>
        <v>0</v>
      </c>
      <c r="H307" s="52"/>
      <c r="K307" s="46"/>
    </row>
    <row r="308" spans="1:11" x14ac:dyDescent="0.2">
      <c r="A308" s="170">
        <v>188</v>
      </c>
      <c r="B308" s="203" t="s">
        <v>4146</v>
      </c>
      <c r="C308" s="94" t="s">
        <v>3685</v>
      </c>
      <c r="D308" s="93" t="s">
        <v>3666</v>
      </c>
      <c r="E308" s="95">
        <v>1</v>
      </c>
      <c r="F308" s="96"/>
      <c r="G308" s="194">
        <f t="shared" si="17"/>
        <v>0</v>
      </c>
      <c r="H308" s="52"/>
    </row>
    <row r="309" spans="1:11" ht="30" x14ac:dyDescent="0.2">
      <c r="A309" s="170">
        <v>189</v>
      </c>
      <c r="B309" s="203" t="s">
        <v>4147</v>
      </c>
      <c r="C309" s="94" t="s">
        <v>3914</v>
      </c>
      <c r="D309" s="93" t="s">
        <v>6</v>
      </c>
      <c r="E309" s="95">
        <v>1</v>
      </c>
      <c r="F309" s="96"/>
      <c r="G309" s="194">
        <f t="shared" si="17"/>
        <v>0</v>
      </c>
      <c r="H309" s="52"/>
    </row>
    <row r="310" spans="1:11" ht="30" x14ac:dyDescent="0.2">
      <c r="A310" s="170">
        <v>190</v>
      </c>
      <c r="B310" s="203" t="s">
        <v>4148</v>
      </c>
      <c r="C310" s="94" t="s">
        <v>3686</v>
      </c>
      <c r="D310" s="93" t="s">
        <v>5</v>
      </c>
      <c r="E310" s="95">
        <v>20</v>
      </c>
      <c r="F310" s="96"/>
      <c r="G310" s="194">
        <f t="shared" si="17"/>
        <v>0</v>
      </c>
      <c r="H310" s="52"/>
    </row>
    <row r="311" spans="1:11" x14ac:dyDescent="0.2">
      <c r="A311" s="170" t="s">
        <v>3804</v>
      </c>
      <c r="B311" s="203" t="s">
        <v>4149</v>
      </c>
      <c r="C311" s="94" t="s">
        <v>3907</v>
      </c>
      <c r="D311" s="93" t="s">
        <v>5</v>
      </c>
      <c r="E311" s="95">
        <v>20</v>
      </c>
      <c r="F311" s="96"/>
      <c r="G311" s="194">
        <f t="shared" si="17"/>
        <v>0</v>
      </c>
      <c r="H311" s="52"/>
    </row>
    <row r="312" spans="1:11" x14ac:dyDescent="0.2">
      <c r="A312" s="170" t="s">
        <v>3805</v>
      </c>
      <c r="B312" s="203" t="s">
        <v>4150</v>
      </c>
      <c r="C312" s="94" t="s">
        <v>3692</v>
      </c>
      <c r="D312" s="93" t="s">
        <v>5</v>
      </c>
      <c r="E312" s="95">
        <v>15</v>
      </c>
      <c r="F312" s="96"/>
      <c r="G312" s="194">
        <f t="shared" si="17"/>
        <v>0</v>
      </c>
      <c r="H312" s="52"/>
    </row>
    <row r="313" spans="1:11" x14ac:dyDescent="0.2">
      <c r="A313" s="170" t="s">
        <v>3806</v>
      </c>
      <c r="B313" s="203" t="s">
        <v>4151</v>
      </c>
      <c r="C313" s="94" t="s">
        <v>3906</v>
      </c>
      <c r="D313" s="93" t="s">
        <v>5</v>
      </c>
      <c r="E313" s="95">
        <v>15</v>
      </c>
      <c r="F313" s="96"/>
      <c r="G313" s="194">
        <f t="shared" si="17"/>
        <v>0</v>
      </c>
      <c r="H313" s="52"/>
    </row>
    <row r="314" spans="1:11" x14ac:dyDescent="0.2">
      <c r="A314" s="170" t="s">
        <v>4539</v>
      </c>
      <c r="B314" s="203" t="s">
        <v>4540</v>
      </c>
      <c r="C314" s="242" t="s">
        <v>3306</v>
      </c>
      <c r="D314" s="243" t="s">
        <v>5</v>
      </c>
      <c r="E314" s="95">
        <v>9</v>
      </c>
      <c r="F314" s="96"/>
      <c r="G314" s="194">
        <f t="shared" si="17"/>
        <v>0</v>
      </c>
      <c r="H314" s="52"/>
    </row>
    <row r="315" spans="1:11" x14ac:dyDescent="0.2">
      <c r="A315" s="170" t="s">
        <v>4541</v>
      </c>
      <c r="B315" s="203" t="s">
        <v>4542</v>
      </c>
      <c r="C315" s="242" t="s">
        <v>3309</v>
      </c>
      <c r="D315" s="243" t="s">
        <v>5</v>
      </c>
      <c r="E315" s="95">
        <v>9</v>
      </c>
      <c r="F315" s="96"/>
      <c r="G315" s="194">
        <f t="shared" si="17"/>
        <v>0</v>
      </c>
      <c r="H315" s="52"/>
    </row>
    <row r="316" spans="1:11" ht="30" x14ac:dyDescent="0.2">
      <c r="A316" s="170" t="s">
        <v>4543</v>
      </c>
      <c r="B316" s="203" t="s">
        <v>4544</v>
      </c>
      <c r="C316" s="94" t="s">
        <v>3915</v>
      </c>
      <c r="D316" s="93" t="s">
        <v>5</v>
      </c>
      <c r="E316" s="95">
        <v>18</v>
      </c>
      <c r="F316" s="96"/>
      <c r="G316" s="194">
        <f t="shared" si="17"/>
        <v>0</v>
      </c>
      <c r="H316" s="52"/>
    </row>
    <row r="317" spans="1:11" s="46" customFormat="1" ht="16.5" x14ac:dyDescent="0.2">
      <c r="A317" s="170">
        <v>191</v>
      </c>
      <c r="B317" s="211" t="s">
        <v>3735</v>
      </c>
      <c r="C317" s="122" t="s">
        <v>3690</v>
      </c>
      <c r="D317" s="121"/>
      <c r="E317" s="121"/>
      <c r="F317" s="123"/>
      <c r="G317" s="212">
        <f>SUM(G318:G337)</f>
        <v>0</v>
      </c>
      <c r="H317" s="52"/>
      <c r="K317" s="44"/>
    </row>
    <row r="318" spans="1:11" x14ac:dyDescent="0.2">
      <c r="A318" s="170">
        <v>192</v>
      </c>
      <c r="B318" s="203" t="s">
        <v>4152</v>
      </c>
      <c r="C318" s="94" t="s">
        <v>4682</v>
      </c>
      <c r="D318" s="93" t="s">
        <v>3666</v>
      </c>
      <c r="E318" s="95">
        <v>4</v>
      </c>
      <c r="F318" s="96"/>
      <c r="G318" s="194">
        <f t="shared" ref="G318:G337" si="18">E318*F318</f>
        <v>0</v>
      </c>
      <c r="H318" s="52"/>
      <c r="K318" s="46"/>
    </row>
    <row r="319" spans="1:11" x14ac:dyDescent="0.2">
      <c r="A319" s="170">
        <v>193</v>
      </c>
      <c r="B319" s="203" t="s">
        <v>4153</v>
      </c>
      <c r="C319" s="94" t="s">
        <v>3691</v>
      </c>
      <c r="D319" s="93" t="s">
        <v>327</v>
      </c>
      <c r="E319" s="95">
        <v>2</v>
      </c>
      <c r="F319" s="96"/>
      <c r="G319" s="194">
        <f t="shared" si="18"/>
        <v>0</v>
      </c>
      <c r="H319" s="52"/>
    </row>
    <row r="320" spans="1:11" x14ac:dyDescent="0.2">
      <c r="A320" s="170" t="s">
        <v>4430</v>
      </c>
      <c r="B320" s="203" t="s">
        <v>4154</v>
      </c>
      <c r="C320" s="94" t="s">
        <v>3902</v>
      </c>
      <c r="D320" s="93" t="s">
        <v>6</v>
      </c>
      <c r="E320" s="95">
        <v>24</v>
      </c>
      <c r="F320" s="96"/>
      <c r="G320" s="194">
        <f t="shared" si="18"/>
        <v>0</v>
      </c>
      <c r="H320" s="52"/>
    </row>
    <row r="321" spans="1:8" x14ac:dyDescent="0.2">
      <c r="A321" s="170">
        <v>194</v>
      </c>
      <c r="B321" s="203" t="s">
        <v>4155</v>
      </c>
      <c r="C321" s="94" t="s">
        <v>3692</v>
      </c>
      <c r="D321" s="93" t="s">
        <v>5</v>
      </c>
      <c r="E321" s="95">
        <v>60</v>
      </c>
      <c r="F321" s="96"/>
      <c r="G321" s="194">
        <f t="shared" si="18"/>
        <v>0</v>
      </c>
      <c r="H321" s="52"/>
    </row>
    <row r="322" spans="1:8" x14ac:dyDescent="0.2">
      <c r="A322" s="170">
        <v>195</v>
      </c>
      <c r="B322" s="203" t="s">
        <v>4156</v>
      </c>
      <c r="C322" s="94" t="s">
        <v>3694</v>
      </c>
      <c r="D322" s="93" t="s">
        <v>5</v>
      </c>
      <c r="E322" s="95">
        <v>120</v>
      </c>
      <c r="F322" s="96"/>
      <c r="G322" s="194">
        <f t="shared" si="18"/>
        <v>0</v>
      </c>
      <c r="H322" s="52"/>
    </row>
    <row r="323" spans="1:8" x14ac:dyDescent="0.2">
      <c r="A323" s="170">
        <v>196</v>
      </c>
      <c r="B323" s="203" t="s">
        <v>4157</v>
      </c>
      <c r="C323" s="94" t="s">
        <v>3695</v>
      </c>
      <c r="D323" s="93" t="s">
        <v>5</v>
      </c>
      <c r="E323" s="95">
        <v>15</v>
      </c>
      <c r="F323" s="96"/>
      <c r="G323" s="194">
        <f t="shared" si="18"/>
        <v>0</v>
      </c>
      <c r="H323" s="52"/>
    </row>
    <row r="324" spans="1:8" x14ac:dyDescent="0.2">
      <c r="A324" s="170">
        <v>197</v>
      </c>
      <c r="B324" s="203" t="s">
        <v>4158</v>
      </c>
      <c r="C324" s="94" t="s">
        <v>3696</v>
      </c>
      <c r="D324" s="93" t="s">
        <v>5</v>
      </c>
      <c r="E324" s="95">
        <v>240</v>
      </c>
      <c r="F324" s="96"/>
      <c r="G324" s="194">
        <f t="shared" si="18"/>
        <v>0</v>
      </c>
      <c r="H324" s="52"/>
    </row>
    <row r="325" spans="1:8" x14ac:dyDescent="0.2">
      <c r="A325" s="170">
        <v>198</v>
      </c>
      <c r="B325" s="203" t="s">
        <v>4159</v>
      </c>
      <c r="C325" s="94" t="s">
        <v>3697</v>
      </c>
      <c r="D325" s="93" t="s">
        <v>5</v>
      </c>
      <c r="E325" s="95">
        <v>440</v>
      </c>
      <c r="F325" s="96"/>
      <c r="G325" s="194">
        <f t="shared" si="18"/>
        <v>0</v>
      </c>
      <c r="H325" s="52"/>
    </row>
    <row r="326" spans="1:8" x14ac:dyDescent="0.2">
      <c r="A326" s="170">
        <v>200</v>
      </c>
      <c r="B326" s="203" t="s">
        <v>4700</v>
      </c>
      <c r="C326" s="94" t="s">
        <v>3698</v>
      </c>
      <c r="D326" s="93" t="s">
        <v>3666</v>
      </c>
      <c r="E326" s="95">
        <v>1</v>
      </c>
      <c r="F326" s="96"/>
      <c r="G326" s="194">
        <f t="shared" si="18"/>
        <v>0</v>
      </c>
      <c r="H326" s="52"/>
    </row>
    <row r="327" spans="1:8" x14ac:dyDescent="0.2">
      <c r="A327" s="170">
        <v>201</v>
      </c>
      <c r="B327" s="203" t="s">
        <v>4160</v>
      </c>
      <c r="C327" s="94" t="s">
        <v>3699</v>
      </c>
      <c r="D327" s="93" t="s">
        <v>3666</v>
      </c>
      <c r="E327" s="95">
        <v>4</v>
      </c>
      <c r="F327" s="96"/>
      <c r="G327" s="194">
        <f t="shared" si="18"/>
        <v>0</v>
      </c>
      <c r="H327" s="52"/>
    </row>
    <row r="328" spans="1:8" x14ac:dyDescent="0.2">
      <c r="A328" s="170">
        <v>202</v>
      </c>
      <c r="B328" s="203" t="s">
        <v>4161</v>
      </c>
      <c r="C328" s="94" t="s">
        <v>3700</v>
      </c>
      <c r="D328" s="93" t="s">
        <v>3666</v>
      </c>
      <c r="E328" s="95">
        <v>2</v>
      </c>
      <c r="F328" s="96"/>
      <c r="G328" s="194">
        <f t="shared" si="18"/>
        <v>0</v>
      </c>
      <c r="H328" s="52"/>
    </row>
    <row r="329" spans="1:8" x14ac:dyDescent="0.2">
      <c r="A329" s="170">
        <v>203</v>
      </c>
      <c r="B329" s="203" t="s">
        <v>4162</v>
      </c>
      <c r="C329" s="94" t="s">
        <v>3701</v>
      </c>
      <c r="D329" s="93" t="s">
        <v>5</v>
      </c>
      <c r="E329" s="95">
        <v>10</v>
      </c>
      <c r="F329" s="96"/>
      <c r="G329" s="194">
        <f t="shared" si="18"/>
        <v>0</v>
      </c>
      <c r="H329" s="52"/>
    </row>
    <row r="330" spans="1:8" x14ac:dyDescent="0.2">
      <c r="A330" s="170">
        <v>204</v>
      </c>
      <c r="B330" s="203" t="s">
        <v>4163</v>
      </c>
      <c r="C330" s="94" t="s">
        <v>3702</v>
      </c>
      <c r="D330" s="93" t="s">
        <v>5</v>
      </c>
      <c r="E330" s="95">
        <v>20</v>
      </c>
      <c r="F330" s="96"/>
      <c r="G330" s="194">
        <f t="shared" si="18"/>
        <v>0</v>
      </c>
      <c r="H330" s="52"/>
    </row>
    <row r="331" spans="1:8" x14ac:dyDescent="0.2">
      <c r="A331" s="170">
        <v>205</v>
      </c>
      <c r="B331" s="203" t="s">
        <v>4164</v>
      </c>
      <c r="C331" s="94" t="s">
        <v>3703</v>
      </c>
      <c r="D331" s="93" t="s">
        <v>327</v>
      </c>
      <c r="E331" s="95">
        <v>4</v>
      </c>
      <c r="F331" s="96"/>
      <c r="G331" s="194">
        <f t="shared" si="18"/>
        <v>0</v>
      </c>
      <c r="H331" s="52"/>
    </row>
    <row r="332" spans="1:8" x14ac:dyDescent="0.2">
      <c r="A332" s="170">
        <v>206</v>
      </c>
      <c r="B332" s="203" t="s">
        <v>4165</v>
      </c>
      <c r="C332" s="94" t="s">
        <v>3831</v>
      </c>
      <c r="D332" s="93" t="s">
        <v>5</v>
      </c>
      <c r="E332" s="95">
        <v>200</v>
      </c>
      <c r="F332" s="96"/>
      <c r="G332" s="194">
        <f t="shared" si="18"/>
        <v>0</v>
      </c>
      <c r="H332" s="52"/>
    </row>
    <row r="333" spans="1:8" x14ac:dyDescent="0.2">
      <c r="A333" s="170">
        <v>207</v>
      </c>
      <c r="B333" s="203" t="s">
        <v>4166</v>
      </c>
      <c r="C333" s="94" t="s">
        <v>3704</v>
      </c>
      <c r="D333" s="93" t="s">
        <v>327</v>
      </c>
      <c r="E333" s="95">
        <v>12</v>
      </c>
      <c r="F333" s="96"/>
      <c r="G333" s="194">
        <f t="shared" si="18"/>
        <v>0</v>
      </c>
      <c r="H333" s="52"/>
    </row>
    <row r="334" spans="1:8" x14ac:dyDescent="0.2">
      <c r="A334" s="170">
        <v>208</v>
      </c>
      <c r="B334" s="203" t="s">
        <v>4167</v>
      </c>
      <c r="C334" s="94" t="s">
        <v>3705</v>
      </c>
      <c r="D334" s="93" t="s">
        <v>5</v>
      </c>
      <c r="E334" s="95">
        <v>30</v>
      </c>
      <c r="F334" s="96"/>
      <c r="G334" s="194">
        <f t="shared" si="18"/>
        <v>0</v>
      </c>
      <c r="H334" s="52"/>
    </row>
    <row r="335" spans="1:8" x14ac:dyDescent="0.2">
      <c r="A335" s="170">
        <v>209</v>
      </c>
      <c r="B335" s="203" t="s">
        <v>4168</v>
      </c>
      <c r="C335" s="94" t="s">
        <v>3706</v>
      </c>
      <c r="D335" s="93" t="s">
        <v>3666</v>
      </c>
      <c r="E335" s="95">
        <v>4</v>
      </c>
      <c r="F335" s="96"/>
      <c r="G335" s="194">
        <f t="shared" si="18"/>
        <v>0</v>
      </c>
      <c r="H335" s="52"/>
    </row>
    <row r="336" spans="1:8" ht="30" x14ac:dyDescent="0.2">
      <c r="A336" s="170">
        <v>210</v>
      </c>
      <c r="B336" s="203" t="s">
        <v>4169</v>
      </c>
      <c r="C336" s="94" t="s">
        <v>3707</v>
      </c>
      <c r="D336" s="93" t="s">
        <v>6</v>
      </c>
      <c r="E336" s="95">
        <v>5</v>
      </c>
      <c r="F336" s="96"/>
      <c r="G336" s="194">
        <f t="shared" si="18"/>
        <v>0</v>
      </c>
      <c r="H336" s="52"/>
    </row>
    <row r="337" spans="1:11" x14ac:dyDescent="0.2">
      <c r="A337" s="170" t="s">
        <v>4569</v>
      </c>
      <c r="B337" s="203" t="s">
        <v>4360</v>
      </c>
      <c r="C337" s="94" t="s">
        <v>3901</v>
      </c>
      <c r="D337" s="93" t="s">
        <v>6</v>
      </c>
      <c r="E337" s="95">
        <v>1</v>
      </c>
      <c r="F337" s="96"/>
      <c r="G337" s="194">
        <f t="shared" si="18"/>
        <v>0</v>
      </c>
      <c r="H337" s="52"/>
    </row>
    <row r="338" spans="1:11" s="46" customFormat="1" ht="16.5" x14ac:dyDescent="0.2">
      <c r="A338" s="170">
        <v>211</v>
      </c>
      <c r="B338" s="211" t="s">
        <v>3736</v>
      </c>
      <c r="C338" s="122" t="s">
        <v>3693</v>
      </c>
      <c r="D338" s="121"/>
      <c r="E338" s="121"/>
      <c r="F338" s="123"/>
      <c r="G338" s="212">
        <f>SUM(G339:G369)</f>
        <v>0</v>
      </c>
      <c r="H338" s="52"/>
      <c r="K338" s="44"/>
    </row>
    <row r="339" spans="1:11" ht="30" x14ac:dyDescent="0.2">
      <c r="A339" s="170">
        <v>214</v>
      </c>
      <c r="B339" s="203" t="s">
        <v>4701</v>
      </c>
      <c r="C339" s="94" t="s">
        <v>3746</v>
      </c>
      <c r="D339" s="93" t="s">
        <v>3666</v>
      </c>
      <c r="E339" s="95">
        <v>18</v>
      </c>
      <c r="F339" s="96"/>
      <c r="G339" s="194">
        <f t="shared" ref="G339:G369" si="19">E339*F339</f>
        <v>0</v>
      </c>
      <c r="H339" s="52"/>
      <c r="K339" s="46"/>
    </row>
    <row r="340" spans="1:11" x14ac:dyDescent="0.2">
      <c r="A340" s="170">
        <v>215</v>
      </c>
      <c r="B340" s="203" t="s">
        <v>4170</v>
      </c>
      <c r="C340" s="94" t="s">
        <v>3708</v>
      </c>
      <c r="D340" s="93" t="s">
        <v>3666</v>
      </c>
      <c r="E340" s="95">
        <v>1</v>
      </c>
      <c r="F340" s="96"/>
      <c r="G340" s="194">
        <f t="shared" si="19"/>
        <v>0</v>
      </c>
      <c r="H340" s="52"/>
    </row>
    <row r="341" spans="1:11" x14ac:dyDescent="0.2">
      <c r="A341" s="170">
        <v>216</v>
      </c>
      <c r="B341" s="203" t="s">
        <v>4171</v>
      </c>
      <c r="C341" s="94" t="s">
        <v>3705</v>
      </c>
      <c r="D341" s="93" t="s">
        <v>5</v>
      </c>
      <c r="E341" s="95">
        <v>40</v>
      </c>
      <c r="F341" s="96"/>
      <c r="G341" s="194">
        <f t="shared" si="19"/>
        <v>0</v>
      </c>
      <c r="H341" s="52"/>
    </row>
    <row r="342" spans="1:11" x14ac:dyDescent="0.2">
      <c r="A342" s="170">
        <v>217</v>
      </c>
      <c r="B342" s="203" t="s">
        <v>4172</v>
      </c>
      <c r="C342" s="94" t="s">
        <v>3709</v>
      </c>
      <c r="D342" s="93" t="s">
        <v>6</v>
      </c>
      <c r="E342" s="95">
        <v>1</v>
      </c>
      <c r="F342" s="96"/>
      <c r="G342" s="194">
        <f t="shared" si="19"/>
        <v>0</v>
      </c>
      <c r="H342" s="52"/>
    </row>
    <row r="343" spans="1:11" x14ac:dyDescent="0.2">
      <c r="A343" s="170">
        <v>218</v>
      </c>
      <c r="B343" s="203" t="s">
        <v>4173</v>
      </c>
      <c r="C343" s="94" t="s">
        <v>3710</v>
      </c>
      <c r="D343" s="93" t="s">
        <v>6</v>
      </c>
      <c r="E343" s="95">
        <v>3</v>
      </c>
      <c r="F343" s="96"/>
      <c r="G343" s="194">
        <f t="shared" si="19"/>
        <v>0</v>
      </c>
      <c r="H343" s="52"/>
    </row>
    <row r="344" spans="1:11" x14ac:dyDescent="0.2">
      <c r="A344" s="170">
        <v>219</v>
      </c>
      <c r="B344" s="203" t="s">
        <v>4174</v>
      </c>
      <c r="C344" s="94" t="s">
        <v>3711</v>
      </c>
      <c r="D344" s="93" t="s">
        <v>6</v>
      </c>
      <c r="E344" s="95">
        <v>21</v>
      </c>
      <c r="F344" s="96"/>
      <c r="G344" s="194">
        <f t="shared" si="19"/>
        <v>0</v>
      </c>
      <c r="H344" s="52"/>
    </row>
    <row r="345" spans="1:11" x14ac:dyDescent="0.2">
      <c r="A345" s="170">
        <v>220</v>
      </c>
      <c r="B345" s="203" t="s">
        <v>4175</v>
      </c>
      <c r="C345" s="94" t="s">
        <v>3712</v>
      </c>
      <c r="D345" s="93" t="s">
        <v>327</v>
      </c>
      <c r="E345" s="95">
        <v>1</v>
      </c>
      <c r="F345" s="96"/>
      <c r="G345" s="194">
        <f t="shared" si="19"/>
        <v>0</v>
      </c>
      <c r="H345" s="52"/>
    </row>
    <row r="346" spans="1:11" x14ac:dyDescent="0.2">
      <c r="A346" s="170">
        <v>222</v>
      </c>
      <c r="B346" s="203" t="s">
        <v>4176</v>
      </c>
      <c r="C346" s="94" t="s">
        <v>3696</v>
      </c>
      <c r="D346" s="93" t="s">
        <v>5</v>
      </c>
      <c r="E346" s="95">
        <v>1902</v>
      </c>
      <c r="F346" s="96"/>
      <c r="G346" s="194">
        <f t="shared" si="19"/>
        <v>0</v>
      </c>
      <c r="H346" s="52"/>
    </row>
    <row r="347" spans="1:11" x14ac:dyDescent="0.2">
      <c r="A347" s="170">
        <v>223</v>
      </c>
      <c r="B347" s="203" t="s">
        <v>4177</v>
      </c>
      <c r="C347" s="94" t="s">
        <v>3713</v>
      </c>
      <c r="D347" s="93" t="s">
        <v>5</v>
      </c>
      <c r="E347" s="95">
        <v>800.01</v>
      </c>
      <c r="F347" s="96"/>
      <c r="G347" s="194">
        <f t="shared" si="19"/>
        <v>0</v>
      </c>
      <c r="H347" s="52"/>
    </row>
    <row r="348" spans="1:11" x14ac:dyDescent="0.2">
      <c r="A348" s="170">
        <v>224</v>
      </c>
      <c r="B348" s="203" t="s">
        <v>4178</v>
      </c>
      <c r="C348" s="94" t="s">
        <v>3714</v>
      </c>
      <c r="D348" s="93" t="s">
        <v>5</v>
      </c>
      <c r="E348" s="95">
        <v>100</v>
      </c>
      <c r="F348" s="96"/>
      <c r="G348" s="194">
        <f t="shared" si="19"/>
        <v>0</v>
      </c>
      <c r="H348" s="52"/>
    </row>
    <row r="349" spans="1:11" x14ac:dyDescent="0.2">
      <c r="A349" s="170">
        <v>225</v>
      </c>
      <c r="B349" s="203" t="s">
        <v>4179</v>
      </c>
      <c r="C349" s="94" t="s">
        <v>3715</v>
      </c>
      <c r="D349" s="93" t="s">
        <v>5</v>
      </c>
      <c r="E349" s="95">
        <v>150</v>
      </c>
      <c r="F349" s="96"/>
      <c r="G349" s="194">
        <f t="shared" si="19"/>
        <v>0</v>
      </c>
      <c r="H349" s="52"/>
    </row>
    <row r="350" spans="1:11" x14ac:dyDescent="0.2">
      <c r="A350" s="170">
        <v>226</v>
      </c>
      <c r="B350" s="203" t="s">
        <v>4180</v>
      </c>
      <c r="C350" s="94" t="s">
        <v>3716</v>
      </c>
      <c r="D350" s="93" t="s">
        <v>6</v>
      </c>
      <c r="E350" s="95">
        <v>1</v>
      </c>
      <c r="F350" s="96"/>
      <c r="G350" s="194">
        <f t="shared" si="19"/>
        <v>0</v>
      </c>
      <c r="H350" s="52"/>
    </row>
    <row r="351" spans="1:11" x14ac:dyDescent="0.2">
      <c r="A351" s="170">
        <v>227</v>
      </c>
      <c r="B351" s="203" t="s">
        <v>4181</v>
      </c>
      <c r="C351" s="94" t="s">
        <v>3698</v>
      </c>
      <c r="D351" s="93" t="s">
        <v>6</v>
      </c>
      <c r="E351" s="95">
        <v>1</v>
      </c>
      <c r="F351" s="96"/>
      <c r="G351" s="194">
        <f t="shared" si="19"/>
        <v>0</v>
      </c>
      <c r="H351" s="52"/>
    </row>
    <row r="352" spans="1:11" x14ac:dyDescent="0.2">
      <c r="A352" s="170">
        <v>228</v>
      </c>
      <c r="B352" s="203" t="s">
        <v>4182</v>
      </c>
      <c r="C352" s="94" t="s">
        <v>3700</v>
      </c>
      <c r="D352" s="93" t="s">
        <v>6</v>
      </c>
      <c r="E352" s="95">
        <v>8</v>
      </c>
      <c r="F352" s="96"/>
      <c r="G352" s="194">
        <f t="shared" si="19"/>
        <v>0</v>
      </c>
      <c r="H352" s="52"/>
    </row>
    <row r="353" spans="1:8" x14ac:dyDescent="0.2">
      <c r="A353" s="170">
        <v>229</v>
      </c>
      <c r="B353" s="203" t="s">
        <v>4183</v>
      </c>
      <c r="C353" s="94" t="s">
        <v>3717</v>
      </c>
      <c r="D353" s="93" t="s">
        <v>24</v>
      </c>
      <c r="E353" s="95">
        <v>2.4</v>
      </c>
      <c r="F353" s="96"/>
      <c r="G353" s="194">
        <f t="shared" si="19"/>
        <v>0</v>
      </c>
      <c r="H353" s="52"/>
    </row>
    <row r="354" spans="1:8" x14ac:dyDescent="0.2">
      <c r="A354" s="170">
        <v>230</v>
      </c>
      <c r="B354" s="203" t="s">
        <v>4184</v>
      </c>
      <c r="C354" s="94" t="s">
        <v>3718</v>
      </c>
      <c r="D354" s="93" t="s">
        <v>327</v>
      </c>
      <c r="E354" s="95">
        <v>18</v>
      </c>
      <c r="F354" s="96"/>
      <c r="G354" s="194">
        <f t="shared" si="19"/>
        <v>0</v>
      </c>
      <c r="H354" s="52"/>
    </row>
    <row r="355" spans="1:8" x14ac:dyDescent="0.2">
      <c r="A355" s="170">
        <v>231</v>
      </c>
      <c r="B355" s="203" t="s">
        <v>4185</v>
      </c>
      <c r="C355" s="94" t="s">
        <v>3719</v>
      </c>
      <c r="D355" s="93" t="s">
        <v>327</v>
      </c>
      <c r="E355" s="95">
        <v>2</v>
      </c>
      <c r="F355" s="96"/>
      <c r="G355" s="194">
        <f t="shared" si="19"/>
        <v>0</v>
      </c>
      <c r="H355" s="52"/>
    </row>
    <row r="356" spans="1:8" x14ac:dyDescent="0.2">
      <c r="A356" s="170">
        <v>232</v>
      </c>
      <c r="B356" s="203" t="s">
        <v>4186</v>
      </c>
      <c r="C356" s="94" t="s">
        <v>3831</v>
      </c>
      <c r="D356" s="93" t="s">
        <v>5</v>
      </c>
      <c r="E356" s="95">
        <v>120</v>
      </c>
      <c r="F356" s="96"/>
      <c r="G356" s="194">
        <f t="shared" si="19"/>
        <v>0</v>
      </c>
      <c r="H356" s="52"/>
    </row>
    <row r="357" spans="1:8" x14ac:dyDescent="0.2">
      <c r="A357" s="170">
        <v>233</v>
      </c>
      <c r="B357" s="203" t="s">
        <v>4187</v>
      </c>
      <c r="C357" s="94" t="s">
        <v>3832</v>
      </c>
      <c r="D357" s="93" t="s">
        <v>5</v>
      </c>
      <c r="E357" s="95">
        <v>40</v>
      </c>
      <c r="F357" s="96"/>
      <c r="G357" s="194">
        <f t="shared" si="19"/>
        <v>0</v>
      </c>
      <c r="H357" s="52"/>
    </row>
    <row r="358" spans="1:8" x14ac:dyDescent="0.2">
      <c r="A358" s="170">
        <v>234</v>
      </c>
      <c r="B358" s="203" t="s">
        <v>4188</v>
      </c>
      <c r="C358" s="94" t="s">
        <v>3720</v>
      </c>
      <c r="D358" s="93" t="s">
        <v>6</v>
      </c>
      <c r="E358" s="95">
        <v>3</v>
      </c>
      <c r="F358" s="96"/>
      <c r="G358" s="194">
        <f t="shared" si="19"/>
        <v>0</v>
      </c>
      <c r="H358" s="52"/>
    </row>
    <row r="359" spans="1:8" x14ac:dyDescent="0.2">
      <c r="A359" s="170">
        <v>235</v>
      </c>
      <c r="B359" s="203" t="s">
        <v>4189</v>
      </c>
      <c r="C359" s="94" t="s">
        <v>3721</v>
      </c>
      <c r="D359" s="93" t="s">
        <v>6</v>
      </c>
      <c r="E359" s="95">
        <v>1</v>
      </c>
      <c r="F359" s="96"/>
      <c r="G359" s="194">
        <f t="shared" si="19"/>
        <v>0</v>
      </c>
      <c r="H359" s="52"/>
    </row>
    <row r="360" spans="1:8" x14ac:dyDescent="0.2">
      <c r="A360" s="170">
        <v>236</v>
      </c>
      <c r="B360" s="203" t="s">
        <v>4190</v>
      </c>
      <c r="C360" s="94" t="s">
        <v>3704</v>
      </c>
      <c r="D360" s="93" t="s">
        <v>327</v>
      </c>
      <c r="E360" s="95">
        <v>18</v>
      </c>
      <c r="F360" s="96"/>
      <c r="G360" s="194">
        <f t="shared" si="19"/>
        <v>0</v>
      </c>
      <c r="H360" s="52"/>
    </row>
    <row r="361" spans="1:8" x14ac:dyDescent="0.2">
      <c r="A361" s="170">
        <v>237</v>
      </c>
      <c r="B361" s="203" t="s">
        <v>4191</v>
      </c>
      <c r="C361" s="94" t="s">
        <v>3722</v>
      </c>
      <c r="D361" s="93" t="s">
        <v>327</v>
      </c>
      <c r="E361" s="95">
        <v>7</v>
      </c>
      <c r="F361" s="96"/>
      <c r="G361" s="194">
        <f t="shared" si="19"/>
        <v>0</v>
      </c>
      <c r="H361" s="52"/>
    </row>
    <row r="362" spans="1:8" x14ac:dyDescent="0.2">
      <c r="A362" s="170">
        <v>238</v>
      </c>
      <c r="B362" s="203" t="s">
        <v>4192</v>
      </c>
      <c r="C362" s="94" t="s">
        <v>3905</v>
      </c>
      <c r="D362" s="93" t="s">
        <v>6</v>
      </c>
      <c r="E362" s="95">
        <v>3</v>
      </c>
      <c r="F362" s="96"/>
      <c r="G362" s="194">
        <f t="shared" si="19"/>
        <v>0</v>
      </c>
      <c r="H362" s="52"/>
    </row>
    <row r="363" spans="1:8" x14ac:dyDescent="0.2">
      <c r="A363" s="170" t="s">
        <v>4392</v>
      </c>
      <c r="B363" s="203" t="s">
        <v>4193</v>
      </c>
      <c r="C363" s="94" t="s">
        <v>3903</v>
      </c>
      <c r="D363" s="93" t="s">
        <v>6</v>
      </c>
      <c r="E363" s="95">
        <v>1</v>
      </c>
      <c r="F363" s="96"/>
      <c r="G363" s="194">
        <f t="shared" si="19"/>
        <v>0</v>
      </c>
      <c r="H363" s="52"/>
    </row>
    <row r="364" spans="1:8" x14ac:dyDescent="0.2">
      <c r="A364" s="170" t="s">
        <v>4393</v>
      </c>
      <c r="B364" s="203" t="s">
        <v>4414</v>
      </c>
      <c r="C364" s="94" t="s">
        <v>3904</v>
      </c>
      <c r="D364" s="93" t="s">
        <v>6</v>
      </c>
      <c r="E364" s="95">
        <v>4</v>
      </c>
      <c r="F364" s="96"/>
      <c r="G364" s="194">
        <f t="shared" si="19"/>
        <v>0</v>
      </c>
      <c r="H364" s="52"/>
    </row>
    <row r="365" spans="1:8" ht="30" x14ac:dyDescent="0.2">
      <c r="A365" s="170" t="s">
        <v>4394</v>
      </c>
      <c r="B365" s="203" t="s">
        <v>4415</v>
      </c>
      <c r="C365" s="94" t="s">
        <v>3890</v>
      </c>
      <c r="D365" s="93" t="s">
        <v>4</v>
      </c>
      <c r="E365" s="95">
        <v>2.8</v>
      </c>
      <c r="F365" s="96"/>
      <c r="G365" s="194">
        <f t="shared" si="19"/>
        <v>0</v>
      </c>
      <c r="H365" s="52"/>
    </row>
    <row r="366" spans="1:8" x14ac:dyDescent="0.2">
      <c r="A366" s="170" t="s">
        <v>4395</v>
      </c>
      <c r="B366" s="203" t="s">
        <v>4416</v>
      </c>
      <c r="C366" s="94" t="s">
        <v>3895</v>
      </c>
      <c r="D366" s="93" t="s">
        <v>21</v>
      </c>
      <c r="E366" s="95">
        <v>2.8</v>
      </c>
      <c r="F366" s="96"/>
      <c r="G366" s="194">
        <f t="shared" si="19"/>
        <v>0</v>
      </c>
      <c r="H366" s="52"/>
    </row>
    <row r="367" spans="1:8" x14ac:dyDescent="0.2">
      <c r="A367" s="170" t="s">
        <v>4396</v>
      </c>
      <c r="B367" s="203" t="s">
        <v>4417</v>
      </c>
      <c r="C367" s="94" t="s">
        <v>3896</v>
      </c>
      <c r="D367" s="93" t="s">
        <v>21</v>
      </c>
      <c r="E367" s="95">
        <v>2.8</v>
      </c>
      <c r="F367" s="96"/>
      <c r="G367" s="194">
        <f t="shared" si="19"/>
        <v>0</v>
      </c>
      <c r="H367" s="52"/>
    </row>
    <row r="368" spans="1:8" ht="30" x14ac:dyDescent="0.2">
      <c r="A368" s="170" t="s">
        <v>4570</v>
      </c>
      <c r="B368" s="203" t="s">
        <v>4418</v>
      </c>
      <c r="C368" s="94" t="s">
        <v>3888</v>
      </c>
      <c r="D368" s="93" t="s">
        <v>6</v>
      </c>
      <c r="E368" s="95">
        <v>1</v>
      </c>
      <c r="F368" s="96"/>
      <c r="G368" s="194">
        <f t="shared" si="19"/>
        <v>0</v>
      </c>
      <c r="H368" s="52"/>
    </row>
    <row r="369" spans="1:11" x14ac:dyDescent="0.2">
      <c r="A369" s="170" t="s">
        <v>4571</v>
      </c>
      <c r="B369" s="203" t="s">
        <v>4572</v>
      </c>
      <c r="C369" s="94" t="s">
        <v>3229</v>
      </c>
      <c r="D369" s="93" t="s">
        <v>6</v>
      </c>
      <c r="E369" s="95">
        <v>1</v>
      </c>
      <c r="F369" s="96"/>
      <c r="G369" s="194">
        <f t="shared" si="19"/>
        <v>0</v>
      </c>
      <c r="H369" s="52"/>
    </row>
    <row r="370" spans="1:11" s="46" customFormat="1" ht="23.25" x14ac:dyDescent="0.2">
      <c r="A370" s="170">
        <v>254</v>
      </c>
      <c r="B370" s="211"/>
      <c r="C370" s="122" t="s">
        <v>3723</v>
      </c>
      <c r="D370" s="121"/>
      <c r="E370" s="121"/>
      <c r="F370" s="123"/>
      <c r="G370" s="213"/>
      <c r="H370" s="52"/>
      <c r="K370" s="44"/>
    </row>
    <row r="371" spans="1:11" s="46" customFormat="1" ht="16.5" x14ac:dyDescent="0.2">
      <c r="A371" s="170">
        <v>255</v>
      </c>
      <c r="B371" s="211" t="s">
        <v>3737</v>
      </c>
      <c r="C371" s="122" t="s">
        <v>3724</v>
      </c>
      <c r="D371" s="121"/>
      <c r="E371" s="121"/>
      <c r="F371" s="123"/>
      <c r="G371" s="212">
        <f>SUM(G372:G375)</f>
        <v>0</v>
      </c>
      <c r="H371" s="52"/>
    </row>
    <row r="372" spans="1:11" x14ac:dyDescent="0.2">
      <c r="A372" s="170">
        <v>256</v>
      </c>
      <c r="B372" s="203" t="s">
        <v>4194</v>
      </c>
      <c r="C372" s="94" t="s">
        <v>3897</v>
      </c>
      <c r="D372" s="93" t="s">
        <v>21</v>
      </c>
      <c r="E372" s="95">
        <v>7.46</v>
      </c>
      <c r="F372" s="96"/>
      <c r="G372" s="194">
        <f>E372*F372</f>
        <v>0</v>
      </c>
      <c r="H372" s="52"/>
      <c r="K372" s="46"/>
    </row>
    <row r="373" spans="1:11" ht="30" x14ac:dyDescent="0.2">
      <c r="A373" s="170">
        <v>257</v>
      </c>
      <c r="B373" s="203" t="s">
        <v>4195</v>
      </c>
      <c r="C373" s="94" t="s">
        <v>3669</v>
      </c>
      <c r="D373" s="93" t="s">
        <v>4</v>
      </c>
      <c r="E373" s="95">
        <v>74.62</v>
      </c>
      <c r="F373" s="96"/>
      <c r="G373" s="194">
        <f>E373*F373</f>
        <v>0</v>
      </c>
      <c r="H373" s="52"/>
    </row>
    <row r="374" spans="1:11" x14ac:dyDescent="0.2">
      <c r="A374" s="170" t="s">
        <v>3949</v>
      </c>
      <c r="B374" s="203" t="s">
        <v>4196</v>
      </c>
      <c r="C374" s="94" t="s">
        <v>3891</v>
      </c>
      <c r="D374" s="93" t="s">
        <v>4</v>
      </c>
      <c r="E374" s="95">
        <v>74.62</v>
      </c>
      <c r="F374" s="96"/>
      <c r="G374" s="194">
        <f>E374*F374</f>
        <v>0</v>
      </c>
      <c r="H374" s="53"/>
    </row>
    <row r="375" spans="1:11" x14ac:dyDescent="0.2">
      <c r="A375" s="170" t="s">
        <v>4398</v>
      </c>
      <c r="B375" s="203" t="s">
        <v>4397</v>
      </c>
      <c r="C375" s="94" t="s">
        <v>274</v>
      </c>
      <c r="D375" s="93" t="s">
        <v>4</v>
      </c>
      <c r="E375" s="95">
        <v>74.62</v>
      </c>
      <c r="F375" s="96"/>
      <c r="G375" s="194">
        <f>E375*F375</f>
        <v>0</v>
      </c>
      <c r="H375" s="52"/>
    </row>
    <row r="376" spans="1:11" s="46" customFormat="1" ht="16.5" x14ac:dyDescent="0.2">
      <c r="A376" s="170">
        <v>264</v>
      </c>
      <c r="B376" s="211" t="s">
        <v>3738</v>
      </c>
      <c r="C376" s="122" t="s">
        <v>3768</v>
      </c>
      <c r="D376" s="121"/>
      <c r="E376" s="121"/>
      <c r="F376" s="123"/>
      <c r="G376" s="212">
        <f>SUM(G377:G390)</f>
        <v>0</v>
      </c>
      <c r="H376" s="52"/>
      <c r="K376" s="44"/>
    </row>
    <row r="377" spans="1:11" x14ac:dyDescent="0.2">
      <c r="A377" s="170">
        <v>266</v>
      </c>
      <c r="B377" s="203" t="s">
        <v>4197</v>
      </c>
      <c r="C377" s="94" t="s">
        <v>3769</v>
      </c>
      <c r="D377" s="93" t="s">
        <v>6</v>
      </c>
      <c r="E377" s="95">
        <v>12</v>
      </c>
      <c r="F377" s="96"/>
      <c r="G377" s="194">
        <f t="shared" ref="G377:G390" si="20">E377*F377</f>
        <v>0</v>
      </c>
      <c r="H377" s="52"/>
      <c r="K377" s="46"/>
    </row>
    <row r="378" spans="1:11" x14ac:dyDescent="0.2">
      <c r="A378" s="170">
        <v>271</v>
      </c>
      <c r="B378" s="203" t="s">
        <v>4198</v>
      </c>
      <c r="C378" s="94" t="s">
        <v>3770</v>
      </c>
      <c r="D378" s="93" t="s">
        <v>6</v>
      </c>
      <c r="E378" s="95">
        <v>4</v>
      </c>
      <c r="F378" s="96"/>
      <c r="G378" s="194">
        <f t="shared" si="20"/>
        <v>0</v>
      </c>
      <c r="H378" s="52"/>
    </row>
    <row r="379" spans="1:11" x14ac:dyDescent="0.2">
      <c r="A379" s="170">
        <v>272</v>
      </c>
      <c r="B379" s="203" t="s">
        <v>4199</v>
      </c>
      <c r="C379" s="94" t="s">
        <v>3771</v>
      </c>
      <c r="D379" s="93" t="s">
        <v>6</v>
      </c>
      <c r="E379" s="95">
        <v>12</v>
      </c>
      <c r="F379" s="96"/>
      <c r="G379" s="194">
        <f t="shared" si="20"/>
        <v>0</v>
      </c>
      <c r="H379" s="52"/>
    </row>
    <row r="380" spans="1:11" x14ac:dyDescent="0.2">
      <c r="A380" s="170">
        <v>273</v>
      </c>
      <c r="B380" s="203" t="s">
        <v>4200</v>
      </c>
      <c r="C380" s="94" t="s">
        <v>3772</v>
      </c>
      <c r="D380" s="93" t="s">
        <v>6</v>
      </c>
      <c r="E380" s="95">
        <v>12</v>
      </c>
      <c r="F380" s="96"/>
      <c r="G380" s="194">
        <f t="shared" si="20"/>
        <v>0</v>
      </c>
      <c r="H380" s="52"/>
    </row>
    <row r="381" spans="1:11" x14ac:dyDescent="0.2">
      <c r="A381" s="170">
        <v>274</v>
      </c>
      <c r="B381" s="203" t="s">
        <v>4201</v>
      </c>
      <c r="C381" s="94" t="s">
        <v>3773</v>
      </c>
      <c r="D381" s="93" t="s">
        <v>6</v>
      </c>
      <c r="E381" s="95">
        <v>4</v>
      </c>
      <c r="F381" s="96"/>
      <c r="G381" s="194">
        <f t="shared" si="20"/>
        <v>0</v>
      </c>
      <c r="H381" s="52"/>
    </row>
    <row r="382" spans="1:11" x14ac:dyDescent="0.2">
      <c r="A382" s="170">
        <v>275</v>
      </c>
      <c r="B382" s="203" t="s">
        <v>4202</v>
      </c>
      <c r="C382" s="94" t="s">
        <v>3774</v>
      </c>
      <c r="D382" s="93" t="s">
        <v>5</v>
      </c>
      <c r="E382" s="95">
        <v>120</v>
      </c>
      <c r="F382" s="96"/>
      <c r="G382" s="194">
        <f t="shared" si="20"/>
        <v>0</v>
      </c>
      <c r="H382" s="52"/>
    </row>
    <row r="383" spans="1:11" x14ac:dyDescent="0.2">
      <c r="A383" s="170">
        <v>276</v>
      </c>
      <c r="B383" s="203" t="s">
        <v>4203</v>
      </c>
      <c r="C383" s="94" t="s">
        <v>3775</v>
      </c>
      <c r="D383" s="93" t="s">
        <v>6</v>
      </c>
      <c r="E383" s="95">
        <v>4</v>
      </c>
      <c r="F383" s="96"/>
      <c r="G383" s="194">
        <f t="shared" si="20"/>
        <v>0</v>
      </c>
      <c r="H383" s="52"/>
    </row>
    <row r="384" spans="1:11" x14ac:dyDescent="0.2">
      <c r="A384" s="170">
        <v>277</v>
      </c>
      <c r="B384" s="203" t="s">
        <v>4204</v>
      </c>
      <c r="C384" s="94" t="s">
        <v>3776</v>
      </c>
      <c r="D384" s="93" t="s">
        <v>6</v>
      </c>
      <c r="E384" s="95">
        <v>12</v>
      </c>
      <c r="F384" s="96"/>
      <c r="G384" s="194">
        <f t="shared" si="20"/>
        <v>0</v>
      </c>
      <c r="H384" s="52"/>
    </row>
    <row r="385" spans="1:11" x14ac:dyDescent="0.2">
      <c r="A385" s="170">
        <v>278</v>
      </c>
      <c r="B385" s="203" t="s">
        <v>4205</v>
      </c>
      <c r="C385" s="94" t="s">
        <v>3777</v>
      </c>
      <c r="D385" s="93" t="s">
        <v>6</v>
      </c>
      <c r="E385" s="95">
        <v>12</v>
      </c>
      <c r="F385" s="96"/>
      <c r="G385" s="194">
        <f t="shared" si="20"/>
        <v>0</v>
      </c>
      <c r="H385" s="52"/>
    </row>
    <row r="386" spans="1:11" ht="30" x14ac:dyDescent="0.2">
      <c r="A386" s="170">
        <v>279</v>
      </c>
      <c r="B386" s="203" t="s">
        <v>4206</v>
      </c>
      <c r="C386" s="94" t="s">
        <v>3778</v>
      </c>
      <c r="D386" s="93" t="s">
        <v>6</v>
      </c>
      <c r="E386" s="95">
        <v>24</v>
      </c>
      <c r="F386" s="96"/>
      <c r="G386" s="194">
        <f t="shared" si="20"/>
        <v>0</v>
      </c>
      <c r="H386" s="52"/>
    </row>
    <row r="387" spans="1:11" x14ac:dyDescent="0.2">
      <c r="A387" s="170">
        <v>280</v>
      </c>
      <c r="B387" s="203" t="s">
        <v>4207</v>
      </c>
      <c r="C387" s="94" t="s">
        <v>3779</v>
      </c>
      <c r="D387" s="93" t="s">
        <v>6</v>
      </c>
      <c r="E387" s="95">
        <v>24</v>
      </c>
      <c r="F387" s="96"/>
      <c r="G387" s="194">
        <f t="shared" si="20"/>
        <v>0</v>
      </c>
      <c r="H387" s="52"/>
    </row>
    <row r="388" spans="1:11" x14ac:dyDescent="0.2">
      <c r="A388" s="170">
        <v>281</v>
      </c>
      <c r="B388" s="203" t="s">
        <v>4208</v>
      </c>
      <c r="C388" s="94" t="s">
        <v>3780</v>
      </c>
      <c r="D388" s="93" t="s">
        <v>21</v>
      </c>
      <c r="E388" s="95">
        <v>8</v>
      </c>
      <c r="F388" s="96"/>
      <c r="G388" s="194">
        <f t="shared" si="20"/>
        <v>0</v>
      </c>
      <c r="H388" s="52"/>
    </row>
    <row r="389" spans="1:11" x14ac:dyDescent="0.2">
      <c r="A389" s="170">
        <v>282</v>
      </c>
      <c r="B389" s="203" t="s">
        <v>4209</v>
      </c>
      <c r="C389" s="94" t="s">
        <v>3781</v>
      </c>
      <c r="D389" s="93" t="s">
        <v>21</v>
      </c>
      <c r="E389" s="95">
        <v>8</v>
      </c>
      <c r="F389" s="96"/>
      <c r="G389" s="194">
        <f t="shared" si="20"/>
        <v>0</v>
      </c>
      <c r="H389" s="52"/>
    </row>
    <row r="390" spans="1:11" x14ac:dyDescent="0.2">
      <c r="A390" s="170">
        <v>283</v>
      </c>
      <c r="B390" s="203" t="s">
        <v>4210</v>
      </c>
      <c r="C390" s="94" t="s">
        <v>3782</v>
      </c>
      <c r="D390" s="93" t="s">
        <v>5</v>
      </c>
      <c r="E390" s="95">
        <v>80</v>
      </c>
      <c r="F390" s="96"/>
      <c r="G390" s="194">
        <f t="shared" si="20"/>
        <v>0</v>
      </c>
      <c r="H390" s="52"/>
    </row>
    <row r="391" spans="1:11" s="159" customFormat="1" ht="23.25" x14ac:dyDescent="0.2">
      <c r="A391" s="170" t="s">
        <v>4400</v>
      </c>
      <c r="B391" s="211" t="s">
        <v>4371</v>
      </c>
      <c r="C391" s="122" t="s">
        <v>3763</v>
      </c>
      <c r="D391" s="121"/>
      <c r="E391" s="124"/>
      <c r="F391" s="123"/>
      <c r="G391" s="212">
        <f>SUM(G392:G396)</f>
        <v>0</v>
      </c>
      <c r="H391" s="52"/>
      <c r="K391" s="44"/>
    </row>
    <row r="392" spans="1:11" x14ac:dyDescent="0.2">
      <c r="A392" s="170" t="s">
        <v>4401</v>
      </c>
      <c r="B392" s="203" t="s">
        <v>4372</v>
      </c>
      <c r="C392" s="94" t="s">
        <v>3764</v>
      </c>
      <c r="D392" s="93" t="s">
        <v>4</v>
      </c>
      <c r="E392" s="95">
        <v>4.8</v>
      </c>
      <c r="F392" s="96"/>
      <c r="G392" s="194">
        <f>E392*F392</f>
        <v>0</v>
      </c>
      <c r="H392" s="52"/>
      <c r="K392" s="159"/>
    </row>
    <row r="393" spans="1:11" x14ac:dyDescent="0.2">
      <c r="A393" s="170" t="s">
        <v>4402</v>
      </c>
      <c r="B393" s="203" t="s">
        <v>4373</v>
      </c>
      <c r="C393" s="94" t="s">
        <v>3765</v>
      </c>
      <c r="D393" s="93" t="s">
        <v>4</v>
      </c>
      <c r="E393" s="95">
        <v>9.6</v>
      </c>
      <c r="F393" s="96"/>
      <c r="G393" s="194">
        <f>E393*F393</f>
        <v>0</v>
      </c>
      <c r="H393" s="52"/>
    </row>
    <row r="394" spans="1:11" x14ac:dyDescent="0.2">
      <c r="A394" s="170" t="s">
        <v>4403</v>
      </c>
      <c r="B394" s="203" t="s">
        <v>4374</v>
      </c>
      <c r="C394" s="94" t="s">
        <v>3766</v>
      </c>
      <c r="D394" s="93" t="s">
        <v>4</v>
      </c>
      <c r="E394" s="95">
        <v>9.6</v>
      </c>
      <c r="F394" s="96"/>
      <c r="G394" s="194">
        <f>E394*F394</f>
        <v>0</v>
      </c>
      <c r="H394" s="52"/>
    </row>
    <row r="395" spans="1:11" x14ac:dyDescent="0.2">
      <c r="A395" s="170" t="s">
        <v>4404</v>
      </c>
      <c r="B395" s="203" t="s">
        <v>4375</v>
      </c>
      <c r="C395" s="94" t="s">
        <v>3899</v>
      </c>
      <c r="D395" s="93" t="s">
        <v>4</v>
      </c>
      <c r="E395" s="95">
        <v>9.6</v>
      </c>
      <c r="F395" s="96"/>
      <c r="G395" s="194">
        <f>E395*F395</f>
        <v>0</v>
      </c>
      <c r="H395" s="52"/>
    </row>
    <row r="396" spans="1:11" x14ac:dyDescent="0.2">
      <c r="A396" s="170" t="s">
        <v>4405</v>
      </c>
      <c r="B396" s="203" t="s">
        <v>4376</v>
      </c>
      <c r="C396" s="94" t="s">
        <v>3767</v>
      </c>
      <c r="D396" s="93" t="s">
        <v>4</v>
      </c>
      <c r="E396" s="95">
        <v>13.5</v>
      </c>
      <c r="F396" s="96"/>
      <c r="G396" s="194">
        <f>E396*F396</f>
        <v>0</v>
      </c>
      <c r="H396" s="53"/>
    </row>
    <row r="397" spans="1:11" x14ac:dyDescent="0.2">
      <c r="A397" s="170"/>
      <c r="B397" s="203"/>
      <c r="C397" s="94"/>
      <c r="D397" s="93"/>
      <c r="E397" s="95"/>
      <c r="F397" s="96"/>
      <c r="G397" s="194"/>
      <c r="H397" s="53"/>
    </row>
    <row r="398" spans="1:11" s="163" customFormat="1" ht="16.5" x14ac:dyDescent="0.2">
      <c r="A398" s="170">
        <v>284</v>
      </c>
      <c r="B398" s="214" t="s">
        <v>4211</v>
      </c>
      <c r="C398" s="126" t="s">
        <v>4719</v>
      </c>
      <c r="D398" s="125"/>
      <c r="E398" s="125"/>
      <c r="F398" s="127"/>
      <c r="G398" s="215">
        <f>G399+G406+G420+G441+G455+G460+G467</f>
        <v>0</v>
      </c>
      <c r="H398" s="52"/>
      <c r="K398" s="44"/>
    </row>
    <row r="399" spans="1:11" s="163" customFormat="1" ht="16.5" x14ac:dyDescent="0.2">
      <c r="A399" s="170">
        <v>285</v>
      </c>
      <c r="B399" s="216" t="s">
        <v>3739</v>
      </c>
      <c r="C399" s="129" t="s">
        <v>1408</v>
      </c>
      <c r="D399" s="128"/>
      <c r="E399" s="128"/>
      <c r="F399" s="128"/>
      <c r="G399" s="217">
        <f>SUM(G400:G405)</f>
        <v>0</v>
      </c>
      <c r="H399" s="52"/>
    </row>
    <row r="400" spans="1:11" x14ac:dyDescent="0.2">
      <c r="A400" s="170">
        <v>1285</v>
      </c>
      <c r="B400" s="203" t="s">
        <v>3995</v>
      </c>
      <c r="C400" s="94" t="s">
        <v>1485</v>
      </c>
      <c r="D400" s="93" t="s">
        <v>4</v>
      </c>
      <c r="E400" s="95">
        <v>216.23</v>
      </c>
      <c r="F400" s="96"/>
      <c r="G400" s="194">
        <f t="shared" ref="G400:G405" si="21">E400*F400</f>
        <v>0</v>
      </c>
      <c r="H400" s="52"/>
      <c r="K400" s="163"/>
    </row>
    <row r="401" spans="1:11" x14ac:dyDescent="0.2">
      <c r="A401" s="170">
        <v>286</v>
      </c>
      <c r="B401" s="203" t="s">
        <v>4212</v>
      </c>
      <c r="C401" s="94" t="s">
        <v>3899</v>
      </c>
      <c r="D401" s="93" t="s">
        <v>4</v>
      </c>
      <c r="E401" s="95">
        <v>477.88</v>
      </c>
      <c r="F401" s="96"/>
      <c r="G401" s="194">
        <f t="shared" si="21"/>
        <v>0</v>
      </c>
      <c r="H401" s="53"/>
    </row>
    <row r="402" spans="1:11" x14ac:dyDescent="0.2">
      <c r="A402" s="170">
        <v>287</v>
      </c>
      <c r="B402" s="203" t="s">
        <v>4213</v>
      </c>
      <c r="C402" s="94" t="s">
        <v>3674</v>
      </c>
      <c r="D402" s="93" t="s">
        <v>4</v>
      </c>
      <c r="E402" s="95">
        <v>511.48</v>
      </c>
      <c r="F402" s="96"/>
      <c r="G402" s="194">
        <f t="shared" si="21"/>
        <v>0</v>
      </c>
      <c r="H402" s="52"/>
    </row>
    <row r="403" spans="1:11" x14ac:dyDescent="0.2">
      <c r="A403" s="170">
        <v>288</v>
      </c>
      <c r="B403" s="203" t="s">
        <v>4214</v>
      </c>
      <c r="C403" s="94" t="s">
        <v>3675</v>
      </c>
      <c r="D403" s="93" t="s">
        <v>4</v>
      </c>
      <c r="E403" s="95">
        <v>511.48</v>
      </c>
      <c r="F403" s="96"/>
      <c r="G403" s="194">
        <f t="shared" si="21"/>
        <v>0</v>
      </c>
      <c r="H403" s="52"/>
    </row>
    <row r="404" spans="1:11" x14ac:dyDescent="0.2">
      <c r="A404" s="170">
        <v>289</v>
      </c>
      <c r="B404" s="203" t="s">
        <v>4215</v>
      </c>
      <c r="C404" s="94" t="s">
        <v>3676</v>
      </c>
      <c r="D404" s="93" t="s">
        <v>4</v>
      </c>
      <c r="E404" s="95">
        <v>477.88</v>
      </c>
      <c r="F404" s="96"/>
      <c r="G404" s="194">
        <f t="shared" si="21"/>
        <v>0</v>
      </c>
      <c r="H404" s="52"/>
    </row>
    <row r="405" spans="1:11" x14ac:dyDescent="0.2">
      <c r="A405" s="170" t="s">
        <v>4399</v>
      </c>
      <c r="B405" s="203" t="s">
        <v>4216</v>
      </c>
      <c r="C405" s="94" t="s">
        <v>3900</v>
      </c>
      <c r="D405" s="93" t="s">
        <v>4</v>
      </c>
      <c r="E405" s="95">
        <v>79.709999999999994</v>
      </c>
      <c r="F405" s="96"/>
      <c r="G405" s="194">
        <f t="shared" si="21"/>
        <v>0</v>
      </c>
      <c r="H405" s="53"/>
    </row>
    <row r="406" spans="1:11" s="163" customFormat="1" ht="16.5" x14ac:dyDescent="0.2">
      <c r="A406" s="170">
        <v>290</v>
      </c>
      <c r="B406" s="216" t="s">
        <v>3740</v>
      </c>
      <c r="C406" s="129" t="s">
        <v>3798</v>
      </c>
      <c r="D406" s="128"/>
      <c r="E406" s="128"/>
      <c r="F406" s="128"/>
      <c r="G406" s="217">
        <f>SUM(G407:G419)</f>
        <v>0</v>
      </c>
      <c r="H406" s="52"/>
      <c r="K406" s="44"/>
    </row>
    <row r="407" spans="1:11" s="163" customFormat="1" x14ac:dyDescent="0.2">
      <c r="A407" s="170" t="s">
        <v>3847</v>
      </c>
      <c r="B407" s="203" t="s">
        <v>3994</v>
      </c>
      <c r="C407" s="94" t="s">
        <v>259</v>
      </c>
      <c r="D407" s="93" t="s">
        <v>24</v>
      </c>
      <c r="E407" s="95">
        <v>734.25</v>
      </c>
      <c r="F407" s="96"/>
      <c r="G407" s="194">
        <f t="shared" ref="G407:G419" si="22">E407*F407</f>
        <v>0</v>
      </c>
      <c r="H407" s="52"/>
    </row>
    <row r="408" spans="1:11" x14ac:dyDescent="0.2">
      <c r="A408" s="170" t="s">
        <v>3848</v>
      </c>
      <c r="B408" s="203" t="s">
        <v>4217</v>
      </c>
      <c r="C408" s="94" t="s">
        <v>260</v>
      </c>
      <c r="D408" s="93" t="s">
        <v>24</v>
      </c>
      <c r="E408" s="95">
        <v>734.25</v>
      </c>
      <c r="F408" s="96"/>
      <c r="G408" s="194">
        <f t="shared" si="22"/>
        <v>0</v>
      </c>
      <c r="H408" s="53"/>
      <c r="K408" s="163"/>
    </row>
    <row r="409" spans="1:11" x14ac:dyDescent="0.2">
      <c r="A409" s="170" t="s">
        <v>3849</v>
      </c>
      <c r="B409" s="203" t="s">
        <v>4218</v>
      </c>
      <c r="C409" s="94" t="s">
        <v>3674</v>
      </c>
      <c r="D409" s="93" t="s">
        <v>4</v>
      </c>
      <c r="E409" s="95">
        <v>277.2</v>
      </c>
      <c r="F409" s="96"/>
      <c r="G409" s="194">
        <f t="shared" si="22"/>
        <v>0</v>
      </c>
      <c r="H409" s="52"/>
    </row>
    <row r="410" spans="1:11" x14ac:dyDescent="0.2">
      <c r="A410" s="170">
        <v>291</v>
      </c>
      <c r="B410" s="203" t="s">
        <v>4219</v>
      </c>
      <c r="C410" s="94" t="s">
        <v>3661</v>
      </c>
      <c r="D410" s="93" t="s">
        <v>4</v>
      </c>
      <c r="E410" s="95">
        <v>554.4</v>
      </c>
      <c r="F410" s="96"/>
      <c r="G410" s="194">
        <f t="shared" si="22"/>
        <v>0</v>
      </c>
      <c r="H410" s="52"/>
    </row>
    <row r="411" spans="1:11" x14ac:dyDescent="0.2">
      <c r="A411" s="170" t="s">
        <v>3803</v>
      </c>
      <c r="B411" s="203" t="s">
        <v>4220</v>
      </c>
      <c r="C411" s="94" t="s">
        <v>3662</v>
      </c>
      <c r="D411" s="93" t="s">
        <v>4</v>
      </c>
      <c r="E411" s="95">
        <v>290.95</v>
      </c>
      <c r="F411" s="96"/>
      <c r="G411" s="194">
        <f t="shared" si="22"/>
        <v>0</v>
      </c>
      <c r="H411" s="52"/>
    </row>
    <row r="412" spans="1:11" ht="30" x14ac:dyDescent="0.2">
      <c r="A412" s="170">
        <v>292</v>
      </c>
      <c r="B412" s="203" t="s">
        <v>4221</v>
      </c>
      <c r="C412" s="94" t="s">
        <v>3784</v>
      </c>
      <c r="D412" s="93" t="s">
        <v>4</v>
      </c>
      <c r="E412" s="95">
        <v>290.95</v>
      </c>
      <c r="F412" s="96"/>
      <c r="G412" s="194">
        <f t="shared" si="22"/>
        <v>0</v>
      </c>
      <c r="H412" s="52"/>
    </row>
    <row r="413" spans="1:11" x14ac:dyDescent="0.2">
      <c r="A413" s="170" t="s">
        <v>3853</v>
      </c>
      <c r="B413" s="203" t="s">
        <v>4222</v>
      </c>
      <c r="C413" s="94" t="s">
        <v>3835</v>
      </c>
      <c r="D413" s="93" t="s">
        <v>4</v>
      </c>
      <c r="E413" s="95">
        <v>581.9</v>
      </c>
      <c r="F413" s="96"/>
      <c r="G413" s="194">
        <f t="shared" si="22"/>
        <v>0</v>
      </c>
      <c r="H413" s="52"/>
    </row>
    <row r="414" spans="1:11" x14ac:dyDescent="0.2">
      <c r="A414" s="170">
        <v>293</v>
      </c>
      <c r="B414" s="203" t="s">
        <v>4223</v>
      </c>
      <c r="C414" s="94" t="s">
        <v>3744</v>
      </c>
      <c r="D414" s="93" t="s">
        <v>4</v>
      </c>
      <c r="E414" s="95">
        <v>277.2</v>
      </c>
      <c r="F414" s="96"/>
      <c r="G414" s="194">
        <f t="shared" si="22"/>
        <v>0</v>
      </c>
      <c r="H414" s="52"/>
    </row>
    <row r="415" spans="1:11" x14ac:dyDescent="0.2">
      <c r="A415" s="170" t="s">
        <v>3864</v>
      </c>
      <c r="B415" s="203" t="s">
        <v>4224</v>
      </c>
      <c r="C415" s="94" t="s">
        <v>3860</v>
      </c>
      <c r="D415" s="93" t="s">
        <v>4</v>
      </c>
      <c r="E415" s="95">
        <v>290.95</v>
      </c>
      <c r="F415" s="96"/>
      <c r="G415" s="194">
        <f t="shared" si="22"/>
        <v>0</v>
      </c>
      <c r="H415" s="52"/>
    </row>
    <row r="416" spans="1:11" x14ac:dyDescent="0.2">
      <c r="A416" s="170" t="s">
        <v>4442</v>
      </c>
      <c r="B416" s="203" t="s">
        <v>4441</v>
      </c>
      <c r="C416" s="94" t="s">
        <v>3665</v>
      </c>
      <c r="D416" s="93" t="s">
        <v>5</v>
      </c>
      <c r="E416" s="95">
        <v>127.4</v>
      </c>
      <c r="F416" s="96"/>
      <c r="G416" s="194">
        <f t="shared" si="22"/>
        <v>0</v>
      </c>
      <c r="H416" s="53"/>
    </row>
    <row r="417" spans="1:11" x14ac:dyDescent="0.2">
      <c r="A417" s="170" t="s">
        <v>4479</v>
      </c>
      <c r="B417" s="203" t="s">
        <v>4480</v>
      </c>
      <c r="C417" s="94" t="s">
        <v>3661</v>
      </c>
      <c r="D417" s="93" t="s">
        <v>4</v>
      </c>
      <c r="E417" s="95">
        <v>80</v>
      </c>
      <c r="F417" s="96"/>
      <c r="G417" s="194">
        <f t="shared" si="22"/>
        <v>0</v>
      </c>
      <c r="H417" s="52"/>
    </row>
    <row r="418" spans="1:11" x14ac:dyDescent="0.2">
      <c r="A418" s="170" t="s">
        <v>4514</v>
      </c>
      <c r="B418" s="203" t="s">
        <v>4516</v>
      </c>
      <c r="C418" s="94" t="s">
        <v>4457</v>
      </c>
      <c r="D418" s="93" t="s">
        <v>4461</v>
      </c>
      <c r="E418" s="95">
        <v>80</v>
      </c>
      <c r="F418" s="96"/>
      <c r="G418" s="194">
        <f t="shared" si="22"/>
        <v>0</v>
      </c>
      <c r="H418" s="52"/>
    </row>
    <row r="419" spans="1:11" x14ac:dyDescent="0.2">
      <c r="A419" s="170" t="s">
        <v>4515</v>
      </c>
      <c r="B419" s="203" t="s">
        <v>4517</v>
      </c>
      <c r="C419" s="94" t="s">
        <v>4458</v>
      </c>
      <c r="D419" s="93" t="s">
        <v>4461</v>
      </c>
      <c r="E419" s="95">
        <v>240</v>
      </c>
      <c r="F419" s="96"/>
      <c r="G419" s="194">
        <f t="shared" si="22"/>
        <v>0</v>
      </c>
      <c r="H419" s="52"/>
    </row>
    <row r="420" spans="1:11" s="163" customFormat="1" ht="16.5" x14ac:dyDescent="0.2">
      <c r="A420" s="170">
        <v>294</v>
      </c>
      <c r="B420" s="216" t="s">
        <v>3741</v>
      </c>
      <c r="C420" s="129" t="s">
        <v>3858</v>
      </c>
      <c r="D420" s="128"/>
      <c r="E420" s="128"/>
      <c r="F420" s="128"/>
      <c r="G420" s="217">
        <f>SUM(G421:G440)</f>
        <v>0</v>
      </c>
      <c r="H420" s="52"/>
      <c r="K420" s="44"/>
    </row>
    <row r="421" spans="1:11" x14ac:dyDescent="0.2">
      <c r="A421" s="170">
        <v>295</v>
      </c>
      <c r="B421" s="203" t="s">
        <v>4225</v>
      </c>
      <c r="C421" s="94" t="s">
        <v>3692</v>
      </c>
      <c r="D421" s="93" t="s">
        <v>5</v>
      </c>
      <c r="E421" s="95">
        <v>60</v>
      </c>
      <c r="F421" s="96"/>
      <c r="G421" s="194">
        <f t="shared" ref="G421:G440" si="23">E421*F421</f>
        <v>0</v>
      </c>
      <c r="H421" s="52"/>
      <c r="K421" s="163"/>
    </row>
    <row r="422" spans="1:11" x14ac:dyDescent="0.2">
      <c r="A422" s="170">
        <v>296</v>
      </c>
      <c r="B422" s="203" t="s">
        <v>4226</v>
      </c>
      <c r="C422" s="94" t="s">
        <v>3694</v>
      </c>
      <c r="D422" s="93" t="s">
        <v>5</v>
      </c>
      <c r="E422" s="95">
        <v>120</v>
      </c>
      <c r="F422" s="96"/>
      <c r="G422" s="194">
        <f t="shared" si="23"/>
        <v>0</v>
      </c>
      <c r="H422" s="52"/>
    </row>
    <row r="423" spans="1:11" x14ac:dyDescent="0.2">
      <c r="A423" s="170">
        <v>297</v>
      </c>
      <c r="B423" s="203" t="s">
        <v>4227</v>
      </c>
      <c r="C423" s="94" t="s">
        <v>3695</v>
      </c>
      <c r="D423" s="93" t="s">
        <v>5</v>
      </c>
      <c r="E423" s="95">
        <v>15</v>
      </c>
      <c r="F423" s="96"/>
      <c r="G423" s="194">
        <f t="shared" si="23"/>
        <v>0</v>
      </c>
      <c r="H423" s="52"/>
    </row>
    <row r="424" spans="1:11" x14ac:dyDescent="0.2">
      <c r="A424" s="170">
        <v>298</v>
      </c>
      <c r="B424" s="203" t="s">
        <v>4228</v>
      </c>
      <c r="C424" s="94" t="s">
        <v>3696</v>
      </c>
      <c r="D424" s="93" t="s">
        <v>5</v>
      </c>
      <c r="E424" s="95">
        <v>240</v>
      </c>
      <c r="F424" s="96"/>
      <c r="G424" s="194">
        <f t="shared" si="23"/>
        <v>0</v>
      </c>
      <c r="H424" s="52"/>
    </row>
    <row r="425" spans="1:11" x14ac:dyDescent="0.2">
      <c r="A425" s="170">
        <v>299</v>
      </c>
      <c r="B425" s="203" t="s">
        <v>4229</v>
      </c>
      <c r="C425" s="94" t="s">
        <v>3697</v>
      </c>
      <c r="D425" s="93" t="s">
        <v>5</v>
      </c>
      <c r="E425" s="95">
        <v>440</v>
      </c>
      <c r="F425" s="96"/>
      <c r="G425" s="194">
        <f t="shared" si="23"/>
        <v>0</v>
      </c>
      <c r="H425" s="52"/>
    </row>
    <row r="426" spans="1:11" x14ac:dyDescent="0.2">
      <c r="A426" s="170">
        <v>301</v>
      </c>
      <c r="B426" s="203" t="s">
        <v>4702</v>
      </c>
      <c r="C426" s="94" t="s">
        <v>3698</v>
      </c>
      <c r="D426" s="93" t="s">
        <v>3666</v>
      </c>
      <c r="E426" s="95">
        <v>1</v>
      </c>
      <c r="F426" s="96"/>
      <c r="G426" s="194">
        <f t="shared" si="23"/>
        <v>0</v>
      </c>
      <c r="H426" s="52"/>
    </row>
    <row r="427" spans="1:11" x14ac:dyDescent="0.2">
      <c r="A427" s="170">
        <v>302</v>
      </c>
      <c r="B427" s="203" t="s">
        <v>4230</v>
      </c>
      <c r="C427" s="94" t="s">
        <v>3699</v>
      </c>
      <c r="D427" s="93" t="s">
        <v>3666</v>
      </c>
      <c r="E427" s="95">
        <v>4</v>
      </c>
      <c r="F427" s="96"/>
      <c r="G427" s="194">
        <f t="shared" si="23"/>
        <v>0</v>
      </c>
      <c r="H427" s="52"/>
    </row>
    <row r="428" spans="1:11" x14ac:dyDescent="0.2">
      <c r="A428" s="170">
        <v>303</v>
      </c>
      <c r="B428" s="203" t="s">
        <v>4231</v>
      </c>
      <c r="C428" s="94" t="s">
        <v>3700</v>
      </c>
      <c r="D428" s="93" t="s">
        <v>3666</v>
      </c>
      <c r="E428" s="95">
        <v>2</v>
      </c>
      <c r="F428" s="96"/>
      <c r="G428" s="194">
        <f t="shared" si="23"/>
        <v>0</v>
      </c>
      <c r="H428" s="52"/>
    </row>
    <row r="429" spans="1:11" x14ac:dyDescent="0.2">
      <c r="A429" s="170">
        <v>304</v>
      </c>
      <c r="B429" s="203" t="s">
        <v>4232</v>
      </c>
      <c r="C429" s="94" t="s">
        <v>3701</v>
      </c>
      <c r="D429" s="93" t="s">
        <v>5</v>
      </c>
      <c r="E429" s="95">
        <v>10</v>
      </c>
      <c r="F429" s="96"/>
      <c r="G429" s="194">
        <f t="shared" si="23"/>
        <v>0</v>
      </c>
      <c r="H429" s="52"/>
    </row>
    <row r="430" spans="1:11" x14ac:dyDescent="0.2">
      <c r="A430" s="170">
        <v>305</v>
      </c>
      <c r="B430" s="203" t="s">
        <v>4233</v>
      </c>
      <c r="C430" s="94" t="s">
        <v>3702</v>
      </c>
      <c r="D430" s="93" t="s">
        <v>5</v>
      </c>
      <c r="E430" s="95">
        <v>20</v>
      </c>
      <c r="F430" s="96"/>
      <c r="G430" s="194">
        <f t="shared" si="23"/>
        <v>0</v>
      </c>
      <c r="H430" s="52"/>
    </row>
    <row r="431" spans="1:11" x14ac:dyDescent="0.2">
      <c r="A431" s="170">
        <v>306</v>
      </c>
      <c r="B431" s="203" t="s">
        <v>4234</v>
      </c>
      <c r="C431" s="94" t="s">
        <v>3703</v>
      </c>
      <c r="D431" s="93" t="s">
        <v>327</v>
      </c>
      <c r="E431" s="95">
        <v>4</v>
      </c>
      <c r="F431" s="96"/>
      <c r="G431" s="194">
        <f t="shared" si="23"/>
        <v>0</v>
      </c>
      <c r="H431" s="52"/>
    </row>
    <row r="432" spans="1:11" x14ac:dyDescent="0.2">
      <c r="A432" s="170">
        <v>307</v>
      </c>
      <c r="B432" s="203" t="s">
        <v>4235</v>
      </c>
      <c r="C432" s="94" t="s">
        <v>3831</v>
      </c>
      <c r="D432" s="93" t="s">
        <v>5</v>
      </c>
      <c r="E432" s="95">
        <v>200</v>
      </c>
      <c r="F432" s="96"/>
      <c r="G432" s="194">
        <f t="shared" si="23"/>
        <v>0</v>
      </c>
      <c r="H432" s="52"/>
    </row>
    <row r="433" spans="1:11" x14ac:dyDescent="0.2">
      <c r="A433" s="170">
        <v>308</v>
      </c>
      <c r="B433" s="203" t="s">
        <v>4236</v>
      </c>
      <c r="C433" s="94" t="s">
        <v>3704</v>
      </c>
      <c r="D433" s="93" t="s">
        <v>327</v>
      </c>
      <c r="E433" s="95">
        <v>12</v>
      </c>
      <c r="F433" s="96"/>
      <c r="G433" s="194">
        <f t="shared" si="23"/>
        <v>0</v>
      </c>
      <c r="H433" s="52"/>
    </row>
    <row r="434" spans="1:11" x14ac:dyDescent="0.2">
      <c r="A434" s="170">
        <v>309</v>
      </c>
      <c r="B434" s="203" t="s">
        <v>4237</v>
      </c>
      <c r="C434" s="94" t="s">
        <v>3705</v>
      </c>
      <c r="D434" s="93" t="s">
        <v>5</v>
      </c>
      <c r="E434" s="95">
        <v>30</v>
      </c>
      <c r="F434" s="96"/>
      <c r="G434" s="194">
        <f t="shared" si="23"/>
        <v>0</v>
      </c>
      <c r="H434" s="52"/>
    </row>
    <row r="435" spans="1:11" x14ac:dyDescent="0.2">
      <c r="A435" s="170">
        <v>310</v>
      </c>
      <c r="B435" s="203" t="s">
        <v>4238</v>
      </c>
      <c r="C435" s="94" t="s">
        <v>3706</v>
      </c>
      <c r="D435" s="93" t="s">
        <v>3666</v>
      </c>
      <c r="E435" s="95">
        <v>4</v>
      </c>
      <c r="F435" s="96"/>
      <c r="G435" s="194">
        <f t="shared" si="23"/>
        <v>0</v>
      </c>
      <c r="H435" s="52"/>
    </row>
    <row r="436" spans="1:11" ht="30" x14ac:dyDescent="0.2">
      <c r="A436" s="170" t="s">
        <v>3826</v>
      </c>
      <c r="B436" s="203" t="s">
        <v>4239</v>
      </c>
      <c r="C436" s="94" t="s">
        <v>3707</v>
      </c>
      <c r="D436" s="93" t="s">
        <v>6</v>
      </c>
      <c r="E436" s="95">
        <v>5</v>
      </c>
      <c r="F436" s="96"/>
      <c r="G436" s="194">
        <f t="shared" si="23"/>
        <v>0</v>
      </c>
      <c r="H436" s="52"/>
    </row>
    <row r="437" spans="1:11" x14ac:dyDescent="0.2">
      <c r="A437" s="170" t="s">
        <v>4573</v>
      </c>
      <c r="B437" s="203" t="s">
        <v>4240</v>
      </c>
      <c r="C437" s="94" t="s">
        <v>3901</v>
      </c>
      <c r="D437" s="93" t="s">
        <v>6</v>
      </c>
      <c r="E437" s="95">
        <v>1</v>
      </c>
      <c r="F437" s="96"/>
      <c r="G437" s="194">
        <f t="shared" si="23"/>
        <v>0</v>
      </c>
      <c r="H437" s="52"/>
    </row>
    <row r="438" spans="1:11" x14ac:dyDescent="0.2">
      <c r="A438" s="170" t="s">
        <v>4613</v>
      </c>
      <c r="B438" s="203" t="s">
        <v>4574</v>
      </c>
      <c r="C438" s="94" t="s">
        <v>4682</v>
      </c>
      <c r="D438" s="93" t="s">
        <v>3666</v>
      </c>
      <c r="E438" s="95">
        <v>4</v>
      </c>
      <c r="F438" s="96"/>
      <c r="G438" s="194">
        <f t="shared" si="23"/>
        <v>0</v>
      </c>
      <c r="H438" s="53"/>
    </row>
    <row r="439" spans="1:11" x14ac:dyDescent="0.2">
      <c r="A439" s="170" t="s">
        <v>4614</v>
      </c>
      <c r="B439" s="203" t="s">
        <v>4680</v>
      </c>
      <c r="C439" s="94" t="s">
        <v>3902</v>
      </c>
      <c r="D439" s="93" t="s">
        <v>6</v>
      </c>
      <c r="E439" s="95">
        <v>8</v>
      </c>
      <c r="F439" s="96"/>
      <c r="G439" s="194">
        <f t="shared" si="23"/>
        <v>0</v>
      </c>
      <c r="H439" s="52"/>
    </row>
    <row r="440" spans="1:11" x14ac:dyDescent="0.2">
      <c r="A440" s="170" t="s">
        <v>4684</v>
      </c>
      <c r="B440" s="203" t="s">
        <v>4681</v>
      </c>
      <c r="C440" s="94" t="s">
        <v>4683</v>
      </c>
      <c r="D440" s="93" t="s">
        <v>6</v>
      </c>
      <c r="E440" s="95">
        <v>4</v>
      </c>
      <c r="F440" s="96"/>
      <c r="G440" s="194">
        <f t="shared" si="23"/>
        <v>0</v>
      </c>
      <c r="H440" s="52"/>
    </row>
    <row r="441" spans="1:11" s="163" customFormat="1" ht="16.5" x14ac:dyDescent="0.2">
      <c r="A441" s="170" t="s">
        <v>3873</v>
      </c>
      <c r="B441" s="216" t="s">
        <v>3742</v>
      </c>
      <c r="C441" s="129" t="s">
        <v>3868</v>
      </c>
      <c r="D441" s="128"/>
      <c r="E441" s="128"/>
      <c r="F441" s="128"/>
      <c r="G441" s="217">
        <f>SUM(G442:G454)</f>
        <v>0</v>
      </c>
      <c r="H441" s="52"/>
      <c r="K441" s="44"/>
    </row>
    <row r="442" spans="1:11" ht="30" x14ac:dyDescent="0.2">
      <c r="A442" s="170" t="s">
        <v>3874</v>
      </c>
      <c r="B442" s="203" t="s">
        <v>4241</v>
      </c>
      <c r="C442" s="94" t="s">
        <v>3746</v>
      </c>
      <c r="D442" s="93" t="s">
        <v>3666</v>
      </c>
      <c r="E442" s="95">
        <v>19</v>
      </c>
      <c r="F442" s="96"/>
      <c r="G442" s="194">
        <f t="shared" ref="G442:G454" si="24">E442*F442</f>
        <v>0</v>
      </c>
      <c r="H442" s="52"/>
      <c r="K442" s="163"/>
    </row>
    <row r="443" spans="1:11" x14ac:dyDescent="0.2">
      <c r="A443" s="170" t="s">
        <v>3875</v>
      </c>
      <c r="B443" s="203" t="s">
        <v>4242</v>
      </c>
      <c r="C443" s="94" t="s">
        <v>3905</v>
      </c>
      <c r="D443" s="93" t="s">
        <v>6</v>
      </c>
      <c r="E443" s="95">
        <v>4</v>
      </c>
      <c r="F443" s="96"/>
      <c r="G443" s="194">
        <f t="shared" si="24"/>
        <v>0</v>
      </c>
      <c r="H443" s="52"/>
    </row>
    <row r="444" spans="1:11" x14ac:dyDescent="0.2">
      <c r="A444" s="170" t="s">
        <v>3878</v>
      </c>
      <c r="B444" s="203" t="s">
        <v>4243</v>
      </c>
      <c r="C444" s="94" t="s">
        <v>3903</v>
      </c>
      <c r="D444" s="93" t="s">
        <v>6</v>
      </c>
      <c r="E444" s="95">
        <v>1</v>
      </c>
      <c r="F444" s="96"/>
      <c r="G444" s="194">
        <f t="shared" si="24"/>
        <v>0</v>
      </c>
      <c r="H444" s="52"/>
    </row>
    <row r="445" spans="1:11" x14ac:dyDescent="0.2">
      <c r="A445" s="170" t="s">
        <v>3881</v>
      </c>
      <c r="B445" s="203" t="s">
        <v>4244</v>
      </c>
      <c r="C445" s="94" t="s">
        <v>3904</v>
      </c>
      <c r="D445" s="93" t="s">
        <v>6</v>
      </c>
      <c r="E445" s="95">
        <v>4</v>
      </c>
      <c r="F445" s="96"/>
      <c r="G445" s="194">
        <f t="shared" si="24"/>
        <v>0</v>
      </c>
      <c r="H445" s="52"/>
    </row>
    <row r="446" spans="1:11" ht="30" x14ac:dyDescent="0.2">
      <c r="A446" s="170" t="s">
        <v>3884</v>
      </c>
      <c r="B446" s="203" t="s">
        <v>4245</v>
      </c>
      <c r="C446" s="94" t="s">
        <v>3890</v>
      </c>
      <c r="D446" s="93" t="s">
        <v>4</v>
      </c>
      <c r="E446" s="95">
        <v>2.8</v>
      </c>
      <c r="F446" s="96"/>
      <c r="G446" s="194">
        <f t="shared" si="24"/>
        <v>0</v>
      </c>
      <c r="H446" s="52"/>
    </row>
    <row r="447" spans="1:11" x14ac:dyDescent="0.2">
      <c r="A447" s="170" t="s">
        <v>3885</v>
      </c>
      <c r="B447" s="203" t="s">
        <v>4246</v>
      </c>
      <c r="C447" s="94" t="s">
        <v>3895</v>
      </c>
      <c r="D447" s="93" t="s">
        <v>21</v>
      </c>
      <c r="E447" s="95">
        <v>2.8</v>
      </c>
      <c r="F447" s="96"/>
      <c r="G447" s="194">
        <f t="shared" si="24"/>
        <v>0</v>
      </c>
      <c r="H447" s="52"/>
    </row>
    <row r="448" spans="1:11" x14ac:dyDescent="0.2">
      <c r="A448" s="170" t="s">
        <v>4406</v>
      </c>
      <c r="B448" s="203" t="s">
        <v>4247</v>
      </c>
      <c r="C448" s="94" t="s">
        <v>3896</v>
      </c>
      <c r="D448" s="93" t="s">
        <v>21</v>
      </c>
      <c r="E448" s="95">
        <v>2.8</v>
      </c>
      <c r="F448" s="96"/>
      <c r="G448" s="194">
        <f t="shared" si="24"/>
        <v>0</v>
      </c>
      <c r="H448" s="52"/>
    </row>
    <row r="449" spans="1:11" x14ac:dyDescent="0.2">
      <c r="A449" s="170" t="s">
        <v>4407</v>
      </c>
      <c r="B449" s="203" t="s">
        <v>4248</v>
      </c>
      <c r="C449" s="94" t="s">
        <v>3696</v>
      </c>
      <c r="D449" s="93" t="s">
        <v>5</v>
      </c>
      <c r="E449" s="95">
        <v>1902</v>
      </c>
      <c r="F449" s="96"/>
      <c r="G449" s="194">
        <f t="shared" si="24"/>
        <v>0</v>
      </c>
      <c r="H449" s="52"/>
    </row>
    <row r="450" spans="1:11" x14ac:dyDescent="0.2">
      <c r="A450" s="170" t="s">
        <v>4408</v>
      </c>
      <c r="B450" s="203" t="s">
        <v>4249</v>
      </c>
      <c r="C450" s="94" t="s">
        <v>3880</v>
      </c>
      <c r="D450" s="93" t="s">
        <v>5</v>
      </c>
      <c r="E450" s="95">
        <v>120</v>
      </c>
      <c r="F450" s="96"/>
      <c r="G450" s="194">
        <f t="shared" si="24"/>
        <v>0</v>
      </c>
      <c r="H450" s="52"/>
    </row>
    <row r="451" spans="1:11" x14ac:dyDescent="0.2">
      <c r="A451" s="170" t="s">
        <v>4409</v>
      </c>
      <c r="B451" s="203" t="s">
        <v>4444</v>
      </c>
      <c r="C451" s="94" t="s">
        <v>3831</v>
      </c>
      <c r="D451" s="93" t="s">
        <v>5</v>
      </c>
      <c r="E451" s="95">
        <v>120</v>
      </c>
      <c r="F451" s="96"/>
      <c r="G451" s="194">
        <f t="shared" si="24"/>
        <v>0</v>
      </c>
      <c r="H451" s="52"/>
    </row>
    <row r="452" spans="1:11" x14ac:dyDescent="0.2">
      <c r="A452" s="170" t="s">
        <v>4410</v>
      </c>
      <c r="B452" s="203" t="s">
        <v>4445</v>
      </c>
      <c r="C452" s="94" t="s">
        <v>3832</v>
      </c>
      <c r="D452" s="93" t="s">
        <v>5</v>
      </c>
      <c r="E452" s="95">
        <v>40</v>
      </c>
      <c r="F452" s="96"/>
      <c r="G452" s="194">
        <f t="shared" si="24"/>
        <v>0</v>
      </c>
      <c r="H452" s="52"/>
    </row>
    <row r="453" spans="1:11" ht="30" x14ac:dyDescent="0.2">
      <c r="A453" s="170" t="s">
        <v>4575</v>
      </c>
      <c r="B453" s="203" t="s">
        <v>4578</v>
      </c>
      <c r="C453" s="94" t="s">
        <v>3888</v>
      </c>
      <c r="D453" s="93" t="s">
        <v>6</v>
      </c>
      <c r="E453" s="95">
        <v>1</v>
      </c>
      <c r="F453" s="96"/>
      <c r="G453" s="194">
        <f t="shared" si="24"/>
        <v>0</v>
      </c>
      <c r="H453" s="52"/>
    </row>
    <row r="454" spans="1:11" x14ac:dyDescent="0.2">
      <c r="A454" s="170" t="s">
        <v>4576</v>
      </c>
      <c r="B454" s="203" t="s">
        <v>4579</v>
      </c>
      <c r="C454" s="94" t="s">
        <v>3229</v>
      </c>
      <c r="D454" s="93" t="s">
        <v>6</v>
      </c>
      <c r="E454" s="95">
        <v>1</v>
      </c>
      <c r="F454" s="96"/>
      <c r="G454" s="194">
        <f t="shared" si="24"/>
        <v>0</v>
      </c>
      <c r="H454" s="52"/>
    </row>
    <row r="455" spans="1:11" s="159" customFormat="1" ht="23.25" x14ac:dyDescent="0.2">
      <c r="A455" s="170" t="s">
        <v>4545</v>
      </c>
      <c r="B455" s="216" t="s">
        <v>3872</v>
      </c>
      <c r="C455" s="129" t="s">
        <v>3683</v>
      </c>
      <c r="D455" s="128"/>
      <c r="E455" s="251"/>
      <c r="F455" s="130"/>
      <c r="G455" s="252">
        <f>SUM(G456:G458)</f>
        <v>0</v>
      </c>
      <c r="H455" s="52"/>
      <c r="K455" s="44"/>
    </row>
    <row r="456" spans="1:11" x14ac:dyDescent="0.2">
      <c r="A456" s="170" t="s">
        <v>4546</v>
      </c>
      <c r="B456" s="203" t="s">
        <v>4549</v>
      </c>
      <c r="C456" s="242" t="s">
        <v>3306</v>
      </c>
      <c r="D456" s="243" t="s">
        <v>5</v>
      </c>
      <c r="E456" s="95">
        <v>9</v>
      </c>
      <c r="F456" s="96"/>
      <c r="G456" s="194">
        <f t="shared" ref="G456:G458" si="25">E456*F456</f>
        <v>0</v>
      </c>
      <c r="H456" s="52"/>
      <c r="K456" s="159"/>
    </row>
    <row r="457" spans="1:11" x14ac:dyDescent="0.2">
      <c r="A457" s="170" t="s">
        <v>4547</v>
      </c>
      <c r="B457" s="203" t="s">
        <v>4550</v>
      </c>
      <c r="C457" s="242" t="s">
        <v>3309</v>
      </c>
      <c r="D457" s="243" t="s">
        <v>5</v>
      </c>
      <c r="E457" s="95">
        <v>9</v>
      </c>
      <c r="F457" s="96"/>
      <c r="G457" s="194">
        <f t="shared" si="25"/>
        <v>0</v>
      </c>
      <c r="H457" s="52"/>
    </row>
    <row r="458" spans="1:11" ht="30" x14ac:dyDescent="0.2">
      <c r="A458" s="170" t="s">
        <v>4548</v>
      </c>
      <c r="B458" s="203" t="s">
        <v>4551</v>
      </c>
      <c r="C458" s="94" t="s">
        <v>3915</v>
      </c>
      <c r="D458" s="93" t="s">
        <v>5</v>
      </c>
      <c r="E458" s="95">
        <v>18</v>
      </c>
      <c r="F458" s="96"/>
      <c r="G458" s="194">
        <f t="shared" si="25"/>
        <v>0</v>
      </c>
      <c r="H458" s="52"/>
    </row>
    <row r="459" spans="1:11" s="160" customFormat="1" ht="16.5" x14ac:dyDescent="0.2">
      <c r="A459" s="170" t="s">
        <v>4590</v>
      </c>
      <c r="B459" s="254"/>
      <c r="C459" s="129" t="s">
        <v>3723</v>
      </c>
      <c r="D459" s="128"/>
      <c r="E459" s="128"/>
      <c r="F459" s="130"/>
      <c r="G459" s="217"/>
      <c r="H459" s="52"/>
      <c r="K459" s="44"/>
    </row>
    <row r="460" spans="1:11" s="159" customFormat="1" ht="23.25" x14ac:dyDescent="0.2">
      <c r="A460" s="170" t="s">
        <v>4591</v>
      </c>
      <c r="B460" s="216" t="s">
        <v>4663</v>
      </c>
      <c r="C460" s="129" t="s">
        <v>3724</v>
      </c>
      <c r="D460" s="128"/>
      <c r="E460" s="251"/>
      <c r="F460" s="130"/>
      <c r="G460" s="252">
        <f>SUM(G461:G466)</f>
        <v>0</v>
      </c>
      <c r="H460" s="52"/>
      <c r="K460" s="160"/>
    </row>
    <row r="461" spans="1:11" x14ac:dyDescent="0.2">
      <c r="A461" s="170" t="s">
        <v>4592</v>
      </c>
      <c r="B461" s="203" t="s">
        <v>4664</v>
      </c>
      <c r="C461" s="94" t="s">
        <v>3892</v>
      </c>
      <c r="D461" s="93" t="s">
        <v>4</v>
      </c>
      <c r="E461" s="95">
        <v>74.62</v>
      </c>
      <c r="F461" s="96"/>
      <c r="G461" s="194">
        <f t="shared" ref="G461:G466" si="26">E461*F461</f>
        <v>0</v>
      </c>
      <c r="H461" s="52"/>
      <c r="K461" s="159"/>
    </row>
    <row r="462" spans="1:11" x14ac:dyDescent="0.2">
      <c r="A462" s="170" t="s">
        <v>4593</v>
      </c>
      <c r="B462" s="203" t="s">
        <v>4665</v>
      </c>
      <c r="C462" s="94" t="s">
        <v>3893</v>
      </c>
      <c r="D462" s="93" t="s">
        <v>21</v>
      </c>
      <c r="E462" s="95">
        <v>4.8499999999999996</v>
      </c>
      <c r="F462" s="96"/>
      <c r="G462" s="194">
        <f t="shared" si="26"/>
        <v>0</v>
      </c>
      <c r="H462" s="52"/>
    </row>
    <row r="463" spans="1:11" ht="30" x14ac:dyDescent="0.2">
      <c r="A463" s="170" t="s">
        <v>4594</v>
      </c>
      <c r="B463" s="203" t="s">
        <v>4666</v>
      </c>
      <c r="C463" s="94" t="s">
        <v>3743</v>
      </c>
      <c r="D463" s="93" t="s">
        <v>21</v>
      </c>
      <c r="E463" s="95">
        <v>4.8499999999999996</v>
      </c>
      <c r="F463" s="96"/>
      <c r="G463" s="194">
        <f t="shared" si="26"/>
        <v>0</v>
      </c>
      <c r="H463" s="52"/>
    </row>
    <row r="464" spans="1:11" x14ac:dyDescent="0.2">
      <c r="A464" s="170" t="s">
        <v>4595</v>
      </c>
      <c r="B464" s="203" t="s">
        <v>4667</v>
      </c>
      <c r="C464" s="94" t="s">
        <v>3897</v>
      </c>
      <c r="D464" s="93" t="s">
        <v>21</v>
      </c>
      <c r="E464" s="95">
        <v>7.46</v>
      </c>
      <c r="F464" s="96"/>
      <c r="G464" s="194">
        <f t="shared" si="26"/>
        <v>0</v>
      </c>
      <c r="H464" s="52"/>
    </row>
    <row r="465" spans="1:11" ht="30" x14ac:dyDescent="0.2">
      <c r="A465" s="170" t="s">
        <v>4596</v>
      </c>
      <c r="B465" s="203" t="s">
        <v>4668</v>
      </c>
      <c r="C465" s="94" t="s">
        <v>3669</v>
      </c>
      <c r="D465" s="93" t="s">
        <v>4</v>
      </c>
      <c r="E465" s="95">
        <v>74.62</v>
      </c>
      <c r="F465" s="96"/>
      <c r="G465" s="194">
        <f t="shared" si="26"/>
        <v>0</v>
      </c>
      <c r="H465" s="52"/>
    </row>
    <row r="466" spans="1:11" x14ac:dyDescent="0.2">
      <c r="A466" s="170" t="s">
        <v>4597</v>
      </c>
      <c r="B466" s="203" t="s">
        <v>4669</v>
      </c>
      <c r="C466" s="94" t="s">
        <v>274</v>
      </c>
      <c r="D466" s="93" t="s">
        <v>4</v>
      </c>
      <c r="E466" s="95">
        <v>74.62</v>
      </c>
      <c r="F466" s="96"/>
      <c r="G466" s="194">
        <f t="shared" si="26"/>
        <v>0</v>
      </c>
      <c r="H466" s="52"/>
    </row>
    <row r="467" spans="1:11" s="159" customFormat="1" ht="23.25" x14ac:dyDescent="0.2">
      <c r="A467" s="170" t="s">
        <v>4598</v>
      </c>
      <c r="B467" s="216" t="s">
        <v>4670</v>
      </c>
      <c r="C467" s="129" t="s">
        <v>3768</v>
      </c>
      <c r="D467" s="128"/>
      <c r="E467" s="251"/>
      <c r="F467" s="130"/>
      <c r="G467" s="252">
        <f>SUM(G468:G481)</f>
        <v>0</v>
      </c>
      <c r="H467" s="52"/>
      <c r="K467" s="44"/>
    </row>
    <row r="468" spans="1:11" x14ac:dyDescent="0.2">
      <c r="A468" s="170" t="s">
        <v>4599</v>
      </c>
      <c r="B468" s="203" t="s">
        <v>4703</v>
      </c>
      <c r="C468" s="94" t="s">
        <v>3769</v>
      </c>
      <c r="D468" s="93" t="s">
        <v>6</v>
      </c>
      <c r="E468" s="95">
        <v>12</v>
      </c>
      <c r="F468" s="96"/>
      <c r="G468" s="194">
        <f t="shared" ref="G468:G481" si="27">E468*F468</f>
        <v>0</v>
      </c>
      <c r="H468" s="52"/>
      <c r="K468" s="159"/>
    </row>
    <row r="469" spans="1:11" x14ac:dyDescent="0.2">
      <c r="A469" s="170" t="s">
        <v>4600</v>
      </c>
      <c r="B469" s="203" t="s">
        <v>4671</v>
      </c>
      <c r="C469" s="94" t="s">
        <v>3770</v>
      </c>
      <c r="D469" s="93" t="s">
        <v>6</v>
      </c>
      <c r="E469" s="95">
        <v>4</v>
      </c>
      <c r="F469" s="96"/>
      <c r="G469" s="194">
        <f t="shared" si="27"/>
        <v>0</v>
      </c>
      <c r="H469" s="52"/>
    </row>
    <row r="470" spans="1:11" x14ac:dyDescent="0.2">
      <c r="A470" s="170" t="s">
        <v>4601</v>
      </c>
      <c r="B470" s="203" t="s">
        <v>4704</v>
      </c>
      <c r="C470" s="94" t="s">
        <v>3771</v>
      </c>
      <c r="D470" s="93" t="s">
        <v>6</v>
      </c>
      <c r="E470" s="95">
        <v>12</v>
      </c>
      <c r="F470" s="96"/>
      <c r="G470" s="194">
        <f t="shared" si="27"/>
        <v>0</v>
      </c>
      <c r="H470" s="52"/>
    </row>
    <row r="471" spans="1:11" x14ac:dyDescent="0.2">
      <c r="A471" s="170" t="s">
        <v>4602</v>
      </c>
      <c r="B471" s="203" t="s">
        <v>4705</v>
      </c>
      <c r="C471" s="94" t="s">
        <v>3772</v>
      </c>
      <c r="D471" s="93" t="s">
        <v>6</v>
      </c>
      <c r="E471" s="95">
        <v>12</v>
      </c>
      <c r="F471" s="96"/>
      <c r="G471" s="194">
        <f t="shared" si="27"/>
        <v>0</v>
      </c>
      <c r="H471" s="52"/>
    </row>
    <row r="472" spans="1:11" x14ac:dyDescent="0.2">
      <c r="A472" s="170" t="s">
        <v>4603</v>
      </c>
      <c r="B472" s="203" t="s">
        <v>4706</v>
      </c>
      <c r="C472" s="94" t="s">
        <v>3773</v>
      </c>
      <c r="D472" s="93" t="s">
        <v>6</v>
      </c>
      <c r="E472" s="95">
        <v>4</v>
      </c>
      <c r="F472" s="96"/>
      <c r="G472" s="194">
        <f t="shared" si="27"/>
        <v>0</v>
      </c>
      <c r="H472" s="52"/>
    </row>
    <row r="473" spans="1:11" x14ac:dyDescent="0.2">
      <c r="A473" s="170" t="s">
        <v>4604</v>
      </c>
      <c r="B473" s="203" t="s">
        <v>4707</v>
      </c>
      <c r="C473" s="94" t="s">
        <v>3774</v>
      </c>
      <c r="D473" s="93" t="s">
        <v>5</v>
      </c>
      <c r="E473" s="95">
        <v>120</v>
      </c>
      <c r="F473" s="96"/>
      <c r="G473" s="194">
        <f t="shared" si="27"/>
        <v>0</v>
      </c>
      <c r="H473" s="52"/>
    </row>
    <row r="474" spans="1:11" x14ac:dyDescent="0.2">
      <c r="A474" s="170" t="s">
        <v>4605</v>
      </c>
      <c r="B474" s="203" t="s">
        <v>4672</v>
      </c>
      <c r="C474" s="94" t="s">
        <v>3775</v>
      </c>
      <c r="D474" s="93" t="s">
        <v>6</v>
      </c>
      <c r="E474" s="95">
        <v>4</v>
      </c>
      <c r="F474" s="96"/>
      <c r="G474" s="194">
        <f t="shared" si="27"/>
        <v>0</v>
      </c>
      <c r="H474" s="52"/>
    </row>
    <row r="475" spans="1:11" x14ac:dyDescent="0.2">
      <c r="A475" s="170" t="s">
        <v>4606</v>
      </c>
      <c r="B475" s="203" t="s">
        <v>4673</v>
      </c>
      <c r="C475" s="94" t="s">
        <v>3776</v>
      </c>
      <c r="D475" s="93" t="s">
        <v>6</v>
      </c>
      <c r="E475" s="95">
        <v>12</v>
      </c>
      <c r="F475" s="96"/>
      <c r="G475" s="194">
        <f t="shared" si="27"/>
        <v>0</v>
      </c>
      <c r="H475" s="52"/>
    </row>
    <row r="476" spans="1:11" x14ac:dyDescent="0.2">
      <c r="A476" s="170" t="s">
        <v>4607</v>
      </c>
      <c r="B476" s="203" t="s">
        <v>4674</v>
      </c>
      <c r="C476" s="94" t="s">
        <v>3777</v>
      </c>
      <c r="D476" s="93" t="s">
        <v>6</v>
      </c>
      <c r="E476" s="95">
        <v>12</v>
      </c>
      <c r="F476" s="96"/>
      <c r="G476" s="194">
        <f t="shared" si="27"/>
        <v>0</v>
      </c>
      <c r="H476" s="52"/>
    </row>
    <row r="477" spans="1:11" ht="30" x14ac:dyDescent="0.2">
      <c r="A477" s="170" t="s">
        <v>4608</v>
      </c>
      <c r="B477" s="203" t="s">
        <v>4675</v>
      </c>
      <c r="C477" s="94" t="s">
        <v>3778</v>
      </c>
      <c r="D477" s="93" t="s">
        <v>6</v>
      </c>
      <c r="E477" s="95">
        <v>24</v>
      </c>
      <c r="F477" s="96"/>
      <c r="G477" s="194">
        <f t="shared" si="27"/>
        <v>0</v>
      </c>
      <c r="H477" s="52"/>
    </row>
    <row r="478" spans="1:11" x14ac:dyDescent="0.2">
      <c r="A478" s="170" t="s">
        <v>4609</v>
      </c>
      <c r="B478" s="203" t="s">
        <v>4676</v>
      </c>
      <c r="C478" s="94" t="s">
        <v>3779</v>
      </c>
      <c r="D478" s="93" t="s">
        <v>6</v>
      </c>
      <c r="E478" s="95">
        <v>4</v>
      </c>
      <c r="F478" s="96"/>
      <c r="G478" s="194">
        <f t="shared" si="27"/>
        <v>0</v>
      </c>
      <c r="H478" s="52"/>
    </row>
    <row r="479" spans="1:11" x14ac:dyDescent="0.2">
      <c r="A479" s="170" t="s">
        <v>4610</v>
      </c>
      <c r="B479" s="203" t="s">
        <v>4677</v>
      </c>
      <c r="C479" s="94" t="s">
        <v>3780</v>
      </c>
      <c r="D479" s="93" t="s">
        <v>21</v>
      </c>
      <c r="E479" s="95">
        <v>8</v>
      </c>
      <c r="F479" s="96"/>
      <c r="G479" s="194">
        <f t="shared" si="27"/>
        <v>0</v>
      </c>
      <c r="H479" s="52"/>
    </row>
    <row r="480" spans="1:11" x14ac:dyDescent="0.2">
      <c r="A480" s="170" t="s">
        <v>4611</v>
      </c>
      <c r="B480" s="203" t="s">
        <v>4678</v>
      </c>
      <c r="C480" s="94" t="s">
        <v>3781</v>
      </c>
      <c r="D480" s="93" t="s">
        <v>21</v>
      </c>
      <c r="E480" s="95">
        <v>8</v>
      </c>
      <c r="F480" s="96"/>
      <c r="G480" s="194">
        <f t="shared" si="27"/>
        <v>0</v>
      </c>
      <c r="H480" s="52"/>
    </row>
    <row r="481" spans="1:11" x14ac:dyDescent="0.2">
      <c r="A481" s="170" t="s">
        <v>4612</v>
      </c>
      <c r="B481" s="203" t="s">
        <v>4679</v>
      </c>
      <c r="C481" s="94" t="s">
        <v>3782</v>
      </c>
      <c r="D481" s="93" t="s">
        <v>5</v>
      </c>
      <c r="E481" s="95">
        <v>80</v>
      </c>
      <c r="F481" s="96"/>
      <c r="G481" s="194">
        <f t="shared" si="27"/>
        <v>0</v>
      </c>
      <c r="H481" s="52"/>
    </row>
    <row r="482" spans="1:11" x14ac:dyDescent="0.2">
      <c r="A482" s="170"/>
      <c r="B482" s="203"/>
      <c r="C482" s="94"/>
      <c r="D482" s="93"/>
      <c r="E482" s="95"/>
      <c r="F482" s="96"/>
      <c r="G482" s="194"/>
      <c r="H482" s="52"/>
    </row>
    <row r="483" spans="1:11" s="45" customFormat="1" ht="16.5" x14ac:dyDescent="0.2">
      <c r="A483" s="170">
        <v>318</v>
      </c>
      <c r="B483" s="218" t="s">
        <v>4250</v>
      </c>
      <c r="C483" s="132" t="s">
        <v>4720</v>
      </c>
      <c r="D483" s="131"/>
      <c r="E483" s="131"/>
      <c r="F483" s="133"/>
      <c r="G483" s="219">
        <f>SUM(G484+G491+G501+G512+G518+G521+G527+G532+G549+G555+G576+G609+G614+G620)</f>
        <v>0</v>
      </c>
      <c r="H483" s="52"/>
      <c r="K483" s="44"/>
    </row>
    <row r="484" spans="1:11" s="45" customFormat="1" ht="16.5" x14ac:dyDescent="0.2">
      <c r="A484" s="170">
        <v>319</v>
      </c>
      <c r="B484" s="220" t="s">
        <v>3748</v>
      </c>
      <c r="C484" s="135" t="s">
        <v>3660</v>
      </c>
      <c r="D484" s="134"/>
      <c r="E484" s="134"/>
      <c r="F484" s="136"/>
      <c r="G484" s="221">
        <f>SUM(G485:G490)</f>
        <v>0</v>
      </c>
      <c r="H484" s="52"/>
    </row>
    <row r="485" spans="1:11" s="45" customFormat="1" x14ac:dyDescent="0.2">
      <c r="A485" s="170" t="s">
        <v>3850</v>
      </c>
      <c r="B485" s="203" t="s">
        <v>4251</v>
      </c>
      <c r="C485" s="94" t="s">
        <v>259</v>
      </c>
      <c r="D485" s="93" t="s">
        <v>24</v>
      </c>
      <c r="E485" s="95">
        <v>1223.75</v>
      </c>
      <c r="F485" s="96"/>
      <c r="G485" s="194">
        <f t="shared" ref="G485:G490" si="28">E485*F485</f>
        <v>0</v>
      </c>
      <c r="H485" s="52"/>
    </row>
    <row r="486" spans="1:11" s="45" customFormat="1" x14ac:dyDescent="0.2">
      <c r="A486" s="170" t="s">
        <v>3852</v>
      </c>
      <c r="B486" s="203" t="s">
        <v>4252</v>
      </c>
      <c r="C486" s="94" t="s">
        <v>260</v>
      </c>
      <c r="D486" s="93" t="s">
        <v>24</v>
      </c>
      <c r="E486" s="95">
        <v>1223.75</v>
      </c>
      <c r="F486" s="96"/>
      <c r="G486" s="194">
        <f t="shared" si="28"/>
        <v>0</v>
      </c>
      <c r="H486" s="52"/>
    </row>
    <row r="487" spans="1:11" x14ac:dyDescent="0.2">
      <c r="A487" s="170" t="s">
        <v>3851</v>
      </c>
      <c r="B487" s="203" t="s">
        <v>4253</v>
      </c>
      <c r="C487" s="94" t="s">
        <v>3674</v>
      </c>
      <c r="D487" s="93" t="s">
        <v>4</v>
      </c>
      <c r="E487" s="95">
        <v>277.2</v>
      </c>
      <c r="F487" s="96"/>
      <c r="G487" s="194">
        <f t="shared" si="28"/>
        <v>0</v>
      </c>
      <c r="H487" s="52"/>
      <c r="K487" s="45"/>
    </row>
    <row r="488" spans="1:11" x14ac:dyDescent="0.2">
      <c r="A488" s="170">
        <v>320</v>
      </c>
      <c r="B488" s="203" t="s">
        <v>4254</v>
      </c>
      <c r="C488" s="94" t="s">
        <v>3675</v>
      </c>
      <c r="D488" s="93" t="s">
        <v>4</v>
      </c>
      <c r="E488" s="95">
        <v>277.2</v>
      </c>
      <c r="F488" s="96"/>
      <c r="G488" s="194">
        <f t="shared" si="28"/>
        <v>0</v>
      </c>
      <c r="H488" s="52"/>
    </row>
    <row r="489" spans="1:11" x14ac:dyDescent="0.2">
      <c r="A489" s="170">
        <v>322</v>
      </c>
      <c r="B489" s="203" t="s">
        <v>4419</v>
      </c>
      <c r="C489" s="94" t="s">
        <v>3662</v>
      </c>
      <c r="D489" s="93" t="s">
        <v>4</v>
      </c>
      <c r="E489" s="95">
        <v>277.2</v>
      </c>
      <c r="F489" s="96"/>
      <c r="G489" s="194">
        <f t="shared" si="28"/>
        <v>0</v>
      </c>
      <c r="H489" s="52"/>
    </row>
    <row r="490" spans="1:11" x14ac:dyDescent="0.2">
      <c r="A490" s="170" t="s">
        <v>4482</v>
      </c>
      <c r="B490" s="203" t="s">
        <v>4483</v>
      </c>
      <c r="C490" s="94" t="s">
        <v>3661</v>
      </c>
      <c r="D490" s="93" t="s">
        <v>4</v>
      </c>
      <c r="E490" s="95">
        <v>80</v>
      </c>
      <c r="F490" s="96"/>
      <c r="G490" s="194">
        <f t="shared" si="28"/>
        <v>0</v>
      </c>
      <c r="H490" s="52"/>
    </row>
    <row r="491" spans="1:11" s="45" customFormat="1" ht="16.5" x14ac:dyDescent="0.2">
      <c r="A491" s="170">
        <v>323</v>
      </c>
      <c r="B491" s="220" t="s">
        <v>3751</v>
      </c>
      <c r="C491" s="135" t="s">
        <v>3663</v>
      </c>
      <c r="D491" s="134"/>
      <c r="E491" s="134"/>
      <c r="F491" s="136"/>
      <c r="G491" s="221">
        <f>SUM(G492:G500)</f>
        <v>0</v>
      </c>
      <c r="H491" s="52"/>
      <c r="K491" s="44"/>
    </row>
    <row r="492" spans="1:11" x14ac:dyDescent="0.2">
      <c r="A492" s="170">
        <v>324</v>
      </c>
      <c r="B492" s="203" t="s">
        <v>4255</v>
      </c>
      <c r="C492" s="94" t="s">
        <v>3664</v>
      </c>
      <c r="D492" s="93" t="s">
        <v>4</v>
      </c>
      <c r="E492" s="95">
        <v>277.2</v>
      </c>
      <c r="F492" s="96"/>
      <c r="G492" s="194">
        <f t="shared" ref="G492:G500" si="29">E492*F492</f>
        <v>0</v>
      </c>
      <c r="H492" s="52"/>
      <c r="K492" s="45"/>
    </row>
    <row r="493" spans="1:11" x14ac:dyDescent="0.2">
      <c r="A493" s="170">
        <v>325</v>
      </c>
      <c r="B493" s="203" t="s">
        <v>4256</v>
      </c>
      <c r="C493" s="94" t="s">
        <v>3665</v>
      </c>
      <c r="D493" s="93" t="s">
        <v>5</v>
      </c>
      <c r="E493" s="95">
        <v>127.4</v>
      </c>
      <c r="F493" s="96"/>
      <c r="G493" s="194">
        <f t="shared" si="29"/>
        <v>0</v>
      </c>
      <c r="H493" s="52"/>
    </row>
    <row r="494" spans="1:11" x14ac:dyDescent="0.2">
      <c r="A494" s="170">
        <v>326</v>
      </c>
      <c r="B494" s="203" t="s">
        <v>4257</v>
      </c>
      <c r="C494" s="98" t="s">
        <v>3744</v>
      </c>
      <c r="D494" s="97" t="s">
        <v>4</v>
      </c>
      <c r="E494" s="95">
        <v>554.4</v>
      </c>
      <c r="F494" s="96"/>
      <c r="G494" s="195">
        <f t="shared" si="29"/>
        <v>0</v>
      </c>
      <c r="H494" s="52"/>
    </row>
    <row r="495" spans="1:11" ht="30" x14ac:dyDescent="0.2">
      <c r="A495" s="170">
        <v>327</v>
      </c>
      <c r="B495" s="203" t="s">
        <v>4258</v>
      </c>
      <c r="C495" s="94" t="s">
        <v>3743</v>
      </c>
      <c r="D495" s="93" t="s">
        <v>21</v>
      </c>
      <c r="E495" s="95">
        <v>8.32</v>
      </c>
      <c r="F495" s="96"/>
      <c r="G495" s="194">
        <f t="shared" si="29"/>
        <v>0</v>
      </c>
      <c r="H495" s="52"/>
    </row>
    <row r="496" spans="1:11" ht="30" x14ac:dyDescent="0.2">
      <c r="A496" s="170">
        <v>329</v>
      </c>
      <c r="B496" s="203" t="s">
        <v>4259</v>
      </c>
      <c r="C496" s="94" t="s">
        <v>3784</v>
      </c>
      <c r="D496" s="93" t="s">
        <v>4</v>
      </c>
      <c r="E496" s="95">
        <v>290.95</v>
      </c>
      <c r="F496" s="96"/>
      <c r="G496" s="194">
        <f t="shared" si="29"/>
        <v>0</v>
      </c>
      <c r="H496" s="52"/>
    </row>
    <row r="497" spans="1:11" x14ac:dyDescent="0.2">
      <c r="A497" s="170">
        <v>330</v>
      </c>
      <c r="B497" s="203" t="s">
        <v>4260</v>
      </c>
      <c r="C497" s="94" t="s">
        <v>3835</v>
      </c>
      <c r="D497" s="93" t="s">
        <v>4</v>
      </c>
      <c r="E497" s="95">
        <v>581.9</v>
      </c>
      <c r="F497" s="96"/>
      <c r="G497" s="194">
        <f t="shared" si="29"/>
        <v>0</v>
      </c>
      <c r="H497" s="52"/>
    </row>
    <row r="498" spans="1:11" x14ac:dyDescent="0.2">
      <c r="A498" s="170" t="s">
        <v>3876</v>
      </c>
      <c r="B498" s="203" t="s">
        <v>4261</v>
      </c>
      <c r="C498" s="94" t="s">
        <v>3860</v>
      </c>
      <c r="D498" s="93" t="s">
        <v>4</v>
      </c>
      <c r="E498" s="95">
        <v>290.95</v>
      </c>
      <c r="F498" s="96"/>
      <c r="G498" s="194">
        <f t="shared" si="29"/>
        <v>0</v>
      </c>
      <c r="H498" s="52"/>
    </row>
    <row r="499" spans="1:11" x14ac:dyDescent="0.2">
      <c r="A499" s="170" t="s">
        <v>4518</v>
      </c>
      <c r="B499" s="203" t="s">
        <v>4520</v>
      </c>
      <c r="C499" s="94" t="s">
        <v>4457</v>
      </c>
      <c r="D499" s="93" t="s">
        <v>4461</v>
      </c>
      <c r="E499" s="95">
        <v>80</v>
      </c>
      <c r="F499" s="96"/>
      <c r="G499" s="194">
        <f t="shared" si="29"/>
        <v>0</v>
      </c>
      <c r="H499" s="52"/>
    </row>
    <row r="500" spans="1:11" x14ac:dyDescent="0.2">
      <c r="A500" s="170" t="s">
        <v>4519</v>
      </c>
      <c r="B500" s="203" t="s">
        <v>4521</v>
      </c>
      <c r="C500" s="94" t="s">
        <v>4458</v>
      </c>
      <c r="D500" s="93" t="s">
        <v>4461</v>
      </c>
      <c r="E500" s="95">
        <v>240</v>
      </c>
      <c r="F500" s="96"/>
      <c r="G500" s="194">
        <f t="shared" si="29"/>
        <v>0</v>
      </c>
      <c r="H500" s="52"/>
    </row>
    <row r="501" spans="1:11" s="45" customFormat="1" ht="16.5" x14ac:dyDescent="0.2">
      <c r="A501" s="170">
        <v>331</v>
      </c>
      <c r="B501" s="220" t="s">
        <v>3752</v>
      </c>
      <c r="C501" s="135" t="s">
        <v>3667</v>
      </c>
      <c r="D501" s="134"/>
      <c r="E501" s="134"/>
      <c r="F501" s="136"/>
      <c r="G501" s="221">
        <f>SUM(G502:G511)</f>
        <v>0</v>
      </c>
      <c r="H501" s="52"/>
      <c r="K501" s="44"/>
    </row>
    <row r="502" spans="1:11" ht="30" x14ac:dyDescent="0.2">
      <c r="A502" s="170">
        <v>332</v>
      </c>
      <c r="B502" s="203" t="s">
        <v>4262</v>
      </c>
      <c r="C502" s="94" t="s">
        <v>3668</v>
      </c>
      <c r="D502" s="93" t="s">
        <v>4</v>
      </c>
      <c r="E502" s="95">
        <v>34.53</v>
      </c>
      <c r="F502" s="96"/>
      <c r="G502" s="194">
        <f t="shared" ref="G502:G510" si="30">E502*F502</f>
        <v>0</v>
      </c>
      <c r="H502" s="52"/>
      <c r="K502" s="45"/>
    </row>
    <row r="503" spans="1:11" ht="30" x14ac:dyDescent="0.2">
      <c r="A503" s="170">
        <v>333</v>
      </c>
      <c r="B503" s="203" t="s">
        <v>4263</v>
      </c>
      <c r="C503" s="94" t="s">
        <v>3669</v>
      </c>
      <c r="D503" s="93" t="s">
        <v>4</v>
      </c>
      <c r="E503" s="95">
        <v>301.08</v>
      </c>
      <c r="F503" s="96"/>
      <c r="G503" s="194">
        <f t="shared" si="30"/>
        <v>0</v>
      </c>
      <c r="H503" s="52"/>
    </row>
    <row r="504" spans="1:11" x14ac:dyDescent="0.2">
      <c r="A504" s="170">
        <v>334</v>
      </c>
      <c r="B504" s="203" t="s">
        <v>4264</v>
      </c>
      <c r="C504" s="94" t="s">
        <v>3682</v>
      </c>
      <c r="D504" s="93" t="s">
        <v>4</v>
      </c>
      <c r="E504" s="95">
        <v>5.59</v>
      </c>
      <c r="F504" s="96"/>
      <c r="G504" s="194">
        <f t="shared" si="30"/>
        <v>0</v>
      </c>
      <c r="H504" s="52"/>
    </row>
    <row r="505" spans="1:11" x14ac:dyDescent="0.2">
      <c r="A505" s="170">
        <v>335</v>
      </c>
      <c r="B505" s="203" t="s">
        <v>4265</v>
      </c>
      <c r="C505" s="94" t="s">
        <v>3670</v>
      </c>
      <c r="D505" s="93" t="s">
        <v>4</v>
      </c>
      <c r="E505" s="95">
        <v>1.5</v>
      </c>
      <c r="F505" s="96"/>
      <c r="G505" s="194">
        <f t="shared" si="30"/>
        <v>0</v>
      </c>
      <c r="H505" s="52"/>
    </row>
    <row r="506" spans="1:11" x14ac:dyDescent="0.2">
      <c r="A506" s="170" t="s">
        <v>4411</v>
      </c>
      <c r="B506" s="203" t="s">
        <v>4266</v>
      </c>
      <c r="C506" s="94" t="s">
        <v>3891</v>
      </c>
      <c r="D506" s="93" t="s">
        <v>4</v>
      </c>
      <c r="E506" s="95">
        <v>301.08</v>
      </c>
      <c r="F506" s="96"/>
      <c r="G506" s="194">
        <f t="shared" si="30"/>
        <v>0</v>
      </c>
      <c r="H506" s="53"/>
    </row>
    <row r="507" spans="1:11" ht="30" x14ac:dyDescent="0.2">
      <c r="A507" s="170" t="s">
        <v>4498</v>
      </c>
      <c r="B507" s="203" t="s">
        <v>4501</v>
      </c>
      <c r="C507" s="94" t="s">
        <v>3889</v>
      </c>
      <c r="D507" s="93" t="s">
        <v>21</v>
      </c>
      <c r="E507" s="95">
        <v>19.25</v>
      </c>
      <c r="F507" s="96"/>
      <c r="G507" s="194">
        <f t="shared" si="30"/>
        <v>0</v>
      </c>
      <c r="H507" s="52"/>
    </row>
    <row r="508" spans="1:11" x14ac:dyDescent="0.2">
      <c r="A508" s="170" t="s">
        <v>4499</v>
      </c>
      <c r="B508" s="203" t="s">
        <v>4502</v>
      </c>
      <c r="C508" s="94" t="s">
        <v>3893</v>
      </c>
      <c r="D508" s="93" t="s">
        <v>21</v>
      </c>
      <c r="E508" s="95">
        <v>25.03</v>
      </c>
      <c r="F508" s="96"/>
      <c r="G508" s="194">
        <f t="shared" si="30"/>
        <v>0</v>
      </c>
      <c r="H508" s="52"/>
    </row>
    <row r="509" spans="1:11" ht="30" x14ac:dyDescent="0.2">
      <c r="A509" s="170" t="s">
        <v>4500</v>
      </c>
      <c r="B509" s="203" t="s">
        <v>4503</v>
      </c>
      <c r="C509" s="94" t="s">
        <v>3743</v>
      </c>
      <c r="D509" s="93" t="s">
        <v>21</v>
      </c>
      <c r="E509" s="95">
        <v>25.03</v>
      </c>
      <c r="F509" s="96"/>
      <c r="G509" s="194">
        <f t="shared" si="30"/>
        <v>0</v>
      </c>
      <c r="H509" s="52"/>
    </row>
    <row r="510" spans="1:11" x14ac:dyDescent="0.2">
      <c r="A510" s="170" t="s">
        <v>4694</v>
      </c>
      <c r="B510" s="203" t="s">
        <v>4693</v>
      </c>
      <c r="C510" s="94" t="s">
        <v>3897</v>
      </c>
      <c r="D510" s="93" t="s">
        <v>4</v>
      </c>
      <c r="E510" s="95">
        <v>19.25</v>
      </c>
      <c r="F510" s="96"/>
      <c r="G510" s="194">
        <f t="shared" si="30"/>
        <v>0</v>
      </c>
      <c r="H510" s="52"/>
      <c r="K510" s="46"/>
    </row>
    <row r="511" spans="1:11" s="45" customFormat="1" ht="16.5" x14ac:dyDescent="0.2">
      <c r="A511" s="170">
        <v>337</v>
      </c>
      <c r="B511" s="220"/>
      <c r="C511" s="135" t="s">
        <v>3672</v>
      </c>
      <c r="D511" s="134"/>
      <c r="E511" s="134"/>
      <c r="F511" s="136"/>
      <c r="G511" s="221"/>
      <c r="H511" s="52"/>
      <c r="K511" s="44"/>
    </row>
    <row r="512" spans="1:11" s="45" customFormat="1" ht="16.5" x14ac:dyDescent="0.2">
      <c r="A512" s="170">
        <v>338</v>
      </c>
      <c r="B512" s="220" t="s">
        <v>3753</v>
      </c>
      <c r="C512" s="135" t="s">
        <v>388</v>
      </c>
      <c r="D512" s="134"/>
      <c r="E512" s="134"/>
      <c r="F512" s="136"/>
      <c r="G512" s="221">
        <f>SUM(G513:G517)</f>
        <v>0</v>
      </c>
      <c r="H512" s="52"/>
    </row>
    <row r="513" spans="1:11" x14ac:dyDescent="0.2">
      <c r="A513" s="170">
        <v>339</v>
      </c>
      <c r="B513" s="203" t="s">
        <v>4267</v>
      </c>
      <c r="C513" s="94" t="s">
        <v>3671</v>
      </c>
      <c r="D513" s="93" t="s">
        <v>4</v>
      </c>
      <c r="E513" s="95">
        <v>1.79</v>
      </c>
      <c r="F513" s="96"/>
      <c r="G513" s="194">
        <f>E513*F513</f>
        <v>0</v>
      </c>
      <c r="H513" s="52"/>
      <c r="K513" s="45"/>
    </row>
    <row r="514" spans="1:11" x14ac:dyDescent="0.2">
      <c r="A514" s="170">
        <v>341</v>
      </c>
      <c r="B514" s="203" t="s">
        <v>4268</v>
      </c>
      <c r="C514" s="94" t="s">
        <v>3833</v>
      </c>
      <c r="D514" s="93" t="s">
        <v>4</v>
      </c>
      <c r="E514" s="95">
        <v>71.91</v>
      </c>
      <c r="F514" s="96"/>
      <c r="G514" s="194">
        <f>E514*F514</f>
        <v>0</v>
      </c>
      <c r="H514" s="52"/>
    </row>
    <row r="515" spans="1:11" x14ac:dyDescent="0.2">
      <c r="A515" s="170" t="s">
        <v>4412</v>
      </c>
      <c r="B515" s="203" t="s">
        <v>4708</v>
      </c>
      <c r="C515" s="94" t="s">
        <v>3865</v>
      </c>
      <c r="D515" s="93" t="s">
        <v>4</v>
      </c>
      <c r="E515" s="95">
        <v>3.28</v>
      </c>
      <c r="F515" s="96"/>
      <c r="G515" s="194">
        <f>E515*F515</f>
        <v>0</v>
      </c>
      <c r="H515" s="52"/>
    </row>
    <row r="516" spans="1:11" ht="30" x14ac:dyDescent="0.2">
      <c r="A516" s="170" t="s">
        <v>4443</v>
      </c>
      <c r="B516" s="203" t="s">
        <v>4709</v>
      </c>
      <c r="C516" s="94" t="s">
        <v>3413</v>
      </c>
      <c r="D516" s="111" t="s">
        <v>6</v>
      </c>
      <c r="E516" s="95">
        <v>2</v>
      </c>
      <c r="F516" s="96"/>
      <c r="G516" s="194">
        <f>E516*F516</f>
        <v>0</v>
      </c>
      <c r="H516" s="52"/>
    </row>
    <row r="517" spans="1:11" x14ac:dyDescent="0.2">
      <c r="A517" s="170" t="s">
        <v>4524</v>
      </c>
      <c r="B517" s="203" t="s">
        <v>4413</v>
      </c>
      <c r="C517" s="94" t="s">
        <v>4471</v>
      </c>
      <c r="D517" s="93" t="s">
        <v>4461</v>
      </c>
      <c r="E517" s="95">
        <v>12.9</v>
      </c>
      <c r="F517" s="96"/>
      <c r="G517" s="194">
        <f>E517*F517</f>
        <v>0</v>
      </c>
      <c r="H517" s="52"/>
    </row>
    <row r="518" spans="1:11" s="45" customFormat="1" ht="16.5" x14ac:dyDescent="0.2">
      <c r="A518" s="170">
        <v>345</v>
      </c>
      <c r="B518" s="220" t="s">
        <v>3754</v>
      </c>
      <c r="C518" s="135" t="s">
        <v>3673</v>
      </c>
      <c r="D518" s="134"/>
      <c r="E518" s="134"/>
      <c r="F518" s="136"/>
      <c r="G518" s="221">
        <f>SUM(G519:G520)</f>
        <v>0</v>
      </c>
      <c r="H518" s="52"/>
      <c r="K518" s="44"/>
    </row>
    <row r="519" spans="1:11" x14ac:dyDescent="0.2">
      <c r="A519" s="170">
        <v>346</v>
      </c>
      <c r="B519" s="203" t="s">
        <v>4269</v>
      </c>
      <c r="C519" s="94" t="s">
        <v>3898</v>
      </c>
      <c r="D519" s="93" t="s">
        <v>4</v>
      </c>
      <c r="E519" s="95">
        <v>209.23</v>
      </c>
      <c r="F519" s="96"/>
      <c r="G519" s="194">
        <f>E519*F519</f>
        <v>0</v>
      </c>
      <c r="H519" s="52"/>
      <c r="K519" s="45"/>
    </row>
    <row r="520" spans="1:11" x14ac:dyDescent="0.2">
      <c r="A520" s="170">
        <v>347</v>
      </c>
      <c r="B520" s="203" t="s">
        <v>4270</v>
      </c>
      <c r="C520" s="94" t="s">
        <v>3800</v>
      </c>
      <c r="D520" s="93" t="s">
        <v>24</v>
      </c>
      <c r="E520" s="95">
        <v>1137.83</v>
      </c>
      <c r="F520" s="96"/>
      <c r="G520" s="194">
        <f>E520*F520</f>
        <v>0</v>
      </c>
      <c r="H520" s="52"/>
    </row>
    <row r="521" spans="1:11" s="45" customFormat="1" ht="16.5" x14ac:dyDescent="0.2">
      <c r="A521" s="170">
        <v>349</v>
      </c>
      <c r="B521" s="220" t="s">
        <v>3755</v>
      </c>
      <c r="C521" s="135" t="s">
        <v>1408</v>
      </c>
      <c r="D521" s="134"/>
      <c r="E521" s="134"/>
      <c r="F521" s="136"/>
      <c r="G521" s="221">
        <f>SUM(G522:G526)</f>
        <v>0</v>
      </c>
      <c r="H521" s="52"/>
      <c r="K521" s="44"/>
    </row>
    <row r="522" spans="1:11" x14ac:dyDescent="0.2">
      <c r="A522" s="170">
        <v>350</v>
      </c>
      <c r="B522" s="203" t="s">
        <v>4271</v>
      </c>
      <c r="C522" s="94" t="s">
        <v>3899</v>
      </c>
      <c r="D522" s="93" t="s">
        <v>4</v>
      </c>
      <c r="E522" s="95">
        <v>325.48</v>
      </c>
      <c r="F522" s="96"/>
      <c r="G522" s="194">
        <f>E522*F522</f>
        <v>0</v>
      </c>
      <c r="H522" s="53"/>
      <c r="K522" s="45"/>
    </row>
    <row r="523" spans="1:11" x14ac:dyDescent="0.2">
      <c r="A523" s="170">
        <v>351</v>
      </c>
      <c r="B523" s="203" t="s">
        <v>4272</v>
      </c>
      <c r="C523" s="94" t="s">
        <v>3674</v>
      </c>
      <c r="D523" s="93" t="s">
        <v>4</v>
      </c>
      <c r="E523" s="95">
        <v>511.48</v>
      </c>
      <c r="F523" s="96"/>
      <c r="G523" s="194">
        <f>E523*F523</f>
        <v>0</v>
      </c>
      <c r="H523" s="52"/>
    </row>
    <row r="524" spans="1:11" x14ac:dyDescent="0.2">
      <c r="A524" s="170">
        <v>352</v>
      </c>
      <c r="B524" s="203" t="s">
        <v>4273</v>
      </c>
      <c r="C524" s="94" t="s">
        <v>3675</v>
      </c>
      <c r="D524" s="93" t="s">
        <v>4</v>
      </c>
      <c r="E524" s="95">
        <v>511.48</v>
      </c>
      <c r="F524" s="96"/>
      <c r="G524" s="194">
        <f>E524*F524</f>
        <v>0</v>
      </c>
      <c r="H524" s="52"/>
    </row>
    <row r="525" spans="1:11" x14ac:dyDescent="0.2">
      <c r="A525" s="170">
        <v>353</v>
      </c>
      <c r="B525" s="203" t="s">
        <v>4274</v>
      </c>
      <c r="C525" s="94" t="s">
        <v>3676</v>
      </c>
      <c r="D525" s="93" t="s">
        <v>4</v>
      </c>
      <c r="E525" s="95">
        <v>325.48</v>
      </c>
      <c r="F525" s="96"/>
      <c r="G525" s="194">
        <f>E525*F525</f>
        <v>0</v>
      </c>
      <c r="H525" s="52"/>
    </row>
    <row r="526" spans="1:11" x14ac:dyDescent="0.2">
      <c r="A526" s="170" t="s">
        <v>4420</v>
      </c>
      <c r="B526" s="203" t="s">
        <v>4275</v>
      </c>
      <c r="C526" s="94" t="s">
        <v>3900</v>
      </c>
      <c r="D526" s="93" t="s">
        <v>4</v>
      </c>
      <c r="E526" s="95">
        <v>79.709999999999994</v>
      </c>
      <c r="F526" s="96"/>
      <c r="G526" s="194">
        <f>E526*F526</f>
        <v>0</v>
      </c>
      <c r="H526" s="53"/>
    </row>
    <row r="527" spans="1:11" s="45" customFormat="1" ht="16.5" x14ac:dyDescent="0.2">
      <c r="A527" s="170">
        <v>354</v>
      </c>
      <c r="B527" s="220" t="s">
        <v>3783</v>
      </c>
      <c r="C527" s="135" t="s">
        <v>3677</v>
      </c>
      <c r="D527" s="134"/>
      <c r="E527" s="134"/>
      <c r="F527" s="134"/>
      <c r="G527" s="221">
        <f>SUM(G528:G531)</f>
        <v>0</v>
      </c>
      <c r="H527" s="52"/>
      <c r="K527" s="44"/>
    </row>
    <row r="528" spans="1:11" x14ac:dyDescent="0.2">
      <c r="A528" s="170">
        <v>355</v>
      </c>
      <c r="B528" s="203" t="s">
        <v>4276</v>
      </c>
      <c r="C528" s="94" t="s">
        <v>3678</v>
      </c>
      <c r="D528" s="93" t="s">
        <v>3666</v>
      </c>
      <c r="E528" s="95">
        <v>4</v>
      </c>
      <c r="F528" s="96"/>
      <c r="G528" s="194">
        <f>E528*F528</f>
        <v>0</v>
      </c>
      <c r="H528" s="52"/>
      <c r="K528" s="45"/>
    </row>
    <row r="529" spans="1:11" x14ac:dyDescent="0.2">
      <c r="A529" s="170">
        <v>356</v>
      </c>
      <c r="B529" s="203" t="s">
        <v>4277</v>
      </c>
      <c r="C529" s="94" t="s">
        <v>3679</v>
      </c>
      <c r="D529" s="93" t="s">
        <v>3666</v>
      </c>
      <c r="E529" s="95">
        <v>4</v>
      </c>
      <c r="F529" s="96"/>
      <c r="G529" s="194">
        <f>E529*F529</f>
        <v>0</v>
      </c>
      <c r="H529" s="52"/>
    </row>
    <row r="530" spans="1:11" x14ac:dyDescent="0.2">
      <c r="A530" s="170">
        <v>357</v>
      </c>
      <c r="B530" s="203" t="s">
        <v>4278</v>
      </c>
      <c r="C530" s="94" t="s">
        <v>3680</v>
      </c>
      <c r="D530" s="93" t="s">
        <v>3666</v>
      </c>
      <c r="E530" s="95">
        <v>4</v>
      </c>
      <c r="F530" s="96"/>
      <c r="G530" s="194">
        <f>E530*F530</f>
        <v>0</v>
      </c>
      <c r="H530" s="52"/>
    </row>
    <row r="531" spans="1:11" x14ac:dyDescent="0.2">
      <c r="A531" s="170">
        <v>358</v>
      </c>
      <c r="B531" s="203" t="s">
        <v>4279</v>
      </c>
      <c r="C531" s="94" t="s">
        <v>3681</v>
      </c>
      <c r="D531" s="93" t="s">
        <v>3666</v>
      </c>
      <c r="E531" s="95">
        <v>4</v>
      </c>
      <c r="F531" s="96"/>
      <c r="G531" s="194">
        <f>E531*F531</f>
        <v>0</v>
      </c>
      <c r="H531" s="52"/>
    </row>
    <row r="532" spans="1:11" s="45" customFormat="1" ht="16.5" x14ac:dyDescent="0.2">
      <c r="A532" s="170">
        <v>360</v>
      </c>
      <c r="B532" s="220" t="s">
        <v>3756</v>
      </c>
      <c r="C532" s="135" t="s">
        <v>3683</v>
      </c>
      <c r="D532" s="134"/>
      <c r="E532" s="134"/>
      <c r="F532" s="136"/>
      <c r="G532" s="221">
        <f>SUM(G533:G548)</f>
        <v>0</v>
      </c>
      <c r="H532" s="52"/>
      <c r="K532" s="44"/>
    </row>
    <row r="533" spans="1:11" x14ac:dyDescent="0.2">
      <c r="A533" s="170">
        <v>361</v>
      </c>
      <c r="B533" s="203" t="s">
        <v>4280</v>
      </c>
      <c r="C533" s="94" t="s">
        <v>3749</v>
      </c>
      <c r="D533" s="93" t="s">
        <v>3666</v>
      </c>
      <c r="E533" s="95">
        <v>1</v>
      </c>
      <c r="F533" s="96"/>
      <c r="G533" s="194">
        <f t="shared" ref="G533:G548" si="31">E533*F533</f>
        <v>0</v>
      </c>
      <c r="H533" s="52"/>
      <c r="K533" s="45"/>
    </row>
    <row r="534" spans="1:11" x14ac:dyDescent="0.2">
      <c r="A534" s="170">
        <v>362</v>
      </c>
      <c r="B534" s="203" t="s">
        <v>4281</v>
      </c>
      <c r="C534" s="94" t="s">
        <v>3684</v>
      </c>
      <c r="D534" s="93" t="s">
        <v>3666</v>
      </c>
      <c r="E534" s="95">
        <v>1</v>
      </c>
      <c r="F534" s="96"/>
      <c r="G534" s="194">
        <f t="shared" si="31"/>
        <v>0</v>
      </c>
      <c r="H534" s="52"/>
    </row>
    <row r="535" spans="1:11" x14ac:dyDescent="0.2">
      <c r="A535" s="170">
        <v>363</v>
      </c>
      <c r="B535" s="203" t="s">
        <v>4282</v>
      </c>
      <c r="C535" s="94" t="s">
        <v>3685</v>
      </c>
      <c r="D535" s="93" t="s">
        <v>3666</v>
      </c>
      <c r="E535" s="95">
        <v>1</v>
      </c>
      <c r="F535" s="96"/>
      <c r="G535" s="194">
        <f t="shared" si="31"/>
        <v>0</v>
      </c>
      <c r="H535" s="52"/>
    </row>
    <row r="536" spans="1:11" ht="30" x14ac:dyDescent="0.2">
      <c r="A536" s="170">
        <v>364</v>
      </c>
      <c r="B536" s="203" t="s">
        <v>4283</v>
      </c>
      <c r="C536" s="94" t="s">
        <v>3914</v>
      </c>
      <c r="D536" s="93" t="s">
        <v>6</v>
      </c>
      <c r="E536" s="95">
        <v>2</v>
      </c>
      <c r="F536" s="96"/>
      <c r="G536" s="194">
        <f t="shared" si="31"/>
        <v>0</v>
      </c>
      <c r="H536" s="52"/>
    </row>
    <row r="537" spans="1:11" ht="30" x14ac:dyDescent="0.2">
      <c r="A537" s="170">
        <v>365</v>
      </c>
      <c r="B537" s="203" t="s">
        <v>4284</v>
      </c>
      <c r="C537" s="94" t="s">
        <v>3686</v>
      </c>
      <c r="D537" s="93" t="s">
        <v>5</v>
      </c>
      <c r="E537" s="95">
        <v>20</v>
      </c>
      <c r="F537" s="96"/>
      <c r="G537" s="194">
        <f t="shared" si="31"/>
        <v>0</v>
      </c>
      <c r="H537" s="52"/>
    </row>
    <row r="538" spans="1:11" x14ac:dyDescent="0.2">
      <c r="A538" s="170">
        <v>366</v>
      </c>
      <c r="B538" s="203" t="s">
        <v>4285</v>
      </c>
      <c r="C538" s="94" t="s">
        <v>3907</v>
      </c>
      <c r="D538" s="93" t="s">
        <v>5</v>
      </c>
      <c r="E538" s="95">
        <v>20</v>
      </c>
      <c r="F538" s="96"/>
      <c r="G538" s="194">
        <f t="shared" si="31"/>
        <v>0</v>
      </c>
      <c r="H538" s="52"/>
    </row>
    <row r="539" spans="1:11" x14ac:dyDescent="0.2">
      <c r="A539" s="170">
        <v>367</v>
      </c>
      <c r="B539" s="203" t="s">
        <v>4286</v>
      </c>
      <c r="C539" s="94" t="s">
        <v>3692</v>
      </c>
      <c r="D539" s="93" t="s">
        <v>5</v>
      </c>
      <c r="E539" s="95">
        <v>50</v>
      </c>
      <c r="F539" s="96"/>
      <c r="G539" s="194">
        <f t="shared" si="31"/>
        <v>0</v>
      </c>
      <c r="H539" s="52"/>
    </row>
    <row r="540" spans="1:11" x14ac:dyDescent="0.2">
      <c r="A540" s="170">
        <v>368</v>
      </c>
      <c r="B540" s="203" t="s">
        <v>4287</v>
      </c>
      <c r="C540" s="94" t="s">
        <v>3906</v>
      </c>
      <c r="D540" s="93" t="s">
        <v>5</v>
      </c>
      <c r="E540" s="95">
        <v>15</v>
      </c>
      <c r="F540" s="96"/>
      <c r="G540" s="194">
        <f t="shared" si="31"/>
        <v>0</v>
      </c>
      <c r="H540" s="52"/>
    </row>
    <row r="541" spans="1:11" x14ac:dyDescent="0.2">
      <c r="A541" s="170">
        <v>371</v>
      </c>
      <c r="B541" s="203" t="s">
        <v>4288</v>
      </c>
      <c r="C541" s="94" t="s">
        <v>3750</v>
      </c>
      <c r="D541" s="93" t="s">
        <v>3666</v>
      </c>
      <c r="E541" s="95">
        <v>1</v>
      </c>
      <c r="F541" s="96"/>
      <c r="G541" s="194">
        <f t="shared" si="31"/>
        <v>0</v>
      </c>
      <c r="H541" s="52"/>
    </row>
    <row r="542" spans="1:11" x14ac:dyDescent="0.2">
      <c r="A542" s="170" t="s">
        <v>4421</v>
      </c>
      <c r="B542" s="203" t="s">
        <v>4425</v>
      </c>
      <c r="C542" s="94" t="s">
        <v>3910</v>
      </c>
      <c r="D542" s="93" t="s">
        <v>6</v>
      </c>
      <c r="E542" s="95">
        <v>1</v>
      </c>
      <c r="F542" s="96"/>
      <c r="G542" s="194">
        <f t="shared" si="31"/>
        <v>0</v>
      </c>
      <c r="H542" s="53"/>
    </row>
    <row r="543" spans="1:11" x14ac:dyDescent="0.2">
      <c r="A543" s="170" t="s">
        <v>4422</v>
      </c>
      <c r="B543" s="203" t="s">
        <v>4426</v>
      </c>
      <c r="C543" s="151" t="s">
        <v>3908</v>
      </c>
      <c r="D543" s="93" t="s">
        <v>6</v>
      </c>
      <c r="E543" s="95">
        <v>1</v>
      </c>
      <c r="F543" s="96"/>
      <c r="G543" s="194">
        <f t="shared" si="31"/>
        <v>0</v>
      </c>
      <c r="H543" s="53"/>
    </row>
    <row r="544" spans="1:11" x14ac:dyDescent="0.2">
      <c r="A544" s="170" t="s">
        <v>4423</v>
      </c>
      <c r="B544" s="203" t="s">
        <v>4427</v>
      </c>
      <c r="C544" s="94" t="s">
        <v>3909</v>
      </c>
      <c r="D544" s="93" t="s">
        <v>6</v>
      </c>
      <c r="E544" s="95">
        <v>1</v>
      </c>
      <c r="F544" s="96"/>
      <c r="G544" s="194">
        <f t="shared" si="31"/>
        <v>0</v>
      </c>
      <c r="H544" s="53"/>
    </row>
    <row r="545" spans="1:11" x14ac:dyDescent="0.2">
      <c r="A545" s="170" t="s">
        <v>4424</v>
      </c>
      <c r="B545" s="203" t="s">
        <v>4428</v>
      </c>
      <c r="C545" s="94" t="s">
        <v>3911</v>
      </c>
      <c r="D545" s="93" t="s">
        <v>6</v>
      </c>
      <c r="E545" s="95">
        <v>1</v>
      </c>
      <c r="F545" s="96"/>
      <c r="G545" s="194">
        <f t="shared" si="31"/>
        <v>0</v>
      </c>
      <c r="H545" s="53"/>
    </row>
    <row r="546" spans="1:11" x14ac:dyDescent="0.2">
      <c r="A546" s="170" t="s">
        <v>4552</v>
      </c>
      <c r="B546" s="203" t="s">
        <v>4553</v>
      </c>
      <c r="C546" s="242" t="s">
        <v>3306</v>
      </c>
      <c r="D546" s="243" t="s">
        <v>5</v>
      </c>
      <c r="E546" s="95">
        <v>9</v>
      </c>
      <c r="F546" s="96"/>
      <c r="G546" s="194">
        <f t="shared" si="31"/>
        <v>0</v>
      </c>
      <c r="H546" s="52"/>
    </row>
    <row r="547" spans="1:11" x14ac:dyDescent="0.2">
      <c r="A547" s="170" t="s">
        <v>4554</v>
      </c>
      <c r="B547" s="203" t="s">
        <v>4555</v>
      </c>
      <c r="C547" s="242" t="s">
        <v>3309</v>
      </c>
      <c r="D547" s="243" t="s">
        <v>5</v>
      </c>
      <c r="E547" s="95">
        <v>9</v>
      </c>
      <c r="F547" s="96"/>
      <c r="G547" s="194">
        <f t="shared" si="31"/>
        <v>0</v>
      </c>
      <c r="H547" s="52"/>
    </row>
    <row r="548" spans="1:11" ht="30" x14ac:dyDescent="0.2">
      <c r="A548" s="170" t="s">
        <v>4556</v>
      </c>
      <c r="B548" s="203" t="s">
        <v>4557</v>
      </c>
      <c r="C548" s="94" t="s">
        <v>3915</v>
      </c>
      <c r="D548" s="93" t="s">
        <v>5</v>
      </c>
      <c r="E548" s="95">
        <v>18</v>
      </c>
      <c r="F548" s="96"/>
      <c r="G548" s="194">
        <f t="shared" si="31"/>
        <v>0</v>
      </c>
      <c r="H548" s="52"/>
    </row>
    <row r="549" spans="1:11" s="45" customFormat="1" ht="16.5" x14ac:dyDescent="0.2">
      <c r="A549" s="170">
        <v>372</v>
      </c>
      <c r="B549" s="220" t="s">
        <v>3757</v>
      </c>
      <c r="C549" s="135" t="s">
        <v>3687</v>
      </c>
      <c r="D549" s="134"/>
      <c r="E549" s="134"/>
      <c r="F549" s="134"/>
      <c r="G549" s="221">
        <f>SUM(G550:G554)</f>
        <v>0</v>
      </c>
      <c r="H549" s="52"/>
      <c r="K549" s="44"/>
    </row>
    <row r="550" spans="1:11" x14ac:dyDescent="0.2">
      <c r="A550" s="170">
        <v>373</v>
      </c>
      <c r="B550" s="203" t="s">
        <v>4289</v>
      </c>
      <c r="C550" s="94" t="s">
        <v>3688</v>
      </c>
      <c r="D550" s="93" t="s">
        <v>3666</v>
      </c>
      <c r="E550" s="95">
        <v>1</v>
      </c>
      <c r="F550" s="96"/>
      <c r="G550" s="194">
        <f>E550*F550</f>
        <v>0</v>
      </c>
      <c r="H550" s="52"/>
      <c r="K550" s="45"/>
    </row>
    <row r="551" spans="1:11" x14ac:dyDescent="0.2">
      <c r="A551" s="170">
        <v>374</v>
      </c>
      <c r="B551" s="203" t="s">
        <v>4290</v>
      </c>
      <c r="C551" s="94" t="s">
        <v>3689</v>
      </c>
      <c r="D551" s="93" t="s">
        <v>5</v>
      </c>
      <c r="E551" s="95">
        <v>10</v>
      </c>
      <c r="F551" s="96"/>
      <c r="G551" s="194">
        <f>E551*F551</f>
        <v>0</v>
      </c>
      <c r="H551" s="52"/>
    </row>
    <row r="552" spans="1:11" ht="30" x14ac:dyDescent="0.2">
      <c r="A552" s="170" t="s">
        <v>3855</v>
      </c>
      <c r="B552" s="203" t="s">
        <v>4291</v>
      </c>
      <c r="C552" s="94" t="s">
        <v>3836</v>
      </c>
      <c r="D552" s="93" t="s">
        <v>3666</v>
      </c>
      <c r="E552" s="95">
        <v>1</v>
      </c>
      <c r="F552" s="96"/>
      <c r="G552" s="194">
        <f>E552*F552</f>
        <v>0</v>
      </c>
      <c r="H552" s="52"/>
    </row>
    <row r="553" spans="1:11" x14ac:dyDescent="0.2">
      <c r="A553" s="170" t="s">
        <v>3856</v>
      </c>
      <c r="B553" s="203" t="s">
        <v>4292</v>
      </c>
      <c r="C553" s="94" t="s">
        <v>3837</v>
      </c>
      <c r="D553" s="93" t="s">
        <v>3666</v>
      </c>
      <c r="E553" s="95">
        <v>1</v>
      </c>
      <c r="F553" s="96"/>
      <c r="G553" s="194">
        <f>E553*F553</f>
        <v>0</v>
      </c>
      <c r="H553" s="52"/>
    </row>
    <row r="554" spans="1:11" x14ac:dyDescent="0.2">
      <c r="A554" s="170" t="s">
        <v>3857</v>
      </c>
      <c r="B554" s="203" t="s">
        <v>4293</v>
      </c>
      <c r="C554" s="94" t="s">
        <v>1228</v>
      </c>
      <c r="D554" s="93" t="s">
        <v>3666</v>
      </c>
      <c r="E554" s="95">
        <v>1</v>
      </c>
      <c r="F554" s="96"/>
      <c r="G554" s="194">
        <f>E554*F554</f>
        <v>0</v>
      </c>
      <c r="H554" s="52"/>
    </row>
    <row r="555" spans="1:11" s="45" customFormat="1" ht="16.5" x14ac:dyDescent="0.2">
      <c r="A555" s="170">
        <v>375</v>
      </c>
      <c r="B555" s="220" t="s">
        <v>3758</v>
      </c>
      <c r="C555" s="135" t="s">
        <v>3690</v>
      </c>
      <c r="D555" s="134"/>
      <c r="E555" s="134"/>
      <c r="F555" s="134"/>
      <c r="G555" s="221">
        <f>SUM(G556:G575)</f>
        <v>0</v>
      </c>
      <c r="H555" s="52"/>
      <c r="K555" s="44"/>
    </row>
    <row r="556" spans="1:11" x14ac:dyDescent="0.2">
      <c r="A556" s="170">
        <v>376</v>
      </c>
      <c r="B556" s="203" t="s">
        <v>4294</v>
      </c>
      <c r="C556" s="94" t="s">
        <v>4682</v>
      </c>
      <c r="D556" s="93" t="s">
        <v>3666</v>
      </c>
      <c r="E556" s="95">
        <v>4</v>
      </c>
      <c r="F556" s="96"/>
      <c r="G556" s="194">
        <f t="shared" ref="G556:G575" si="32">E556*F556</f>
        <v>0</v>
      </c>
      <c r="H556" s="52"/>
      <c r="K556" s="45"/>
    </row>
    <row r="557" spans="1:11" x14ac:dyDescent="0.2">
      <c r="A557" s="170">
        <v>377</v>
      </c>
      <c r="B557" s="203" t="s">
        <v>4295</v>
      </c>
      <c r="C557" s="94" t="s">
        <v>3691</v>
      </c>
      <c r="D557" s="93" t="s">
        <v>327</v>
      </c>
      <c r="E557" s="95">
        <v>2</v>
      </c>
      <c r="F557" s="96"/>
      <c r="G557" s="194">
        <f t="shared" si="32"/>
        <v>0</v>
      </c>
      <c r="H557" s="52"/>
    </row>
    <row r="558" spans="1:11" x14ac:dyDescent="0.2">
      <c r="A558" s="170" t="s">
        <v>4431</v>
      </c>
      <c r="B558" s="203" t="s">
        <v>4296</v>
      </c>
      <c r="C558" s="94" t="s">
        <v>3902</v>
      </c>
      <c r="D558" s="93" t="s">
        <v>6</v>
      </c>
      <c r="E558" s="95">
        <v>24</v>
      </c>
      <c r="F558" s="96"/>
      <c r="G558" s="194">
        <f t="shared" si="32"/>
        <v>0</v>
      </c>
      <c r="H558" s="52"/>
    </row>
    <row r="559" spans="1:11" x14ac:dyDescent="0.2">
      <c r="A559" s="170">
        <v>378</v>
      </c>
      <c r="B559" s="203" t="s">
        <v>4297</v>
      </c>
      <c r="C559" s="94" t="s">
        <v>3692</v>
      </c>
      <c r="D559" s="93" t="s">
        <v>5</v>
      </c>
      <c r="E559" s="95">
        <v>60</v>
      </c>
      <c r="F559" s="96"/>
      <c r="G559" s="194">
        <f t="shared" si="32"/>
        <v>0</v>
      </c>
      <c r="H559" s="52"/>
    </row>
    <row r="560" spans="1:11" x14ac:dyDescent="0.2">
      <c r="A560" s="170">
        <v>379</v>
      </c>
      <c r="B560" s="203" t="s">
        <v>4298</v>
      </c>
      <c r="C560" s="94" t="s">
        <v>3694</v>
      </c>
      <c r="D560" s="93" t="s">
        <v>5</v>
      </c>
      <c r="E560" s="95">
        <v>120</v>
      </c>
      <c r="F560" s="96"/>
      <c r="G560" s="194">
        <f t="shared" si="32"/>
        <v>0</v>
      </c>
      <c r="H560" s="52"/>
    </row>
    <row r="561" spans="1:11" x14ac:dyDescent="0.2">
      <c r="A561" s="170">
        <v>380</v>
      </c>
      <c r="B561" s="203" t="s">
        <v>4299</v>
      </c>
      <c r="C561" s="94" t="s">
        <v>3695</v>
      </c>
      <c r="D561" s="93" t="s">
        <v>5</v>
      </c>
      <c r="E561" s="95">
        <v>15</v>
      </c>
      <c r="F561" s="96"/>
      <c r="G561" s="194">
        <f t="shared" si="32"/>
        <v>0</v>
      </c>
      <c r="H561" s="52"/>
    </row>
    <row r="562" spans="1:11" x14ac:dyDescent="0.2">
      <c r="A562" s="170">
        <v>381</v>
      </c>
      <c r="B562" s="203" t="s">
        <v>4300</v>
      </c>
      <c r="C562" s="94" t="s">
        <v>3696</v>
      </c>
      <c r="D562" s="93" t="s">
        <v>5</v>
      </c>
      <c r="E562" s="95">
        <v>240</v>
      </c>
      <c r="F562" s="96"/>
      <c r="G562" s="194">
        <f t="shared" si="32"/>
        <v>0</v>
      </c>
      <c r="H562" s="52"/>
    </row>
    <row r="563" spans="1:11" x14ac:dyDescent="0.2">
      <c r="A563" s="170">
        <v>382</v>
      </c>
      <c r="B563" s="203" t="s">
        <v>4301</v>
      </c>
      <c r="C563" s="94" t="s">
        <v>3697</v>
      </c>
      <c r="D563" s="93" t="s">
        <v>5</v>
      </c>
      <c r="E563" s="95">
        <v>440</v>
      </c>
      <c r="F563" s="96"/>
      <c r="G563" s="194">
        <f t="shared" si="32"/>
        <v>0</v>
      </c>
      <c r="H563" s="52"/>
    </row>
    <row r="564" spans="1:11" x14ac:dyDescent="0.2">
      <c r="A564" s="170">
        <v>384</v>
      </c>
      <c r="B564" s="203" t="s">
        <v>4710</v>
      </c>
      <c r="C564" s="94" t="s">
        <v>3698</v>
      </c>
      <c r="D564" s="93" t="s">
        <v>3666</v>
      </c>
      <c r="E564" s="95">
        <v>1</v>
      </c>
      <c r="F564" s="96"/>
      <c r="G564" s="194">
        <f t="shared" si="32"/>
        <v>0</v>
      </c>
      <c r="H564" s="52"/>
    </row>
    <row r="565" spans="1:11" x14ac:dyDescent="0.2">
      <c r="A565" s="170">
        <v>385</v>
      </c>
      <c r="B565" s="203" t="s">
        <v>4302</v>
      </c>
      <c r="C565" s="94" t="s">
        <v>3699</v>
      </c>
      <c r="D565" s="93" t="s">
        <v>3666</v>
      </c>
      <c r="E565" s="95">
        <v>4</v>
      </c>
      <c r="F565" s="96"/>
      <c r="G565" s="194">
        <f t="shared" si="32"/>
        <v>0</v>
      </c>
      <c r="H565" s="52"/>
    </row>
    <row r="566" spans="1:11" x14ac:dyDescent="0.2">
      <c r="A566" s="170">
        <v>386</v>
      </c>
      <c r="B566" s="203" t="s">
        <v>4303</v>
      </c>
      <c r="C566" s="94" t="s">
        <v>3700</v>
      </c>
      <c r="D566" s="93" t="s">
        <v>3666</v>
      </c>
      <c r="E566" s="95">
        <v>2</v>
      </c>
      <c r="F566" s="96"/>
      <c r="G566" s="194">
        <f t="shared" si="32"/>
        <v>0</v>
      </c>
      <c r="H566" s="52"/>
    </row>
    <row r="567" spans="1:11" x14ac:dyDescent="0.2">
      <c r="A567" s="170">
        <v>387</v>
      </c>
      <c r="B567" s="203" t="s">
        <v>4304</v>
      </c>
      <c r="C567" s="94" t="s">
        <v>3701</v>
      </c>
      <c r="D567" s="93" t="s">
        <v>5</v>
      </c>
      <c r="E567" s="95">
        <v>10</v>
      </c>
      <c r="F567" s="96"/>
      <c r="G567" s="194">
        <f t="shared" si="32"/>
        <v>0</v>
      </c>
      <c r="H567" s="52"/>
    </row>
    <row r="568" spans="1:11" x14ac:dyDescent="0.2">
      <c r="A568" s="170">
        <v>388</v>
      </c>
      <c r="B568" s="203" t="s">
        <v>4305</v>
      </c>
      <c r="C568" s="94" t="s">
        <v>3702</v>
      </c>
      <c r="D568" s="93" t="s">
        <v>5</v>
      </c>
      <c r="E568" s="95">
        <v>20</v>
      </c>
      <c r="F568" s="96"/>
      <c r="G568" s="194">
        <f t="shared" si="32"/>
        <v>0</v>
      </c>
      <c r="H568" s="52"/>
    </row>
    <row r="569" spans="1:11" x14ac:dyDescent="0.2">
      <c r="A569" s="170">
        <v>389</v>
      </c>
      <c r="B569" s="203" t="s">
        <v>4306</v>
      </c>
      <c r="C569" s="94" t="s">
        <v>3703</v>
      </c>
      <c r="D569" s="93" t="s">
        <v>327</v>
      </c>
      <c r="E569" s="95">
        <v>4</v>
      </c>
      <c r="F569" s="96"/>
      <c r="G569" s="194">
        <f t="shared" si="32"/>
        <v>0</v>
      </c>
      <c r="H569" s="52"/>
    </row>
    <row r="570" spans="1:11" x14ac:dyDescent="0.2">
      <c r="A570" s="170">
        <v>390</v>
      </c>
      <c r="B570" s="203" t="s">
        <v>4307</v>
      </c>
      <c r="C570" s="94" t="s">
        <v>3831</v>
      </c>
      <c r="D570" s="93" t="s">
        <v>5</v>
      </c>
      <c r="E570" s="95">
        <v>200</v>
      </c>
      <c r="F570" s="96"/>
      <c r="G570" s="194">
        <f t="shared" si="32"/>
        <v>0</v>
      </c>
      <c r="H570" s="52"/>
    </row>
    <row r="571" spans="1:11" x14ac:dyDescent="0.2">
      <c r="A571" s="170">
        <v>391</v>
      </c>
      <c r="B571" s="203" t="s">
        <v>4308</v>
      </c>
      <c r="C571" s="94" t="s">
        <v>3704</v>
      </c>
      <c r="D571" s="93" t="s">
        <v>327</v>
      </c>
      <c r="E571" s="95">
        <v>12</v>
      </c>
      <c r="F571" s="96"/>
      <c r="G571" s="194">
        <f t="shared" si="32"/>
        <v>0</v>
      </c>
      <c r="H571" s="52"/>
    </row>
    <row r="572" spans="1:11" x14ac:dyDescent="0.2">
      <c r="A572" s="170">
        <v>392</v>
      </c>
      <c r="B572" s="203" t="s">
        <v>4309</v>
      </c>
      <c r="C572" s="94" t="s">
        <v>3705</v>
      </c>
      <c r="D572" s="93" t="s">
        <v>5</v>
      </c>
      <c r="E572" s="95">
        <v>30</v>
      </c>
      <c r="F572" s="96"/>
      <c r="G572" s="194">
        <f t="shared" si="32"/>
        <v>0</v>
      </c>
      <c r="H572" s="52"/>
    </row>
    <row r="573" spans="1:11" x14ac:dyDescent="0.2">
      <c r="A573" s="170">
        <v>393</v>
      </c>
      <c r="B573" s="203" t="s">
        <v>4310</v>
      </c>
      <c r="C573" s="94" t="s">
        <v>3706</v>
      </c>
      <c r="D573" s="93" t="s">
        <v>3666</v>
      </c>
      <c r="E573" s="95">
        <v>4</v>
      </c>
      <c r="F573" s="96"/>
      <c r="G573" s="194">
        <f t="shared" si="32"/>
        <v>0</v>
      </c>
      <c r="H573" s="52"/>
    </row>
    <row r="574" spans="1:11" ht="30" x14ac:dyDescent="0.2">
      <c r="A574" s="170">
        <v>394</v>
      </c>
      <c r="B574" s="203" t="s">
        <v>4311</v>
      </c>
      <c r="C574" s="94" t="s">
        <v>3707</v>
      </c>
      <c r="D574" s="93" t="s">
        <v>6</v>
      </c>
      <c r="E574" s="95">
        <v>5</v>
      </c>
      <c r="F574" s="96"/>
      <c r="G574" s="194">
        <f t="shared" si="32"/>
        <v>0</v>
      </c>
      <c r="H574" s="52"/>
    </row>
    <row r="575" spans="1:11" x14ac:dyDescent="0.2">
      <c r="A575" s="170" t="s">
        <v>4577</v>
      </c>
      <c r="B575" s="203" t="s">
        <v>4312</v>
      </c>
      <c r="C575" s="94" t="s">
        <v>3901</v>
      </c>
      <c r="D575" s="93" t="s">
        <v>6</v>
      </c>
      <c r="E575" s="95">
        <v>1</v>
      </c>
      <c r="F575" s="96"/>
      <c r="G575" s="194">
        <f t="shared" si="32"/>
        <v>0</v>
      </c>
      <c r="H575" s="52"/>
    </row>
    <row r="576" spans="1:11" s="45" customFormat="1" ht="16.5" x14ac:dyDescent="0.2">
      <c r="A576" s="170">
        <v>395</v>
      </c>
      <c r="B576" s="220" t="s">
        <v>3759</v>
      </c>
      <c r="C576" s="135" t="s">
        <v>3693</v>
      </c>
      <c r="D576" s="134"/>
      <c r="E576" s="134"/>
      <c r="F576" s="136"/>
      <c r="G576" s="221">
        <f>SUM(G577:G607)</f>
        <v>0</v>
      </c>
      <c r="H576" s="52"/>
      <c r="K576" s="44"/>
    </row>
    <row r="577" spans="1:11" ht="30" x14ac:dyDescent="0.2">
      <c r="A577" s="170">
        <v>397</v>
      </c>
      <c r="B577" s="203" t="s">
        <v>4711</v>
      </c>
      <c r="C577" s="94" t="s">
        <v>3746</v>
      </c>
      <c r="D577" s="93" t="s">
        <v>3666</v>
      </c>
      <c r="E577" s="95">
        <v>22</v>
      </c>
      <c r="F577" s="96"/>
      <c r="G577" s="194">
        <f t="shared" ref="G577:G607" si="33">E577*F577</f>
        <v>0</v>
      </c>
      <c r="H577" s="52"/>
      <c r="K577" s="45"/>
    </row>
    <row r="578" spans="1:11" x14ac:dyDescent="0.2">
      <c r="A578" s="170">
        <v>398</v>
      </c>
      <c r="B578" s="203" t="s">
        <v>4313</v>
      </c>
      <c r="C578" s="94" t="s">
        <v>3708</v>
      </c>
      <c r="D578" s="93" t="s">
        <v>3666</v>
      </c>
      <c r="E578" s="95">
        <v>1</v>
      </c>
      <c r="F578" s="96"/>
      <c r="G578" s="194">
        <f t="shared" si="33"/>
        <v>0</v>
      </c>
      <c r="H578" s="52"/>
    </row>
    <row r="579" spans="1:11" x14ac:dyDescent="0.2">
      <c r="A579" s="170">
        <v>399</v>
      </c>
      <c r="B579" s="203" t="s">
        <v>4314</v>
      </c>
      <c r="C579" s="94" t="s">
        <v>3705</v>
      </c>
      <c r="D579" s="93" t="s">
        <v>5</v>
      </c>
      <c r="E579" s="95">
        <v>40</v>
      </c>
      <c r="F579" s="96"/>
      <c r="G579" s="194">
        <f t="shared" si="33"/>
        <v>0</v>
      </c>
      <c r="H579" s="52"/>
    </row>
    <row r="580" spans="1:11" x14ac:dyDescent="0.2">
      <c r="A580" s="170">
        <v>400</v>
      </c>
      <c r="B580" s="203" t="s">
        <v>4315</v>
      </c>
      <c r="C580" s="94" t="s">
        <v>3709</v>
      </c>
      <c r="D580" s="93" t="s">
        <v>6</v>
      </c>
      <c r="E580" s="95">
        <v>1</v>
      </c>
      <c r="F580" s="96"/>
      <c r="G580" s="194">
        <f t="shared" si="33"/>
        <v>0</v>
      </c>
      <c r="H580" s="52"/>
    </row>
    <row r="581" spans="1:11" x14ac:dyDescent="0.2">
      <c r="A581" s="170">
        <v>401</v>
      </c>
      <c r="B581" s="203" t="s">
        <v>4316</v>
      </c>
      <c r="C581" s="94" t="s">
        <v>3710</v>
      </c>
      <c r="D581" s="93" t="s">
        <v>6</v>
      </c>
      <c r="E581" s="95">
        <v>3</v>
      </c>
      <c r="F581" s="96"/>
      <c r="G581" s="194">
        <f t="shared" si="33"/>
        <v>0</v>
      </c>
      <c r="H581" s="52"/>
    </row>
    <row r="582" spans="1:11" x14ac:dyDescent="0.2">
      <c r="A582" s="170">
        <v>402</v>
      </c>
      <c r="B582" s="203" t="s">
        <v>4317</v>
      </c>
      <c r="C582" s="94" t="s">
        <v>3711</v>
      </c>
      <c r="D582" s="93" t="s">
        <v>6</v>
      </c>
      <c r="E582" s="95">
        <v>18</v>
      </c>
      <c r="F582" s="96"/>
      <c r="G582" s="194">
        <f t="shared" si="33"/>
        <v>0</v>
      </c>
      <c r="H582" s="52"/>
    </row>
    <row r="583" spans="1:11" x14ac:dyDescent="0.2">
      <c r="A583" s="170">
        <v>403</v>
      </c>
      <c r="B583" s="203" t="s">
        <v>4318</v>
      </c>
      <c r="C583" s="94" t="s">
        <v>3712</v>
      </c>
      <c r="D583" s="93" t="s">
        <v>327</v>
      </c>
      <c r="E583" s="95">
        <v>1</v>
      </c>
      <c r="F583" s="96"/>
      <c r="G583" s="194">
        <f t="shared" si="33"/>
        <v>0</v>
      </c>
      <c r="H583" s="52"/>
    </row>
    <row r="584" spans="1:11" x14ac:dyDescent="0.2">
      <c r="A584" s="170">
        <v>405</v>
      </c>
      <c r="B584" s="203" t="s">
        <v>4319</v>
      </c>
      <c r="C584" s="94" t="s">
        <v>3696</v>
      </c>
      <c r="D584" s="93" t="s">
        <v>5</v>
      </c>
      <c r="E584" s="95">
        <v>1902</v>
      </c>
      <c r="F584" s="96"/>
      <c r="G584" s="194">
        <f t="shared" si="33"/>
        <v>0</v>
      </c>
      <c r="H584" s="52"/>
    </row>
    <row r="585" spans="1:11" x14ac:dyDescent="0.2">
      <c r="A585" s="170">
        <v>406</v>
      </c>
      <c r="B585" s="203" t="s">
        <v>4320</v>
      </c>
      <c r="C585" s="94" t="s">
        <v>3713</v>
      </c>
      <c r="D585" s="93" t="s">
        <v>5</v>
      </c>
      <c r="E585" s="95">
        <v>800.01</v>
      </c>
      <c r="F585" s="96"/>
      <c r="G585" s="194">
        <f t="shared" si="33"/>
        <v>0</v>
      </c>
      <c r="H585" s="52"/>
    </row>
    <row r="586" spans="1:11" x14ac:dyDescent="0.2">
      <c r="A586" s="170">
        <v>407</v>
      </c>
      <c r="B586" s="203" t="s">
        <v>4321</v>
      </c>
      <c r="C586" s="94" t="s">
        <v>3714</v>
      </c>
      <c r="D586" s="93" t="s">
        <v>5</v>
      </c>
      <c r="E586" s="95">
        <v>100</v>
      </c>
      <c r="F586" s="96"/>
      <c r="G586" s="194">
        <f t="shared" si="33"/>
        <v>0</v>
      </c>
      <c r="H586" s="52"/>
    </row>
    <row r="587" spans="1:11" x14ac:dyDescent="0.2">
      <c r="A587" s="170">
        <v>408</v>
      </c>
      <c r="B587" s="203" t="s">
        <v>4322</v>
      </c>
      <c r="C587" s="94" t="s">
        <v>3715</v>
      </c>
      <c r="D587" s="93" t="s">
        <v>5</v>
      </c>
      <c r="E587" s="95">
        <v>150</v>
      </c>
      <c r="F587" s="96"/>
      <c r="G587" s="194">
        <f t="shared" si="33"/>
        <v>0</v>
      </c>
      <c r="H587" s="52"/>
    </row>
    <row r="588" spans="1:11" x14ac:dyDescent="0.2">
      <c r="A588" s="170">
        <v>409</v>
      </c>
      <c r="B588" s="203" t="s">
        <v>4323</v>
      </c>
      <c r="C588" s="94" t="s">
        <v>3716</v>
      </c>
      <c r="D588" s="93" t="s">
        <v>6</v>
      </c>
      <c r="E588" s="95">
        <v>1</v>
      </c>
      <c r="F588" s="96"/>
      <c r="G588" s="194">
        <f t="shared" si="33"/>
        <v>0</v>
      </c>
      <c r="H588" s="52"/>
    </row>
    <row r="589" spans="1:11" x14ac:dyDescent="0.2">
      <c r="A589" s="170">
        <v>410</v>
      </c>
      <c r="B589" s="203" t="s">
        <v>4324</v>
      </c>
      <c r="C589" s="94" t="s">
        <v>3698</v>
      </c>
      <c r="D589" s="93" t="s">
        <v>6</v>
      </c>
      <c r="E589" s="95">
        <v>1</v>
      </c>
      <c r="F589" s="96"/>
      <c r="G589" s="194">
        <f t="shared" si="33"/>
        <v>0</v>
      </c>
      <c r="H589" s="52"/>
    </row>
    <row r="590" spans="1:11" x14ac:dyDescent="0.2">
      <c r="A590" s="170">
        <v>411</v>
      </c>
      <c r="B590" s="203" t="s">
        <v>4325</v>
      </c>
      <c r="C590" s="94" t="s">
        <v>3700</v>
      </c>
      <c r="D590" s="93" t="s">
        <v>6</v>
      </c>
      <c r="E590" s="95">
        <v>8</v>
      </c>
      <c r="F590" s="96"/>
      <c r="G590" s="194">
        <f t="shared" si="33"/>
        <v>0</v>
      </c>
      <c r="H590" s="52"/>
    </row>
    <row r="591" spans="1:11" x14ac:dyDescent="0.2">
      <c r="A591" s="170">
        <v>412</v>
      </c>
      <c r="B591" s="203" t="s">
        <v>4326</v>
      </c>
      <c r="C591" s="94" t="s">
        <v>3717</v>
      </c>
      <c r="D591" s="93" t="s">
        <v>24</v>
      </c>
      <c r="E591" s="95">
        <v>1.8</v>
      </c>
      <c r="F591" s="96"/>
      <c r="G591" s="194">
        <f t="shared" si="33"/>
        <v>0</v>
      </c>
      <c r="H591" s="52"/>
    </row>
    <row r="592" spans="1:11" x14ac:dyDescent="0.2">
      <c r="A592" s="170">
        <v>413</v>
      </c>
      <c r="B592" s="203" t="s">
        <v>4327</v>
      </c>
      <c r="C592" s="94" t="s">
        <v>3718</v>
      </c>
      <c r="D592" s="93" t="s">
        <v>327</v>
      </c>
      <c r="E592" s="95">
        <v>15</v>
      </c>
      <c r="F592" s="96"/>
      <c r="G592" s="194">
        <f t="shared" si="33"/>
        <v>0</v>
      </c>
      <c r="H592" s="52"/>
    </row>
    <row r="593" spans="1:11" x14ac:dyDescent="0.2">
      <c r="A593" s="170">
        <v>414</v>
      </c>
      <c r="B593" s="203" t="s">
        <v>4328</v>
      </c>
      <c r="C593" s="94" t="s">
        <v>3719</v>
      </c>
      <c r="D593" s="93" t="s">
        <v>327</v>
      </c>
      <c r="E593" s="95">
        <v>2</v>
      </c>
      <c r="F593" s="96"/>
      <c r="G593" s="194">
        <f t="shared" si="33"/>
        <v>0</v>
      </c>
      <c r="H593" s="52"/>
    </row>
    <row r="594" spans="1:11" x14ac:dyDescent="0.2">
      <c r="A594" s="170">
        <v>415</v>
      </c>
      <c r="B594" s="203" t="s">
        <v>4329</v>
      </c>
      <c r="C594" s="94" t="s">
        <v>3831</v>
      </c>
      <c r="D594" s="93" t="s">
        <v>5</v>
      </c>
      <c r="E594" s="95">
        <v>120</v>
      </c>
      <c r="F594" s="96"/>
      <c r="G594" s="194">
        <f t="shared" si="33"/>
        <v>0</v>
      </c>
      <c r="H594" s="52"/>
    </row>
    <row r="595" spans="1:11" x14ac:dyDescent="0.2">
      <c r="A595" s="170">
        <v>416</v>
      </c>
      <c r="B595" s="203" t="s">
        <v>4330</v>
      </c>
      <c r="C595" s="94" t="s">
        <v>3832</v>
      </c>
      <c r="D595" s="93" t="s">
        <v>5</v>
      </c>
      <c r="E595" s="95">
        <v>40</v>
      </c>
      <c r="F595" s="96"/>
      <c r="G595" s="194">
        <f t="shared" si="33"/>
        <v>0</v>
      </c>
      <c r="H595" s="52"/>
    </row>
    <row r="596" spans="1:11" x14ac:dyDescent="0.2">
      <c r="A596" s="170">
        <v>417</v>
      </c>
      <c r="B596" s="203" t="s">
        <v>4331</v>
      </c>
      <c r="C596" s="94" t="s">
        <v>3720</v>
      </c>
      <c r="D596" s="93" t="s">
        <v>6</v>
      </c>
      <c r="E596" s="95">
        <v>3</v>
      </c>
      <c r="F596" s="96"/>
      <c r="G596" s="194">
        <f t="shared" si="33"/>
        <v>0</v>
      </c>
      <c r="H596" s="52"/>
    </row>
    <row r="597" spans="1:11" x14ac:dyDescent="0.2">
      <c r="A597" s="170">
        <v>418</v>
      </c>
      <c r="B597" s="203" t="s">
        <v>4332</v>
      </c>
      <c r="C597" s="94" t="s">
        <v>3721</v>
      </c>
      <c r="D597" s="93" t="s">
        <v>6</v>
      </c>
      <c r="E597" s="95">
        <v>1</v>
      </c>
      <c r="F597" s="96"/>
      <c r="G597" s="194">
        <f t="shared" si="33"/>
        <v>0</v>
      </c>
      <c r="H597" s="52"/>
    </row>
    <row r="598" spans="1:11" x14ac:dyDescent="0.2">
      <c r="A598" s="170">
        <v>419</v>
      </c>
      <c r="B598" s="203" t="s">
        <v>4333</v>
      </c>
      <c r="C598" s="94" t="s">
        <v>3704</v>
      </c>
      <c r="D598" s="93" t="s">
        <v>327</v>
      </c>
      <c r="E598" s="95">
        <v>22</v>
      </c>
      <c r="F598" s="96"/>
      <c r="G598" s="194">
        <f t="shared" si="33"/>
        <v>0</v>
      </c>
      <c r="H598" s="52"/>
    </row>
    <row r="599" spans="1:11" x14ac:dyDescent="0.2">
      <c r="A599" s="170">
        <v>420</v>
      </c>
      <c r="B599" s="203" t="s">
        <v>4334</v>
      </c>
      <c r="C599" s="94" t="s">
        <v>3722</v>
      </c>
      <c r="D599" s="93" t="s">
        <v>327</v>
      </c>
      <c r="E599" s="95">
        <v>7</v>
      </c>
      <c r="F599" s="96"/>
      <c r="G599" s="194">
        <f t="shared" si="33"/>
        <v>0</v>
      </c>
      <c r="H599" s="52"/>
    </row>
    <row r="600" spans="1:11" x14ac:dyDescent="0.2">
      <c r="A600" s="170">
        <v>421</v>
      </c>
      <c r="B600" s="203" t="s">
        <v>4335</v>
      </c>
      <c r="C600" s="94" t="s">
        <v>3905</v>
      </c>
      <c r="D600" s="93" t="s">
        <v>6</v>
      </c>
      <c r="E600" s="95">
        <v>3</v>
      </c>
      <c r="F600" s="96"/>
      <c r="G600" s="194">
        <f t="shared" si="33"/>
        <v>0</v>
      </c>
      <c r="H600" s="52"/>
    </row>
    <row r="601" spans="1:11" x14ac:dyDescent="0.2">
      <c r="A601" s="170" t="s">
        <v>4432</v>
      </c>
      <c r="B601" s="203" t="s">
        <v>4336</v>
      </c>
      <c r="C601" s="94" t="s">
        <v>3903</v>
      </c>
      <c r="D601" s="93" t="s">
        <v>6</v>
      </c>
      <c r="E601" s="95">
        <v>1</v>
      </c>
      <c r="F601" s="96"/>
      <c r="G601" s="194">
        <f t="shared" si="33"/>
        <v>0</v>
      </c>
      <c r="H601" s="52"/>
    </row>
    <row r="602" spans="1:11" x14ac:dyDescent="0.2">
      <c r="A602" s="170" t="s">
        <v>4433</v>
      </c>
      <c r="B602" s="203" t="s">
        <v>4446</v>
      </c>
      <c r="C602" s="94" t="s">
        <v>3904</v>
      </c>
      <c r="D602" s="93" t="s">
        <v>6</v>
      </c>
      <c r="E602" s="95">
        <v>4</v>
      </c>
      <c r="F602" s="96"/>
      <c r="G602" s="194">
        <f t="shared" si="33"/>
        <v>0</v>
      </c>
      <c r="H602" s="52"/>
    </row>
    <row r="603" spans="1:11" ht="30" x14ac:dyDescent="0.2">
      <c r="A603" s="170" t="s">
        <v>4434</v>
      </c>
      <c r="B603" s="203" t="s">
        <v>4447</v>
      </c>
      <c r="C603" s="94" t="s">
        <v>3890</v>
      </c>
      <c r="D603" s="93" t="s">
        <v>4</v>
      </c>
      <c r="E603" s="95">
        <v>2.8</v>
      </c>
      <c r="F603" s="96"/>
      <c r="G603" s="194">
        <f t="shared" si="33"/>
        <v>0</v>
      </c>
      <c r="H603" s="52"/>
    </row>
    <row r="604" spans="1:11" x14ac:dyDescent="0.2">
      <c r="A604" s="170" t="s">
        <v>4435</v>
      </c>
      <c r="B604" s="203" t="s">
        <v>4448</v>
      </c>
      <c r="C604" s="94" t="s">
        <v>3895</v>
      </c>
      <c r="D604" s="93" t="s">
        <v>21</v>
      </c>
      <c r="E604" s="95">
        <v>2.8</v>
      </c>
      <c r="F604" s="96"/>
      <c r="G604" s="194">
        <f t="shared" si="33"/>
        <v>0</v>
      </c>
      <c r="H604" s="52"/>
    </row>
    <row r="605" spans="1:11" x14ac:dyDescent="0.2">
      <c r="A605" s="170" t="s">
        <v>4436</v>
      </c>
      <c r="B605" s="203" t="s">
        <v>4449</v>
      </c>
      <c r="C605" s="94" t="s">
        <v>3896</v>
      </c>
      <c r="D605" s="93" t="s">
        <v>21</v>
      </c>
      <c r="E605" s="95">
        <v>2.8</v>
      </c>
      <c r="F605" s="96"/>
      <c r="G605" s="194">
        <f t="shared" si="33"/>
        <v>0</v>
      </c>
      <c r="H605" s="52"/>
    </row>
    <row r="606" spans="1:11" ht="30" x14ac:dyDescent="0.2">
      <c r="A606" s="170" t="s">
        <v>4581</v>
      </c>
      <c r="B606" s="203" t="s">
        <v>4450</v>
      </c>
      <c r="C606" s="94" t="s">
        <v>3888</v>
      </c>
      <c r="D606" s="93" t="s">
        <v>6</v>
      </c>
      <c r="E606" s="95">
        <v>1</v>
      </c>
      <c r="F606" s="96"/>
      <c r="G606" s="194">
        <f t="shared" si="33"/>
        <v>0</v>
      </c>
      <c r="H606" s="52"/>
    </row>
    <row r="607" spans="1:11" x14ac:dyDescent="0.2">
      <c r="A607" s="170" t="s">
        <v>4582</v>
      </c>
      <c r="B607" s="203" t="s">
        <v>4580</v>
      </c>
      <c r="C607" s="94" t="s">
        <v>3229</v>
      </c>
      <c r="D607" s="93" t="s">
        <v>6</v>
      </c>
      <c r="E607" s="95">
        <v>1</v>
      </c>
      <c r="F607" s="96"/>
      <c r="G607" s="194">
        <f t="shared" si="33"/>
        <v>0</v>
      </c>
      <c r="H607" s="52"/>
    </row>
    <row r="608" spans="1:11" s="45" customFormat="1" ht="16.5" x14ac:dyDescent="0.2">
      <c r="A608" s="170">
        <v>438</v>
      </c>
      <c r="B608" s="220"/>
      <c r="C608" s="135" t="s">
        <v>3723</v>
      </c>
      <c r="D608" s="134"/>
      <c r="E608" s="134"/>
      <c r="F608" s="136"/>
      <c r="G608" s="221"/>
      <c r="H608" s="52"/>
      <c r="K608" s="44"/>
    </row>
    <row r="609" spans="1:11" s="45" customFormat="1" ht="16.5" x14ac:dyDescent="0.2">
      <c r="A609" s="170">
        <v>439</v>
      </c>
      <c r="B609" s="220" t="s">
        <v>3760</v>
      </c>
      <c r="C609" s="135" t="s">
        <v>3724</v>
      </c>
      <c r="D609" s="134"/>
      <c r="E609" s="134"/>
      <c r="F609" s="136"/>
      <c r="G609" s="221">
        <f>SUM(G610:G613)</f>
        <v>0</v>
      </c>
      <c r="H609" s="52"/>
    </row>
    <row r="610" spans="1:11" x14ac:dyDescent="0.2">
      <c r="A610" s="170">
        <v>440</v>
      </c>
      <c r="B610" s="203" t="s">
        <v>4337</v>
      </c>
      <c r="C610" s="94" t="s">
        <v>3897</v>
      </c>
      <c r="D610" s="93" t="s">
        <v>21</v>
      </c>
      <c r="E610" s="95">
        <v>7.46</v>
      </c>
      <c r="F610" s="96"/>
      <c r="G610" s="194">
        <f>E610*F610</f>
        <v>0</v>
      </c>
      <c r="H610" s="52"/>
      <c r="K610" s="45"/>
    </row>
    <row r="611" spans="1:11" ht="30" x14ac:dyDescent="0.2">
      <c r="A611" s="170">
        <v>441</v>
      </c>
      <c r="B611" s="203" t="s">
        <v>4338</v>
      </c>
      <c r="C611" s="94" t="s">
        <v>3669</v>
      </c>
      <c r="D611" s="93" t="s">
        <v>4</v>
      </c>
      <c r="E611" s="95">
        <v>74.62</v>
      </c>
      <c r="F611" s="96"/>
      <c r="G611" s="194">
        <f>E611*F611</f>
        <v>0</v>
      </c>
      <c r="H611" s="52"/>
    </row>
    <row r="612" spans="1:11" x14ac:dyDescent="0.2">
      <c r="A612" s="170" t="s">
        <v>3950</v>
      </c>
      <c r="B612" s="203" t="s">
        <v>4339</v>
      </c>
      <c r="C612" s="94" t="s">
        <v>3891</v>
      </c>
      <c r="D612" s="93" t="s">
        <v>4</v>
      </c>
      <c r="E612" s="95">
        <v>74.62</v>
      </c>
      <c r="F612" s="96"/>
      <c r="G612" s="194">
        <f>E612*F612</f>
        <v>0</v>
      </c>
      <c r="H612" s="53"/>
    </row>
    <row r="613" spans="1:11" x14ac:dyDescent="0.2">
      <c r="A613" s="170" t="s">
        <v>4438</v>
      </c>
      <c r="B613" s="203" t="s">
        <v>4437</v>
      </c>
      <c r="C613" s="94" t="s">
        <v>274</v>
      </c>
      <c r="D613" s="93" t="s">
        <v>4</v>
      </c>
      <c r="E613" s="95">
        <v>74.62</v>
      </c>
      <c r="F613" s="96"/>
      <c r="G613" s="194">
        <f>E613*F613</f>
        <v>0</v>
      </c>
      <c r="H613" s="52"/>
    </row>
    <row r="614" spans="1:11" s="45" customFormat="1" ht="16.5" x14ac:dyDescent="0.2">
      <c r="A614" s="170">
        <v>442</v>
      </c>
      <c r="B614" s="220" t="s">
        <v>3761</v>
      </c>
      <c r="C614" s="135" t="s">
        <v>3763</v>
      </c>
      <c r="D614" s="134"/>
      <c r="E614" s="134"/>
      <c r="F614" s="136"/>
      <c r="G614" s="221">
        <f>SUM(G615:G619)</f>
        <v>0</v>
      </c>
      <c r="H614" s="52"/>
      <c r="K614" s="44"/>
    </row>
    <row r="615" spans="1:11" x14ac:dyDescent="0.2">
      <c r="A615" s="170">
        <v>443</v>
      </c>
      <c r="B615" s="203" t="s">
        <v>4340</v>
      </c>
      <c r="C615" s="94" t="s">
        <v>3764</v>
      </c>
      <c r="D615" s="93" t="s">
        <v>4</v>
      </c>
      <c r="E615" s="95">
        <v>9.9</v>
      </c>
      <c r="F615" s="96"/>
      <c r="G615" s="194">
        <f>E615*F615</f>
        <v>0</v>
      </c>
      <c r="H615" s="52"/>
      <c r="K615" s="45"/>
    </row>
    <row r="616" spans="1:11" x14ac:dyDescent="0.2">
      <c r="A616" s="170">
        <v>444</v>
      </c>
      <c r="B616" s="203" t="s">
        <v>4341</v>
      </c>
      <c r="C616" s="94" t="s">
        <v>3765</v>
      </c>
      <c r="D616" s="93" t="s">
        <v>4</v>
      </c>
      <c r="E616" s="95">
        <v>19.8</v>
      </c>
      <c r="F616" s="96"/>
      <c r="G616" s="194">
        <f>E616*F616</f>
        <v>0</v>
      </c>
      <c r="H616" s="52"/>
    </row>
    <row r="617" spans="1:11" x14ac:dyDescent="0.2">
      <c r="A617" s="170">
        <v>445</v>
      </c>
      <c r="B617" s="203" t="s">
        <v>4342</v>
      </c>
      <c r="C617" s="94" t="s">
        <v>3766</v>
      </c>
      <c r="D617" s="93" t="s">
        <v>4</v>
      </c>
      <c r="E617" s="95">
        <v>19.8</v>
      </c>
      <c r="F617" s="96"/>
      <c r="G617" s="194">
        <f>E617*F617</f>
        <v>0</v>
      </c>
      <c r="H617" s="52"/>
    </row>
    <row r="618" spans="1:11" x14ac:dyDescent="0.2">
      <c r="A618" s="170">
        <v>446</v>
      </c>
      <c r="B618" s="203" t="s">
        <v>4343</v>
      </c>
      <c r="C618" s="94" t="s">
        <v>3899</v>
      </c>
      <c r="D618" s="93" t="s">
        <v>4</v>
      </c>
      <c r="E618" s="95">
        <v>19.8</v>
      </c>
      <c r="F618" s="96"/>
      <c r="G618" s="194">
        <f>E618*F618</f>
        <v>0</v>
      </c>
      <c r="H618" s="52"/>
    </row>
    <row r="619" spans="1:11" x14ac:dyDescent="0.2">
      <c r="A619" s="170">
        <v>447</v>
      </c>
      <c r="B619" s="203" t="s">
        <v>4344</v>
      </c>
      <c r="C619" s="94" t="s">
        <v>3767</v>
      </c>
      <c r="D619" s="93" t="s">
        <v>4</v>
      </c>
      <c r="E619" s="95">
        <v>6</v>
      </c>
      <c r="F619" s="96"/>
      <c r="G619" s="194">
        <f>E619*F619</f>
        <v>0</v>
      </c>
      <c r="H619" s="52"/>
    </row>
    <row r="620" spans="1:11" s="45" customFormat="1" ht="16.5" x14ac:dyDescent="0.2">
      <c r="A620" s="170">
        <v>448</v>
      </c>
      <c r="B620" s="220" t="s">
        <v>3762</v>
      </c>
      <c r="C620" s="135" t="s">
        <v>3768</v>
      </c>
      <c r="D620" s="134"/>
      <c r="E620" s="134"/>
      <c r="F620" s="136"/>
      <c r="G620" s="221">
        <f>SUM(G621:G634)</f>
        <v>0</v>
      </c>
      <c r="H620" s="52"/>
      <c r="K620" s="44"/>
    </row>
    <row r="621" spans="1:11" x14ac:dyDescent="0.2">
      <c r="A621" s="170">
        <v>450</v>
      </c>
      <c r="B621" s="203" t="s">
        <v>4345</v>
      </c>
      <c r="C621" s="94" t="s">
        <v>3769</v>
      </c>
      <c r="D621" s="93" t="s">
        <v>6</v>
      </c>
      <c r="E621" s="95">
        <v>12</v>
      </c>
      <c r="F621" s="96"/>
      <c r="G621" s="194">
        <f t="shared" ref="G621:G634" si="34">E621*F621</f>
        <v>0</v>
      </c>
      <c r="H621" s="52"/>
      <c r="K621" s="45"/>
    </row>
    <row r="622" spans="1:11" x14ac:dyDescent="0.2">
      <c r="A622" s="170">
        <v>455</v>
      </c>
      <c r="B622" s="203" t="s">
        <v>4346</v>
      </c>
      <c r="C622" s="94" t="s">
        <v>3770</v>
      </c>
      <c r="D622" s="93" t="s">
        <v>6</v>
      </c>
      <c r="E622" s="95">
        <v>4</v>
      </c>
      <c r="F622" s="96"/>
      <c r="G622" s="194">
        <f t="shared" si="34"/>
        <v>0</v>
      </c>
      <c r="H622" s="52"/>
    </row>
    <row r="623" spans="1:11" x14ac:dyDescent="0.2">
      <c r="A623" s="170">
        <v>456</v>
      </c>
      <c r="B623" s="203" t="s">
        <v>4347</v>
      </c>
      <c r="C623" s="94" t="s">
        <v>3771</v>
      </c>
      <c r="D623" s="93" t="s">
        <v>6</v>
      </c>
      <c r="E623" s="95">
        <v>12</v>
      </c>
      <c r="F623" s="96"/>
      <c r="G623" s="194">
        <f t="shared" si="34"/>
        <v>0</v>
      </c>
      <c r="H623" s="52"/>
    </row>
    <row r="624" spans="1:11" x14ac:dyDescent="0.2">
      <c r="A624" s="170">
        <v>457</v>
      </c>
      <c r="B624" s="203" t="s">
        <v>4348</v>
      </c>
      <c r="C624" s="94" t="s">
        <v>3772</v>
      </c>
      <c r="D624" s="93" t="s">
        <v>6</v>
      </c>
      <c r="E624" s="95">
        <v>12</v>
      </c>
      <c r="F624" s="96"/>
      <c r="G624" s="194">
        <f t="shared" si="34"/>
        <v>0</v>
      </c>
      <c r="H624" s="52"/>
    </row>
    <row r="625" spans="1:11" x14ac:dyDescent="0.2">
      <c r="A625" s="170">
        <v>458</v>
      </c>
      <c r="B625" s="203" t="s">
        <v>4349</v>
      </c>
      <c r="C625" s="94" t="s">
        <v>3773</v>
      </c>
      <c r="D625" s="93" t="s">
        <v>6</v>
      </c>
      <c r="E625" s="95">
        <v>4</v>
      </c>
      <c r="F625" s="96"/>
      <c r="G625" s="194">
        <f t="shared" si="34"/>
        <v>0</v>
      </c>
      <c r="H625" s="52"/>
    </row>
    <row r="626" spans="1:11" x14ac:dyDescent="0.2">
      <c r="A626" s="170">
        <v>459</v>
      </c>
      <c r="B626" s="203" t="s">
        <v>4350</v>
      </c>
      <c r="C626" s="94" t="s">
        <v>3774</v>
      </c>
      <c r="D626" s="93" t="s">
        <v>5</v>
      </c>
      <c r="E626" s="95">
        <v>120</v>
      </c>
      <c r="F626" s="96"/>
      <c r="G626" s="194">
        <f t="shared" si="34"/>
        <v>0</v>
      </c>
      <c r="H626" s="52"/>
    </row>
    <row r="627" spans="1:11" x14ac:dyDescent="0.2">
      <c r="A627" s="170">
        <v>460</v>
      </c>
      <c r="B627" s="203" t="s">
        <v>4351</v>
      </c>
      <c r="C627" s="94" t="s">
        <v>3775</v>
      </c>
      <c r="D627" s="93" t="s">
        <v>6</v>
      </c>
      <c r="E627" s="95">
        <v>4</v>
      </c>
      <c r="F627" s="96"/>
      <c r="G627" s="194">
        <f t="shared" si="34"/>
        <v>0</v>
      </c>
      <c r="H627" s="52"/>
    </row>
    <row r="628" spans="1:11" x14ac:dyDescent="0.2">
      <c r="A628" s="170">
        <v>461</v>
      </c>
      <c r="B628" s="203" t="s">
        <v>4352</v>
      </c>
      <c r="C628" s="94" t="s">
        <v>3776</v>
      </c>
      <c r="D628" s="93" t="s">
        <v>6</v>
      </c>
      <c r="E628" s="95">
        <v>12</v>
      </c>
      <c r="F628" s="96"/>
      <c r="G628" s="194">
        <f t="shared" si="34"/>
        <v>0</v>
      </c>
      <c r="H628" s="52"/>
    </row>
    <row r="629" spans="1:11" x14ac:dyDescent="0.2">
      <c r="A629" s="170">
        <v>462</v>
      </c>
      <c r="B629" s="203" t="s">
        <v>4353</v>
      </c>
      <c r="C629" s="94" t="s">
        <v>3777</v>
      </c>
      <c r="D629" s="93" t="s">
        <v>6</v>
      </c>
      <c r="E629" s="95">
        <v>12</v>
      </c>
      <c r="F629" s="96"/>
      <c r="G629" s="194">
        <f t="shared" si="34"/>
        <v>0</v>
      </c>
      <c r="H629" s="52"/>
    </row>
    <row r="630" spans="1:11" ht="30" x14ac:dyDescent="0.2">
      <c r="A630" s="170">
        <v>463</v>
      </c>
      <c r="B630" s="203" t="s">
        <v>4354</v>
      </c>
      <c r="C630" s="94" t="s">
        <v>3778</v>
      </c>
      <c r="D630" s="93" t="s">
        <v>3082</v>
      </c>
      <c r="E630" s="95">
        <v>24</v>
      </c>
      <c r="F630" s="96"/>
      <c r="G630" s="194">
        <f t="shared" si="34"/>
        <v>0</v>
      </c>
      <c r="H630" s="52"/>
    </row>
    <row r="631" spans="1:11" x14ac:dyDescent="0.2">
      <c r="A631" s="170">
        <v>464</v>
      </c>
      <c r="B631" s="203" t="s">
        <v>4355</v>
      </c>
      <c r="C631" s="94" t="s">
        <v>3779</v>
      </c>
      <c r="D631" s="93" t="s">
        <v>6</v>
      </c>
      <c r="E631" s="95">
        <v>4</v>
      </c>
      <c r="F631" s="96"/>
      <c r="G631" s="194">
        <f t="shared" si="34"/>
        <v>0</v>
      </c>
      <c r="H631" s="52"/>
    </row>
    <row r="632" spans="1:11" x14ac:dyDescent="0.2">
      <c r="A632" s="170">
        <v>465</v>
      </c>
      <c r="B632" s="203" t="s">
        <v>4356</v>
      </c>
      <c r="C632" s="94" t="s">
        <v>3780</v>
      </c>
      <c r="D632" s="93" t="s">
        <v>21</v>
      </c>
      <c r="E632" s="95">
        <v>8</v>
      </c>
      <c r="F632" s="96"/>
      <c r="G632" s="194">
        <f t="shared" si="34"/>
        <v>0</v>
      </c>
      <c r="H632" s="52"/>
    </row>
    <row r="633" spans="1:11" x14ac:dyDescent="0.2">
      <c r="A633" s="170">
        <v>466</v>
      </c>
      <c r="B633" s="203" t="s">
        <v>4357</v>
      </c>
      <c r="C633" s="94" t="s">
        <v>3781</v>
      </c>
      <c r="D633" s="93" t="s">
        <v>21</v>
      </c>
      <c r="E633" s="95">
        <v>8</v>
      </c>
      <c r="F633" s="96"/>
      <c r="G633" s="194">
        <f t="shared" si="34"/>
        <v>0</v>
      </c>
      <c r="H633" s="52"/>
    </row>
    <row r="634" spans="1:11" x14ac:dyDescent="0.2">
      <c r="A634" s="170">
        <v>467</v>
      </c>
      <c r="B634" s="222" t="s">
        <v>4358</v>
      </c>
      <c r="C634" s="138" t="s">
        <v>3782</v>
      </c>
      <c r="D634" s="137" t="s">
        <v>5</v>
      </c>
      <c r="E634" s="139">
        <v>80</v>
      </c>
      <c r="F634" s="140"/>
      <c r="G634" s="223">
        <f t="shared" si="34"/>
        <v>0</v>
      </c>
      <c r="H634" s="52"/>
    </row>
    <row r="635" spans="1:11" x14ac:dyDescent="0.2">
      <c r="A635" s="170">
        <v>469</v>
      </c>
      <c r="B635" s="186"/>
      <c r="C635" s="224"/>
      <c r="D635" s="225"/>
      <c r="E635" s="48"/>
      <c r="F635" s="40"/>
      <c r="G635" s="226"/>
      <c r="H635" s="155"/>
    </row>
    <row r="636" spans="1:11" s="45" customFormat="1" ht="16.5" x14ac:dyDescent="0.2">
      <c r="A636" s="170">
        <v>471</v>
      </c>
      <c r="B636" s="227" t="s">
        <v>4452</v>
      </c>
      <c r="C636" s="181" t="s">
        <v>4472</v>
      </c>
      <c r="D636" s="180"/>
      <c r="E636" s="180"/>
      <c r="F636" s="182"/>
      <c r="G636" s="228">
        <f>G637+G640+G644</f>
        <v>0</v>
      </c>
      <c r="H636" s="52"/>
      <c r="K636" s="44"/>
    </row>
    <row r="637" spans="1:11" s="45" customFormat="1" ht="16.5" x14ac:dyDescent="0.2">
      <c r="A637" s="170">
        <v>472</v>
      </c>
      <c r="B637" s="229" t="s">
        <v>4454</v>
      </c>
      <c r="C637" s="184" t="s">
        <v>4474</v>
      </c>
      <c r="D637" s="183"/>
      <c r="E637" s="183"/>
      <c r="F637" s="185"/>
      <c r="G637" s="230">
        <f>SUM(G638:G639)</f>
        <v>0</v>
      </c>
      <c r="H637" s="52"/>
    </row>
    <row r="638" spans="1:11" ht="30" x14ac:dyDescent="0.2">
      <c r="A638" s="170">
        <v>473</v>
      </c>
      <c r="B638" s="203" t="s">
        <v>4455</v>
      </c>
      <c r="C638" s="94" t="s">
        <v>3745</v>
      </c>
      <c r="D638" s="93" t="s">
        <v>7</v>
      </c>
      <c r="E638" s="95">
        <v>400</v>
      </c>
      <c r="F638" s="96"/>
      <c r="G638" s="194">
        <f>E638*F638</f>
        <v>0</v>
      </c>
      <c r="H638" s="52"/>
      <c r="K638" s="45"/>
    </row>
    <row r="639" spans="1:11" x14ac:dyDescent="0.2">
      <c r="A639" s="170">
        <v>474</v>
      </c>
      <c r="B639" s="203" t="s">
        <v>4456</v>
      </c>
      <c r="C639" s="94" t="s">
        <v>3916</v>
      </c>
      <c r="D639" s="93" t="s">
        <v>7</v>
      </c>
      <c r="E639" s="95">
        <v>4032</v>
      </c>
      <c r="F639" s="96"/>
      <c r="G639" s="194">
        <f>E639*F639</f>
        <v>0</v>
      </c>
      <c r="H639" s="52"/>
    </row>
    <row r="640" spans="1:11" s="45" customFormat="1" ht="16.5" x14ac:dyDescent="0.2">
      <c r="A640" s="170">
        <v>508</v>
      </c>
      <c r="B640" s="229" t="s">
        <v>4459</v>
      </c>
      <c r="C640" s="184" t="s">
        <v>4453</v>
      </c>
      <c r="D640" s="183"/>
      <c r="E640" s="183"/>
      <c r="F640" s="185"/>
      <c r="G640" s="230">
        <f>SUM(G641:G643)</f>
        <v>0</v>
      </c>
      <c r="H640" s="52"/>
      <c r="K640" s="44"/>
    </row>
    <row r="641" spans="1:11" s="45" customFormat="1" x14ac:dyDescent="0.2">
      <c r="A641" s="170">
        <v>509</v>
      </c>
      <c r="B641" s="203" t="s">
        <v>4466</v>
      </c>
      <c r="C641" s="94" t="s">
        <v>4463</v>
      </c>
      <c r="D641" s="93" t="s">
        <v>4</v>
      </c>
      <c r="E641" s="95">
        <v>0.75</v>
      </c>
      <c r="F641" s="96"/>
      <c r="G641" s="194">
        <f>E641*F641</f>
        <v>0</v>
      </c>
      <c r="H641" s="52"/>
    </row>
    <row r="642" spans="1:11" s="45" customFormat="1" x14ac:dyDescent="0.2">
      <c r="A642" s="170">
        <v>510</v>
      </c>
      <c r="B642" s="203" t="s">
        <v>4467</v>
      </c>
      <c r="C642" s="94" t="s">
        <v>4464</v>
      </c>
      <c r="D642" s="93" t="s">
        <v>4</v>
      </c>
      <c r="E642" s="95">
        <v>0.38</v>
      </c>
      <c r="F642" s="96"/>
      <c r="G642" s="194">
        <f>E642*F642</f>
        <v>0</v>
      </c>
      <c r="H642" s="52"/>
    </row>
    <row r="643" spans="1:11" s="45" customFormat="1" ht="30" x14ac:dyDescent="0.2">
      <c r="A643" s="170">
        <v>513</v>
      </c>
      <c r="B643" s="203" t="s">
        <v>4468</v>
      </c>
      <c r="C643" s="94" t="s">
        <v>4465</v>
      </c>
      <c r="D643" s="93" t="s">
        <v>4</v>
      </c>
      <c r="E643" s="95">
        <v>49.5</v>
      </c>
      <c r="F643" s="96"/>
      <c r="G643" s="194">
        <f>E643*F643</f>
        <v>0</v>
      </c>
      <c r="H643" s="52"/>
    </row>
    <row r="644" spans="1:11" s="45" customFormat="1" ht="16.5" x14ac:dyDescent="0.2">
      <c r="A644" s="170">
        <v>514</v>
      </c>
      <c r="B644" s="229" t="s">
        <v>4462</v>
      </c>
      <c r="C644" s="184" t="s">
        <v>4563</v>
      </c>
      <c r="D644" s="183"/>
      <c r="E644" s="183"/>
      <c r="F644" s="185"/>
      <c r="G644" s="230">
        <f>SUM(G645:G649)</f>
        <v>0</v>
      </c>
      <c r="H644" s="52"/>
    </row>
    <row r="645" spans="1:11" ht="30" x14ac:dyDescent="0.2">
      <c r="A645" s="170">
        <v>515</v>
      </c>
      <c r="B645" s="234" t="s">
        <v>4469</v>
      </c>
      <c r="C645" s="94" t="s">
        <v>3890</v>
      </c>
      <c r="D645" s="93" t="s">
        <v>4</v>
      </c>
      <c r="E645" s="95">
        <v>120</v>
      </c>
      <c r="F645" s="96"/>
      <c r="G645" s="194">
        <f>E645*F645</f>
        <v>0</v>
      </c>
      <c r="H645" s="53"/>
      <c r="K645" s="45"/>
    </row>
    <row r="646" spans="1:11" x14ac:dyDescent="0.2">
      <c r="A646" s="170">
        <v>516</v>
      </c>
      <c r="B646" s="234" t="s">
        <v>4470</v>
      </c>
      <c r="C646" s="249" t="s">
        <v>3747</v>
      </c>
      <c r="D646" s="248" t="s">
        <v>4583</v>
      </c>
      <c r="E646" s="95">
        <v>6</v>
      </c>
      <c r="F646" s="96"/>
      <c r="G646" s="194">
        <f>E646*F646</f>
        <v>0</v>
      </c>
      <c r="H646" s="53"/>
    </row>
    <row r="647" spans="1:11" x14ac:dyDescent="0.2">
      <c r="A647" s="170">
        <v>517</v>
      </c>
      <c r="B647" s="234" t="s">
        <v>4473</v>
      </c>
      <c r="C647" s="249" t="s">
        <v>4584</v>
      </c>
      <c r="D647" s="248" t="s">
        <v>4583</v>
      </c>
      <c r="E647" s="95">
        <v>8.4</v>
      </c>
      <c r="F647" s="96"/>
      <c r="G647" s="194">
        <f>E647*F647</f>
        <v>0</v>
      </c>
      <c r="H647" s="53"/>
    </row>
    <row r="648" spans="1:11" x14ac:dyDescent="0.2">
      <c r="A648" s="170">
        <v>518</v>
      </c>
      <c r="B648" s="234" t="s">
        <v>4496</v>
      </c>
      <c r="C648" s="249" t="s">
        <v>3894</v>
      </c>
      <c r="D648" s="248" t="s">
        <v>3917</v>
      </c>
      <c r="E648" s="95">
        <v>177.6</v>
      </c>
      <c r="F648" s="96"/>
      <c r="G648" s="194">
        <f>E648*F648</f>
        <v>0</v>
      </c>
      <c r="H648" s="53"/>
    </row>
    <row r="649" spans="1:11" ht="16.5" thickBot="1" x14ac:dyDescent="0.25">
      <c r="A649" s="170">
        <v>519</v>
      </c>
      <c r="B649" s="234" t="s">
        <v>4497</v>
      </c>
      <c r="C649" s="94" t="s">
        <v>3912</v>
      </c>
      <c r="D649" s="93" t="s">
        <v>4</v>
      </c>
      <c r="E649" s="95">
        <v>120</v>
      </c>
      <c r="F649" s="96"/>
      <c r="G649" s="194">
        <f>E649*F649</f>
        <v>0</v>
      </c>
      <c r="H649" s="53"/>
    </row>
    <row r="650" spans="1:11" ht="16.5" thickBot="1" x14ac:dyDescent="0.25">
      <c r="A650" s="170"/>
      <c r="B650" s="235"/>
      <c r="C650" s="236"/>
      <c r="D650" s="237"/>
      <c r="E650" s="238"/>
      <c r="F650" s="239"/>
      <c r="G650" s="240"/>
      <c r="H650" s="155"/>
      <c r="I650" s="245"/>
    </row>
    <row r="651" spans="1:11" ht="16.5" thickBot="1" x14ac:dyDescent="0.25">
      <c r="A651" s="153"/>
      <c r="B651" s="231"/>
      <c r="C651" s="232"/>
      <c r="D651" s="263" t="s">
        <v>4460</v>
      </c>
      <c r="E651" s="264"/>
      <c r="F651" s="250"/>
      <c r="G651" s="233">
        <f>G636+G483+G398+G259+G174+G21+G12</f>
        <v>0</v>
      </c>
      <c r="H651" s="155"/>
    </row>
    <row r="652" spans="1:11" x14ac:dyDescent="0.2">
      <c r="A652" s="170"/>
      <c r="B652" s="152"/>
      <c r="C652" s="154"/>
      <c r="D652" s="43"/>
      <c r="E652" s="164"/>
      <c r="F652" s="39"/>
      <c r="G652" s="39"/>
      <c r="H652" s="155"/>
    </row>
    <row r="653" spans="1:11" x14ac:dyDescent="0.2">
      <c r="A653" s="170"/>
      <c r="B653" s="152"/>
      <c r="C653" s="154"/>
      <c r="D653" s="43"/>
      <c r="E653" s="153"/>
      <c r="G653" s="39"/>
      <c r="H653" s="155"/>
    </row>
    <row r="654" spans="1:11" x14ac:dyDescent="0.2">
      <c r="A654" s="170"/>
      <c r="B654" s="152"/>
      <c r="C654" s="154"/>
      <c r="D654" s="43"/>
      <c r="E654" s="153"/>
      <c r="F654" s="39"/>
      <c r="G654" s="47"/>
      <c r="H654" s="155"/>
    </row>
    <row r="655" spans="1:11" x14ac:dyDescent="0.2">
      <c r="A655" s="170"/>
      <c r="B655" s="152"/>
      <c r="C655" s="154"/>
      <c r="D655" s="43"/>
      <c r="E655" s="153"/>
      <c r="F655" s="39"/>
      <c r="G655" s="39"/>
      <c r="H655" s="155"/>
    </row>
    <row r="656" spans="1:11" x14ac:dyDescent="0.2">
      <c r="A656" s="170"/>
      <c r="B656" s="152"/>
      <c r="C656" s="154"/>
      <c r="D656" s="43"/>
      <c r="E656" s="153"/>
      <c r="F656" s="39"/>
      <c r="G656" s="39"/>
      <c r="H656" s="155"/>
    </row>
    <row r="657" spans="1:8" x14ac:dyDescent="0.2">
      <c r="A657" s="170"/>
      <c r="B657" s="152"/>
      <c r="C657" s="154"/>
      <c r="D657" s="43"/>
      <c r="E657" s="153"/>
      <c r="F657" s="39"/>
      <c r="G657" s="39"/>
      <c r="H657" s="155"/>
    </row>
    <row r="658" spans="1:8" x14ac:dyDescent="0.2">
      <c r="A658" s="170"/>
      <c r="B658" s="152"/>
      <c r="C658" s="154"/>
      <c r="D658" s="43"/>
      <c r="E658" s="153"/>
      <c r="F658" s="39"/>
      <c r="G658" s="39"/>
      <c r="H658" s="155"/>
    </row>
    <row r="659" spans="1:8" x14ac:dyDescent="0.2">
      <c r="A659" s="170"/>
      <c r="B659" s="152"/>
      <c r="C659" s="154"/>
      <c r="D659" s="43"/>
      <c r="E659" s="153"/>
      <c r="F659" s="265"/>
      <c r="G659" s="265"/>
      <c r="H659" s="155"/>
    </row>
    <row r="660" spans="1:8" x14ac:dyDescent="0.2">
      <c r="A660" s="170"/>
      <c r="B660" s="152"/>
      <c r="C660" s="154"/>
      <c r="D660" s="43"/>
      <c r="E660" s="153"/>
      <c r="F660" s="39"/>
      <c r="G660" s="39"/>
      <c r="H660" s="155"/>
    </row>
    <row r="661" spans="1:8" x14ac:dyDescent="0.2">
      <c r="A661" s="170"/>
      <c r="B661" s="152"/>
      <c r="C661" s="154"/>
      <c r="D661" s="43"/>
      <c r="E661" s="153"/>
      <c r="F661" s="39"/>
      <c r="G661" s="39"/>
      <c r="H661" s="155"/>
    </row>
    <row r="662" spans="1:8" x14ac:dyDescent="0.2">
      <c r="A662" s="170"/>
      <c r="B662" s="152"/>
      <c r="C662" s="154"/>
      <c r="D662" s="43"/>
      <c r="E662" s="153"/>
      <c r="F662" s="39"/>
      <c r="G662" s="39"/>
      <c r="H662" s="155"/>
    </row>
    <row r="663" spans="1:8" x14ac:dyDescent="0.2">
      <c r="A663" s="170"/>
      <c r="B663" s="152"/>
      <c r="C663" s="154"/>
      <c r="D663" s="43"/>
      <c r="E663" s="153"/>
      <c r="F663" s="39"/>
      <c r="G663" s="39"/>
      <c r="H663" s="155"/>
    </row>
    <row r="664" spans="1:8" x14ac:dyDescent="0.2">
      <c r="A664" s="170"/>
      <c r="B664" s="152"/>
      <c r="C664" s="154"/>
      <c r="D664" s="43"/>
      <c r="E664" s="153"/>
      <c r="F664" s="39"/>
      <c r="G664" s="39"/>
      <c r="H664" s="155"/>
    </row>
    <row r="665" spans="1:8" x14ac:dyDescent="0.2">
      <c r="A665" s="170"/>
      <c r="B665" s="152"/>
      <c r="C665" s="154"/>
      <c r="D665" s="43"/>
      <c r="E665" s="153"/>
      <c r="F665" s="39"/>
      <c r="G665" s="39"/>
      <c r="H665" s="155"/>
    </row>
    <row r="666" spans="1:8" x14ac:dyDescent="0.2">
      <c r="A666" s="170"/>
      <c r="B666" s="152"/>
      <c r="C666" s="154"/>
      <c r="D666" s="43"/>
      <c r="E666" s="153"/>
      <c r="F666" s="39"/>
      <c r="G666" s="39"/>
      <c r="H666" s="155"/>
    </row>
    <row r="667" spans="1:8" x14ac:dyDescent="0.2">
      <c r="A667" s="170"/>
      <c r="B667" s="152"/>
      <c r="C667" s="154"/>
      <c r="D667" s="43"/>
      <c r="E667" s="153"/>
      <c r="F667" s="39"/>
      <c r="G667" s="39"/>
      <c r="H667" s="155"/>
    </row>
    <row r="668" spans="1:8" x14ac:dyDescent="0.2">
      <c r="A668" s="170"/>
      <c r="B668" s="152"/>
      <c r="C668" s="154"/>
      <c r="D668" s="43"/>
      <c r="E668" s="153"/>
      <c r="F668" s="39"/>
      <c r="G668" s="39"/>
      <c r="H668" s="155"/>
    </row>
    <row r="669" spans="1:8" x14ac:dyDescent="0.2">
      <c r="A669" s="170"/>
      <c r="B669" s="152"/>
      <c r="C669" s="154"/>
      <c r="D669" s="43"/>
      <c r="E669" s="153"/>
      <c r="F669" s="39"/>
      <c r="G669" s="39"/>
      <c r="H669" s="155"/>
    </row>
    <row r="670" spans="1:8" x14ac:dyDescent="0.2">
      <c r="A670" s="170"/>
      <c r="B670" s="152"/>
      <c r="C670" s="154"/>
      <c r="D670" s="43"/>
      <c r="E670" s="153"/>
      <c r="F670" s="39"/>
      <c r="G670" s="39"/>
      <c r="H670" s="155"/>
    </row>
    <row r="671" spans="1:8" x14ac:dyDescent="0.2">
      <c r="A671" s="170"/>
      <c r="B671" s="152"/>
      <c r="C671" s="154"/>
      <c r="D671" s="43"/>
      <c r="E671" s="153"/>
      <c r="F671" s="39"/>
      <c r="G671" s="39"/>
      <c r="H671" s="155"/>
    </row>
    <row r="672" spans="1:8" x14ac:dyDescent="0.2">
      <c r="A672" s="170"/>
      <c r="B672" s="152"/>
      <c r="C672" s="154"/>
      <c r="D672" s="43"/>
      <c r="E672" s="153"/>
      <c r="F672" s="39"/>
      <c r="G672" s="39"/>
      <c r="H672" s="155"/>
    </row>
    <row r="673" spans="1:8" x14ac:dyDescent="0.2">
      <c r="A673" s="170"/>
      <c r="B673" s="152"/>
      <c r="C673" s="154"/>
      <c r="D673" s="43"/>
      <c r="E673" s="153"/>
      <c r="F673" s="39"/>
      <c r="G673" s="39"/>
      <c r="H673" s="155"/>
    </row>
    <row r="674" spans="1:8" x14ac:dyDescent="0.2">
      <c r="A674" s="170"/>
      <c r="B674" s="152"/>
      <c r="C674" s="154"/>
      <c r="D674" s="43"/>
      <c r="E674" s="153"/>
      <c r="F674" s="39"/>
      <c r="G674" s="39"/>
      <c r="H674" s="155"/>
    </row>
    <row r="675" spans="1:8" x14ac:dyDescent="0.2">
      <c r="A675" s="170"/>
      <c r="B675" s="152"/>
      <c r="C675" s="154"/>
      <c r="D675" s="43"/>
      <c r="E675" s="153"/>
      <c r="F675" s="39"/>
      <c r="G675" s="39"/>
      <c r="H675" s="155"/>
    </row>
    <row r="676" spans="1:8" x14ac:dyDescent="0.2">
      <c r="A676" s="170"/>
      <c r="B676" s="152"/>
      <c r="C676" s="154"/>
      <c r="D676" s="43"/>
      <c r="E676" s="153"/>
      <c r="F676" s="39"/>
      <c r="G676" s="39"/>
      <c r="H676" s="155"/>
    </row>
    <row r="677" spans="1:8" x14ac:dyDescent="0.2">
      <c r="A677" s="170"/>
      <c r="B677" s="152"/>
      <c r="C677" s="154"/>
      <c r="D677" s="43"/>
      <c r="E677" s="153"/>
      <c r="F677" s="39"/>
      <c r="G677" s="39"/>
      <c r="H677" s="155"/>
    </row>
    <row r="678" spans="1:8" x14ac:dyDescent="0.2">
      <c r="A678" s="170"/>
      <c r="B678" s="152"/>
      <c r="C678" s="154"/>
      <c r="D678" s="43"/>
      <c r="E678" s="153"/>
      <c r="F678" s="39"/>
      <c r="G678" s="39"/>
      <c r="H678" s="155"/>
    </row>
    <row r="679" spans="1:8" x14ac:dyDescent="0.2">
      <c r="A679" s="170"/>
      <c r="B679" s="152"/>
      <c r="C679" s="154"/>
      <c r="D679" s="43"/>
      <c r="E679" s="153"/>
      <c r="F679" s="39"/>
      <c r="G679" s="39"/>
      <c r="H679" s="155"/>
    </row>
    <row r="680" spans="1:8" x14ac:dyDescent="0.2">
      <c r="A680" s="170"/>
      <c r="B680" s="152"/>
      <c r="C680" s="154"/>
      <c r="D680" s="43"/>
      <c r="E680" s="153"/>
      <c r="F680" s="39"/>
      <c r="G680" s="39"/>
      <c r="H680" s="155"/>
    </row>
    <row r="681" spans="1:8" x14ac:dyDescent="0.2">
      <c r="A681" s="170"/>
      <c r="B681" s="152"/>
      <c r="C681" s="154"/>
      <c r="D681" s="43"/>
      <c r="E681" s="153"/>
      <c r="F681" s="39"/>
      <c r="G681" s="39"/>
      <c r="H681" s="155"/>
    </row>
    <row r="682" spans="1:8" x14ac:dyDescent="0.2">
      <c r="A682" s="170"/>
      <c r="B682" s="152"/>
      <c r="C682" s="154"/>
      <c r="D682" s="43"/>
      <c r="E682" s="153"/>
      <c r="F682" s="39"/>
      <c r="G682" s="39"/>
      <c r="H682" s="155"/>
    </row>
    <row r="683" spans="1:8" x14ac:dyDescent="0.2">
      <c r="A683" s="170"/>
      <c r="B683" s="152"/>
      <c r="C683" s="154"/>
      <c r="D683" s="43"/>
      <c r="E683" s="153"/>
      <c r="F683" s="39"/>
      <c r="G683" s="39"/>
      <c r="H683" s="155"/>
    </row>
    <row r="684" spans="1:8" x14ac:dyDescent="0.2">
      <c r="A684" s="170"/>
      <c r="B684" s="152"/>
      <c r="C684" s="154"/>
      <c r="D684" s="43"/>
      <c r="E684" s="153"/>
      <c r="F684" s="39"/>
      <c r="G684" s="39"/>
      <c r="H684" s="155"/>
    </row>
    <row r="685" spans="1:8" x14ac:dyDescent="0.2">
      <c r="A685" s="170"/>
      <c r="B685" s="152"/>
      <c r="C685" s="154"/>
      <c r="D685" s="43"/>
      <c r="E685" s="153"/>
      <c r="F685" s="39"/>
      <c r="G685" s="39"/>
      <c r="H685" s="155"/>
    </row>
    <row r="686" spans="1:8" x14ac:dyDescent="0.2">
      <c r="A686" s="170"/>
      <c r="B686" s="152"/>
      <c r="C686" s="154"/>
      <c r="D686" s="43"/>
      <c r="E686" s="153"/>
      <c r="F686" s="39"/>
      <c r="G686" s="39"/>
      <c r="H686" s="155"/>
    </row>
    <row r="687" spans="1:8" x14ac:dyDescent="0.2">
      <c r="A687" s="170"/>
      <c r="B687" s="152"/>
      <c r="C687" s="154"/>
      <c r="D687" s="43"/>
      <c r="E687" s="153"/>
      <c r="F687" s="39"/>
      <c r="G687" s="39"/>
      <c r="H687" s="155"/>
    </row>
    <row r="688" spans="1:8" x14ac:dyDescent="0.2">
      <c r="A688" s="170"/>
      <c r="B688" s="152"/>
      <c r="C688" s="154"/>
      <c r="D688" s="43"/>
      <c r="E688" s="153"/>
      <c r="F688" s="39"/>
      <c r="G688" s="39"/>
      <c r="H688" s="155"/>
    </row>
    <row r="689" spans="1:8" x14ac:dyDescent="0.2">
      <c r="A689" s="170"/>
      <c r="B689" s="152"/>
      <c r="C689" s="154"/>
      <c r="D689" s="43"/>
      <c r="E689" s="153"/>
      <c r="F689" s="39"/>
      <c r="G689" s="39"/>
      <c r="H689" s="155"/>
    </row>
    <row r="690" spans="1:8" x14ac:dyDescent="0.2">
      <c r="A690" s="170"/>
      <c r="B690" s="152"/>
      <c r="C690" s="154"/>
      <c r="D690" s="43"/>
      <c r="E690" s="153"/>
      <c r="F690" s="39"/>
      <c r="G690" s="39"/>
      <c r="H690" s="155"/>
    </row>
    <row r="691" spans="1:8" x14ac:dyDescent="0.2">
      <c r="A691" s="170"/>
      <c r="B691" s="152"/>
      <c r="C691" s="154"/>
      <c r="D691" s="43"/>
      <c r="E691" s="153"/>
      <c r="F691" s="39"/>
      <c r="G691" s="39"/>
      <c r="H691" s="155"/>
    </row>
    <row r="692" spans="1:8" x14ac:dyDescent="0.2">
      <c r="A692" s="170"/>
      <c r="B692" s="152"/>
      <c r="C692" s="154"/>
      <c r="D692" s="43"/>
      <c r="E692" s="153"/>
      <c r="F692" s="39"/>
      <c r="G692" s="39"/>
      <c r="H692" s="155"/>
    </row>
    <row r="693" spans="1:8" x14ac:dyDescent="0.2">
      <c r="A693" s="170"/>
      <c r="B693" s="152"/>
      <c r="C693" s="154"/>
      <c r="D693" s="43"/>
      <c r="E693" s="153"/>
      <c r="F693" s="39"/>
      <c r="G693" s="39"/>
      <c r="H693" s="155"/>
    </row>
    <row r="694" spans="1:8" x14ac:dyDescent="0.2">
      <c r="A694" s="170"/>
      <c r="B694" s="152"/>
      <c r="C694" s="154"/>
      <c r="D694" s="43"/>
      <c r="E694" s="153"/>
      <c r="F694" s="39"/>
      <c r="G694" s="39"/>
      <c r="H694" s="155"/>
    </row>
    <row r="695" spans="1:8" x14ac:dyDescent="0.2">
      <c r="A695" s="170"/>
      <c r="B695" s="152"/>
      <c r="C695" s="154"/>
      <c r="D695" s="43"/>
      <c r="E695" s="153"/>
      <c r="F695" s="39"/>
      <c r="G695" s="39"/>
      <c r="H695" s="155"/>
    </row>
    <row r="696" spans="1:8" x14ac:dyDescent="0.2">
      <c r="A696" s="170"/>
      <c r="B696" s="152"/>
      <c r="C696" s="154"/>
      <c r="D696" s="43"/>
      <c r="E696" s="153"/>
      <c r="F696" s="39"/>
      <c r="G696" s="39"/>
      <c r="H696" s="155"/>
    </row>
    <row r="697" spans="1:8" x14ac:dyDescent="0.2">
      <c r="A697" s="170"/>
      <c r="B697" s="152"/>
      <c r="C697" s="154"/>
      <c r="D697" s="43"/>
      <c r="E697" s="153"/>
      <c r="F697" s="39"/>
      <c r="G697" s="39"/>
      <c r="H697" s="155"/>
    </row>
    <row r="698" spans="1:8" x14ac:dyDescent="0.2">
      <c r="A698" s="170"/>
      <c r="B698" s="152"/>
      <c r="C698" s="154"/>
      <c r="D698" s="43"/>
      <c r="E698" s="153"/>
      <c r="F698" s="39"/>
      <c r="G698" s="39"/>
      <c r="H698" s="155"/>
    </row>
    <row r="699" spans="1:8" x14ac:dyDescent="0.2">
      <c r="A699" s="170"/>
      <c r="B699" s="152"/>
      <c r="C699" s="154"/>
      <c r="D699" s="43"/>
      <c r="E699" s="153"/>
      <c r="F699" s="39"/>
      <c r="G699" s="39"/>
      <c r="H699" s="155"/>
    </row>
    <row r="700" spans="1:8" x14ac:dyDescent="0.2">
      <c r="A700" s="170"/>
      <c r="B700" s="152"/>
      <c r="C700" s="154"/>
      <c r="D700" s="43"/>
      <c r="E700" s="153"/>
      <c r="F700" s="39"/>
      <c r="G700" s="39"/>
      <c r="H700" s="155"/>
    </row>
    <row r="701" spans="1:8" x14ac:dyDescent="0.2">
      <c r="A701" s="170"/>
      <c r="B701" s="152"/>
      <c r="C701" s="154"/>
      <c r="D701" s="43"/>
      <c r="E701" s="153"/>
      <c r="F701" s="39"/>
      <c r="G701" s="39"/>
      <c r="H701" s="155"/>
    </row>
    <row r="702" spans="1:8" x14ac:dyDescent="0.2">
      <c r="A702" s="170"/>
      <c r="B702" s="152"/>
      <c r="C702" s="154"/>
      <c r="D702" s="43"/>
      <c r="E702" s="153"/>
      <c r="F702" s="39"/>
      <c r="G702" s="39"/>
      <c r="H702" s="155"/>
    </row>
    <row r="703" spans="1:8" x14ac:dyDescent="0.2">
      <c r="A703" s="170"/>
      <c r="B703" s="152"/>
      <c r="C703" s="154"/>
      <c r="D703" s="43"/>
      <c r="E703" s="153"/>
      <c r="F703" s="39"/>
      <c r="G703" s="39"/>
      <c r="H703" s="155"/>
    </row>
    <row r="704" spans="1:8" x14ac:dyDescent="0.2">
      <c r="A704" s="170"/>
      <c r="B704" s="152"/>
      <c r="C704" s="154"/>
      <c r="D704" s="43"/>
      <c r="E704" s="153"/>
      <c r="F704" s="39"/>
      <c r="G704" s="39"/>
      <c r="H704" s="155"/>
    </row>
    <row r="705" spans="1:8" x14ac:dyDescent="0.2">
      <c r="A705" s="170"/>
      <c r="B705" s="152"/>
      <c r="C705" s="154"/>
      <c r="D705" s="43"/>
      <c r="E705" s="153"/>
      <c r="F705" s="39"/>
      <c r="G705" s="39"/>
      <c r="H705" s="155"/>
    </row>
    <row r="706" spans="1:8" x14ac:dyDescent="0.2">
      <c r="A706" s="170"/>
      <c r="B706" s="152"/>
      <c r="C706" s="154"/>
      <c r="D706" s="43"/>
      <c r="E706" s="153"/>
      <c r="F706" s="39"/>
      <c r="G706" s="39"/>
      <c r="H706" s="155"/>
    </row>
    <row r="707" spans="1:8" x14ac:dyDescent="0.2">
      <c r="A707" s="170"/>
      <c r="B707" s="152"/>
      <c r="C707" s="154"/>
      <c r="D707" s="43"/>
      <c r="E707" s="153"/>
      <c r="F707" s="39"/>
      <c r="G707" s="39"/>
      <c r="H707" s="155"/>
    </row>
    <row r="708" spans="1:8" x14ac:dyDescent="0.2">
      <c r="A708" s="170"/>
      <c r="B708" s="152"/>
      <c r="C708" s="154"/>
      <c r="D708" s="43"/>
      <c r="E708" s="153"/>
      <c r="F708" s="39"/>
      <c r="G708" s="39"/>
      <c r="H708" s="155"/>
    </row>
    <row r="709" spans="1:8" x14ac:dyDescent="0.2">
      <c r="A709" s="170"/>
      <c r="B709" s="152"/>
      <c r="C709" s="154"/>
      <c r="D709" s="43"/>
      <c r="E709" s="153"/>
      <c r="F709" s="39"/>
      <c r="G709" s="39"/>
      <c r="H709" s="155"/>
    </row>
    <row r="710" spans="1:8" x14ac:dyDescent="0.2">
      <c r="A710" s="170"/>
      <c r="B710" s="152"/>
      <c r="C710" s="154"/>
      <c r="D710" s="43"/>
      <c r="E710" s="153"/>
      <c r="F710" s="39"/>
      <c r="G710" s="39"/>
      <c r="H710" s="155"/>
    </row>
    <row r="711" spans="1:8" x14ac:dyDescent="0.2">
      <c r="A711" s="170"/>
      <c r="B711" s="152"/>
      <c r="C711" s="154"/>
      <c r="D711" s="43"/>
      <c r="E711" s="153"/>
      <c r="F711" s="39"/>
      <c r="G711" s="39"/>
      <c r="H711" s="155"/>
    </row>
    <row r="712" spans="1:8" x14ac:dyDescent="0.2">
      <c r="A712" s="170"/>
      <c r="B712" s="152"/>
      <c r="C712" s="154"/>
      <c r="D712" s="43"/>
      <c r="E712" s="153"/>
      <c r="F712" s="39"/>
      <c r="G712" s="39"/>
      <c r="H712" s="155"/>
    </row>
    <row r="713" spans="1:8" x14ac:dyDescent="0.2">
      <c r="A713" s="170"/>
      <c r="B713" s="152"/>
      <c r="C713" s="154"/>
      <c r="D713" s="43"/>
      <c r="E713" s="153"/>
      <c r="F713" s="39"/>
      <c r="G713" s="39"/>
      <c r="H713" s="155"/>
    </row>
    <row r="714" spans="1:8" x14ac:dyDescent="0.2">
      <c r="A714" s="170"/>
      <c r="B714" s="152"/>
      <c r="C714" s="154"/>
      <c r="D714" s="43"/>
      <c r="E714" s="153"/>
      <c r="F714" s="39"/>
      <c r="G714" s="39"/>
      <c r="H714" s="155"/>
    </row>
    <row r="715" spans="1:8" x14ac:dyDescent="0.2">
      <c r="A715" s="170"/>
      <c r="B715" s="152"/>
      <c r="C715" s="154"/>
      <c r="D715" s="43"/>
      <c r="E715" s="153"/>
      <c r="F715" s="39"/>
      <c r="G715" s="39"/>
      <c r="H715" s="155"/>
    </row>
    <row r="716" spans="1:8" x14ac:dyDescent="0.2">
      <c r="A716" s="170"/>
      <c r="B716" s="152"/>
      <c r="C716" s="154"/>
      <c r="D716" s="43"/>
      <c r="E716" s="153"/>
      <c r="F716" s="39"/>
      <c r="G716" s="39"/>
      <c r="H716" s="155"/>
    </row>
    <row r="717" spans="1:8" x14ac:dyDescent="0.2">
      <c r="A717" s="170"/>
      <c r="B717" s="152"/>
      <c r="C717" s="154"/>
      <c r="D717" s="43"/>
      <c r="E717" s="153"/>
      <c r="F717" s="39"/>
      <c r="G717" s="39"/>
      <c r="H717" s="155"/>
    </row>
    <row r="718" spans="1:8" x14ac:dyDescent="0.2">
      <c r="A718" s="170"/>
      <c r="B718" s="152"/>
      <c r="C718" s="154"/>
      <c r="D718" s="43"/>
      <c r="E718" s="153"/>
      <c r="F718" s="39"/>
      <c r="G718" s="39"/>
      <c r="H718" s="155"/>
    </row>
    <row r="719" spans="1:8" x14ac:dyDescent="0.2">
      <c r="A719" s="170"/>
      <c r="B719" s="152"/>
      <c r="C719" s="154"/>
      <c r="D719" s="43"/>
      <c r="E719" s="153"/>
      <c r="F719" s="39"/>
      <c r="G719" s="39"/>
      <c r="H719" s="155"/>
    </row>
    <row r="720" spans="1:8" x14ac:dyDescent="0.2">
      <c r="A720" s="170"/>
      <c r="B720" s="152"/>
      <c r="C720" s="154"/>
      <c r="D720" s="43"/>
      <c r="E720" s="153"/>
      <c r="F720" s="39"/>
      <c r="G720" s="39"/>
      <c r="H720" s="155"/>
    </row>
    <row r="721" spans="1:8" x14ac:dyDescent="0.2">
      <c r="A721" s="170"/>
      <c r="B721" s="152"/>
      <c r="C721" s="154"/>
      <c r="D721" s="43"/>
      <c r="E721" s="153"/>
      <c r="F721" s="39"/>
      <c r="G721" s="39"/>
      <c r="H721" s="155"/>
    </row>
    <row r="722" spans="1:8" x14ac:dyDescent="0.2">
      <c r="A722" s="170"/>
      <c r="B722" s="152"/>
      <c r="C722" s="154"/>
      <c r="D722" s="43"/>
      <c r="E722" s="153"/>
      <c r="F722" s="39"/>
      <c r="G722" s="39"/>
      <c r="H722" s="155"/>
    </row>
    <row r="723" spans="1:8" x14ac:dyDescent="0.2">
      <c r="A723" s="170"/>
      <c r="B723" s="152"/>
      <c r="C723" s="154"/>
      <c r="D723" s="43"/>
      <c r="E723" s="153"/>
      <c r="F723" s="39"/>
      <c r="G723" s="39"/>
      <c r="H723" s="155"/>
    </row>
    <row r="724" spans="1:8" x14ac:dyDescent="0.2">
      <c r="A724" s="170"/>
      <c r="B724" s="152"/>
      <c r="C724" s="154"/>
      <c r="D724" s="43"/>
      <c r="E724" s="153"/>
      <c r="F724" s="39"/>
      <c r="G724" s="39"/>
      <c r="H724" s="155"/>
    </row>
    <row r="725" spans="1:8" x14ac:dyDescent="0.2">
      <c r="A725" s="170"/>
      <c r="B725" s="152"/>
      <c r="C725" s="154"/>
      <c r="D725" s="43"/>
      <c r="E725" s="153"/>
      <c r="F725" s="39"/>
      <c r="G725" s="39"/>
      <c r="H725" s="155"/>
    </row>
    <row r="726" spans="1:8" x14ac:dyDescent="0.2">
      <c r="A726" s="170"/>
      <c r="B726" s="152"/>
      <c r="C726" s="154"/>
      <c r="D726" s="43"/>
      <c r="E726" s="153"/>
      <c r="F726" s="39"/>
      <c r="G726" s="39"/>
      <c r="H726" s="155"/>
    </row>
    <row r="727" spans="1:8" x14ac:dyDescent="0.2">
      <c r="A727" s="170"/>
      <c r="B727" s="152"/>
      <c r="C727" s="154"/>
      <c r="D727" s="43"/>
      <c r="E727" s="153"/>
      <c r="F727" s="39"/>
      <c r="G727" s="39"/>
      <c r="H727" s="155"/>
    </row>
    <row r="728" spans="1:8" x14ac:dyDescent="0.2">
      <c r="A728" s="170"/>
      <c r="B728" s="152"/>
      <c r="C728" s="154"/>
      <c r="D728" s="43"/>
      <c r="E728" s="153"/>
      <c r="F728" s="39"/>
      <c r="G728" s="39"/>
      <c r="H728" s="155"/>
    </row>
    <row r="729" spans="1:8" x14ac:dyDescent="0.2">
      <c r="A729" s="170"/>
      <c r="B729" s="152"/>
      <c r="C729" s="154"/>
      <c r="D729" s="43"/>
      <c r="E729" s="153"/>
      <c r="F729" s="39"/>
      <c r="G729" s="39"/>
      <c r="H729" s="155"/>
    </row>
    <row r="730" spans="1:8" x14ac:dyDescent="0.2">
      <c r="A730" s="170"/>
      <c r="B730" s="152"/>
      <c r="C730" s="154"/>
      <c r="D730" s="43"/>
      <c r="E730" s="153"/>
      <c r="F730" s="39"/>
      <c r="G730" s="39"/>
      <c r="H730" s="155"/>
    </row>
    <row r="731" spans="1:8" x14ac:dyDescent="0.2">
      <c r="A731" s="170"/>
      <c r="B731" s="152"/>
      <c r="C731" s="154"/>
      <c r="D731" s="43"/>
      <c r="E731" s="153"/>
      <c r="F731" s="39"/>
      <c r="G731" s="39"/>
      <c r="H731" s="155"/>
    </row>
    <row r="732" spans="1:8" x14ac:dyDescent="0.2">
      <c r="A732" s="170"/>
      <c r="B732" s="152"/>
      <c r="C732" s="154"/>
      <c r="D732" s="43"/>
      <c r="E732" s="153"/>
      <c r="F732" s="39"/>
      <c r="G732" s="39"/>
      <c r="H732" s="155"/>
    </row>
    <row r="733" spans="1:8" x14ac:dyDescent="0.2">
      <c r="A733" s="170"/>
      <c r="B733" s="152"/>
      <c r="C733" s="154"/>
      <c r="D733" s="43"/>
      <c r="E733" s="153"/>
      <c r="F733" s="39"/>
      <c r="G733" s="39"/>
      <c r="H733" s="155"/>
    </row>
    <row r="734" spans="1:8" x14ac:dyDescent="0.2">
      <c r="A734" s="170"/>
      <c r="B734" s="152"/>
      <c r="C734" s="154"/>
      <c r="D734" s="43"/>
      <c r="E734" s="153"/>
      <c r="F734" s="39"/>
      <c r="G734" s="39"/>
      <c r="H734" s="155"/>
    </row>
    <row r="735" spans="1:8" x14ac:dyDescent="0.2">
      <c r="A735" s="170"/>
      <c r="B735" s="152"/>
      <c r="C735" s="154"/>
      <c r="D735" s="43"/>
      <c r="E735" s="153"/>
      <c r="F735" s="39"/>
      <c r="G735" s="39"/>
      <c r="H735" s="155"/>
    </row>
    <row r="736" spans="1:8" x14ac:dyDescent="0.2">
      <c r="A736" s="170"/>
      <c r="B736" s="152"/>
      <c r="C736" s="154"/>
      <c r="D736" s="43"/>
      <c r="E736" s="153"/>
      <c r="F736" s="39"/>
      <c r="G736" s="39"/>
      <c r="H736" s="155"/>
    </row>
    <row r="737" spans="1:8" x14ac:dyDescent="0.2">
      <c r="A737" s="170"/>
      <c r="B737" s="152"/>
      <c r="C737" s="154"/>
      <c r="D737" s="43"/>
      <c r="E737" s="153"/>
      <c r="F737" s="39"/>
      <c r="G737" s="39"/>
      <c r="H737" s="155"/>
    </row>
    <row r="738" spans="1:8" x14ac:dyDescent="0.2">
      <c r="A738" s="170"/>
      <c r="B738" s="152"/>
      <c r="C738" s="154"/>
      <c r="D738" s="43"/>
      <c r="E738" s="153"/>
      <c r="F738" s="39"/>
      <c r="G738" s="39"/>
      <c r="H738" s="155"/>
    </row>
    <row r="739" spans="1:8" x14ac:dyDescent="0.2">
      <c r="A739" s="170"/>
      <c r="B739" s="152"/>
      <c r="C739" s="154"/>
      <c r="D739" s="43"/>
      <c r="E739" s="153"/>
      <c r="F739" s="39"/>
      <c r="G739" s="39"/>
      <c r="H739" s="155"/>
    </row>
    <row r="740" spans="1:8" x14ac:dyDescent="0.2">
      <c r="A740" s="170"/>
      <c r="B740" s="152"/>
      <c r="C740" s="154"/>
      <c r="D740" s="43"/>
      <c r="E740" s="153"/>
      <c r="F740" s="39"/>
      <c r="G740" s="39"/>
      <c r="H740" s="155"/>
    </row>
    <row r="741" spans="1:8" x14ac:dyDescent="0.2">
      <c r="A741" s="170"/>
      <c r="B741" s="152"/>
      <c r="C741" s="154"/>
      <c r="D741" s="43"/>
      <c r="E741" s="153"/>
      <c r="F741" s="39"/>
      <c r="G741" s="39"/>
      <c r="H741" s="155"/>
    </row>
    <row r="742" spans="1:8" x14ac:dyDescent="0.2">
      <c r="A742" s="170"/>
      <c r="B742" s="152"/>
      <c r="C742" s="154"/>
      <c r="D742" s="43"/>
      <c r="E742" s="153"/>
      <c r="F742" s="39"/>
      <c r="G742" s="39"/>
      <c r="H742" s="155"/>
    </row>
    <row r="743" spans="1:8" x14ac:dyDescent="0.2">
      <c r="A743" s="170"/>
      <c r="B743" s="152"/>
      <c r="C743" s="154"/>
      <c r="D743" s="43"/>
      <c r="E743" s="153"/>
      <c r="F743" s="39"/>
      <c r="G743" s="39"/>
      <c r="H743" s="155"/>
    </row>
    <row r="744" spans="1:8" x14ac:dyDescent="0.2">
      <c r="A744" s="170"/>
      <c r="B744" s="152"/>
      <c r="C744" s="154"/>
      <c r="D744" s="43"/>
      <c r="E744" s="153"/>
      <c r="F744" s="39"/>
      <c r="G744" s="39"/>
      <c r="H744" s="155"/>
    </row>
    <row r="745" spans="1:8" x14ac:dyDescent="0.2">
      <c r="A745" s="170"/>
      <c r="B745" s="152"/>
      <c r="C745" s="154"/>
      <c r="D745" s="43"/>
      <c r="E745" s="153"/>
      <c r="F745" s="39"/>
      <c r="G745" s="39"/>
      <c r="H745" s="155"/>
    </row>
    <row r="746" spans="1:8" x14ac:dyDescent="0.2">
      <c r="A746" s="170"/>
      <c r="B746" s="152"/>
      <c r="C746" s="154"/>
      <c r="D746" s="43"/>
      <c r="E746" s="153"/>
      <c r="F746" s="39"/>
      <c r="G746" s="39"/>
      <c r="H746" s="155"/>
    </row>
    <row r="747" spans="1:8" x14ac:dyDescent="0.2">
      <c r="A747" s="170"/>
      <c r="B747" s="152"/>
      <c r="C747" s="154"/>
      <c r="D747" s="43"/>
      <c r="E747" s="153"/>
      <c r="F747" s="39"/>
      <c r="G747" s="39"/>
      <c r="H747" s="155"/>
    </row>
    <row r="748" spans="1:8" x14ac:dyDescent="0.2">
      <c r="A748" s="170"/>
      <c r="B748" s="152"/>
      <c r="C748" s="154"/>
      <c r="D748" s="43"/>
      <c r="E748" s="153"/>
      <c r="F748" s="39"/>
      <c r="G748" s="39"/>
      <c r="H748" s="155"/>
    </row>
    <row r="749" spans="1:8" x14ac:dyDescent="0.2">
      <c r="A749" s="170"/>
      <c r="B749" s="152"/>
      <c r="C749" s="154"/>
      <c r="D749" s="43"/>
      <c r="E749" s="153"/>
      <c r="F749" s="39"/>
      <c r="G749" s="39"/>
      <c r="H749" s="155"/>
    </row>
    <row r="750" spans="1:8" x14ac:dyDescent="0.2">
      <c r="A750" s="170"/>
      <c r="B750" s="152"/>
      <c r="C750" s="154"/>
      <c r="D750" s="43"/>
      <c r="E750" s="153"/>
      <c r="F750" s="39"/>
      <c r="G750" s="39"/>
      <c r="H750" s="155"/>
    </row>
    <row r="751" spans="1:8" x14ac:dyDescent="0.2">
      <c r="A751" s="170"/>
      <c r="B751" s="152"/>
      <c r="C751" s="154"/>
      <c r="D751" s="43"/>
      <c r="E751" s="153"/>
      <c r="F751" s="39"/>
      <c r="G751" s="39"/>
      <c r="H751" s="155"/>
    </row>
    <row r="752" spans="1:8" x14ac:dyDescent="0.2">
      <c r="A752" s="170"/>
      <c r="B752" s="152"/>
      <c r="C752" s="154"/>
      <c r="D752" s="43"/>
      <c r="E752" s="153"/>
      <c r="F752" s="39"/>
      <c r="G752" s="39"/>
      <c r="H752" s="155"/>
    </row>
    <row r="753" spans="1:8" x14ac:dyDescent="0.2">
      <c r="A753" s="170"/>
      <c r="B753" s="152"/>
      <c r="C753" s="154"/>
      <c r="D753" s="43"/>
      <c r="E753" s="153"/>
      <c r="F753" s="39"/>
      <c r="G753" s="39"/>
      <c r="H753" s="155"/>
    </row>
    <row r="754" spans="1:8" x14ac:dyDescent="0.2">
      <c r="A754" s="170"/>
      <c r="B754" s="152"/>
      <c r="C754" s="154"/>
      <c r="D754" s="43"/>
      <c r="E754" s="153"/>
      <c r="F754" s="39"/>
      <c r="G754" s="39"/>
      <c r="H754" s="155"/>
    </row>
    <row r="755" spans="1:8" x14ac:dyDescent="0.2">
      <c r="A755" s="170"/>
      <c r="B755" s="152"/>
      <c r="C755" s="154"/>
      <c r="D755" s="43"/>
      <c r="E755" s="153"/>
      <c r="F755" s="39"/>
      <c r="G755" s="39"/>
      <c r="H755" s="155"/>
    </row>
    <row r="756" spans="1:8" x14ac:dyDescent="0.2">
      <c r="A756" s="170"/>
      <c r="B756" s="152"/>
      <c r="C756" s="154"/>
      <c r="D756" s="43"/>
      <c r="E756" s="153"/>
      <c r="F756" s="39"/>
      <c r="G756" s="39"/>
      <c r="H756" s="155"/>
    </row>
    <row r="757" spans="1:8" x14ac:dyDescent="0.2">
      <c r="A757" s="170"/>
      <c r="B757" s="152"/>
      <c r="C757" s="154"/>
      <c r="D757" s="43"/>
      <c r="E757" s="153"/>
      <c r="F757" s="39"/>
      <c r="G757" s="39"/>
      <c r="H757" s="155"/>
    </row>
    <row r="758" spans="1:8" x14ac:dyDescent="0.2">
      <c r="A758" s="170"/>
      <c r="B758" s="152"/>
      <c r="C758" s="154"/>
      <c r="D758" s="43"/>
      <c r="E758" s="153"/>
      <c r="F758" s="39"/>
      <c r="G758" s="39"/>
      <c r="H758" s="155"/>
    </row>
    <row r="759" spans="1:8" x14ac:dyDescent="0.2">
      <c r="A759" s="170"/>
      <c r="B759" s="152"/>
      <c r="C759" s="154"/>
      <c r="D759" s="43"/>
      <c r="E759" s="153"/>
      <c r="F759" s="39"/>
      <c r="G759" s="39"/>
      <c r="H759" s="155"/>
    </row>
    <row r="760" spans="1:8" x14ac:dyDescent="0.2">
      <c r="A760" s="170"/>
      <c r="B760" s="152"/>
      <c r="C760" s="154"/>
      <c r="D760" s="43"/>
      <c r="E760" s="153"/>
      <c r="F760" s="39"/>
      <c r="G760" s="39"/>
      <c r="H760" s="155"/>
    </row>
    <row r="761" spans="1:8" x14ac:dyDescent="0.2">
      <c r="A761" s="170"/>
      <c r="B761" s="152"/>
      <c r="C761" s="154"/>
      <c r="D761" s="43"/>
      <c r="E761" s="153"/>
      <c r="F761" s="39"/>
      <c r="G761" s="39"/>
      <c r="H761" s="155"/>
    </row>
    <row r="762" spans="1:8" x14ac:dyDescent="0.2">
      <c r="A762" s="170"/>
      <c r="B762" s="152"/>
      <c r="C762" s="154"/>
      <c r="D762" s="43"/>
      <c r="E762" s="153"/>
      <c r="F762" s="39"/>
      <c r="G762" s="39"/>
      <c r="H762" s="155"/>
    </row>
    <row r="763" spans="1:8" x14ac:dyDescent="0.2">
      <c r="A763" s="170"/>
      <c r="B763" s="152"/>
      <c r="C763" s="154"/>
      <c r="D763" s="43"/>
      <c r="E763" s="153"/>
      <c r="F763" s="39"/>
      <c r="G763" s="39"/>
      <c r="H763" s="155"/>
    </row>
    <row r="764" spans="1:8" x14ac:dyDescent="0.2">
      <c r="A764" s="170"/>
      <c r="B764" s="152"/>
      <c r="C764" s="154"/>
      <c r="D764" s="43"/>
      <c r="E764" s="153"/>
      <c r="F764" s="39"/>
      <c r="G764" s="39"/>
      <c r="H764" s="155"/>
    </row>
    <row r="765" spans="1:8" x14ac:dyDescent="0.2">
      <c r="A765" s="170"/>
      <c r="B765" s="152"/>
      <c r="C765" s="154"/>
      <c r="D765" s="43"/>
      <c r="E765" s="153"/>
      <c r="F765" s="39"/>
      <c r="G765" s="39"/>
      <c r="H765" s="155"/>
    </row>
    <row r="766" spans="1:8" x14ac:dyDescent="0.2">
      <c r="A766" s="170"/>
      <c r="B766" s="152"/>
      <c r="C766" s="154"/>
      <c r="D766" s="43"/>
      <c r="E766" s="153"/>
      <c r="F766" s="39"/>
      <c r="G766" s="39"/>
      <c r="H766" s="155"/>
    </row>
    <row r="767" spans="1:8" x14ac:dyDescent="0.2">
      <c r="A767" s="170"/>
      <c r="B767" s="152"/>
      <c r="C767" s="154"/>
      <c r="D767" s="43"/>
      <c r="E767" s="153"/>
      <c r="F767" s="39"/>
      <c r="G767" s="39"/>
      <c r="H767" s="155"/>
    </row>
    <row r="768" spans="1:8" x14ac:dyDescent="0.2">
      <c r="A768" s="170"/>
      <c r="B768" s="152"/>
      <c r="C768" s="154"/>
      <c r="D768" s="43"/>
      <c r="E768" s="153"/>
      <c r="F768" s="39"/>
      <c r="G768" s="39"/>
      <c r="H768" s="155"/>
    </row>
    <row r="769" spans="1:8" x14ac:dyDescent="0.2">
      <c r="A769" s="170"/>
      <c r="B769" s="152"/>
      <c r="C769" s="154"/>
      <c r="D769" s="43"/>
      <c r="E769" s="153"/>
      <c r="F769" s="39"/>
      <c r="G769" s="39"/>
      <c r="H769" s="155"/>
    </row>
    <row r="770" spans="1:8" x14ac:dyDescent="0.2">
      <c r="A770" s="170"/>
      <c r="B770" s="152"/>
      <c r="C770" s="154"/>
      <c r="D770" s="43"/>
      <c r="E770" s="153"/>
      <c r="F770" s="39"/>
      <c r="G770" s="39"/>
      <c r="H770" s="155"/>
    </row>
    <row r="771" spans="1:8" x14ac:dyDescent="0.2">
      <c r="A771" s="170"/>
      <c r="B771" s="152"/>
      <c r="C771" s="154"/>
      <c r="D771" s="43"/>
      <c r="E771" s="153"/>
      <c r="F771" s="39"/>
      <c r="G771" s="39"/>
      <c r="H771" s="155"/>
    </row>
    <row r="772" spans="1:8" x14ac:dyDescent="0.2">
      <c r="A772" s="170"/>
      <c r="B772" s="152"/>
      <c r="C772" s="154"/>
      <c r="D772" s="43"/>
      <c r="E772" s="153"/>
      <c r="F772" s="39"/>
      <c r="G772" s="39"/>
      <c r="H772" s="155"/>
    </row>
    <row r="773" spans="1:8" x14ac:dyDescent="0.2">
      <c r="A773" s="170"/>
      <c r="B773" s="152"/>
      <c r="C773" s="154"/>
      <c r="D773" s="43"/>
      <c r="E773" s="153"/>
      <c r="F773" s="39"/>
      <c r="G773" s="39"/>
      <c r="H773" s="155"/>
    </row>
    <row r="774" spans="1:8" x14ac:dyDescent="0.2">
      <c r="A774" s="170"/>
      <c r="B774" s="152"/>
      <c r="C774" s="154"/>
      <c r="D774" s="43"/>
      <c r="E774" s="153"/>
      <c r="F774" s="39"/>
      <c r="G774" s="39"/>
      <c r="H774" s="155"/>
    </row>
    <row r="775" spans="1:8" x14ac:dyDescent="0.2">
      <c r="A775" s="170"/>
      <c r="B775" s="152"/>
      <c r="C775" s="154"/>
      <c r="D775" s="43"/>
      <c r="E775" s="153"/>
      <c r="F775" s="39"/>
      <c r="G775" s="39"/>
      <c r="H775" s="155"/>
    </row>
    <row r="776" spans="1:8" x14ac:dyDescent="0.2">
      <c r="A776" s="170"/>
      <c r="B776" s="152"/>
      <c r="C776" s="154"/>
      <c r="D776" s="43"/>
      <c r="E776" s="153"/>
      <c r="F776" s="39"/>
      <c r="G776" s="39"/>
      <c r="H776" s="155"/>
    </row>
    <row r="777" spans="1:8" x14ac:dyDescent="0.2">
      <c r="A777" s="170"/>
      <c r="B777" s="152"/>
      <c r="C777" s="154"/>
      <c r="D777" s="43"/>
      <c r="E777" s="153"/>
      <c r="F777" s="39"/>
      <c r="G777" s="39"/>
      <c r="H777" s="155"/>
    </row>
    <row r="778" spans="1:8" x14ac:dyDescent="0.2">
      <c r="A778" s="170"/>
      <c r="B778" s="152"/>
      <c r="C778" s="154"/>
      <c r="D778" s="43"/>
      <c r="E778" s="153"/>
      <c r="F778" s="39"/>
      <c r="G778" s="39"/>
      <c r="H778" s="155"/>
    </row>
    <row r="779" spans="1:8" x14ac:dyDescent="0.2">
      <c r="A779" s="170"/>
      <c r="B779" s="152"/>
      <c r="C779" s="154"/>
      <c r="D779" s="43"/>
      <c r="E779" s="153"/>
      <c r="F779" s="39"/>
      <c r="G779" s="39"/>
      <c r="H779" s="155"/>
    </row>
    <row r="780" spans="1:8" x14ac:dyDescent="0.2">
      <c r="A780" s="170"/>
      <c r="B780" s="152"/>
      <c r="C780" s="154"/>
      <c r="D780" s="43"/>
      <c r="E780" s="153"/>
      <c r="F780" s="39"/>
      <c r="G780" s="39"/>
      <c r="H780" s="155"/>
    </row>
    <row r="781" spans="1:8" x14ac:dyDescent="0.2">
      <c r="A781" s="170"/>
      <c r="B781" s="152"/>
      <c r="C781" s="154"/>
      <c r="D781" s="43"/>
      <c r="E781" s="153"/>
      <c r="F781" s="39"/>
      <c r="G781" s="39"/>
      <c r="H781" s="155"/>
    </row>
    <row r="782" spans="1:8" x14ac:dyDescent="0.2">
      <c r="A782" s="170"/>
      <c r="B782" s="152"/>
      <c r="C782" s="154"/>
      <c r="D782" s="43"/>
      <c r="E782" s="153"/>
      <c r="F782" s="39"/>
      <c r="G782" s="39"/>
      <c r="H782" s="155"/>
    </row>
    <row r="783" spans="1:8" x14ac:dyDescent="0.2">
      <c r="A783" s="170"/>
      <c r="B783" s="152"/>
      <c r="C783" s="154"/>
      <c r="D783" s="43"/>
      <c r="E783" s="153"/>
      <c r="F783" s="39"/>
      <c r="G783" s="39"/>
      <c r="H783" s="155"/>
    </row>
    <row r="784" spans="1:8" x14ac:dyDescent="0.2">
      <c r="A784" s="170"/>
      <c r="B784" s="152"/>
      <c r="C784" s="154"/>
      <c r="D784" s="43"/>
      <c r="E784" s="153"/>
      <c r="F784" s="39"/>
      <c r="G784" s="39"/>
      <c r="H784" s="155"/>
    </row>
    <row r="785" spans="1:8" x14ac:dyDescent="0.2">
      <c r="A785" s="170"/>
      <c r="B785" s="152"/>
      <c r="C785" s="154"/>
      <c r="D785" s="43"/>
      <c r="E785" s="153"/>
      <c r="F785" s="39"/>
      <c r="G785" s="39"/>
      <c r="H785" s="155"/>
    </row>
    <row r="786" spans="1:8" x14ac:dyDescent="0.2">
      <c r="A786" s="170"/>
      <c r="B786" s="152"/>
      <c r="C786" s="154"/>
      <c r="D786" s="43"/>
      <c r="E786" s="153"/>
      <c r="F786" s="39"/>
      <c r="G786" s="39"/>
      <c r="H786" s="155"/>
    </row>
    <row r="787" spans="1:8" x14ac:dyDescent="0.2">
      <c r="A787" s="170"/>
      <c r="B787" s="152"/>
      <c r="C787" s="154"/>
      <c r="D787" s="43"/>
      <c r="E787" s="153"/>
      <c r="F787" s="39"/>
      <c r="G787" s="39"/>
      <c r="H787" s="155"/>
    </row>
    <row r="788" spans="1:8" x14ac:dyDescent="0.2">
      <c r="A788" s="170"/>
      <c r="B788" s="152"/>
      <c r="C788" s="154"/>
      <c r="D788" s="43"/>
      <c r="E788" s="153"/>
      <c r="F788" s="39"/>
      <c r="G788" s="39"/>
      <c r="H788" s="155"/>
    </row>
    <row r="789" spans="1:8" x14ac:dyDescent="0.2">
      <c r="A789" s="170"/>
      <c r="B789" s="152"/>
      <c r="C789" s="154"/>
      <c r="D789" s="43"/>
      <c r="E789" s="153"/>
      <c r="F789" s="39"/>
      <c r="G789" s="39"/>
      <c r="H789" s="155"/>
    </row>
    <row r="790" spans="1:8" x14ac:dyDescent="0.2">
      <c r="A790" s="170"/>
      <c r="B790" s="152"/>
      <c r="C790" s="154"/>
      <c r="D790" s="43"/>
      <c r="E790" s="153"/>
      <c r="F790" s="39"/>
      <c r="G790" s="39"/>
      <c r="H790" s="155"/>
    </row>
    <row r="791" spans="1:8" x14ac:dyDescent="0.2">
      <c r="A791" s="170"/>
      <c r="B791" s="152"/>
      <c r="C791" s="154"/>
      <c r="D791" s="43"/>
      <c r="E791" s="153"/>
      <c r="F791" s="39"/>
      <c r="G791" s="39"/>
      <c r="H791" s="155"/>
    </row>
    <row r="792" spans="1:8" x14ac:dyDescent="0.2">
      <c r="A792" s="170"/>
      <c r="B792" s="152"/>
      <c r="C792" s="154"/>
      <c r="D792" s="43"/>
      <c r="E792" s="153"/>
      <c r="F792" s="39"/>
      <c r="G792" s="39"/>
      <c r="H792" s="155"/>
    </row>
    <row r="793" spans="1:8" x14ac:dyDescent="0.2">
      <c r="A793" s="170"/>
      <c r="B793" s="152"/>
      <c r="C793" s="154"/>
      <c r="D793" s="43"/>
      <c r="E793" s="153"/>
      <c r="F793" s="39"/>
      <c r="G793" s="39"/>
      <c r="H793" s="155"/>
    </row>
    <row r="794" spans="1:8" x14ac:dyDescent="0.2">
      <c r="A794" s="170"/>
      <c r="B794" s="152"/>
      <c r="C794" s="154"/>
      <c r="D794" s="43"/>
      <c r="E794" s="153"/>
      <c r="F794" s="39"/>
      <c r="G794" s="39"/>
      <c r="H794" s="155"/>
    </row>
    <row r="795" spans="1:8" x14ac:dyDescent="0.2">
      <c r="A795" s="170"/>
      <c r="B795" s="152"/>
      <c r="C795" s="154"/>
      <c r="D795" s="43"/>
      <c r="E795" s="153"/>
      <c r="F795" s="39"/>
      <c r="G795" s="39"/>
      <c r="H795" s="155"/>
    </row>
    <row r="796" spans="1:8" x14ac:dyDescent="0.2">
      <c r="A796" s="170"/>
      <c r="B796" s="152"/>
      <c r="C796" s="154"/>
      <c r="D796" s="43"/>
      <c r="E796" s="153"/>
      <c r="F796" s="39"/>
      <c r="G796" s="39"/>
      <c r="H796" s="155"/>
    </row>
    <row r="797" spans="1:8" x14ac:dyDescent="0.2">
      <c r="A797" s="170"/>
      <c r="B797" s="152"/>
      <c r="C797" s="154"/>
      <c r="D797" s="43"/>
      <c r="E797" s="153"/>
      <c r="F797" s="39"/>
      <c r="G797" s="39"/>
      <c r="H797" s="155"/>
    </row>
    <row r="798" spans="1:8" x14ac:dyDescent="0.2">
      <c r="A798" s="170"/>
      <c r="B798" s="152"/>
      <c r="C798" s="154"/>
      <c r="D798" s="43"/>
      <c r="E798" s="153"/>
      <c r="F798" s="39"/>
      <c r="G798" s="39"/>
      <c r="H798" s="155"/>
    </row>
    <row r="799" spans="1:8" x14ac:dyDescent="0.2">
      <c r="A799" s="170"/>
      <c r="B799" s="152"/>
      <c r="C799" s="154"/>
      <c r="D799" s="43"/>
      <c r="E799" s="153"/>
      <c r="F799" s="39"/>
      <c r="G799" s="39"/>
      <c r="H799" s="155"/>
    </row>
    <row r="800" spans="1:8" x14ac:dyDescent="0.2">
      <c r="A800" s="170"/>
      <c r="B800" s="152"/>
      <c r="C800" s="154"/>
      <c r="D800" s="43"/>
      <c r="E800" s="153"/>
      <c r="F800" s="39"/>
      <c r="G800" s="39"/>
      <c r="H800" s="155"/>
    </row>
    <row r="801" spans="1:8" x14ac:dyDescent="0.2">
      <c r="A801" s="170"/>
      <c r="B801" s="152"/>
      <c r="C801" s="154"/>
      <c r="D801" s="43"/>
      <c r="E801" s="153"/>
      <c r="F801" s="39"/>
      <c r="G801" s="39"/>
      <c r="H801" s="155"/>
    </row>
    <row r="802" spans="1:8" x14ac:dyDescent="0.2">
      <c r="A802" s="170"/>
      <c r="B802" s="152"/>
      <c r="C802" s="154"/>
      <c r="D802" s="43"/>
      <c r="E802" s="153"/>
      <c r="F802" s="39"/>
      <c r="G802" s="39"/>
      <c r="H802" s="155"/>
    </row>
    <row r="803" spans="1:8" x14ac:dyDescent="0.2">
      <c r="A803" s="170"/>
      <c r="B803" s="152"/>
      <c r="C803" s="154"/>
      <c r="D803" s="43"/>
      <c r="E803" s="153"/>
      <c r="F803" s="39"/>
      <c r="G803" s="39"/>
      <c r="H803" s="155"/>
    </row>
    <row r="804" spans="1:8" x14ac:dyDescent="0.2">
      <c r="A804" s="170"/>
      <c r="B804" s="152"/>
      <c r="C804" s="154"/>
      <c r="D804" s="43"/>
      <c r="E804" s="153"/>
      <c r="F804" s="39"/>
      <c r="G804" s="39"/>
      <c r="H804" s="155"/>
    </row>
    <row r="805" spans="1:8" x14ac:dyDescent="0.2">
      <c r="A805" s="170"/>
      <c r="B805" s="152"/>
      <c r="C805" s="154"/>
      <c r="D805" s="43"/>
      <c r="E805" s="153"/>
      <c r="F805" s="39"/>
      <c r="G805" s="39"/>
      <c r="H805" s="155"/>
    </row>
    <row r="806" spans="1:8" x14ac:dyDescent="0.2">
      <c r="A806" s="170"/>
      <c r="B806" s="152"/>
      <c r="C806" s="154"/>
      <c r="D806" s="43"/>
      <c r="E806" s="153"/>
      <c r="F806" s="39"/>
      <c r="G806" s="39"/>
      <c r="H806" s="155"/>
    </row>
    <row r="807" spans="1:8" x14ac:dyDescent="0.2">
      <c r="A807" s="170"/>
      <c r="B807" s="152"/>
      <c r="C807" s="154"/>
      <c r="D807" s="43"/>
      <c r="E807" s="153"/>
      <c r="F807" s="39"/>
      <c r="G807" s="39"/>
      <c r="H807" s="155"/>
    </row>
    <row r="808" spans="1:8" x14ac:dyDescent="0.2">
      <c r="A808" s="170"/>
      <c r="B808" s="152"/>
      <c r="C808" s="154"/>
      <c r="D808" s="43"/>
      <c r="E808" s="153"/>
      <c r="F808" s="39"/>
      <c r="G808" s="39"/>
      <c r="H808" s="155"/>
    </row>
    <row r="809" spans="1:8" x14ac:dyDescent="0.2">
      <c r="A809" s="170"/>
      <c r="B809" s="152"/>
      <c r="C809" s="154"/>
      <c r="D809" s="43"/>
      <c r="E809" s="153"/>
      <c r="F809" s="39"/>
      <c r="G809" s="39"/>
      <c r="H809" s="155"/>
    </row>
    <row r="810" spans="1:8" x14ac:dyDescent="0.2">
      <c r="A810" s="170"/>
      <c r="B810" s="152"/>
      <c r="C810" s="154"/>
      <c r="D810" s="43"/>
      <c r="E810" s="153"/>
      <c r="F810" s="39"/>
      <c r="G810" s="39"/>
      <c r="H810" s="155"/>
    </row>
    <row r="811" spans="1:8" x14ac:dyDescent="0.2">
      <c r="A811" s="170"/>
      <c r="B811" s="152"/>
      <c r="C811" s="154"/>
      <c r="D811" s="43"/>
      <c r="E811" s="153"/>
      <c r="F811" s="39"/>
      <c r="G811" s="39"/>
      <c r="H811" s="155"/>
    </row>
    <row r="812" spans="1:8" x14ac:dyDescent="0.2">
      <c r="A812" s="170"/>
      <c r="B812" s="152"/>
      <c r="C812" s="154"/>
      <c r="D812" s="43"/>
      <c r="E812" s="153"/>
      <c r="F812" s="39"/>
      <c r="G812" s="39"/>
      <c r="H812" s="155"/>
    </row>
    <row r="813" spans="1:8" x14ac:dyDescent="0.2">
      <c r="A813" s="170"/>
      <c r="B813" s="152"/>
      <c r="C813" s="154"/>
      <c r="D813" s="43"/>
      <c r="E813" s="153"/>
      <c r="F813" s="39"/>
      <c r="G813" s="39"/>
      <c r="H813" s="155"/>
    </row>
    <row r="814" spans="1:8" x14ac:dyDescent="0.2">
      <c r="A814" s="170"/>
      <c r="B814" s="152"/>
      <c r="C814" s="154"/>
      <c r="D814" s="43"/>
      <c r="E814" s="153"/>
      <c r="F814" s="39"/>
      <c r="G814" s="39"/>
      <c r="H814" s="155"/>
    </row>
    <row r="815" spans="1:8" x14ac:dyDescent="0.2">
      <c r="A815" s="170"/>
      <c r="B815" s="152"/>
      <c r="C815" s="154"/>
      <c r="D815" s="43"/>
      <c r="E815" s="153"/>
      <c r="F815" s="39"/>
      <c r="G815" s="39"/>
      <c r="H815" s="155"/>
    </row>
    <row r="816" spans="1:8" x14ac:dyDescent="0.2">
      <c r="A816" s="170"/>
      <c r="B816" s="152"/>
      <c r="C816" s="154"/>
      <c r="D816" s="43"/>
      <c r="E816" s="153"/>
      <c r="F816" s="39"/>
      <c r="G816" s="39"/>
      <c r="H816" s="155"/>
    </row>
    <row r="817" spans="1:8" x14ac:dyDescent="0.2">
      <c r="A817" s="170"/>
      <c r="B817" s="152"/>
      <c r="C817" s="154"/>
      <c r="D817" s="43"/>
      <c r="E817" s="153"/>
      <c r="F817" s="39"/>
      <c r="G817" s="39"/>
      <c r="H817" s="155"/>
    </row>
    <row r="818" spans="1:8" x14ac:dyDescent="0.2">
      <c r="A818" s="170"/>
      <c r="B818" s="152"/>
      <c r="C818" s="154"/>
      <c r="D818" s="43"/>
      <c r="E818" s="153"/>
      <c r="F818" s="39"/>
      <c r="G818" s="39"/>
      <c r="H818" s="155"/>
    </row>
    <row r="819" spans="1:8" x14ac:dyDescent="0.2">
      <c r="A819" s="170"/>
      <c r="B819" s="152"/>
      <c r="C819" s="154"/>
      <c r="D819" s="43"/>
      <c r="E819" s="153"/>
      <c r="F819" s="39"/>
      <c r="G819" s="39"/>
      <c r="H819" s="155"/>
    </row>
    <row r="820" spans="1:8" x14ac:dyDescent="0.2">
      <c r="A820" s="170"/>
      <c r="B820" s="152"/>
      <c r="C820" s="154"/>
      <c r="D820" s="43"/>
      <c r="E820" s="153"/>
      <c r="F820" s="39"/>
      <c r="G820" s="39"/>
      <c r="H820" s="155"/>
    </row>
    <row r="821" spans="1:8" x14ac:dyDescent="0.2">
      <c r="A821" s="170"/>
      <c r="B821" s="152"/>
      <c r="C821" s="154"/>
      <c r="D821" s="43"/>
      <c r="E821" s="153"/>
      <c r="F821" s="39"/>
      <c r="G821" s="39"/>
      <c r="H821" s="155"/>
    </row>
    <row r="822" spans="1:8" x14ac:dyDescent="0.2">
      <c r="A822" s="170"/>
      <c r="B822" s="152"/>
      <c r="C822" s="154"/>
      <c r="D822" s="43"/>
      <c r="E822" s="153"/>
      <c r="F822" s="39"/>
      <c r="G822" s="39"/>
      <c r="H822" s="155"/>
    </row>
    <row r="823" spans="1:8" x14ac:dyDescent="0.2">
      <c r="A823" s="170"/>
      <c r="B823" s="152"/>
      <c r="C823" s="154"/>
      <c r="D823" s="43"/>
      <c r="E823" s="153"/>
      <c r="F823" s="39"/>
      <c r="G823" s="39"/>
      <c r="H823" s="155"/>
    </row>
    <row r="824" spans="1:8" x14ac:dyDescent="0.2">
      <c r="A824" s="170"/>
      <c r="B824" s="152"/>
      <c r="C824" s="154"/>
      <c r="D824" s="43"/>
      <c r="E824" s="153"/>
      <c r="F824" s="39"/>
      <c r="G824" s="39"/>
      <c r="H824" s="155"/>
    </row>
    <row r="825" spans="1:8" x14ac:dyDescent="0.2">
      <c r="A825" s="170"/>
      <c r="B825" s="152"/>
      <c r="C825" s="154"/>
      <c r="D825" s="43"/>
      <c r="E825" s="153"/>
      <c r="F825" s="39"/>
      <c r="G825" s="39"/>
      <c r="H825" s="155"/>
    </row>
    <row r="826" spans="1:8" x14ac:dyDescent="0.2">
      <c r="A826" s="170"/>
      <c r="B826" s="152"/>
      <c r="C826" s="154"/>
      <c r="D826" s="43"/>
      <c r="E826" s="153"/>
      <c r="F826" s="39"/>
      <c r="G826" s="39"/>
      <c r="H826" s="155"/>
    </row>
    <row r="827" spans="1:8" x14ac:dyDescent="0.2">
      <c r="A827" s="170"/>
      <c r="B827" s="152"/>
      <c r="C827" s="154"/>
      <c r="D827" s="43"/>
      <c r="E827" s="153"/>
      <c r="F827" s="39"/>
      <c r="G827" s="39"/>
      <c r="H827" s="155"/>
    </row>
    <row r="828" spans="1:8" x14ac:dyDescent="0.2">
      <c r="A828" s="170"/>
      <c r="B828" s="152"/>
      <c r="C828" s="154"/>
      <c r="D828" s="43"/>
      <c r="E828" s="153"/>
      <c r="F828" s="39"/>
      <c r="G828" s="39"/>
      <c r="H828" s="155"/>
    </row>
    <row r="829" spans="1:8" x14ac:dyDescent="0.2">
      <c r="A829" s="170"/>
      <c r="B829" s="152"/>
      <c r="C829" s="154"/>
      <c r="D829" s="43"/>
      <c r="E829" s="153"/>
      <c r="F829" s="39"/>
      <c r="G829" s="39"/>
      <c r="H829" s="155"/>
    </row>
    <row r="830" spans="1:8" x14ac:dyDescent="0.2">
      <c r="A830" s="170"/>
      <c r="B830" s="152"/>
      <c r="C830" s="154"/>
      <c r="D830" s="43"/>
      <c r="E830" s="153"/>
      <c r="F830" s="39"/>
      <c r="G830" s="39"/>
      <c r="H830" s="155"/>
    </row>
    <row r="831" spans="1:8" x14ac:dyDescent="0.2">
      <c r="A831" s="170"/>
      <c r="B831" s="152"/>
      <c r="C831" s="154"/>
      <c r="D831" s="43"/>
      <c r="E831" s="153"/>
      <c r="F831" s="39"/>
      <c r="G831" s="39"/>
      <c r="H831" s="155"/>
    </row>
    <row r="832" spans="1:8" x14ac:dyDescent="0.2">
      <c r="A832" s="170"/>
      <c r="B832" s="152"/>
      <c r="C832" s="154"/>
      <c r="D832" s="43"/>
      <c r="E832" s="153"/>
      <c r="F832" s="39"/>
      <c r="G832" s="39"/>
      <c r="H832" s="155"/>
    </row>
    <row r="833" spans="1:8" x14ac:dyDescent="0.2">
      <c r="A833" s="170"/>
      <c r="B833" s="152"/>
      <c r="C833" s="154"/>
      <c r="D833" s="43"/>
      <c r="E833" s="153"/>
      <c r="F833" s="39"/>
      <c r="G833" s="39"/>
      <c r="H833" s="155"/>
    </row>
    <row r="834" spans="1:8" x14ac:dyDescent="0.2">
      <c r="A834" s="170"/>
      <c r="B834" s="152"/>
      <c r="C834" s="154"/>
      <c r="D834" s="43"/>
      <c r="E834" s="153"/>
      <c r="F834" s="39"/>
      <c r="G834" s="39"/>
      <c r="H834" s="155"/>
    </row>
    <row r="835" spans="1:8" x14ac:dyDescent="0.2">
      <c r="A835" s="170"/>
      <c r="B835" s="152"/>
      <c r="C835" s="154"/>
      <c r="D835" s="43"/>
      <c r="E835" s="153"/>
      <c r="F835" s="39"/>
      <c r="G835" s="39"/>
      <c r="H835" s="155"/>
    </row>
    <row r="836" spans="1:8" x14ac:dyDescent="0.2">
      <c r="A836" s="170"/>
      <c r="B836" s="152"/>
      <c r="C836" s="154"/>
      <c r="D836" s="43"/>
      <c r="E836" s="153"/>
      <c r="F836" s="39"/>
      <c r="G836" s="39"/>
      <c r="H836" s="155"/>
    </row>
    <row r="837" spans="1:8" x14ac:dyDescent="0.2">
      <c r="A837" s="170"/>
      <c r="B837" s="152"/>
      <c r="C837" s="154"/>
      <c r="D837" s="43"/>
      <c r="E837" s="153"/>
      <c r="F837" s="39"/>
      <c r="G837" s="39"/>
      <c r="H837" s="155"/>
    </row>
    <row r="838" spans="1:8" x14ac:dyDescent="0.2">
      <c r="A838" s="170"/>
      <c r="B838" s="152"/>
      <c r="C838" s="154"/>
      <c r="D838" s="43"/>
      <c r="E838" s="153"/>
      <c r="F838" s="39"/>
      <c r="G838" s="39"/>
      <c r="H838" s="155"/>
    </row>
    <row r="839" spans="1:8" x14ac:dyDescent="0.2">
      <c r="A839" s="170"/>
      <c r="B839" s="152"/>
      <c r="C839" s="154"/>
      <c r="D839" s="43"/>
      <c r="E839" s="153"/>
      <c r="F839" s="39"/>
      <c r="G839" s="39"/>
      <c r="H839" s="155"/>
    </row>
    <row r="840" spans="1:8" x14ac:dyDescent="0.2">
      <c r="A840" s="170"/>
      <c r="B840" s="152"/>
      <c r="C840" s="154"/>
      <c r="D840" s="43"/>
      <c r="E840" s="153"/>
      <c r="F840" s="39"/>
      <c r="G840" s="39"/>
      <c r="H840" s="155"/>
    </row>
    <row r="841" spans="1:8" x14ac:dyDescent="0.2">
      <c r="A841" s="170"/>
      <c r="B841" s="152"/>
      <c r="C841" s="154"/>
      <c r="D841" s="43"/>
      <c r="E841" s="153"/>
      <c r="F841" s="39"/>
      <c r="G841" s="39"/>
      <c r="H841" s="155"/>
    </row>
    <row r="842" spans="1:8" x14ac:dyDescent="0.2">
      <c r="A842" s="170"/>
      <c r="B842" s="152"/>
      <c r="C842" s="154"/>
      <c r="D842" s="43"/>
      <c r="E842" s="153"/>
      <c r="F842" s="39"/>
      <c r="G842" s="39"/>
      <c r="H842" s="155"/>
    </row>
    <row r="843" spans="1:8" x14ac:dyDescent="0.2">
      <c r="A843" s="170"/>
      <c r="B843" s="152"/>
      <c r="C843" s="154"/>
      <c r="D843" s="43"/>
      <c r="E843" s="153"/>
      <c r="F843" s="39"/>
      <c r="G843" s="39"/>
      <c r="H843" s="155"/>
    </row>
    <row r="844" spans="1:8" x14ac:dyDescent="0.2">
      <c r="A844" s="170"/>
      <c r="B844" s="152"/>
      <c r="C844" s="154"/>
      <c r="D844" s="43"/>
      <c r="E844" s="153"/>
      <c r="F844" s="39"/>
      <c r="G844" s="39"/>
      <c r="H844" s="155"/>
    </row>
    <row r="845" spans="1:8" x14ac:dyDescent="0.2">
      <c r="A845" s="170"/>
      <c r="B845" s="152"/>
      <c r="C845" s="154"/>
      <c r="D845" s="43"/>
      <c r="E845" s="153"/>
      <c r="F845" s="39"/>
      <c r="G845" s="39"/>
      <c r="H845" s="155"/>
    </row>
    <row r="846" spans="1:8" x14ac:dyDescent="0.2">
      <c r="A846" s="170"/>
      <c r="B846" s="152"/>
      <c r="C846" s="154"/>
      <c r="D846" s="43"/>
      <c r="E846" s="153"/>
      <c r="F846" s="39"/>
      <c r="G846" s="39"/>
      <c r="H846" s="155"/>
    </row>
    <row r="847" spans="1:8" x14ac:dyDescent="0.2">
      <c r="A847" s="170"/>
      <c r="B847" s="152"/>
      <c r="C847" s="154"/>
      <c r="D847" s="43"/>
      <c r="E847" s="153"/>
      <c r="F847" s="39"/>
      <c r="G847" s="39"/>
      <c r="H847" s="155"/>
    </row>
    <row r="848" spans="1:8" x14ac:dyDescent="0.2">
      <c r="A848" s="170"/>
      <c r="B848" s="152"/>
      <c r="C848" s="154"/>
      <c r="D848" s="43"/>
      <c r="E848" s="153"/>
      <c r="F848" s="39"/>
      <c r="G848" s="39"/>
      <c r="H848" s="155"/>
    </row>
    <row r="849" spans="1:8" x14ac:dyDescent="0.2">
      <c r="A849" s="170"/>
      <c r="B849" s="152"/>
      <c r="C849" s="154"/>
      <c r="D849" s="43"/>
      <c r="E849" s="153"/>
      <c r="F849" s="39"/>
      <c r="G849" s="39"/>
      <c r="H849" s="155"/>
    </row>
    <row r="850" spans="1:8" x14ac:dyDescent="0.2">
      <c r="A850" s="170"/>
      <c r="B850" s="152"/>
      <c r="C850" s="154"/>
      <c r="D850" s="43"/>
      <c r="E850" s="153"/>
      <c r="F850" s="39"/>
      <c r="G850" s="39"/>
      <c r="H850" s="155"/>
    </row>
    <row r="851" spans="1:8" x14ac:dyDescent="0.2">
      <c r="A851" s="170"/>
      <c r="B851" s="152"/>
      <c r="C851" s="154"/>
      <c r="D851" s="43"/>
      <c r="E851" s="153"/>
      <c r="F851" s="39"/>
      <c r="G851" s="39"/>
      <c r="H851" s="155"/>
    </row>
    <row r="852" spans="1:8" x14ac:dyDescent="0.2">
      <c r="A852" s="170"/>
      <c r="B852" s="152"/>
      <c r="C852" s="154"/>
      <c r="D852" s="43"/>
      <c r="E852" s="153"/>
      <c r="F852" s="39"/>
      <c r="G852" s="39"/>
      <c r="H852" s="155"/>
    </row>
    <row r="853" spans="1:8" x14ac:dyDescent="0.2">
      <c r="A853" s="170"/>
      <c r="B853" s="152"/>
      <c r="C853" s="154"/>
      <c r="D853" s="43"/>
      <c r="E853" s="153"/>
      <c r="F853" s="39"/>
      <c r="G853" s="39"/>
      <c r="H853" s="155"/>
    </row>
    <row r="854" spans="1:8" x14ac:dyDescent="0.2">
      <c r="A854" s="170"/>
      <c r="B854" s="152"/>
      <c r="C854" s="154"/>
      <c r="D854" s="43"/>
      <c r="E854" s="153"/>
      <c r="F854" s="39"/>
      <c r="G854" s="39"/>
      <c r="H854" s="155"/>
    </row>
    <row r="855" spans="1:8" x14ac:dyDescent="0.2">
      <c r="A855" s="170"/>
      <c r="B855" s="152"/>
      <c r="C855" s="154"/>
      <c r="D855" s="43"/>
      <c r="E855" s="153"/>
      <c r="F855" s="39"/>
      <c r="G855" s="39"/>
      <c r="H855" s="155"/>
    </row>
    <row r="856" spans="1:8" x14ac:dyDescent="0.2">
      <c r="A856" s="170"/>
      <c r="B856" s="152"/>
      <c r="C856" s="154"/>
      <c r="D856" s="43"/>
      <c r="E856" s="153"/>
      <c r="F856" s="39"/>
      <c r="G856" s="39"/>
      <c r="H856" s="155"/>
    </row>
    <row r="857" spans="1:8" x14ac:dyDescent="0.2">
      <c r="A857" s="170"/>
      <c r="B857" s="152"/>
      <c r="C857" s="154"/>
      <c r="D857" s="43"/>
      <c r="E857" s="153"/>
      <c r="F857" s="39"/>
      <c r="G857" s="39"/>
      <c r="H857" s="155"/>
    </row>
    <row r="858" spans="1:8" x14ac:dyDescent="0.2">
      <c r="A858" s="170"/>
      <c r="B858" s="152"/>
      <c r="C858" s="154"/>
      <c r="D858" s="43"/>
      <c r="E858" s="153"/>
      <c r="F858" s="39"/>
      <c r="G858" s="39"/>
      <c r="H858" s="155"/>
    </row>
    <row r="859" spans="1:8" x14ac:dyDescent="0.2">
      <c r="A859" s="170"/>
      <c r="B859" s="152"/>
      <c r="C859" s="154"/>
      <c r="D859" s="43"/>
      <c r="E859" s="153"/>
      <c r="F859" s="39"/>
      <c r="G859" s="39"/>
      <c r="H859" s="155"/>
    </row>
    <row r="860" spans="1:8" x14ac:dyDescent="0.2">
      <c r="A860" s="170"/>
      <c r="B860" s="152"/>
      <c r="C860" s="154"/>
      <c r="D860" s="43"/>
      <c r="E860" s="153"/>
      <c r="F860" s="39"/>
      <c r="G860" s="39"/>
      <c r="H860" s="155"/>
    </row>
    <row r="861" spans="1:8" x14ac:dyDescent="0.2">
      <c r="A861" s="170"/>
      <c r="B861" s="152"/>
      <c r="C861" s="154"/>
      <c r="D861" s="43"/>
      <c r="E861" s="153"/>
      <c r="F861" s="39"/>
      <c r="G861" s="39"/>
      <c r="H861" s="155"/>
    </row>
    <row r="862" spans="1:8" x14ac:dyDescent="0.2">
      <c r="A862" s="170"/>
      <c r="B862" s="152"/>
      <c r="C862" s="154"/>
      <c r="D862" s="43"/>
      <c r="E862" s="153"/>
      <c r="F862" s="39"/>
      <c r="G862" s="39"/>
      <c r="H862" s="155"/>
    </row>
    <row r="863" spans="1:8" x14ac:dyDescent="0.2">
      <c r="A863" s="170"/>
      <c r="B863" s="152"/>
      <c r="C863" s="154"/>
      <c r="D863" s="43"/>
      <c r="E863" s="153"/>
      <c r="F863" s="39"/>
      <c r="G863" s="39"/>
      <c r="H863" s="155"/>
    </row>
    <row r="864" spans="1:8" x14ac:dyDescent="0.2">
      <c r="A864" s="170"/>
      <c r="B864" s="152"/>
      <c r="C864" s="154"/>
      <c r="D864" s="43"/>
      <c r="E864" s="153"/>
      <c r="F864" s="39"/>
      <c r="G864" s="39"/>
      <c r="H864" s="155"/>
    </row>
    <row r="865" spans="1:8" x14ac:dyDescent="0.2">
      <c r="A865" s="170"/>
      <c r="B865" s="152"/>
      <c r="C865" s="154"/>
      <c r="D865" s="43"/>
      <c r="E865" s="153"/>
      <c r="F865" s="39"/>
      <c r="G865" s="39"/>
      <c r="H865" s="155"/>
    </row>
    <row r="866" spans="1:8" x14ac:dyDescent="0.2">
      <c r="A866" s="170"/>
      <c r="B866" s="152"/>
      <c r="C866" s="154"/>
      <c r="D866" s="43"/>
      <c r="E866" s="153"/>
      <c r="F866" s="39"/>
      <c r="G866" s="39"/>
      <c r="H866" s="155"/>
    </row>
    <row r="867" spans="1:8" x14ac:dyDescent="0.2">
      <c r="A867" s="170"/>
      <c r="B867" s="152"/>
      <c r="C867" s="154"/>
      <c r="D867" s="43"/>
      <c r="E867" s="153"/>
      <c r="F867" s="39"/>
      <c r="G867" s="39"/>
      <c r="H867" s="155"/>
    </row>
    <row r="868" spans="1:8" x14ac:dyDescent="0.2">
      <c r="A868" s="170"/>
      <c r="B868" s="152"/>
      <c r="C868" s="154"/>
      <c r="D868" s="43"/>
      <c r="E868" s="153"/>
      <c r="F868" s="39"/>
      <c r="G868" s="39"/>
      <c r="H868" s="155"/>
    </row>
    <row r="869" spans="1:8" x14ac:dyDescent="0.2">
      <c r="A869" s="170"/>
      <c r="B869" s="152"/>
      <c r="C869" s="154"/>
      <c r="D869" s="43"/>
      <c r="E869" s="153"/>
      <c r="F869" s="39"/>
      <c r="G869" s="39"/>
      <c r="H869" s="155"/>
    </row>
    <row r="870" spans="1:8" x14ac:dyDescent="0.2">
      <c r="A870" s="170"/>
      <c r="B870" s="152"/>
      <c r="C870" s="154"/>
      <c r="D870" s="43"/>
      <c r="E870" s="153"/>
      <c r="F870" s="39"/>
      <c r="G870" s="39"/>
      <c r="H870" s="155"/>
    </row>
    <row r="871" spans="1:8" x14ac:dyDescent="0.2">
      <c r="A871" s="170"/>
      <c r="B871" s="152"/>
      <c r="C871" s="154"/>
      <c r="D871" s="43"/>
      <c r="E871" s="153"/>
      <c r="F871" s="39"/>
      <c r="G871" s="39"/>
      <c r="H871" s="155"/>
    </row>
    <row r="872" spans="1:8" x14ac:dyDescent="0.2">
      <c r="A872" s="170"/>
      <c r="B872" s="152"/>
      <c r="C872" s="154"/>
      <c r="D872" s="43"/>
      <c r="E872" s="153"/>
      <c r="F872" s="39"/>
      <c r="G872" s="39"/>
      <c r="H872" s="155"/>
    </row>
    <row r="873" spans="1:8" x14ac:dyDescent="0.2">
      <c r="A873" s="170"/>
      <c r="B873" s="152"/>
      <c r="C873" s="154"/>
      <c r="D873" s="43"/>
      <c r="E873" s="153"/>
      <c r="F873" s="39"/>
      <c r="G873" s="39"/>
      <c r="H873" s="155"/>
    </row>
    <row r="874" spans="1:8" x14ac:dyDescent="0.2">
      <c r="A874" s="170"/>
      <c r="B874" s="152"/>
      <c r="C874" s="154"/>
      <c r="D874" s="43"/>
      <c r="E874" s="153"/>
      <c r="F874" s="39"/>
      <c r="G874" s="39"/>
      <c r="H874" s="155"/>
    </row>
    <row r="875" spans="1:8" x14ac:dyDescent="0.2">
      <c r="A875" s="170"/>
      <c r="B875" s="152"/>
      <c r="C875" s="154"/>
      <c r="D875" s="43"/>
      <c r="E875" s="153"/>
      <c r="F875" s="39"/>
      <c r="G875" s="39"/>
      <c r="H875" s="155"/>
    </row>
    <row r="876" spans="1:8" x14ac:dyDescent="0.2">
      <c r="A876" s="170"/>
      <c r="B876" s="152"/>
      <c r="C876" s="154"/>
      <c r="D876" s="43"/>
      <c r="E876" s="153"/>
      <c r="F876" s="39"/>
      <c r="G876" s="39"/>
      <c r="H876" s="155"/>
    </row>
    <row r="877" spans="1:8" x14ac:dyDescent="0.2">
      <c r="A877" s="170"/>
      <c r="B877" s="152"/>
      <c r="C877" s="154"/>
      <c r="D877" s="43"/>
      <c r="E877" s="153"/>
      <c r="F877" s="39"/>
      <c r="G877" s="39"/>
      <c r="H877" s="155"/>
    </row>
    <row r="878" spans="1:8" x14ac:dyDescent="0.2">
      <c r="A878" s="170"/>
      <c r="B878" s="152"/>
      <c r="C878" s="154"/>
      <c r="D878" s="43"/>
      <c r="E878" s="153"/>
      <c r="F878" s="39"/>
      <c r="G878" s="39"/>
      <c r="H878" s="155"/>
    </row>
    <row r="879" spans="1:8" x14ac:dyDescent="0.2">
      <c r="A879" s="170"/>
      <c r="B879" s="152"/>
      <c r="C879" s="154"/>
      <c r="D879" s="43"/>
      <c r="E879" s="153"/>
      <c r="F879" s="39"/>
      <c r="G879" s="39"/>
      <c r="H879" s="155"/>
    </row>
    <row r="880" spans="1:8" x14ac:dyDescent="0.2">
      <c r="A880" s="170"/>
      <c r="B880" s="152"/>
      <c r="C880" s="154"/>
      <c r="D880" s="43"/>
      <c r="E880" s="153"/>
      <c r="F880" s="39"/>
      <c r="G880" s="39"/>
      <c r="H880" s="155"/>
    </row>
    <row r="881" spans="1:8" x14ac:dyDescent="0.2">
      <c r="A881" s="170"/>
      <c r="B881" s="152"/>
      <c r="C881" s="154"/>
      <c r="D881" s="43"/>
      <c r="E881" s="153"/>
      <c r="F881" s="39"/>
      <c r="G881" s="39"/>
      <c r="H881" s="155"/>
    </row>
    <row r="882" spans="1:8" x14ac:dyDescent="0.2">
      <c r="A882" s="170"/>
      <c r="B882" s="152"/>
      <c r="C882" s="154"/>
      <c r="D882" s="43"/>
      <c r="E882" s="153"/>
      <c r="F882" s="39"/>
      <c r="G882" s="39"/>
      <c r="H882" s="155"/>
    </row>
    <row r="883" spans="1:8" x14ac:dyDescent="0.2">
      <c r="A883" s="170"/>
      <c r="B883" s="152"/>
      <c r="C883" s="154"/>
      <c r="D883" s="43"/>
      <c r="E883" s="153"/>
      <c r="F883" s="39"/>
      <c r="G883" s="39"/>
      <c r="H883" s="155"/>
    </row>
    <row r="884" spans="1:8" x14ac:dyDescent="0.2">
      <c r="A884" s="170"/>
      <c r="B884" s="152"/>
      <c r="C884" s="154"/>
      <c r="D884" s="43"/>
      <c r="E884" s="153"/>
      <c r="F884" s="39"/>
      <c r="G884" s="39"/>
      <c r="H884" s="155"/>
    </row>
    <row r="885" spans="1:8" x14ac:dyDescent="0.2">
      <c r="A885" s="170"/>
      <c r="B885" s="152"/>
      <c r="C885" s="154"/>
      <c r="D885" s="43"/>
      <c r="E885" s="153"/>
      <c r="F885" s="39"/>
      <c r="G885" s="39"/>
      <c r="H885" s="155"/>
    </row>
    <row r="886" spans="1:8" x14ac:dyDescent="0.2">
      <c r="A886" s="170"/>
      <c r="B886" s="152"/>
      <c r="C886" s="154"/>
      <c r="D886" s="43"/>
      <c r="E886" s="153"/>
      <c r="F886" s="39"/>
      <c r="G886" s="39"/>
      <c r="H886" s="155"/>
    </row>
    <row r="887" spans="1:8" x14ac:dyDescent="0.2">
      <c r="A887" s="170"/>
      <c r="B887" s="152"/>
      <c r="C887" s="154"/>
      <c r="D887" s="43"/>
      <c r="E887" s="153"/>
      <c r="F887" s="39"/>
      <c r="G887" s="39"/>
      <c r="H887" s="155"/>
    </row>
    <row r="888" spans="1:8" x14ac:dyDescent="0.2">
      <c r="A888" s="170"/>
      <c r="B888" s="152"/>
      <c r="C888" s="154"/>
      <c r="D888" s="43"/>
      <c r="E888" s="153"/>
      <c r="F888" s="39"/>
      <c r="G888" s="39"/>
      <c r="H888" s="155"/>
    </row>
    <row r="889" spans="1:8" x14ac:dyDescent="0.2">
      <c r="A889" s="170"/>
      <c r="B889" s="152"/>
      <c r="C889" s="154"/>
      <c r="D889" s="43"/>
      <c r="E889" s="153"/>
      <c r="F889" s="39"/>
      <c r="G889" s="39"/>
      <c r="H889" s="155"/>
    </row>
    <row r="890" spans="1:8" x14ac:dyDescent="0.2">
      <c r="A890" s="170"/>
      <c r="B890" s="152"/>
      <c r="C890" s="154"/>
      <c r="D890" s="43"/>
      <c r="E890" s="153"/>
      <c r="F890" s="39"/>
      <c r="G890" s="39"/>
      <c r="H890" s="155"/>
    </row>
    <row r="891" spans="1:8" x14ac:dyDescent="0.2">
      <c r="A891" s="170"/>
      <c r="B891" s="152"/>
      <c r="C891" s="154"/>
      <c r="D891" s="43"/>
      <c r="E891" s="153"/>
      <c r="F891" s="39"/>
      <c r="G891" s="39"/>
      <c r="H891" s="155"/>
    </row>
    <row r="892" spans="1:8" x14ac:dyDescent="0.2">
      <c r="A892" s="170"/>
      <c r="B892" s="152"/>
      <c r="C892" s="154"/>
      <c r="D892" s="43"/>
      <c r="E892" s="153"/>
      <c r="F892" s="39"/>
      <c r="G892" s="39"/>
      <c r="H892" s="155"/>
    </row>
    <row r="893" spans="1:8" x14ac:dyDescent="0.2">
      <c r="A893" s="170"/>
      <c r="B893" s="152"/>
      <c r="C893" s="154"/>
      <c r="D893" s="43"/>
      <c r="E893" s="153"/>
      <c r="F893" s="39"/>
      <c r="G893" s="39"/>
      <c r="H893" s="155"/>
    </row>
    <row r="894" spans="1:8" x14ac:dyDescent="0.2">
      <c r="A894" s="170"/>
      <c r="B894" s="152"/>
      <c r="C894" s="154"/>
      <c r="D894" s="43"/>
      <c r="E894" s="153"/>
      <c r="F894" s="39"/>
      <c r="G894" s="39"/>
      <c r="H894" s="155"/>
    </row>
    <row r="895" spans="1:8" x14ac:dyDescent="0.2">
      <c r="A895" s="170"/>
      <c r="B895" s="152"/>
      <c r="C895" s="154"/>
      <c r="D895" s="43"/>
      <c r="E895" s="153"/>
      <c r="F895" s="39"/>
      <c r="G895" s="39"/>
      <c r="H895" s="155"/>
    </row>
    <row r="896" spans="1:8" x14ac:dyDescent="0.2">
      <c r="A896" s="170"/>
      <c r="B896" s="152"/>
      <c r="C896" s="154"/>
      <c r="D896" s="43"/>
      <c r="E896" s="153"/>
      <c r="F896" s="39"/>
      <c r="G896" s="39"/>
      <c r="H896" s="155"/>
    </row>
    <row r="897" spans="1:8" x14ac:dyDescent="0.2">
      <c r="A897" s="170"/>
      <c r="B897" s="152"/>
      <c r="C897" s="154"/>
      <c r="D897" s="43"/>
      <c r="E897" s="153"/>
      <c r="F897" s="39"/>
      <c r="G897" s="39"/>
      <c r="H897" s="155"/>
    </row>
    <row r="898" spans="1:8" x14ac:dyDescent="0.2">
      <c r="A898" s="170"/>
      <c r="B898" s="152"/>
      <c r="C898" s="154"/>
      <c r="D898" s="43"/>
      <c r="E898" s="153"/>
      <c r="F898" s="39"/>
      <c r="G898" s="39"/>
      <c r="H898" s="155"/>
    </row>
    <row r="899" spans="1:8" x14ac:dyDescent="0.2">
      <c r="A899" s="170"/>
      <c r="B899" s="152"/>
      <c r="C899" s="154"/>
      <c r="D899" s="43"/>
      <c r="E899" s="153"/>
      <c r="F899" s="39"/>
      <c r="G899" s="39"/>
      <c r="H899" s="155"/>
    </row>
    <row r="900" spans="1:8" x14ac:dyDescent="0.2">
      <c r="A900" s="170"/>
      <c r="B900" s="152"/>
      <c r="C900" s="154"/>
      <c r="D900" s="43"/>
      <c r="E900" s="153"/>
      <c r="F900" s="39"/>
      <c r="G900" s="39"/>
      <c r="H900" s="155"/>
    </row>
    <row r="901" spans="1:8" x14ac:dyDescent="0.2">
      <c r="A901" s="170"/>
      <c r="B901" s="152"/>
      <c r="C901" s="154"/>
      <c r="D901" s="43"/>
      <c r="E901" s="153"/>
      <c r="F901" s="39"/>
      <c r="G901" s="39"/>
      <c r="H901" s="155"/>
    </row>
    <row r="902" spans="1:8" x14ac:dyDescent="0.2">
      <c r="A902" s="170"/>
      <c r="B902" s="152"/>
      <c r="C902" s="154"/>
      <c r="D902" s="43"/>
      <c r="E902" s="153"/>
      <c r="F902" s="39"/>
      <c r="G902" s="39"/>
      <c r="H902" s="155"/>
    </row>
    <row r="903" spans="1:8" x14ac:dyDescent="0.2">
      <c r="A903" s="170"/>
      <c r="B903" s="152"/>
      <c r="C903" s="154"/>
      <c r="D903" s="43"/>
      <c r="E903" s="153"/>
      <c r="F903" s="39"/>
      <c r="G903" s="39"/>
      <c r="H903" s="155"/>
    </row>
    <row r="904" spans="1:8" x14ac:dyDescent="0.2">
      <c r="A904" s="170"/>
      <c r="B904" s="152"/>
      <c r="C904" s="154"/>
      <c r="D904" s="43"/>
      <c r="E904" s="153"/>
      <c r="F904" s="39"/>
      <c r="G904" s="39"/>
      <c r="H904" s="155"/>
    </row>
    <row r="905" spans="1:8" x14ac:dyDescent="0.2">
      <c r="A905" s="170"/>
      <c r="B905" s="152"/>
      <c r="C905" s="154"/>
      <c r="D905" s="43"/>
      <c r="E905" s="153"/>
      <c r="F905" s="39"/>
      <c r="G905" s="39"/>
      <c r="H905" s="155"/>
    </row>
    <row r="906" spans="1:8" x14ac:dyDescent="0.2">
      <c r="A906" s="170"/>
      <c r="B906" s="152"/>
      <c r="C906" s="154"/>
      <c r="D906" s="43"/>
      <c r="E906" s="153"/>
      <c r="F906" s="39"/>
      <c r="G906" s="39"/>
      <c r="H906" s="155"/>
    </row>
    <row r="907" spans="1:8" x14ac:dyDescent="0.2">
      <c r="A907" s="170"/>
      <c r="B907" s="152"/>
      <c r="C907" s="154"/>
      <c r="D907" s="43"/>
      <c r="E907" s="153"/>
      <c r="F907" s="39"/>
      <c r="G907" s="39"/>
      <c r="H907" s="155"/>
    </row>
    <row r="908" spans="1:8" x14ac:dyDescent="0.2">
      <c r="A908" s="170"/>
      <c r="B908" s="152"/>
      <c r="C908" s="154"/>
      <c r="D908" s="43"/>
      <c r="E908" s="153"/>
      <c r="F908" s="39"/>
      <c r="G908" s="39"/>
      <c r="H908" s="155"/>
    </row>
    <row r="909" spans="1:8" x14ac:dyDescent="0.2">
      <c r="A909" s="170"/>
      <c r="B909" s="152"/>
      <c r="C909" s="154"/>
      <c r="D909" s="43"/>
      <c r="E909" s="153"/>
      <c r="F909" s="39"/>
      <c r="G909" s="39"/>
      <c r="H909" s="155"/>
    </row>
    <row r="910" spans="1:8" x14ac:dyDescent="0.2">
      <c r="A910" s="170"/>
      <c r="B910" s="152"/>
      <c r="C910" s="154"/>
      <c r="D910" s="43"/>
      <c r="E910" s="153"/>
      <c r="F910" s="39"/>
      <c r="G910" s="39"/>
      <c r="H910" s="155"/>
    </row>
    <row r="911" spans="1:8" x14ac:dyDescent="0.2">
      <c r="A911" s="170"/>
      <c r="B911" s="152"/>
      <c r="C911" s="154"/>
      <c r="D911" s="43"/>
      <c r="E911" s="153"/>
      <c r="F911" s="39"/>
      <c r="G911" s="39"/>
      <c r="H911" s="155"/>
    </row>
    <row r="912" spans="1:8" x14ac:dyDescent="0.2">
      <c r="A912" s="170"/>
      <c r="B912" s="152"/>
      <c r="C912" s="154"/>
      <c r="D912" s="43"/>
      <c r="E912" s="153"/>
      <c r="F912" s="39"/>
      <c r="G912" s="39"/>
      <c r="H912" s="155"/>
    </row>
    <row r="913" spans="1:8" x14ac:dyDescent="0.2">
      <c r="A913" s="170"/>
      <c r="B913" s="152"/>
      <c r="C913" s="154"/>
      <c r="D913" s="43"/>
      <c r="E913" s="153"/>
      <c r="F913" s="39"/>
      <c r="G913" s="39"/>
      <c r="H913" s="155"/>
    </row>
    <row r="914" spans="1:8" x14ac:dyDescent="0.2">
      <c r="A914" s="170"/>
      <c r="B914" s="152"/>
      <c r="C914" s="154"/>
      <c r="D914" s="43"/>
      <c r="E914" s="153"/>
      <c r="F914" s="39"/>
      <c r="G914" s="39"/>
      <c r="H914" s="155"/>
    </row>
    <row r="915" spans="1:8" x14ac:dyDescent="0.2">
      <c r="A915" s="170"/>
      <c r="B915" s="152"/>
      <c r="C915" s="154"/>
      <c r="D915" s="43"/>
      <c r="E915" s="153"/>
      <c r="F915" s="39"/>
      <c r="G915" s="39"/>
      <c r="H915" s="155"/>
    </row>
    <row r="916" spans="1:8" x14ac:dyDescent="0.2">
      <c r="A916" s="170"/>
      <c r="B916" s="152"/>
      <c r="C916" s="154"/>
      <c r="D916" s="43"/>
      <c r="E916" s="153"/>
      <c r="F916" s="39"/>
      <c r="G916" s="39"/>
      <c r="H916" s="155"/>
    </row>
    <row r="917" spans="1:8" x14ac:dyDescent="0.2">
      <c r="A917" s="170"/>
      <c r="B917" s="152"/>
      <c r="C917" s="154"/>
      <c r="D917" s="43"/>
      <c r="E917" s="153"/>
      <c r="F917" s="39"/>
      <c r="G917" s="39"/>
      <c r="H917" s="155"/>
    </row>
    <row r="918" spans="1:8" x14ac:dyDescent="0.2">
      <c r="A918" s="170"/>
      <c r="B918" s="152"/>
      <c r="C918" s="154"/>
      <c r="D918" s="43"/>
      <c r="E918" s="153"/>
      <c r="F918" s="39"/>
      <c r="G918" s="39"/>
      <c r="H918" s="155"/>
    </row>
    <row r="919" spans="1:8" x14ac:dyDescent="0.2">
      <c r="A919" s="170"/>
      <c r="B919" s="152"/>
      <c r="C919" s="154"/>
      <c r="D919" s="43"/>
      <c r="E919" s="153"/>
      <c r="F919" s="39"/>
      <c r="G919" s="39"/>
      <c r="H919" s="155"/>
    </row>
    <row r="920" spans="1:8" x14ac:dyDescent="0.2">
      <c r="A920" s="170"/>
      <c r="B920" s="152"/>
      <c r="C920" s="154"/>
      <c r="D920" s="43"/>
      <c r="E920" s="153"/>
      <c r="F920" s="39"/>
      <c r="G920" s="39"/>
      <c r="H920" s="155"/>
    </row>
    <row r="921" spans="1:8" x14ac:dyDescent="0.2">
      <c r="A921" s="170"/>
      <c r="B921" s="152"/>
      <c r="C921" s="154"/>
      <c r="D921" s="43"/>
      <c r="E921" s="153"/>
      <c r="F921" s="39"/>
      <c r="G921" s="39"/>
      <c r="H921" s="155"/>
    </row>
    <row r="922" spans="1:8" x14ac:dyDescent="0.2">
      <c r="A922" s="170"/>
      <c r="B922" s="152"/>
      <c r="C922" s="154"/>
      <c r="D922" s="43"/>
      <c r="E922" s="153"/>
      <c r="F922" s="39"/>
      <c r="G922" s="39"/>
      <c r="H922" s="155"/>
    </row>
    <row r="923" spans="1:8" x14ac:dyDescent="0.2">
      <c r="A923" s="170"/>
      <c r="B923" s="152"/>
      <c r="C923" s="154"/>
      <c r="D923" s="43"/>
      <c r="E923" s="153"/>
      <c r="F923" s="39"/>
      <c r="G923" s="39"/>
      <c r="H923" s="155"/>
    </row>
    <row r="924" spans="1:8" x14ac:dyDescent="0.2">
      <c r="A924" s="170"/>
      <c r="B924" s="152"/>
      <c r="C924" s="154"/>
      <c r="D924" s="43"/>
      <c r="E924" s="153"/>
      <c r="F924" s="39"/>
      <c r="G924" s="39"/>
      <c r="H924" s="155"/>
    </row>
    <row r="925" spans="1:8" x14ac:dyDescent="0.2">
      <c r="A925" s="170"/>
      <c r="B925" s="152"/>
      <c r="C925" s="154"/>
      <c r="D925" s="43"/>
      <c r="E925" s="153"/>
      <c r="F925" s="39"/>
      <c r="G925" s="39"/>
      <c r="H925" s="155"/>
    </row>
    <row r="926" spans="1:8" x14ac:dyDescent="0.2">
      <c r="A926" s="170"/>
      <c r="B926" s="152"/>
      <c r="C926" s="154"/>
      <c r="D926" s="43"/>
      <c r="E926" s="153"/>
      <c r="F926" s="39"/>
      <c r="G926" s="39"/>
      <c r="H926" s="155"/>
    </row>
    <row r="927" spans="1:8" x14ac:dyDescent="0.2">
      <c r="A927" s="170"/>
      <c r="B927" s="152"/>
      <c r="C927" s="154"/>
      <c r="D927" s="43"/>
      <c r="E927" s="153"/>
      <c r="F927" s="39"/>
      <c r="G927" s="39"/>
      <c r="H927" s="155"/>
    </row>
    <row r="928" spans="1:8" x14ac:dyDescent="0.2">
      <c r="A928" s="170"/>
      <c r="B928" s="152"/>
      <c r="C928" s="154"/>
      <c r="D928" s="43"/>
      <c r="E928" s="153"/>
      <c r="F928" s="39"/>
      <c r="G928" s="39"/>
      <c r="H928" s="155"/>
    </row>
    <row r="929" spans="1:8" x14ac:dyDescent="0.2">
      <c r="A929" s="170"/>
      <c r="B929" s="152"/>
      <c r="C929" s="154"/>
      <c r="D929" s="43"/>
      <c r="E929" s="153"/>
      <c r="F929" s="39"/>
      <c r="G929" s="39"/>
      <c r="H929" s="155"/>
    </row>
    <row r="930" spans="1:8" x14ac:dyDescent="0.2">
      <c r="A930" s="170"/>
      <c r="B930" s="152"/>
      <c r="C930" s="154"/>
      <c r="D930" s="43"/>
      <c r="E930" s="153"/>
      <c r="F930" s="39"/>
      <c r="G930" s="39"/>
      <c r="H930" s="155"/>
    </row>
    <row r="931" spans="1:8" x14ac:dyDescent="0.2">
      <c r="A931" s="170"/>
      <c r="B931" s="152"/>
      <c r="C931" s="154"/>
      <c r="D931" s="43"/>
      <c r="E931" s="153"/>
      <c r="F931" s="39"/>
      <c r="G931" s="39"/>
      <c r="H931" s="155"/>
    </row>
    <row r="932" spans="1:8" x14ac:dyDescent="0.2">
      <c r="A932" s="170"/>
      <c r="B932" s="152"/>
      <c r="C932" s="154"/>
      <c r="D932" s="43"/>
      <c r="E932" s="153"/>
      <c r="F932" s="39"/>
      <c r="G932" s="39"/>
      <c r="H932" s="155"/>
    </row>
    <row r="933" spans="1:8" x14ac:dyDescent="0.2">
      <c r="A933" s="170"/>
      <c r="B933" s="152"/>
      <c r="C933" s="154"/>
      <c r="D933" s="43"/>
      <c r="E933" s="153"/>
      <c r="F933" s="39"/>
      <c r="G933" s="39"/>
      <c r="H933" s="155"/>
    </row>
    <row r="934" spans="1:8" x14ac:dyDescent="0.2">
      <c r="A934" s="170"/>
      <c r="B934" s="152"/>
      <c r="C934" s="154"/>
      <c r="D934" s="43"/>
      <c r="E934" s="153"/>
      <c r="F934" s="39"/>
      <c r="G934" s="39"/>
      <c r="H934" s="155"/>
    </row>
    <row r="935" spans="1:8" x14ac:dyDescent="0.2">
      <c r="A935" s="170"/>
      <c r="B935" s="152"/>
      <c r="C935" s="154"/>
      <c r="D935" s="43"/>
      <c r="E935" s="153"/>
      <c r="F935" s="39"/>
      <c r="G935" s="39"/>
      <c r="H935" s="155"/>
    </row>
    <row r="936" spans="1:8" x14ac:dyDescent="0.2">
      <c r="A936" s="170"/>
      <c r="B936" s="152"/>
      <c r="C936" s="154"/>
      <c r="D936" s="43"/>
      <c r="E936" s="153"/>
      <c r="F936" s="39"/>
      <c r="G936" s="39"/>
      <c r="H936" s="155"/>
    </row>
    <row r="937" spans="1:8" x14ac:dyDescent="0.2">
      <c r="A937" s="170"/>
      <c r="B937" s="152"/>
      <c r="C937" s="154"/>
      <c r="D937" s="43"/>
      <c r="E937" s="153"/>
      <c r="F937" s="39"/>
      <c r="G937" s="39"/>
      <c r="H937" s="155"/>
    </row>
    <row r="938" spans="1:8" x14ac:dyDescent="0.2">
      <c r="A938" s="170"/>
      <c r="B938" s="152"/>
      <c r="C938" s="154"/>
      <c r="D938" s="43"/>
      <c r="E938" s="153"/>
      <c r="F938" s="39"/>
      <c r="G938" s="39"/>
      <c r="H938" s="155"/>
    </row>
    <row r="939" spans="1:8" x14ac:dyDescent="0.2">
      <c r="A939" s="170"/>
      <c r="B939" s="152"/>
      <c r="C939" s="154"/>
      <c r="D939" s="43"/>
      <c r="E939" s="153"/>
      <c r="F939" s="39"/>
      <c r="G939" s="39"/>
      <c r="H939" s="155"/>
    </row>
    <row r="940" spans="1:8" x14ac:dyDescent="0.2">
      <c r="A940" s="170"/>
      <c r="B940" s="152"/>
      <c r="C940" s="154"/>
      <c r="D940" s="43"/>
      <c r="E940" s="153"/>
      <c r="F940" s="39"/>
      <c r="G940" s="39"/>
      <c r="H940" s="155"/>
    </row>
    <row r="941" spans="1:8" x14ac:dyDescent="0.2">
      <c r="A941" s="170"/>
      <c r="B941" s="152"/>
      <c r="C941" s="154"/>
      <c r="D941" s="43"/>
      <c r="E941" s="153"/>
      <c r="F941" s="39"/>
      <c r="G941" s="39"/>
      <c r="H941" s="155"/>
    </row>
    <row r="942" spans="1:8" x14ac:dyDescent="0.2">
      <c r="A942" s="170"/>
      <c r="B942" s="152"/>
      <c r="C942" s="154"/>
      <c r="D942" s="43"/>
      <c r="E942" s="153"/>
      <c r="F942" s="39"/>
      <c r="G942" s="39"/>
      <c r="H942" s="155"/>
    </row>
    <row r="943" spans="1:8" x14ac:dyDescent="0.2">
      <c r="A943" s="170"/>
      <c r="B943" s="152"/>
      <c r="C943" s="154"/>
      <c r="D943" s="43"/>
      <c r="E943" s="153"/>
      <c r="F943" s="39"/>
      <c r="G943" s="39"/>
      <c r="H943" s="155"/>
    </row>
    <row r="944" spans="1:8" x14ac:dyDescent="0.2">
      <c r="A944" s="170"/>
      <c r="B944" s="152"/>
      <c r="C944" s="154"/>
      <c r="D944" s="43"/>
      <c r="E944" s="153"/>
      <c r="F944" s="39"/>
      <c r="G944" s="39"/>
      <c r="H944" s="155"/>
    </row>
    <row r="945" spans="1:8" x14ac:dyDescent="0.2">
      <c r="A945" s="170"/>
      <c r="B945" s="152"/>
      <c r="C945" s="154"/>
      <c r="D945" s="43"/>
      <c r="E945" s="153"/>
      <c r="F945" s="39"/>
      <c r="G945" s="39"/>
      <c r="H945" s="155"/>
    </row>
    <row r="946" spans="1:8" x14ac:dyDescent="0.2">
      <c r="A946" s="170"/>
      <c r="B946" s="152"/>
      <c r="C946" s="154"/>
      <c r="D946" s="43"/>
      <c r="E946" s="153"/>
      <c r="F946" s="39"/>
      <c r="G946" s="39"/>
      <c r="H946" s="155"/>
    </row>
    <row r="947" spans="1:8" x14ac:dyDescent="0.2">
      <c r="A947" s="170"/>
      <c r="B947" s="152"/>
      <c r="C947" s="154"/>
      <c r="D947" s="43"/>
      <c r="E947" s="153"/>
      <c r="F947" s="39"/>
      <c r="G947" s="39"/>
      <c r="H947" s="155"/>
    </row>
    <row r="948" spans="1:8" x14ac:dyDescent="0.2">
      <c r="A948" s="170"/>
      <c r="B948" s="152"/>
      <c r="C948" s="154"/>
      <c r="D948" s="43"/>
      <c r="E948" s="153"/>
      <c r="F948" s="39"/>
      <c r="G948" s="39"/>
      <c r="H948" s="155"/>
    </row>
    <row r="949" spans="1:8" x14ac:dyDescent="0.2">
      <c r="A949" s="170"/>
      <c r="B949" s="152"/>
      <c r="C949" s="154"/>
      <c r="D949" s="43"/>
      <c r="E949" s="153"/>
      <c r="F949" s="39"/>
      <c r="G949" s="39"/>
      <c r="H949" s="155"/>
    </row>
    <row r="950" spans="1:8" x14ac:dyDescent="0.2">
      <c r="A950" s="170"/>
      <c r="B950" s="152"/>
      <c r="C950" s="154"/>
      <c r="D950" s="43"/>
      <c r="E950" s="153"/>
      <c r="F950" s="39"/>
      <c r="G950" s="39"/>
      <c r="H950" s="155"/>
    </row>
    <row r="951" spans="1:8" x14ac:dyDescent="0.2">
      <c r="A951" s="170"/>
      <c r="B951" s="152"/>
      <c r="C951" s="154"/>
      <c r="D951" s="43"/>
      <c r="E951" s="153"/>
      <c r="F951" s="39"/>
      <c r="G951" s="39"/>
      <c r="H951" s="155"/>
    </row>
    <row r="952" spans="1:8" x14ac:dyDescent="0.2">
      <c r="A952" s="170"/>
      <c r="B952" s="152"/>
      <c r="C952" s="154"/>
      <c r="D952" s="43"/>
      <c r="E952" s="153"/>
      <c r="F952" s="39"/>
      <c r="G952" s="39"/>
      <c r="H952" s="155"/>
    </row>
    <row r="953" spans="1:8" x14ac:dyDescent="0.2">
      <c r="A953" s="170"/>
      <c r="B953" s="152"/>
      <c r="C953" s="154"/>
      <c r="D953" s="43"/>
      <c r="E953" s="153"/>
      <c r="F953" s="39"/>
      <c r="G953" s="39"/>
      <c r="H953" s="155"/>
    </row>
    <row r="954" spans="1:8" x14ac:dyDescent="0.2">
      <c r="A954" s="170"/>
      <c r="B954" s="152"/>
      <c r="C954" s="154"/>
      <c r="D954" s="43"/>
      <c r="E954" s="153"/>
      <c r="F954" s="39"/>
      <c r="G954" s="39"/>
      <c r="H954" s="155"/>
    </row>
    <row r="955" spans="1:8" x14ac:dyDescent="0.2">
      <c r="A955" s="170"/>
      <c r="B955" s="152"/>
      <c r="C955" s="154"/>
      <c r="D955" s="43"/>
      <c r="E955" s="153"/>
      <c r="F955" s="39"/>
      <c r="G955" s="39"/>
      <c r="H955" s="155"/>
    </row>
    <row r="956" spans="1:8" x14ac:dyDescent="0.2">
      <c r="A956" s="170"/>
      <c r="B956" s="152"/>
      <c r="C956" s="154"/>
      <c r="D956" s="43"/>
      <c r="E956" s="153"/>
      <c r="F956" s="39"/>
      <c r="G956" s="39"/>
      <c r="H956" s="155"/>
    </row>
    <row r="957" spans="1:8" x14ac:dyDescent="0.2">
      <c r="A957" s="170"/>
      <c r="B957" s="152"/>
      <c r="C957" s="154"/>
      <c r="D957" s="43"/>
      <c r="E957" s="153"/>
      <c r="F957" s="39"/>
      <c r="G957" s="39"/>
      <c r="H957" s="155"/>
    </row>
    <row r="958" spans="1:8" x14ac:dyDescent="0.2">
      <c r="A958" s="170"/>
      <c r="B958" s="152"/>
      <c r="C958" s="154"/>
      <c r="D958" s="43"/>
      <c r="E958" s="153"/>
      <c r="F958" s="39"/>
      <c r="G958" s="39"/>
      <c r="H958" s="155"/>
    </row>
    <row r="959" spans="1:8" x14ac:dyDescent="0.2">
      <c r="A959" s="170"/>
      <c r="B959" s="152"/>
      <c r="C959" s="154"/>
      <c r="D959" s="43"/>
      <c r="E959" s="153"/>
      <c r="F959" s="39"/>
      <c r="G959" s="39"/>
      <c r="H959" s="155"/>
    </row>
    <row r="960" spans="1:8" x14ac:dyDescent="0.2">
      <c r="A960" s="170"/>
      <c r="B960" s="152"/>
      <c r="C960" s="154"/>
      <c r="D960" s="43"/>
      <c r="E960" s="153"/>
      <c r="F960" s="39"/>
      <c r="G960" s="39"/>
      <c r="H960" s="155"/>
    </row>
    <row r="961" spans="1:8" x14ac:dyDescent="0.2">
      <c r="A961" s="170"/>
      <c r="B961" s="152"/>
      <c r="C961" s="154"/>
      <c r="D961" s="43"/>
      <c r="E961" s="153"/>
      <c r="F961" s="39"/>
      <c r="G961" s="39"/>
      <c r="H961" s="155"/>
    </row>
    <row r="962" spans="1:8" x14ac:dyDescent="0.2">
      <c r="A962" s="170"/>
      <c r="B962" s="152"/>
      <c r="C962" s="154"/>
      <c r="D962" s="43"/>
      <c r="E962" s="153"/>
      <c r="F962" s="39"/>
      <c r="G962" s="39"/>
      <c r="H962" s="155"/>
    </row>
    <row r="963" spans="1:8" x14ac:dyDescent="0.2">
      <c r="A963" s="170"/>
      <c r="B963" s="152"/>
      <c r="C963" s="154"/>
      <c r="D963" s="43"/>
      <c r="E963" s="153"/>
      <c r="F963" s="39"/>
      <c r="G963" s="39"/>
      <c r="H963" s="155"/>
    </row>
    <row r="964" spans="1:8" x14ac:dyDescent="0.2">
      <c r="A964" s="170"/>
      <c r="B964" s="152"/>
      <c r="C964" s="154"/>
      <c r="D964" s="43"/>
      <c r="E964" s="153"/>
      <c r="F964" s="39"/>
      <c r="G964" s="39"/>
      <c r="H964" s="155"/>
    </row>
    <row r="965" spans="1:8" x14ac:dyDescent="0.2">
      <c r="A965" s="170"/>
      <c r="B965" s="152"/>
      <c r="C965" s="154"/>
      <c r="D965" s="43"/>
      <c r="E965" s="153"/>
      <c r="F965" s="39"/>
      <c r="G965" s="39"/>
      <c r="H965" s="155"/>
    </row>
    <row r="966" spans="1:8" x14ac:dyDescent="0.2">
      <c r="A966" s="170"/>
      <c r="B966" s="152"/>
      <c r="C966" s="154"/>
      <c r="D966" s="43"/>
      <c r="E966" s="153"/>
      <c r="F966" s="39"/>
      <c r="G966" s="39"/>
      <c r="H966" s="155"/>
    </row>
    <row r="967" spans="1:8" x14ac:dyDescent="0.2">
      <c r="A967" s="170"/>
      <c r="B967" s="152"/>
      <c r="C967" s="154"/>
      <c r="D967" s="43"/>
      <c r="E967" s="153"/>
      <c r="F967" s="39"/>
      <c r="G967" s="39"/>
      <c r="H967" s="155"/>
    </row>
    <row r="968" spans="1:8" x14ac:dyDescent="0.2">
      <c r="A968" s="170"/>
      <c r="B968" s="152"/>
      <c r="C968" s="154"/>
      <c r="D968" s="43"/>
      <c r="E968" s="153"/>
      <c r="F968" s="39"/>
      <c r="G968" s="39"/>
      <c r="H968" s="155"/>
    </row>
    <row r="969" spans="1:8" x14ac:dyDescent="0.2">
      <c r="A969" s="170"/>
      <c r="B969" s="152"/>
      <c r="C969" s="154"/>
      <c r="D969" s="43"/>
      <c r="E969" s="153"/>
      <c r="F969" s="39"/>
      <c r="G969" s="39"/>
      <c r="H969" s="155"/>
    </row>
    <row r="970" spans="1:8" x14ac:dyDescent="0.2">
      <c r="A970" s="170"/>
      <c r="B970" s="152"/>
      <c r="C970" s="154"/>
      <c r="D970" s="43"/>
      <c r="E970" s="153"/>
      <c r="F970" s="39"/>
      <c r="G970" s="39"/>
      <c r="H970" s="155"/>
    </row>
    <row r="971" spans="1:8" x14ac:dyDescent="0.2">
      <c r="A971" s="170"/>
      <c r="B971" s="152"/>
      <c r="C971" s="154"/>
      <c r="D971" s="43"/>
      <c r="E971" s="153"/>
      <c r="F971" s="39"/>
      <c r="G971" s="39"/>
      <c r="H971" s="155"/>
    </row>
    <row r="972" spans="1:8" x14ac:dyDescent="0.2">
      <c r="A972" s="170"/>
      <c r="B972" s="152"/>
      <c r="C972" s="154"/>
      <c r="D972" s="43"/>
      <c r="E972" s="153"/>
      <c r="F972" s="39"/>
      <c r="G972" s="39"/>
      <c r="H972" s="155"/>
    </row>
    <row r="973" spans="1:8" x14ac:dyDescent="0.2">
      <c r="A973" s="170"/>
      <c r="B973" s="152"/>
      <c r="C973" s="154"/>
      <c r="D973" s="43"/>
      <c r="E973" s="153"/>
      <c r="F973" s="39"/>
      <c r="G973" s="39"/>
      <c r="H973" s="155"/>
    </row>
    <row r="974" spans="1:8" x14ac:dyDescent="0.2">
      <c r="A974" s="170"/>
      <c r="B974" s="152"/>
      <c r="C974" s="154"/>
      <c r="D974" s="43"/>
      <c r="E974" s="153"/>
      <c r="F974" s="39"/>
      <c r="G974" s="39"/>
      <c r="H974" s="155"/>
    </row>
    <row r="975" spans="1:8" x14ac:dyDescent="0.2">
      <c r="A975" s="170"/>
      <c r="B975" s="152"/>
      <c r="C975" s="154"/>
      <c r="D975" s="43"/>
      <c r="E975" s="153"/>
      <c r="F975" s="39"/>
      <c r="G975" s="39"/>
      <c r="H975" s="155"/>
    </row>
    <row r="976" spans="1:8" x14ac:dyDescent="0.2">
      <c r="A976" s="170"/>
      <c r="B976" s="152"/>
      <c r="C976" s="154"/>
      <c r="D976" s="43"/>
      <c r="E976" s="153"/>
      <c r="F976" s="39"/>
      <c r="G976" s="39"/>
      <c r="H976" s="155"/>
    </row>
    <row r="977" spans="1:8" x14ac:dyDescent="0.2">
      <c r="A977" s="170"/>
      <c r="B977" s="152"/>
      <c r="C977" s="154"/>
      <c r="D977" s="43"/>
      <c r="E977" s="153"/>
      <c r="F977" s="39"/>
      <c r="G977" s="39"/>
      <c r="H977" s="155"/>
    </row>
    <row r="978" spans="1:8" x14ac:dyDescent="0.2">
      <c r="A978" s="170"/>
      <c r="B978" s="152"/>
      <c r="C978" s="154"/>
      <c r="D978" s="43"/>
      <c r="E978" s="153"/>
      <c r="F978" s="39"/>
      <c r="G978" s="39"/>
      <c r="H978" s="155"/>
    </row>
    <row r="979" spans="1:8" x14ac:dyDescent="0.2">
      <c r="A979" s="170"/>
      <c r="B979" s="152"/>
      <c r="C979" s="154"/>
      <c r="D979" s="43"/>
      <c r="E979" s="153"/>
      <c r="F979" s="39"/>
      <c r="G979" s="39"/>
      <c r="H979" s="155"/>
    </row>
    <row r="980" spans="1:8" x14ac:dyDescent="0.2">
      <c r="A980" s="170"/>
      <c r="B980" s="152"/>
      <c r="C980" s="154"/>
      <c r="D980" s="43"/>
      <c r="E980" s="153"/>
      <c r="F980" s="39"/>
      <c r="G980" s="39"/>
      <c r="H980" s="155"/>
    </row>
    <row r="981" spans="1:8" x14ac:dyDescent="0.2">
      <c r="A981" s="170"/>
      <c r="B981" s="152"/>
      <c r="C981" s="154"/>
      <c r="D981" s="43"/>
      <c r="E981" s="153"/>
      <c r="F981" s="39"/>
      <c r="G981" s="39"/>
      <c r="H981" s="155"/>
    </row>
    <row r="982" spans="1:8" x14ac:dyDescent="0.2">
      <c r="A982" s="170"/>
      <c r="B982" s="152"/>
      <c r="C982" s="154"/>
      <c r="D982" s="43"/>
      <c r="E982" s="153"/>
      <c r="F982" s="39"/>
      <c r="G982" s="39"/>
      <c r="H982" s="155"/>
    </row>
    <row r="983" spans="1:8" x14ac:dyDescent="0.2">
      <c r="A983" s="170"/>
      <c r="B983" s="152"/>
      <c r="C983" s="154"/>
      <c r="D983" s="43"/>
      <c r="E983" s="153"/>
      <c r="F983" s="39"/>
      <c r="G983" s="39"/>
      <c r="H983" s="155"/>
    </row>
    <row r="984" spans="1:8" x14ac:dyDescent="0.2">
      <c r="A984" s="170"/>
      <c r="B984" s="152"/>
      <c r="C984" s="154"/>
      <c r="D984" s="43"/>
      <c r="E984" s="153"/>
      <c r="F984" s="39"/>
      <c r="G984" s="39"/>
      <c r="H984" s="155"/>
    </row>
    <row r="985" spans="1:8" x14ac:dyDescent="0.2">
      <c r="A985" s="170"/>
      <c r="B985" s="152"/>
      <c r="C985" s="154"/>
      <c r="D985" s="43"/>
      <c r="E985" s="153"/>
      <c r="F985" s="39"/>
      <c r="G985" s="39"/>
      <c r="H985" s="155"/>
    </row>
    <row r="986" spans="1:8" x14ac:dyDescent="0.2">
      <c r="A986" s="170"/>
      <c r="B986" s="152"/>
      <c r="C986" s="154"/>
      <c r="D986" s="43"/>
      <c r="E986" s="153"/>
      <c r="F986" s="39"/>
      <c r="G986" s="39"/>
      <c r="H986" s="155"/>
    </row>
    <row r="987" spans="1:8" x14ac:dyDescent="0.2">
      <c r="A987" s="170"/>
      <c r="B987" s="152"/>
      <c r="C987" s="154"/>
      <c r="D987" s="43"/>
      <c r="E987" s="153"/>
      <c r="F987" s="39"/>
      <c r="G987" s="39"/>
      <c r="H987" s="155"/>
    </row>
    <row r="988" spans="1:8" x14ac:dyDescent="0.2">
      <c r="A988" s="170"/>
      <c r="B988" s="152"/>
      <c r="C988" s="154"/>
      <c r="D988" s="43"/>
      <c r="E988" s="153"/>
      <c r="F988" s="39"/>
      <c r="G988" s="39"/>
      <c r="H988" s="155"/>
    </row>
    <row r="989" spans="1:8" x14ac:dyDescent="0.2">
      <c r="A989" s="170"/>
      <c r="B989" s="152"/>
      <c r="C989" s="154"/>
      <c r="D989" s="43"/>
      <c r="E989" s="153"/>
      <c r="F989" s="39"/>
      <c r="G989" s="39"/>
      <c r="H989" s="155"/>
    </row>
    <row r="990" spans="1:8" x14ac:dyDescent="0.2">
      <c r="A990" s="170"/>
      <c r="B990" s="152"/>
      <c r="C990" s="154"/>
      <c r="D990" s="43"/>
      <c r="E990" s="153"/>
      <c r="F990" s="39"/>
      <c r="G990" s="39"/>
      <c r="H990" s="155"/>
    </row>
    <row r="991" spans="1:8" x14ac:dyDescent="0.2">
      <c r="A991" s="170"/>
      <c r="B991" s="152"/>
      <c r="C991" s="154"/>
      <c r="D991" s="43"/>
      <c r="E991" s="153"/>
      <c r="F991" s="39"/>
      <c r="G991" s="39"/>
      <c r="H991" s="155"/>
    </row>
    <row r="992" spans="1:8" x14ac:dyDescent="0.2">
      <c r="A992" s="170"/>
      <c r="B992" s="152"/>
      <c r="C992" s="154"/>
      <c r="D992" s="43"/>
      <c r="E992" s="153"/>
      <c r="F992" s="39"/>
      <c r="G992" s="39"/>
      <c r="H992" s="155"/>
    </row>
    <row r="993" spans="1:8" x14ac:dyDescent="0.2">
      <c r="A993" s="170"/>
      <c r="B993" s="152"/>
      <c r="C993" s="154"/>
      <c r="D993" s="43"/>
      <c r="E993" s="153"/>
      <c r="F993" s="39"/>
      <c r="G993" s="39"/>
      <c r="H993" s="155"/>
    </row>
    <row r="994" spans="1:8" x14ac:dyDescent="0.2">
      <c r="A994" s="170"/>
      <c r="B994" s="152"/>
      <c r="C994" s="154"/>
      <c r="D994" s="43"/>
      <c r="E994" s="153"/>
      <c r="F994" s="39"/>
      <c r="G994" s="39"/>
      <c r="H994" s="155"/>
    </row>
    <row r="995" spans="1:8" x14ac:dyDescent="0.2">
      <c r="A995" s="170"/>
      <c r="B995" s="152"/>
      <c r="C995" s="154"/>
      <c r="D995" s="43"/>
      <c r="E995" s="153"/>
      <c r="F995" s="39"/>
      <c r="G995" s="39"/>
      <c r="H995" s="155"/>
    </row>
    <row r="996" spans="1:8" x14ac:dyDescent="0.2">
      <c r="A996" s="170"/>
      <c r="B996" s="152"/>
      <c r="C996" s="154"/>
      <c r="D996" s="43"/>
      <c r="E996" s="153"/>
      <c r="F996" s="39"/>
      <c r="G996" s="39"/>
      <c r="H996" s="155"/>
    </row>
    <row r="997" spans="1:8" x14ac:dyDescent="0.2">
      <c r="A997" s="170"/>
      <c r="B997" s="152"/>
      <c r="C997" s="154"/>
      <c r="D997" s="43"/>
      <c r="E997" s="153"/>
      <c r="F997" s="39"/>
      <c r="G997" s="39"/>
      <c r="H997" s="155"/>
    </row>
    <row r="998" spans="1:8" x14ac:dyDescent="0.2">
      <c r="A998" s="170"/>
      <c r="B998" s="152"/>
      <c r="C998" s="154"/>
      <c r="D998" s="43"/>
      <c r="E998" s="153"/>
      <c r="F998" s="39"/>
      <c r="G998" s="39"/>
      <c r="H998" s="155"/>
    </row>
    <row r="999" spans="1:8" x14ac:dyDescent="0.2">
      <c r="A999" s="170"/>
      <c r="B999" s="152"/>
      <c r="C999" s="154"/>
      <c r="D999" s="43"/>
      <c r="E999" s="153"/>
      <c r="F999" s="39"/>
      <c r="G999" s="39"/>
      <c r="H999" s="155"/>
    </row>
    <row r="1000" spans="1:8" x14ac:dyDescent="0.2">
      <c r="A1000" s="170"/>
      <c r="B1000" s="152"/>
      <c r="C1000" s="154"/>
      <c r="D1000" s="43"/>
      <c r="E1000" s="153"/>
      <c r="F1000" s="39"/>
      <c r="G1000" s="39"/>
      <c r="H1000" s="155"/>
    </row>
    <row r="1001" spans="1:8" x14ac:dyDescent="0.2">
      <c r="A1001" s="170"/>
      <c r="B1001" s="152"/>
      <c r="C1001" s="154"/>
      <c r="D1001" s="43"/>
      <c r="E1001" s="153"/>
      <c r="F1001" s="39"/>
      <c r="G1001" s="39"/>
      <c r="H1001" s="155"/>
    </row>
    <row r="1002" spans="1:8" x14ac:dyDescent="0.2">
      <c r="A1002" s="170"/>
      <c r="B1002" s="152"/>
      <c r="C1002" s="154"/>
      <c r="D1002" s="43"/>
      <c r="E1002" s="153"/>
      <c r="F1002" s="39"/>
      <c r="G1002" s="39"/>
      <c r="H1002" s="155"/>
    </row>
    <row r="1003" spans="1:8" x14ac:dyDescent="0.2">
      <c r="A1003" s="170"/>
      <c r="B1003" s="152"/>
      <c r="C1003" s="154"/>
      <c r="D1003" s="43"/>
      <c r="E1003" s="153"/>
      <c r="F1003" s="39"/>
      <c r="G1003" s="39"/>
      <c r="H1003" s="155"/>
    </row>
    <row r="1004" spans="1:8" x14ac:dyDescent="0.2">
      <c r="A1004" s="170"/>
      <c r="B1004" s="152"/>
      <c r="C1004" s="154"/>
      <c r="D1004" s="43"/>
      <c r="E1004" s="153"/>
      <c r="F1004" s="39"/>
      <c r="G1004" s="39"/>
      <c r="H1004" s="155"/>
    </row>
    <row r="1005" spans="1:8" x14ac:dyDescent="0.2">
      <c r="A1005" s="170"/>
      <c r="B1005" s="152"/>
      <c r="C1005" s="154"/>
      <c r="D1005" s="43"/>
      <c r="E1005" s="153"/>
      <c r="F1005" s="39"/>
      <c r="G1005" s="39"/>
      <c r="H1005" s="155"/>
    </row>
    <row r="1006" spans="1:8" x14ac:dyDescent="0.2">
      <c r="A1006" s="170"/>
      <c r="B1006" s="152"/>
      <c r="C1006" s="154"/>
      <c r="D1006" s="43"/>
      <c r="E1006" s="153"/>
      <c r="F1006" s="39"/>
      <c r="G1006" s="39"/>
      <c r="H1006" s="155"/>
    </row>
    <row r="1007" spans="1:8" x14ac:dyDescent="0.2">
      <c r="A1007" s="170"/>
      <c r="B1007" s="152"/>
      <c r="C1007" s="154"/>
      <c r="D1007" s="43"/>
      <c r="E1007" s="153"/>
      <c r="F1007" s="39"/>
      <c r="G1007" s="39"/>
      <c r="H1007" s="155"/>
    </row>
    <row r="1008" spans="1:8" x14ac:dyDescent="0.2">
      <c r="A1008" s="170"/>
      <c r="B1008" s="152"/>
      <c r="C1008" s="154"/>
      <c r="D1008" s="43"/>
      <c r="E1008" s="153"/>
      <c r="F1008" s="39"/>
      <c r="G1008" s="39"/>
      <c r="H1008" s="155"/>
    </row>
    <row r="1009" spans="1:8" x14ac:dyDescent="0.2">
      <c r="A1009" s="170"/>
      <c r="B1009" s="152"/>
      <c r="C1009" s="154"/>
      <c r="D1009" s="43"/>
      <c r="E1009" s="153"/>
      <c r="F1009" s="39"/>
      <c r="G1009" s="39"/>
      <c r="H1009" s="155"/>
    </row>
    <row r="1010" spans="1:8" x14ac:dyDescent="0.2">
      <c r="A1010" s="170"/>
      <c r="B1010" s="152"/>
      <c r="C1010" s="154"/>
      <c r="D1010" s="43"/>
      <c r="E1010" s="153"/>
      <c r="F1010" s="39"/>
      <c r="G1010" s="39"/>
      <c r="H1010" s="155"/>
    </row>
    <row r="1011" spans="1:8" x14ac:dyDescent="0.2">
      <c r="A1011" s="170"/>
      <c r="B1011" s="152"/>
      <c r="C1011" s="154"/>
      <c r="D1011" s="43"/>
      <c r="E1011" s="153"/>
      <c r="F1011" s="39"/>
      <c r="G1011" s="39"/>
      <c r="H1011" s="155"/>
    </row>
    <row r="1012" spans="1:8" x14ac:dyDescent="0.2">
      <c r="A1012" s="170"/>
      <c r="B1012" s="152"/>
      <c r="C1012" s="154"/>
      <c r="D1012" s="43"/>
      <c r="E1012" s="153"/>
      <c r="F1012" s="39"/>
      <c r="G1012" s="39"/>
      <c r="H1012" s="155"/>
    </row>
    <row r="1013" spans="1:8" x14ac:dyDescent="0.2">
      <c r="A1013" s="170"/>
      <c r="B1013" s="152"/>
      <c r="C1013" s="154"/>
      <c r="D1013" s="43"/>
      <c r="E1013" s="153"/>
      <c r="F1013" s="39"/>
      <c r="G1013" s="39"/>
      <c r="H1013" s="155"/>
    </row>
    <row r="1014" spans="1:8" x14ac:dyDescent="0.2">
      <c r="A1014" s="170"/>
      <c r="B1014" s="152"/>
      <c r="C1014" s="154"/>
      <c r="D1014" s="43"/>
      <c r="E1014" s="153"/>
      <c r="F1014" s="39"/>
      <c r="G1014" s="39"/>
      <c r="H1014" s="155"/>
    </row>
    <row r="1015" spans="1:8" x14ac:dyDescent="0.2">
      <c r="A1015" s="170"/>
      <c r="B1015" s="152"/>
      <c r="C1015" s="154"/>
      <c r="D1015" s="43"/>
      <c r="E1015" s="153"/>
      <c r="F1015" s="39"/>
      <c r="G1015" s="39"/>
      <c r="H1015" s="155"/>
    </row>
    <row r="1016" spans="1:8" x14ac:dyDescent="0.2">
      <c r="A1016" s="170"/>
      <c r="B1016" s="152"/>
      <c r="C1016" s="154"/>
      <c r="D1016" s="43"/>
      <c r="E1016" s="153"/>
      <c r="F1016" s="39"/>
      <c r="G1016" s="39"/>
      <c r="H1016" s="155"/>
    </row>
    <row r="1017" spans="1:8" x14ac:dyDescent="0.2">
      <c r="A1017" s="170"/>
      <c r="B1017" s="152"/>
      <c r="C1017" s="154"/>
      <c r="D1017" s="43"/>
      <c r="E1017" s="153"/>
      <c r="F1017" s="39"/>
      <c r="G1017" s="39"/>
      <c r="H1017" s="155"/>
    </row>
    <row r="1018" spans="1:8" x14ac:dyDescent="0.2">
      <c r="A1018" s="170"/>
      <c r="B1018" s="152"/>
      <c r="C1018" s="154"/>
      <c r="D1018" s="43"/>
      <c r="E1018" s="153"/>
      <c r="F1018" s="39"/>
      <c r="G1018" s="39"/>
      <c r="H1018" s="155"/>
    </row>
    <row r="1019" spans="1:8" x14ac:dyDescent="0.2">
      <c r="A1019" s="170"/>
      <c r="B1019" s="152"/>
      <c r="C1019" s="154"/>
      <c r="D1019" s="43"/>
      <c r="E1019" s="153"/>
      <c r="F1019" s="39"/>
      <c r="G1019" s="39"/>
      <c r="H1019" s="155"/>
    </row>
    <row r="1020" spans="1:8" x14ac:dyDescent="0.2">
      <c r="A1020" s="170"/>
      <c r="B1020" s="152"/>
      <c r="C1020" s="154"/>
      <c r="D1020" s="43"/>
      <c r="E1020" s="153"/>
      <c r="F1020" s="39"/>
      <c r="G1020" s="39"/>
      <c r="H1020" s="155"/>
    </row>
    <row r="1021" spans="1:8" x14ac:dyDescent="0.2">
      <c r="A1021" s="170"/>
      <c r="B1021" s="152"/>
      <c r="C1021" s="154"/>
      <c r="D1021" s="43"/>
      <c r="E1021" s="153"/>
      <c r="F1021" s="39"/>
      <c r="G1021" s="39"/>
      <c r="H1021" s="155"/>
    </row>
    <row r="1022" spans="1:8" x14ac:dyDescent="0.2">
      <c r="A1022" s="170"/>
      <c r="B1022" s="152"/>
      <c r="C1022" s="154"/>
      <c r="D1022" s="43"/>
      <c r="E1022" s="153"/>
      <c r="F1022" s="39"/>
      <c r="G1022" s="39"/>
      <c r="H1022" s="155"/>
    </row>
    <row r="1023" spans="1:8" x14ac:dyDescent="0.2">
      <c r="A1023" s="170"/>
      <c r="B1023" s="152"/>
      <c r="C1023" s="154"/>
      <c r="D1023" s="43"/>
      <c r="E1023" s="153"/>
      <c r="F1023" s="39"/>
      <c r="G1023" s="39"/>
      <c r="H1023" s="155"/>
    </row>
    <row r="1024" spans="1:8" x14ac:dyDescent="0.2">
      <c r="A1024" s="170"/>
      <c r="B1024" s="152"/>
      <c r="C1024" s="154"/>
      <c r="D1024" s="43"/>
      <c r="E1024" s="153"/>
      <c r="F1024" s="39"/>
      <c r="G1024" s="39"/>
      <c r="H1024" s="155"/>
    </row>
    <row r="1025" spans="1:8" x14ac:dyDescent="0.2">
      <c r="A1025" s="170"/>
      <c r="B1025" s="152"/>
      <c r="C1025" s="154"/>
      <c r="D1025" s="43"/>
      <c r="E1025" s="153"/>
      <c r="F1025" s="39"/>
      <c r="G1025" s="39"/>
      <c r="H1025" s="155"/>
    </row>
    <row r="1026" spans="1:8" x14ac:dyDescent="0.2">
      <c r="A1026" s="170"/>
      <c r="B1026" s="152"/>
      <c r="C1026" s="154"/>
      <c r="D1026" s="43"/>
      <c r="E1026" s="153"/>
      <c r="F1026" s="39"/>
      <c r="G1026" s="39"/>
      <c r="H1026" s="155"/>
    </row>
    <row r="1027" spans="1:8" x14ac:dyDescent="0.2">
      <c r="A1027" s="170"/>
      <c r="B1027" s="152"/>
      <c r="C1027" s="154"/>
      <c r="D1027" s="43"/>
      <c r="E1027" s="153"/>
      <c r="F1027" s="39"/>
      <c r="G1027" s="39"/>
      <c r="H1027" s="155"/>
    </row>
    <row r="1028" spans="1:8" x14ac:dyDescent="0.2">
      <c r="A1028" s="170"/>
      <c r="B1028" s="152"/>
      <c r="C1028" s="154"/>
      <c r="D1028" s="43"/>
      <c r="E1028" s="153"/>
      <c r="F1028" s="39"/>
      <c r="G1028" s="39"/>
      <c r="H1028" s="155"/>
    </row>
    <row r="1029" spans="1:8" x14ac:dyDescent="0.2">
      <c r="A1029" s="170"/>
      <c r="B1029" s="152"/>
      <c r="C1029" s="154"/>
      <c r="D1029" s="43"/>
      <c r="E1029" s="153"/>
      <c r="F1029" s="39"/>
      <c r="G1029" s="39"/>
      <c r="H1029" s="155"/>
    </row>
    <row r="1030" spans="1:8" x14ac:dyDescent="0.2">
      <c r="A1030" s="170"/>
      <c r="B1030" s="152"/>
      <c r="C1030" s="154"/>
      <c r="D1030" s="43"/>
      <c r="E1030" s="153"/>
      <c r="F1030" s="39"/>
      <c r="G1030" s="39"/>
      <c r="H1030" s="155"/>
    </row>
    <row r="1031" spans="1:8" x14ac:dyDescent="0.2">
      <c r="A1031" s="170"/>
      <c r="B1031" s="152"/>
      <c r="C1031" s="154"/>
      <c r="D1031" s="43"/>
      <c r="E1031" s="153"/>
      <c r="F1031" s="39"/>
      <c r="G1031" s="39"/>
      <c r="H1031" s="155"/>
    </row>
    <row r="1032" spans="1:8" x14ac:dyDescent="0.2">
      <c r="A1032" s="170"/>
      <c r="B1032" s="152"/>
      <c r="C1032" s="154"/>
      <c r="D1032" s="43"/>
      <c r="E1032" s="153"/>
      <c r="F1032" s="39"/>
      <c r="G1032" s="39"/>
      <c r="H1032" s="155"/>
    </row>
    <row r="1033" spans="1:8" x14ac:dyDescent="0.2">
      <c r="A1033" s="170"/>
      <c r="B1033" s="152"/>
      <c r="C1033" s="154"/>
      <c r="D1033" s="43"/>
      <c r="E1033" s="153"/>
      <c r="F1033" s="39"/>
      <c r="G1033" s="39"/>
      <c r="H1033" s="155"/>
    </row>
    <row r="1034" spans="1:8" x14ac:dyDescent="0.2">
      <c r="A1034" s="170"/>
      <c r="B1034" s="152"/>
      <c r="C1034" s="154"/>
      <c r="D1034" s="43"/>
      <c r="E1034" s="153"/>
      <c r="F1034" s="39"/>
      <c r="G1034" s="39"/>
      <c r="H1034" s="155"/>
    </row>
    <row r="1035" spans="1:8" x14ac:dyDescent="0.2">
      <c r="A1035" s="170"/>
      <c r="B1035" s="152"/>
      <c r="C1035" s="154"/>
      <c r="D1035" s="43"/>
      <c r="E1035" s="153"/>
      <c r="F1035" s="39"/>
      <c r="G1035" s="39"/>
      <c r="H1035" s="155"/>
    </row>
    <row r="1036" spans="1:8" x14ac:dyDescent="0.2">
      <c r="A1036" s="170"/>
      <c r="B1036" s="152"/>
      <c r="C1036" s="154"/>
      <c r="D1036" s="43"/>
      <c r="E1036" s="153"/>
      <c r="F1036" s="39"/>
      <c r="G1036" s="39"/>
      <c r="H1036" s="155"/>
    </row>
    <row r="1037" spans="1:8" x14ac:dyDescent="0.2">
      <c r="A1037" s="170"/>
      <c r="B1037" s="152"/>
      <c r="C1037" s="154"/>
      <c r="D1037" s="43"/>
      <c r="E1037" s="153"/>
      <c r="F1037" s="39"/>
      <c r="G1037" s="39"/>
      <c r="H1037" s="155"/>
    </row>
    <row r="1038" spans="1:8" x14ac:dyDescent="0.2">
      <c r="A1038" s="170"/>
      <c r="B1038" s="152"/>
      <c r="C1038" s="154"/>
      <c r="D1038" s="43"/>
      <c r="E1038" s="153"/>
      <c r="F1038" s="39"/>
      <c r="G1038" s="39"/>
      <c r="H1038" s="155"/>
    </row>
    <row r="1039" spans="1:8" x14ac:dyDescent="0.2">
      <c r="A1039" s="170"/>
      <c r="B1039" s="152"/>
      <c r="C1039" s="154"/>
      <c r="D1039" s="43"/>
      <c r="E1039" s="153"/>
      <c r="F1039" s="39"/>
      <c r="G1039" s="39"/>
      <c r="H1039" s="155"/>
    </row>
    <row r="1040" spans="1:8" x14ac:dyDescent="0.2">
      <c r="A1040" s="170"/>
      <c r="B1040" s="152"/>
      <c r="C1040" s="154"/>
      <c r="D1040" s="43"/>
      <c r="E1040" s="153"/>
      <c r="F1040" s="39"/>
      <c r="G1040" s="39"/>
      <c r="H1040" s="155"/>
    </row>
    <row r="1041" spans="1:8" x14ac:dyDescent="0.2">
      <c r="A1041" s="170"/>
      <c r="B1041" s="152"/>
      <c r="C1041" s="154"/>
      <c r="D1041" s="43"/>
      <c r="E1041" s="153"/>
      <c r="F1041" s="39"/>
      <c r="G1041" s="39"/>
      <c r="H1041" s="155"/>
    </row>
    <row r="1042" spans="1:8" x14ac:dyDescent="0.2">
      <c r="A1042" s="170"/>
      <c r="B1042" s="152"/>
      <c r="C1042" s="154"/>
      <c r="D1042" s="43"/>
      <c r="E1042" s="153"/>
      <c r="F1042" s="39"/>
      <c r="G1042" s="39"/>
      <c r="H1042" s="155"/>
    </row>
    <row r="1043" spans="1:8" x14ac:dyDescent="0.2">
      <c r="A1043" s="170"/>
      <c r="B1043" s="152"/>
      <c r="C1043" s="154"/>
      <c r="D1043" s="43"/>
      <c r="E1043" s="153"/>
      <c r="F1043" s="39"/>
      <c r="G1043" s="39"/>
      <c r="H1043" s="155"/>
    </row>
    <row r="1044" spans="1:8" x14ac:dyDescent="0.2">
      <c r="A1044" s="170"/>
      <c r="B1044" s="152"/>
      <c r="C1044" s="154"/>
      <c r="D1044" s="43"/>
      <c r="E1044" s="153"/>
      <c r="F1044" s="39"/>
      <c r="G1044" s="39"/>
      <c r="H1044" s="155"/>
    </row>
    <row r="1045" spans="1:8" x14ac:dyDescent="0.2">
      <c r="A1045" s="170"/>
      <c r="B1045" s="152"/>
      <c r="C1045" s="154"/>
      <c r="D1045" s="43"/>
      <c r="E1045" s="153"/>
      <c r="F1045" s="39"/>
      <c r="G1045" s="39"/>
      <c r="H1045" s="155"/>
    </row>
    <row r="1046" spans="1:8" x14ac:dyDescent="0.2">
      <c r="A1046" s="170"/>
      <c r="B1046" s="152"/>
      <c r="C1046" s="154"/>
      <c r="D1046" s="43"/>
      <c r="E1046" s="153"/>
      <c r="F1046" s="39"/>
      <c r="G1046" s="39"/>
      <c r="H1046" s="155"/>
    </row>
    <row r="1047" spans="1:8" x14ac:dyDescent="0.2">
      <c r="A1047" s="170"/>
      <c r="B1047" s="152"/>
      <c r="C1047" s="154"/>
      <c r="D1047" s="43"/>
      <c r="E1047" s="153"/>
      <c r="F1047" s="39"/>
      <c r="G1047" s="39"/>
      <c r="H1047" s="155"/>
    </row>
    <row r="1048" spans="1:8" x14ac:dyDescent="0.2">
      <c r="A1048" s="170"/>
      <c r="B1048" s="152"/>
      <c r="C1048" s="154"/>
      <c r="D1048" s="43"/>
      <c r="E1048" s="153"/>
      <c r="F1048" s="39"/>
      <c r="G1048" s="39"/>
      <c r="H1048" s="155"/>
    </row>
    <row r="1049" spans="1:8" x14ac:dyDescent="0.2">
      <c r="A1049" s="170"/>
      <c r="B1049" s="152"/>
      <c r="C1049" s="154"/>
      <c r="D1049" s="43"/>
      <c r="E1049" s="153"/>
      <c r="F1049" s="39"/>
      <c r="G1049" s="39"/>
      <c r="H1049" s="155"/>
    </row>
    <row r="1050" spans="1:8" x14ac:dyDescent="0.2">
      <c r="A1050" s="170"/>
      <c r="B1050" s="152"/>
      <c r="C1050" s="154"/>
      <c r="D1050" s="43"/>
      <c r="E1050" s="153"/>
      <c r="F1050" s="39"/>
      <c r="G1050" s="39"/>
      <c r="H1050" s="155"/>
    </row>
    <row r="1051" spans="1:8" x14ac:dyDescent="0.2">
      <c r="A1051" s="170"/>
      <c r="B1051" s="152"/>
      <c r="C1051" s="154"/>
      <c r="D1051" s="43"/>
      <c r="E1051" s="153"/>
      <c r="F1051" s="39"/>
      <c r="G1051" s="39"/>
      <c r="H1051" s="155"/>
    </row>
    <row r="1052" spans="1:8" x14ac:dyDescent="0.2">
      <c r="A1052" s="170"/>
      <c r="B1052" s="152"/>
      <c r="C1052" s="154"/>
      <c r="D1052" s="43"/>
      <c r="E1052" s="153"/>
      <c r="F1052" s="39"/>
      <c r="G1052" s="39"/>
      <c r="H1052" s="155"/>
    </row>
    <row r="1053" spans="1:8" x14ac:dyDescent="0.2">
      <c r="A1053" s="170"/>
      <c r="B1053" s="152"/>
      <c r="C1053" s="154"/>
      <c r="D1053" s="43"/>
      <c r="E1053" s="153"/>
      <c r="F1053" s="39"/>
      <c r="G1053" s="39"/>
      <c r="H1053" s="155"/>
    </row>
    <row r="1054" spans="1:8" x14ac:dyDescent="0.2">
      <c r="A1054" s="170"/>
      <c r="B1054" s="152"/>
      <c r="C1054" s="154"/>
      <c r="D1054" s="43"/>
      <c r="E1054" s="153"/>
      <c r="F1054" s="39"/>
      <c r="G1054" s="39"/>
      <c r="H1054" s="155"/>
    </row>
    <row r="1055" spans="1:8" x14ac:dyDescent="0.2">
      <c r="A1055" s="170"/>
      <c r="B1055" s="152"/>
      <c r="C1055" s="154"/>
      <c r="D1055" s="43"/>
      <c r="E1055" s="153"/>
      <c r="F1055" s="39"/>
      <c r="G1055" s="39"/>
      <c r="H1055" s="155"/>
    </row>
    <row r="1056" spans="1:8" x14ac:dyDescent="0.2">
      <c r="A1056" s="170"/>
      <c r="B1056" s="152"/>
      <c r="C1056" s="154"/>
      <c r="D1056" s="43"/>
      <c r="E1056" s="153"/>
      <c r="F1056" s="39"/>
      <c r="G1056" s="39"/>
      <c r="H1056" s="155"/>
    </row>
    <row r="1057" spans="1:8" x14ac:dyDescent="0.2">
      <c r="A1057" s="170"/>
      <c r="B1057" s="152"/>
      <c r="C1057" s="154"/>
      <c r="D1057" s="43"/>
      <c r="E1057" s="153"/>
      <c r="F1057" s="39"/>
      <c r="G1057" s="39"/>
      <c r="H1057" s="155"/>
    </row>
    <row r="1058" spans="1:8" x14ac:dyDescent="0.2">
      <c r="A1058" s="170"/>
      <c r="B1058" s="152"/>
      <c r="C1058" s="154"/>
      <c r="D1058" s="43"/>
      <c r="E1058" s="153"/>
      <c r="F1058" s="39"/>
      <c r="G1058" s="39"/>
      <c r="H1058" s="155"/>
    </row>
    <row r="1059" spans="1:8" x14ac:dyDescent="0.2">
      <c r="A1059" s="170"/>
      <c r="B1059" s="152"/>
      <c r="C1059" s="154"/>
      <c r="D1059" s="43"/>
      <c r="E1059" s="153"/>
      <c r="F1059" s="39"/>
      <c r="G1059" s="39"/>
      <c r="H1059" s="155"/>
    </row>
    <row r="1060" spans="1:8" x14ac:dyDescent="0.2">
      <c r="A1060" s="170"/>
      <c r="B1060" s="152"/>
      <c r="C1060" s="154"/>
      <c r="D1060" s="43"/>
      <c r="E1060" s="153"/>
      <c r="F1060" s="39"/>
      <c r="G1060" s="39"/>
      <c r="H1060" s="155"/>
    </row>
    <row r="1061" spans="1:8" x14ac:dyDescent="0.2">
      <c r="A1061" s="170"/>
      <c r="B1061" s="152"/>
      <c r="C1061" s="154"/>
      <c r="D1061" s="43"/>
      <c r="E1061" s="153"/>
      <c r="F1061" s="39"/>
      <c r="G1061" s="39"/>
      <c r="H1061" s="155"/>
    </row>
    <row r="1062" spans="1:8" x14ac:dyDescent="0.2">
      <c r="A1062" s="170"/>
      <c r="B1062" s="152"/>
      <c r="C1062" s="154"/>
      <c r="D1062" s="43"/>
      <c r="E1062" s="153"/>
      <c r="F1062" s="39"/>
      <c r="G1062" s="39"/>
      <c r="H1062" s="155"/>
    </row>
    <row r="1063" spans="1:8" x14ac:dyDescent="0.2">
      <c r="A1063" s="170"/>
      <c r="B1063" s="152"/>
      <c r="C1063" s="154"/>
      <c r="D1063" s="43"/>
      <c r="E1063" s="153"/>
      <c r="F1063" s="39"/>
      <c r="G1063" s="39"/>
      <c r="H1063" s="155"/>
    </row>
    <row r="1064" spans="1:8" x14ac:dyDescent="0.2">
      <c r="A1064" s="170"/>
      <c r="B1064" s="152"/>
      <c r="C1064" s="154"/>
      <c r="D1064" s="43"/>
      <c r="E1064" s="153"/>
      <c r="F1064" s="39"/>
      <c r="G1064" s="39"/>
      <c r="H1064" s="155"/>
    </row>
    <row r="1065" spans="1:8" x14ac:dyDescent="0.2">
      <c r="A1065" s="170"/>
      <c r="B1065" s="152"/>
      <c r="C1065" s="154"/>
      <c r="D1065" s="43"/>
      <c r="E1065" s="153"/>
      <c r="F1065" s="39"/>
      <c r="G1065" s="39"/>
      <c r="H1065" s="155"/>
    </row>
    <row r="1066" spans="1:8" x14ac:dyDescent="0.2">
      <c r="A1066" s="170"/>
      <c r="B1066" s="152"/>
      <c r="C1066" s="154"/>
      <c r="D1066" s="43"/>
      <c r="E1066" s="153"/>
      <c r="F1066" s="39"/>
      <c r="G1066" s="39"/>
      <c r="H1066" s="155"/>
    </row>
    <row r="1067" spans="1:8" x14ac:dyDescent="0.2">
      <c r="A1067" s="170"/>
      <c r="B1067" s="152"/>
      <c r="C1067" s="154"/>
      <c r="D1067" s="43"/>
      <c r="E1067" s="153"/>
      <c r="F1067" s="39"/>
      <c r="G1067" s="39"/>
      <c r="H1067" s="155"/>
    </row>
    <row r="1068" spans="1:8" x14ac:dyDescent="0.2">
      <c r="A1068" s="170"/>
      <c r="B1068" s="152"/>
      <c r="C1068" s="154"/>
      <c r="D1068" s="43"/>
      <c r="E1068" s="153"/>
      <c r="F1068" s="39"/>
      <c r="G1068" s="39"/>
      <c r="H1068" s="155"/>
    </row>
    <row r="1069" spans="1:8" x14ac:dyDescent="0.2">
      <c r="A1069" s="170"/>
      <c r="B1069" s="152"/>
      <c r="C1069" s="154"/>
      <c r="D1069" s="43"/>
      <c r="E1069" s="153"/>
      <c r="F1069" s="39"/>
      <c r="G1069" s="39"/>
      <c r="H1069" s="155"/>
    </row>
    <row r="1070" spans="1:8" x14ac:dyDescent="0.2">
      <c r="A1070" s="170"/>
      <c r="B1070" s="152"/>
      <c r="C1070" s="154"/>
      <c r="D1070" s="43"/>
      <c r="E1070" s="153"/>
      <c r="F1070" s="39"/>
      <c r="G1070" s="39"/>
      <c r="H1070" s="155"/>
    </row>
    <row r="1071" spans="1:8" x14ac:dyDescent="0.2">
      <c r="A1071" s="170"/>
      <c r="B1071" s="152"/>
      <c r="C1071" s="154"/>
      <c r="D1071" s="43"/>
      <c r="E1071" s="153"/>
      <c r="F1071" s="39"/>
      <c r="G1071" s="39"/>
      <c r="H1071" s="155"/>
    </row>
    <row r="1072" spans="1:8" x14ac:dyDescent="0.2">
      <c r="A1072" s="170"/>
      <c r="B1072" s="152"/>
      <c r="C1072" s="154"/>
      <c r="D1072" s="43"/>
      <c r="E1072" s="153"/>
      <c r="F1072" s="39"/>
      <c r="G1072" s="39"/>
      <c r="H1072" s="155"/>
    </row>
    <row r="1073" spans="1:8" x14ac:dyDescent="0.2">
      <c r="A1073" s="170"/>
      <c r="B1073" s="152"/>
      <c r="C1073" s="154"/>
      <c r="D1073" s="43"/>
      <c r="E1073" s="153"/>
      <c r="F1073" s="39"/>
      <c r="G1073" s="39"/>
      <c r="H1073" s="155"/>
    </row>
    <row r="1074" spans="1:8" x14ac:dyDescent="0.2">
      <c r="A1074" s="170"/>
      <c r="B1074" s="152"/>
      <c r="C1074" s="154"/>
      <c r="D1074" s="43"/>
      <c r="E1074" s="153"/>
      <c r="F1074" s="39"/>
      <c r="G1074" s="39"/>
      <c r="H1074" s="155"/>
    </row>
    <row r="1075" spans="1:8" x14ac:dyDescent="0.2">
      <c r="A1075" s="170"/>
      <c r="B1075" s="152"/>
      <c r="C1075" s="154"/>
      <c r="D1075" s="43"/>
      <c r="E1075" s="153"/>
      <c r="F1075" s="39"/>
      <c r="G1075" s="39"/>
      <c r="H1075" s="155"/>
    </row>
    <row r="1076" spans="1:8" x14ac:dyDescent="0.2">
      <c r="A1076" s="170"/>
      <c r="B1076" s="152"/>
      <c r="C1076" s="154"/>
      <c r="D1076" s="43"/>
      <c r="E1076" s="153"/>
      <c r="F1076" s="39"/>
      <c r="G1076" s="39"/>
      <c r="H1076" s="155"/>
    </row>
    <row r="1077" spans="1:8" x14ac:dyDescent="0.2">
      <c r="A1077" s="170"/>
      <c r="B1077" s="152"/>
      <c r="C1077" s="154"/>
      <c r="D1077" s="43"/>
      <c r="E1077" s="153"/>
      <c r="F1077" s="39"/>
      <c r="G1077" s="39"/>
      <c r="H1077" s="155"/>
    </row>
    <row r="1078" spans="1:8" x14ac:dyDescent="0.2">
      <c r="A1078" s="170"/>
      <c r="B1078" s="152"/>
      <c r="C1078" s="154"/>
      <c r="D1078" s="43"/>
      <c r="E1078" s="153"/>
      <c r="F1078" s="39"/>
      <c r="G1078" s="39"/>
      <c r="H1078" s="155"/>
    </row>
    <row r="1079" spans="1:8" x14ac:dyDescent="0.2">
      <c r="A1079" s="170"/>
      <c r="B1079" s="152"/>
      <c r="C1079" s="154"/>
      <c r="D1079" s="43"/>
      <c r="E1079" s="153"/>
      <c r="F1079" s="39"/>
      <c r="G1079" s="39"/>
      <c r="H1079" s="155"/>
    </row>
    <row r="1080" spans="1:8" x14ac:dyDescent="0.2">
      <c r="A1080" s="170"/>
      <c r="B1080" s="152"/>
      <c r="C1080" s="154"/>
      <c r="D1080" s="43"/>
      <c r="E1080" s="153"/>
      <c r="F1080" s="39"/>
      <c r="G1080" s="39"/>
      <c r="H1080" s="155"/>
    </row>
    <row r="1081" spans="1:8" x14ac:dyDescent="0.2">
      <c r="A1081" s="170"/>
      <c r="B1081" s="152"/>
      <c r="C1081" s="154"/>
      <c r="D1081" s="43"/>
      <c r="E1081" s="153"/>
      <c r="F1081" s="39"/>
      <c r="G1081" s="39"/>
      <c r="H1081" s="155"/>
    </row>
    <row r="1082" spans="1:8" x14ac:dyDescent="0.2">
      <c r="A1082" s="170"/>
      <c r="B1082" s="152"/>
      <c r="C1082" s="154"/>
      <c r="D1082" s="43"/>
      <c r="E1082" s="153"/>
      <c r="F1082" s="39"/>
      <c r="G1082" s="39"/>
      <c r="H1082" s="155"/>
    </row>
    <row r="1083" spans="1:8" x14ac:dyDescent="0.2">
      <c r="A1083" s="170"/>
      <c r="B1083" s="152"/>
      <c r="C1083" s="154"/>
      <c r="D1083" s="43"/>
      <c r="E1083" s="153"/>
      <c r="F1083" s="39"/>
      <c r="G1083" s="39"/>
      <c r="H1083" s="155"/>
    </row>
    <row r="1084" spans="1:8" x14ac:dyDescent="0.2">
      <c r="A1084" s="170"/>
      <c r="B1084" s="152"/>
      <c r="C1084" s="154"/>
      <c r="D1084" s="43"/>
      <c r="E1084" s="153"/>
      <c r="F1084" s="39"/>
      <c r="G1084" s="39"/>
      <c r="H1084" s="155"/>
    </row>
    <row r="1085" spans="1:8" x14ac:dyDescent="0.2">
      <c r="A1085" s="170"/>
      <c r="B1085" s="152"/>
      <c r="C1085" s="154"/>
      <c r="D1085" s="43"/>
      <c r="E1085" s="153"/>
      <c r="F1085" s="39"/>
      <c r="G1085" s="39"/>
      <c r="H1085" s="155"/>
    </row>
    <row r="1086" spans="1:8" x14ac:dyDescent="0.2">
      <c r="A1086" s="170"/>
      <c r="B1086" s="152"/>
      <c r="C1086" s="154"/>
      <c r="D1086" s="43"/>
      <c r="E1086" s="153"/>
      <c r="F1086" s="39"/>
      <c r="G1086" s="39"/>
      <c r="H1086" s="155"/>
    </row>
    <row r="1087" spans="1:8" x14ac:dyDescent="0.2">
      <c r="A1087" s="170"/>
      <c r="B1087" s="152"/>
      <c r="C1087" s="154"/>
      <c r="D1087" s="43"/>
      <c r="E1087" s="153"/>
      <c r="F1087" s="39"/>
      <c r="G1087" s="39"/>
      <c r="H1087" s="155"/>
    </row>
    <row r="1088" spans="1:8" x14ac:dyDescent="0.2">
      <c r="A1088" s="170"/>
      <c r="B1088" s="152"/>
      <c r="C1088" s="154"/>
      <c r="D1088" s="43"/>
      <c r="E1088" s="153"/>
      <c r="F1088" s="39"/>
      <c r="G1088" s="39"/>
      <c r="H1088" s="155"/>
    </row>
    <row r="1089" spans="1:8" x14ac:dyDescent="0.2">
      <c r="A1089" s="170"/>
      <c r="B1089" s="152"/>
      <c r="C1089" s="154"/>
      <c r="D1089" s="43"/>
      <c r="E1089" s="153"/>
      <c r="F1089" s="39"/>
      <c r="G1089" s="39"/>
      <c r="H1089" s="155"/>
    </row>
    <row r="1090" spans="1:8" x14ac:dyDescent="0.2">
      <c r="A1090" s="170"/>
      <c r="B1090" s="152"/>
      <c r="C1090" s="154"/>
      <c r="D1090" s="43"/>
      <c r="E1090" s="153"/>
      <c r="F1090" s="39"/>
      <c r="G1090" s="39"/>
      <c r="H1090" s="155"/>
    </row>
    <row r="1091" spans="1:8" x14ac:dyDescent="0.2">
      <c r="A1091" s="170"/>
      <c r="B1091" s="152"/>
      <c r="C1091" s="154"/>
      <c r="D1091" s="43"/>
      <c r="E1091" s="153"/>
      <c r="F1091" s="39"/>
      <c r="G1091" s="39"/>
      <c r="H1091" s="155"/>
    </row>
    <row r="1092" spans="1:8" x14ac:dyDescent="0.2">
      <c r="A1092" s="170"/>
      <c r="B1092" s="152"/>
      <c r="C1092" s="154"/>
      <c r="D1092" s="43"/>
      <c r="E1092" s="153"/>
      <c r="F1092" s="39"/>
      <c r="G1092" s="39"/>
      <c r="H1092" s="155"/>
    </row>
    <row r="1093" spans="1:8" x14ac:dyDescent="0.2">
      <c r="A1093" s="170"/>
      <c r="B1093" s="152"/>
      <c r="C1093" s="154"/>
      <c r="D1093" s="43"/>
      <c r="E1093" s="153"/>
      <c r="F1093" s="39"/>
      <c r="G1093" s="39"/>
      <c r="H1093" s="155"/>
    </row>
    <row r="1094" spans="1:8" x14ac:dyDescent="0.2">
      <c r="A1094" s="170"/>
      <c r="B1094" s="152"/>
      <c r="C1094" s="154"/>
      <c r="D1094" s="43"/>
      <c r="E1094" s="153"/>
      <c r="F1094" s="39"/>
      <c r="G1094" s="39"/>
      <c r="H1094" s="155"/>
    </row>
    <row r="1095" spans="1:8" x14ac:dyDescent="0.2">
      <c r="A1095" s="170"/>
      <c r="B1095" s="152"/>
      <c r="C1095" s="154"/>
      <c r="D1095" s="43"/>
      <c r="E1095" s="153"/>
      <c r="F1095" s="39"/>
      <c r="G1095" s="39"/>
      <c r="H1095" s="155"/>
    </row>
    <row r="1096" spans="1:8" x14ac:dyDescent="0.2">
      <c r="A1096" s="170"/>
      <c r="B1096" s="152"/>
      <c r="C1096" s="154"/>
      <c r="D1096" s="43"/>
      <c r="E1096" s="153"/>
      <c r="F1096" s="39"/>
      <c r="G1096" s="39"/>
      <c r="H1096" s="155"/>
    </row>
    <row r="1097" spans="1:8" x14ac:dyDescent="0.2">
      <c r="A1097" s="170"/>
      <c r="B1097" s="152"/>
      <c r="C1097" s="154"/>
      <c r="D1097" s="43"/>
      <c r="E1097" s="153"/>
      <c r="F1097" s="39"/>
      <c r="G1097" s="39"/>
      <c r="H1097" s="155"/>
    </row>
    <row r="1098" spans="1:8" x14ac:dyDescent="0.2">
      <c r="A1098" s="170"/>
      <c r="B1098" s="152"/>
      <c r="C1098" s="154"/>
      <c r="D1098" s="43"/>
      <c r="E1098" s="153"/>
      <c r="F1098" s="39"/>
      <c r="G1098" s="39"/>
      <c r="H1098" s="155"/>
    </row>
    <row r="1099" spans="1:8" x14ac:dyDescent="0.2">
      <c r="A1099" s="170"/>
      <c r="B1099" s="152"/>
      <c r="C1099" s="154"/>
      <c r="D1099" s="43"/>
      <c r="E1099" s="153"/>
      <c r="F1099" s="39"/>
      <c r="G1099" s="39"/>
      <c r="H1099" s="155"/>
    </row>
    <row r="1100" spans="1:8" x14ac:dyDescent="0.2">
      <c r="A1100" s="170"/>
      <c r="B1100" s="152"/>
      <c r="C1100" s="154"/>
      <c r="D1100" s="43"/>
      <c r="E1100" s="153"/>
      <c r="F1100" s="39"/>
      <c r="G1100" s="39"/>
      <c r="H1100" s="155"/>
    </row>
    <row r="1101" spans="1:8" x14ac:dyDescent="0.2">
      <c r="A1101" s="170"/>
      <c r="B1101" s="152"/>
      <c r="C1101" s="154"/>
      <c r="D1101" s="43"/>
      <c r="E1101" s="153"/>
      <c r="F1101" s="39"/>
      <c r="G1101" s="39"/>
      <c r="H1101" s="155"/>
    </row>
    <row r="1102" spans="1:8" x14ac:dyDescent="0.2">
      <c r="A1102" s="170"/>
      <c r="B1102" s="152"/>
      <c r="C1102" s="154"/>
      <c r="D1102" s="43"/>
      <c r="E1102" s="153"/>
      <c r="F1102" s="39"/>
      <c r="G1102" s="39"/>
      <c r="H1102" s="155"/>
    </row>
    <row r="1103" spans="1:8" x14ac:dyDescent="0.2">
      <c r="A1103" s="170"/>
      <c r="B1103" s="152"/>
      <c r="C1103" s="154"/>
      <c r="D1103" s="43"/>
      <c r="E1103" s="153"/>
      <c r="F1103" s="39"/>
      <c r="G1103" s="39"/>
      <c r="H1103" s="155"/>
    </row>
    <row r="1104" spans="1:8" x14ac:dyDescent="0.2">
      <c r="A1104" s="170"/>
      <c r="B1104" s="152"/>
      <c r="C1104" s="154"/>
      <c r="D1104" s="43"/>
      <c r="E1104" s="153"/>
      <c r="F1104" s="39"/>
      <c r="G1104" s="39"/>
      <c r="H1104" s="155"/>
    </row>
    <row r="1105" spans="1:8" x14ac:dyDescent="0.2">
      <c r="A1105" s="170"/>
      <c r="B1105" s="152"/>
      <c r="C1105" s="154"/>
      <c r="D1105" s="43"/>
      <c r="E1105" s="153"/>
      <c r="F1105" s="39"/>
      <c r="G1105" s="39"/>
      <c r="H1105" s="155"/>
    </row>
    <row r="1106" spans="1:8" x14ac:dyDescent="0.2">
      <c r="A1106" s="170"/>
      <c r="B1106" s="152"/>
      <c r="C1106" s="154"/>
      <c r="D1106" s="43"/>
      <c r="E1106" s="153"/>
      <c r="F1106" s="39"/>
      <c r="G1106" s="39"/>
      <c r="H1106" s="155"/>
    </row>
    <row r="1107" spans="1:8" x14ac:dyDescent="0.2">
      <c r="A1107" s="170"/>
      <c r="B1107" s="152"/>
      <c r="C1107" s="154"/>
      <c r="D1107" s="43"/>
      <c r="E1107" s="153"/>
      <c r="F1107" s="39"/>
      <c r="G1107" s="39"/>
      <c r="H1107" s="155"/>
    </row>
    <row r="1108" spans="1:8" x14ac:dyDescent="0.2">
      <c r="A1108" s="170"/>
      <c r="B1108" s="152"/>
      <c r="C1108" s="154"/>
      <c r="D1108" s="43"/>
      <c r="E1108" s="153"/>
      <c r="F1108" s="39"/>
      <c r="G1108" s="39"/>
      <c r="H1108" s="155"/>
    </row>
    <row r="1109" spans="1:8" x14ac:dyDescent="0.2">
      <c r="A1109" s="170"/>
      <c r="B1109" s="152"/>
      <c r="C1109" s="154"/>
      <c r="D1109" s="43"/>
      <c r="E1109" s="153"/>
      <c r="F1109" s="39"/>
      <c r="G1109" s="39"/>
      <c r="H1109" s="155"/>
    </row>
    <row r="1110" spans="1:8" x14ac:dyDescent="0.2">
      <c r="A1110" s="170"/>
      <c r="B1110" s="152"/>
      <c r="C1110" s="154"/>
      <c r="D1110" s="43"/>
      <c r="E1110" s="153"/>
      <c r="F1110" s="39"/>
      <c r="G1110" s="39"/>
      <c r="H1110" s="155"/>
    </row>
    <row r="1111" spans="1:8" x14ac:dyDescent="0.2">
      <c r="A1111" s="170"/>
      <c r="B1111" s="152"/>
      <c r="C1111" s="154"/>
      <c r="D1111" s="43"/>
      <c r="E1111" s="153"/>
      <c r="F1111" s="39"/>
      <c r="G1111" s="39"/>
      <c r="H1111" s="155"/>
    </row>
    <row r="1112" spans="1:8" x14ac:dyDescent="0.2">
      <c r="A1112" s="170"/>
      <c r="B1112" s="152"/>
      <c r="C1112" s="154"/>
      <c r="D1112" s="43"/>
      <c r="E1112" s="153"/>
      <c r="F1112" s="39"/>
      <c r="G1112" s="39"/>
      <c r="H1112" s="155"/>
    </row>
    <row r="1113" spans="1:8" x14ac:dyDescent="0.2">
      <c r="A1113" s="170"/>
      <c r="B1113" s="152"/>
      <c r="C1113" s="154"/>
      <c r="D1113" s="43"/>
      <c r="E1113" s="153"/>
      <c r="F1113" s="39"/>
      <c r="G1113" s="39"/>
      <c r="H1113" s="155"/>
    </row>
    <row r="1114" spans="1:8" x14ac:dyDescent="0.2">
      <c r="A1114" s="170"/>
      <c r="B1114" s="152"/>
      <c r="C1114" s="154"/>
      <c r="D1114" s="43"/>
      <c r="E1114" s="153"/>
      <c r="F1114" s="39"/>
      <c r="G1114" s="39"/>
      <c r="H1114" s="155"/>
    </row>
    <row r="1115" spans="1:8" x14ac:dyDescent="0.2">
      <c r="A1115" s="170"/>
      <c r="B1115" s="152"/>
      <c r="C1115" s="154"/>
      <c r="D1115" s="43"/>
      <c r="E1115" s="153"/>
      <c r="F1115" s="39"/>
      <c r="G1115" s="39"/>
      <c r="H1115" s="155"/>
    </row>
    <row r="1116" spans="1:8" x14ac:dyDescent="0.2">
      <c r="A1116" s="170"/>
      <c r="B1116" s="152"/>
      <c r="C1116" s="154"/>
      <c r="D1116" s="43"/>
      <c r="E1116" s="153"/>
      <c r="F1116" s="39"/>
      <c r="G1116" s="39"/>
      <c r="H1116" s="155"/>
    </row>
    <row r="1117" spans="1:8" x14ac:dyDescent="0.2">
      <c r="A1117" s="170"/>
      <c r="B1117" s="152"/>
      <c r="C1117" s="154"/>
      <c r="D1117" s="43"/>
      <c r="E1117" s="153"/>
      <c r="F1117" s="39"/>
      <c r="G1117" s="39"/>
      <c r="H1117" s="155"/>
    </row>
    <row r="1118" spans="1:8" x14ac:dyDescent="0.2">
      <c r="A1118" s="170"/>
      <c r="B1118" s="152"/>
      <c r="C1118" s="154"/>
      <c r="D1118" s="43"/>
      <c r="E1118" s="153"/>
      <c r="F1118" s="39"/>
      <c r="G1118" s="39"/>
      <c r="H1118" s="155"/>
    </row>
    <row r="1119" spans="1:8" x14ac:dyDescent="0.2">
      <c r="A1119" s="170"/>
      <c r="B1119" s="152"/>
      <c r="C1119" s="154"/>
      <c r="D1119" s="43"/>
      <c r="E1119" s="153"/>
      <c r="F1119" s="39"/>
      <c r="G1119" s="39"/>
      <c r="H1119" s="155"/>
    </row>
    <row r="1120" spans="1:8" x14ac:dyDescent="0.2">
      <c r="A1120" s="170"/>
      <c r="B1120" s="152"/>
      <c r="C1120" s="154"/>
      <c r="D1120" s="43"/>
      <c r="E1120" s="153"/>
      <c r="F1120" s="39"/>
      <c r="G1120" s="39"/>
      <c r="H1120" s="155"/>
    </row>
    <row r="1121" spans="1:8" x14ac:dyDescent="0.2">
      <c r="A1121" s="170"/>
      <c r="B1121" s="152"/>
      <c r="C1121" s="154"/>
      <c r="D1121" s="43"/>
      <c r="E1121" s="153"/>
      <c r="F1121" s="39"/>
      <c r="G1121" s="39"/>
      <c r="H1121" s="155"/>
    </row>
    <row r="1122" spans="1:8" x14ac:dyDescent="0.2">
      <c r="A1122" s="170"/>
      <c r="B1122" s="152"/>
      <c r="C1122" s="154"/>
      <c r="D1122" s="43"/>
      <c r="E1122" s="153"/>
      <c r="F1122" s="39"/>
      <c r="G1122" s="39"/>
      <c r="H1122" s="155"/>
    </row>
    <row r="1123" spans="1:8" x14ac:dyDescent="0.2">
      <c r="A1123" s="170"/>
      <c r="B1123" s="152"/>
      <c r="C1123" s="154"/>
      <c r="D1123" s="43"/>
      <c r="E1123" s="153"/>
      <c r="F1123" s="39"/>
      <c r="G1123" s="39"/>
      <c r="H1123" s="155"/>
    </row>
    <row r="1124" spans="1:8" x14ac:dyDescent="0.2">
      <c r="A1124" s="170"/>
      <c r="B1124" s="152"/>
      <c r="C1124" s="154"/>
      <c r="D1124" s="43"/>
      <c r="E1124" s="153"/>
      <c r="F1124" s="39"/>
      <c r="G1124" s="39"/>
      <c r="H1124" s="155"/>
    </row>
    <row r="1125" spans="1:8" x14ac:dyDescent="0.2">
      <c r="A1125" s="170"/>
      <c r="B1125" s="152"/>
      <c r="C1125" s="154"/>
      <c r="D1125" s="43"/>
      <c r="E1125" s="153"/>
      <c r="F1125" s="39"/>
      <c r="G1125" s="39"/>
      <c r="H1125" s="155"/>
    </row>
    <row r="1126" spans="1:8" x14ac:dyDescent="0.2">
      <c r="A1126" s="170"/>
      <c r="B1126" s="152"/>
      <c r="C1126" s="154"/>
      <c r="D1126" s="43"/>
      <c r="E1126" s="153"/>
      <c r="F1126" s="39"/>
      <c r="G1126" s="39"/>
      <c r="H1126" s="155"/>
    </row>
    <row r="1127" spans="1:8" x14ac:dyDescent="0.2">
      <c r="A1127" s="170"/>
      <c r="B1127" s="152"/>
      <c r="C1127" s="154"/>
      <c r="D1127" s="43"/>
      <c r="E1127" s="153"/>
      <c r="F1127" s="39"/>
      <c r="G1127" s="39"/>
      <c r="H1127" s="155"/>
    </row>
    <row r="1128" spans="1:8" x14ac:dyDescent="0.2">
      <c r="A1128" s="170"/>
      <c r="B1128" s="152"/>
      <c r="C1128" s="154"/>
      <c r="D1128" s="43"/>
      <c r="E1128" s="153"/>
      <c r="F1128" s="39"/>
      <c r="G1128" s="39"/>
      <c r="H1128" s="155"/>
    </row>
    <row r="1129" spans="1:8" x14ac:dyDescent="0.2">
      <c r="A1129" s="170"/>
      <c r="B1129" s="152"/>
      <c r="C1129" s="154"/>
      <c r="D1129" s="43"/>
      <c r="E1129" s="153"/>
      <c r="F1129" s="39"/>
      <c r="G1129" s="39"/>
      <c r="H1129" s="155"/>
    </row>
    <row r="1130" spans="1:8" x14ac:dyDescent="0.2">
      <c r="A1130" s="170"/>
      <c r="B1130" s="152"/>
      <c r="C1130" s="154"/>
      <c r="D1130" s="43"/>
      <c r="E1130" s="153"/>
      <c r="F1130" s="39"/>
      <c r="G1130" s="39"/>
      <c r="H1130" s="155"/>
    </row>
    <row r="1131" spans="1:8" x14ac:dyDescent="0.2">
      <c r="A1131" s="170"/>
      <c r="B1131" s="152"/>
      <c r="C1131" s="154"/>
      <c r="D1131" s="43"/>
      <c r="E1131" s="153"/>
      <c r="F1131" s="39"/>
      <c r="G1131" s="39"/>
      <c r="H1131" s="155"/>
    </row>
    <row r="1132" spans="1:8" x14ac:dyDescent="0.2">
      <c r="A1132" s="170"/>
      <c r="B1132" s="152"/>
      <c r="C1132" s="154"/>
      <c r="D1132" s="43"/>
      <c r="E1132" s="153"/>
      <c r="F1132" s="39"/>
      <c r="G1132" s="39"/>
      <c r="H1132" s="155"/>
    </row>
    <row r="1133" spans="1:8" x14ac:dyDescent="0.2">
      <c r="A1133" s="170"/>
      <c r="B1133" s="152"/>
      <c r="C1133" s="154"/>
      <c r="D1133" s="43"/>
      <c r="E1133" s="153"/>
      <c r="F1133" s="39"/>
      <c r="G1133" s="39"/>
      <c r="H1133" s="155"/>
    </row>
    <row r="1134" spans="1:8" x14ac:dyDescent="0.2">
      <c r="A1134" s="170"/>
      <c r="B1134" s="152"/>
      <c r="C1134" s="154"/>
      <c r="D1134" s="43"/>
      <c r="E1134" s="153"/>
      <c r="F1134" s="39"/>
      <c r="G1134" s="39"/>
      <c r="H1134" s="155"/>
    </row>
    <row r="1135" spans="1:8" x14ac:dyDescent="0.2">
      <c r="A1135" s="170"/>
      <c r="B1135" s="152"/>
      <c r="C1135" s="154"/>
      <c r="D1135" s="43"/>
      <c r="E1135" s="153"/>
      <c r="F1135" s="39"/>
      <c r="G1135" s="39"/>
      <c r="H1135" s="155"/>
    </row>
    <row r="1136" spans="1:8" x14ac:dyDescent="0.2">
      <c r="A1136" s="170"/>
      <c r="B1136" s="152"/>
      <c r="C1136" s="154"/>
      <c r="D1136" s="43"/>
      <c r="E1136" s="153"/>
      <c r="F1136" s="39"/>
      <c r="G1136" s="39"/>
      <c r="H1136" s="155"/>
    </row>
    <row r="1137" spans="1:8" x14ac:dyDescent="0.2">
      <c r="A1137" s="170"/>
      <c r="B1137" s="152"/>
      <c r="C1137" s="154"/>
      <c r="D1137" s="43"/>
      <c r="E1137" s="153"/>
      <c r="F1137" s="39"/>
      <c r="G1137" s="39"/>
      <c r="H1137" s="155"/>
    </row>
    <row r="1138" spans="1:8" x14ac:dyDescent="0.2">
      <c r="A1138" s="170"/>
      <c r="B1138" s="152"/>
      <c r="C1138" s="154"/>
      <c r="D1138" s="43"/>
      <c r="E1138" s="153"/>
      <c r="F1138" s="39"/>
      <c r="G1138" s="39"/>
      <c r="H1138" s="155"/>
    </row>
    <row r="1139" spans="1:8" x14ac:dyDescent="0.2">
      <c r="A1139" s="170"/>
      <c r="B1139" s="152"/>
      <c r="C1139" s="154"/>
      <c r="D1139" s="43"/>
      <c r="E1139" s="153"/>
      <c r="F1139" s="39"/>
      <c r="G1139" s="39"/>
      <c r="H1139" s="155"/>
    </row>
    <row r="1140" spans="1:8" x14ac:dyDescent="0.2">
      <c r="A1140" s="170"/>
      <c r="B1140" s="152"/>
      <c r="C1140" s="154"/>
      <c r="D1140" s="43"/>
      <c r="E1140" s="153"/>
      <c r="F1140" s="39"/>
      <c r="G1140" s="39"/>
      <c r="H1140" s="155"/>
    </row>
    <row r="1141" spans="1:8" x14ac:dyDescent="0.2">
      <c r="A1141" s="170"/>
      <c r="B1141" s="152"/>
      <c r="C1141" s="154"/>
      <c r="D1141" s="43"/>
      <c r="E1141" s="153"/>
      <c r="F1141" s="39"/>
      <c r="G1141" s="39"/>
      <c r="H1141" s="155"/>
    </row>
    <row r="1142" spans="1:8" x14ac:dyDescent="0.2">
      <c r="A1142" s="170"/>
      <c r="B1142" s="152"/>
      <c r="C1142" s="154"/>
      <c r="D1142" s="43"/>
      <c r="E1142" s="153"/>
      <c r="F1142" s="39"/>
      <c r="G1142" s="39"/>
      <c r="H1142" s="155"/>
    </row>
    <row r="1143" spans="1:8" x14ac:dyDescent="0.2">
      <c r="A1143" s="170"/>
      <c r="B1143" s="152"/>
      <c r="C1143" s="154"/>
      <c r="D1143" s="43"/>
      <c r="E1143" s="153"/>
      <c r="F1143" s="39"/>
      <c r="G1143" s="39"/>
      <c r="H1143" s="155"/>
    </row>
    <row r="1144" spans="1:8" x14ac:dyDescent="0.2">
      <c r="A1144" s="170"/>
      <c r="B1144" s="152"/>
      <c r="C1144" s="154"/>
      <c r="D1144" s="43"/>
      <c r="E1144" s="153"/>
      <c r="F1144" s="39"/>
      <c r="G1144" s="39"/>
      <c r="H1144" s="155"/>
    </row>
    <row r="1145" spans="1:8" x14ac:dyDescent="0.2">
      <c r="A1145" s="170"/>
      <c r="B1145" s="152"/>
      <c r="C1145" s="154"/>
      <c r="D1145" s="43"/>
      <c r="E1145" s="153"/>
      <c r="F1145" s="39"/>
      <c r="G1145" s="39"/>
      <c r="H1145" s="155"/>
    </row>
    <row r="1146" spans="1:8" x14ac:dyDescent="0.2">
      <c r="A1146" s="170"/>
      <c r="B1146" s="152"/>
      <c r="C1146" s="154"/>
      <c r="D1146" s="43"/>
      <c r="E1146" s="153"/>
      <c r="F1146" s="39"/>
      <c r="G1146" s="39"/>
      <c r="H1146" s="155"/>
    </row>
    <row r="1147" spans="1:8" x14ac:dyDescent="0.2">
      <c r="A1147" s="170"/>
      <c r="B1147" s="152"/>
      <c r="C1147" s="154"/>
      <c r="D1147" s="43"/>
      <c r="E1147" s="153"/>
      <c r="F1147" s="39"/>
      <c r="G1147" s="39"/>
      <c r="H1147" s="155"/>
    </row>
    <row r="1148" spans="1:8" x14ac:dyDescent="0.2">
      <c r="A1148" s="170"/>
      <c r="B1148" s="152"/>
      <c r="C1148" s="154"/>
      <c r="D1148" s="43"/>
      <c r="E1148" s="153"/>
      <c r="F1148" s="39"/>
      <c r="G1148" s="39"/>
      <c r="H1148" s="155"/>
    </row>
    <row r="1149" spans="1:8" x14ac:dyDescent="0.2">
      <c r="A1149" s="170"/>
      <c r="B1149" s="152"/>
      <c r="C1149" s="154"/>
      <c r="D1149" s="43"/>
      <c r="E1149" s="153"/>
      <c r="F1149" s="39"/>
      <c r="G1149" s="39"/>
      <c r="H1149" s="155"/>
    </row>
    <row r="1150" spans="1:8" x14ac:dyDescent="0.2">
      <c r="A1150" s="170"/>
      <c r="B1150" s="152"/>
      <c r="C1150" s="154"/>
      <c r="D1150" s="43"/>
      <c r="E1150" s="153"/>
      <c r="F1150" s="39"/>
      <c r="G1150" s="39"/>
      <c r="H1150" s="155"/>
    </row>
    <row r="1151" spans="1:8" x14ac:dyDescent="0.2">
      <c r="A1151" s="170"/>
      <c r="B1151" s="152"/>
      <c r="C1151" s="154"/>
      <c r="D1151" s="43"/>
      <c r="E1151" s="153"/>
      <c r="F1151" s="39"/>
      <c r="G1151" s="39"/>
      <c r="H1151" s="155"/>
    </row>
    <row r="1152" spans="1:8" x14ac:dyDescent="0.2">
      <c r="A1152" s="170"/>
      <c r="B1152" s="152"/>
      <c r="C1152" s="154"/>
      <c r="D1152" s="43"/>
      <c r="E1152" s="153"/>
      <c r="F1152" s="39"/>
      <c r="G1152" s="39"/>
      <c r="H1152" s="155"/>
    </row>
    <row r="1153" spans="1:8" x14ac:dyDescent="0.2">
      <c r="A1153" s="170"/>
      <c r="B1153" s="152"/>
      <c r="C1153" s="154"/>
      <c r="D1153" s="43"/>
      <c r="E1153" s="153"/>
      <c r="F1153" s="39"/>
      <c r="G1153" s="39"/>
      <c r="H1153" s="155"/>
    </row>
    <row r="1154" spans="1:8" x14ac:dyDescent="0.2">
      <c r="A1154" s="170"/>
      <c r="B1154" s="152"/>
      <c r="C1154" s="154"/>
      <c r="D1154" s="43"/>
      <c r="E1154" s="153"/>
      <c r="F1154" s="39"/>
      <c r="G1154" s="39"/>
      <c r="H1154" s="155"/>
    </row>
    <row r="1155" spans="1:8" x14ac:dyDescent="0.2">
      <c r="A1155" s="170"/>
      <c r="B1155" s="152"/>
      <c r="C1155" s="154"/>
      <c r="D1155" s="43"/>
      <c r="E1155" s="153"/>
      <c r="F1155" s="39"/>
      <c r="G1155" s="39"/>
      <c r="H1155" s="155"/>
    </row>
    <row r="1156" spans="1:8" x14ac:dyDescent="0.2">
      <c r="A1156" s="170"/>
      <c r="B1156" s="152"/>
      <c r="C1156" s="154"/>
      <c r="D1156" s="43"/>
      <c r="E1156" s="153"/>
      <c r="F1156" s="39"/>
      <c r="G1156" s="39"/>
      <c r="H1156" s="155"/>
    </row>
    <row r="1157" spans="1:8" x14ac:dyDescent="0.2">
      <c r="A1157" s="170"/>
      <c r="B1157" s="152"/>
      <c r="C1157" s="154"/>
      <c r="D1157" s="43"/>
      <c r="E1157" s="153"/>
      <c r="F1157" s="39"/>
      <c r="G1157" s="39"/>
      <c r="H1157" s="155"/>
    </row>
    <row r="1158" spans="1:8" x14ac:dyDescent="0.2">
      <c r="A1158" s="170"/>
      <c r="B1158" s="152"/>
      <c r="C1158" s="154"/>
      <c r="D1158" s="43"/>
      <c r="E1158" s="153"/>
      <c r="F1158" s="39"/>
      <c r="G1158" s="39"/>
      <c r="H1158" s="155"/>
    </row>
    <row r="1159" spans="1:8" x14ac:dyDescent="0.2">
      <c r="A1159" s="170"/>
      <c r="B1159" s="152"/>
      <c r="C1159" s="154"/>
      <c r="D1159" s="43"/>
      <c r="E1159" s="153"/>
      <c r="F1159" s="39"/>
      <c r="G1159" s="39"/>
      <c r="H1159" s="155"/>
    </row>
    <row r="1160" spans="1:8" x14ac:dyDescent="0.2">
      <c r="A1160" s="170"/>
      <c r="B1160" s="152"/>
      <c r="C1160" s="154"/>
      <c r="D1160" s="43"/>
      <c r="E1160" s="153"/>
      <c r="F1160" s="39"/>
      <c r="G1160" s="39"/>
      <c r="H1160" s="155"/>
    </row>
    <row r="1161" spans="1:8" x14ac:dyDescent="0.2">
      <c r="A1161" s="170"/>
      <c r="B1161" s="152"/>
      <c r="C1161" s="154"/>
      <c r="D1161" s="43"/>
      <c r="E1161" s="153"/>
      <c r="F1161" s="39"/>
      <c r="G1161" s="39"/>
      <c r="H1161" s="155"/>
    </row>
    <row r="1162" spans="1:8" x14ac:dyDescent="0.2">
      <c r="A1162" s="170"/>
      <c r="B1162" s="152"/>
      <c r="C1162" s="154"/>
      <c r="D1162" s="43"/>
      <c r="E1162" s="153"/>
      <c r="F1162" s="39"/>
      <c r="G1162" s="39"/>
      <c r="H1162" s="155"/>
    </row>
    <row r="1163" spans="1:8" x14ac:dyDescent="0.2">
      <c r="A1163" s="170"/>
      <c r="B1163" s="152"/>
      <c r="C1163" s="154"/>
      <c r="D1163" s="43"/>
      <c r="E1163" s="153"/>
      <c r="F1163" s="39"/>
      <c r="G1163" s="39"/>
      <c r="H1163" s="155"/>
    </row>
    <row r="1164" spans="1:8" x14ac:dyDescent="0.2">
      <c r="A1164" s="170"/>
      <c r="B1164" s="152"/>
      <c r="C1164" s="154"/>
      <c r="D1164" s="43"/>
      <c r="E1164" s="153"/>
      <c r="F1164" s="39"/>
      <c r="G1164" s="39"/>
      <c r="H1164" s="155"/>
    </row>
    <row r="1165" spans="1:8" x14ac:dyDescent="0.2">
      <c r="A1165" s="170"/>
      <c r="B1165" s="152"/>
      <c r="C1165" s="154"/>
      <c r="D1165" s="43"/>
      <c r="E1165" s="153"/>
      <c r="F1165" s="39"/>
      <c r="G1165" s="39"/>
      <c r="H1165" s="155"/>
    </row>
    <row r="1166" spans="1:8" x14ac:dyDescent="0.2">
      <c r="A1166" s="170"/>
      <c r="B1166" s="152"/>
      <c r="C1166" s="154"/>
      <c r="D1166" s="43"/>
      <c r="E1166" s="153"/>
      <c r="F1166" s="39"/>
      <c r="G1166" s="39"/>
      <c r="H1166" s="155"/>
    </row>
    <row r="1167" spans="1:8" x14ac:dyDescent="0.2">
      <c r="A1167" s="170"/>
      <c r="B1167" s="152"/>
      <c r="C1167" s="154"/>
      <c r="D1167" s="43"/>
      <c r="E1167" s="153"/>
      <c r="F1167" s="39"/>
      <c r="G1167" s="39"/>
      <c r="H1167" s="155"/>
    </row>
    <row r="1168" spans="1:8" x14ac:dyDescent="0.2">
      <c r="A1168" s="170"/>
      <c r="B1168" s="152"/>
      <c r="C1168" s="154"/>
      <c r="D1168" s="43"/>
      <c r="E1168" s="153"/>
      <c r="F1168" s="39"/>
      <c r="G1168" s="39"/>
      <c r="H1168" s="155"/>
    </row>
    <row r="1169" spans="1:8" x14ac:dyDescent="0.2">
      <c r="A1169" s="170"/>
      <c r="B1169" s="152"/>
      <c r="C1169" s="154"/>
      <c r="D1169" s="43"/>
      <c r="E1169" s="153"/>
      <c r="F1169" s="39"/>
      <c r="G1169" s="39"/>
      <c r="H1169" s="155"/>
    </row>
    <row r="1170" spans="1:8" x14ac:dyDescent="0.2">
      <c r="A1170" s="170"/>
      <c r="B1170" s="152"/>
      <c r="C1170" s="154"/>
      <c r="D1170" s="43"/>
      <c r="E1170" s="153"/>
      <c r="F1170" s="39"/>
      <c r="G1170" s="39"/>
      <c r="H1170" s="155"/>
    </row>
    <row r="1171" spans="1:8" x14ac:dyDescent="0.2">
      <c r="A1171" s="170"/>
      <c r="B1171" s="152"/>
      <c r="C1171" s="154"/>
      <c r="D1171" s="43"/>
      <c r="E1171" s="153"/>
      <c r="F1171" s="39"/>
      <c r="G1171" s="39"/>
      <c r="H1171" s="155"/>
    </row>
    <row r="1172" spans="1:8" x14ac:dyDescent="0.2">
      <c r="A1172" s="170"/>
      <c r="B1172" s="152"/>
      <c r="C1172" s="154"/>
      <c r="D1172" s="43"/>
      <c r="E1172" s="153"/>
      <c r="F1172" s="39"/>
      <c r="G1172" s="39"/>
      <c r="H1172" s="155"/>
    </row>
    <row r="1173" spans="1:8" x14ac:dyDescent="0.2">
      <c r="A1173" s="170"/>
      <c r="B1173" s="152"/>
      <c r="C1173" s="154"/>
      <c r="D1173" s="43"/>
      <c r="E1173" s="153"/>
      <c r="F1173" s="39"/>
      <c r="G1173" s="39"/>
      <c r="H1173" s="155"/>
    </row>
    <row r="1174" spans="1:8" x14ac:dyDescent="0.2">
      <c r="A1174" s="170"/>
      <c r="B1174" s="152"/>
      <c r="C1174" s="154"/>
      <c r="D1174" s="43"/>
      <c r="E1174" s="153"/>
      <c r="F1174" s="39"/>
      <c r="G1174" s="39"/>
      <c r="H1174" s="155"/>
    </row>
    <row r="1175" spans="1:8" x14ac:dyDescent="0.2">
      <c r="A1175" s="170"/>
      <c r="B1175" s="152"/>
      <c r="C1175" s="154"/>
      <c r="D1175" s="43"/>
      <c r="E1175" s="153"/>
      <c r="F1175" s="39"/>
      <c r="G1175" s="39"/>
      <c r="H1175" s="155"/>
    </row>
    <row r="1176" spans="1:8" x14ac:dyDescent="0.2">
      <c r="A1176" s="170"/>
      <c r="B1176" s="152"/>
      <c r="C1176" s="154"/>
      <c r="D1176" s="43"/>
      <c r="E1176" s="153"/>
      <c r="F1176" s="39"/>
      <c r="G1176" s="39"/>
      <c r="H1176" s="155"/>
    </row>
    <row r="1177" spans="1:8" x14ac:dyDescent="0.2">
      <c r="A1177" s="170"/>
      <c r="B1177" s="152"/>
      <c r="C1177" s="154"/>
      <c r="D1177" s="43"/>
      <c r="E1177" s="153"/>
      <c r="F1177" s="39"/>
      <c r="G1177" s="39"/>
      <c r="H1177" s="155"/>
    </row>
    <row r="1178" spans="1:8" x14ac:dyDescent="0.2">
      <c r="A1178" s="170"/>
      <c r="B1178" s="152"/>
      <c r="C1178" s="154"/>
      <c r="D1178" s="43"/>
      <c r="E1178" s="153"/>
      <c r="F1178" s="39"/>
      <c r="G1178" s="39"/>
      <c r="H1178" s="155"/>
    </row>
    <row r="1179" spans="1:8" x14ac:dyDescent="0.2">
      <c r="A1179" s="170"/>
      <c r="B1179" s="152"/>
      <c r="C1179" s="154"/>
      <c r="D1179" s="43"/>
      <c r="E1179" s="153"/>
      <c r="F1179" s="39"/>
      <c r="G1179" s="39"/>
      <c r="H1179" s="155"/>
    </row>
    <row r="1180" spans="1:8" x14ac:dyDescent="0.2">
      <c r="A1180" s="170"/>
      <c r="B1180" s="152"/>
      <c r="C1180" s="154"/>
      <c r="D1180" s="43"/>
      <c r="E1180" s="153"/>
      <c r="F1180" s="39"/>
      <c r="G1180" s="39"/>
      <c r="H1180" s="155"/>
    </row>
    <row r="1181" spans="1:8" x14ac:dyDescent="0.2">
      <c r="A1181" s="170"/>
      <c r="B1181" s="152"/>
      <c r="C1181" s="154"/>
      <c r="D1181" s="43"/>
      <c r="E1181" s="153"/>
      <c r="F1181" s="39"/>
      <c r="G1181" s="39"/>
      <c r="H1181" s="155"/>
    </row>
    <row r="1182" spans="1:8" x14ac:dyDescent="0.2">
      <c r="A1182" s="170"/>
      <c r="B1182" s="152"/>
      <c r="C1182" s="154"/>
      <c r="D1182" s="43"/>
      <c r="E1182" s="153"/>
      <c r="F1182" s="39"/>
      <c r="G1182" s="39"/>
      <c r="H1182" s="155"/>
    </row>
    <row r="1183" spans="1:8" x14ac:dyDescent="0.2">
      <c r="A1183" s="170"/>
      <c r="B1183" s="152"/>
      <c r="C1183" s="154"/>
      <c r="D1183" s="43"/>
      <c r="E1183" s="153"/>
      <c r="F1183" s="39"/>
      <c r="G1183" s="39"/>
      <c r="H1183" s="155"/>
    </row>
    <row r="1184" spans="1:8" x14ac:dyDescent="0.2">
      <c r="A1184" s="170"/>
      <c r="B1184" s="152"/>
      <c r="C1184" s="154"/>
      <c r="D1184" s="43"/>
      <c r="E1184" s="153"/>
      <c r="F1184" s="39"/>
      <c r="G1184" s="39"/>
      <c r="H1184" s="155"/>
    </row>
    <row r="1185" spans="1:8" x14ac:dyDescent="0.2">
      <c r="A1185" s="170"/>
      <c r="B1185" s="152"/>
      <c r="C1185" s="154"/>
      <c r="D1185" s="43"/>
      <c r="E1185" s="153"/>
      <c r="F1185" s="39"/>
      <c r="G1185" s="39"/>
      <c r="H1185" s="155"/>
    </row>
    <row r="1186" spans="1:8" x14ac:dyDescent="0.2">
      <c r="A1186" s="170"/>
      <c r="B1186" s="152"/>
      <c r="C1186" s="154"/>
      <c r="D1186" s="43"/>
      <c r="E1186" s="153"/>
      <c r="F1186" s="39"/>
      <c r="G1186" s="39"/>
      <c r="H1186" s="155"/>
    </row>
    <row r="1187" spans="1:8" x14ac:dyDescent="0.2">
      <c r="A1187" s="170"/>
      <c r="B1187" s="152"/>
      <c r="C1187" s="154"/>
      <c r="D1187" s="43"/>
      <c r="E1187" s="153"/>
      <c r="F1187" s="39"/>
      <c r="G1187" s="39"/>
      <c r="H1187" s="155"/>
    </row>
    <row r="1188" spans="1:8" x14ac:dyDescent="0.2">
      <c r="A1188" s="170"/>
      <c r="B1188" s="152"/>
      <c r="C1188" s="154"/>
      <c r="D1188" s="43"/>
      <c r="E1188" s="153"/>
      <c r="F1188" s="39"/>
      <c r="G1188" s="39"/>
      <c r="H1188" s="155"/>
    </row>
    <row r="1189" spans="1:8" x14ac:dyDescent="0.2">
      <c r="A1189" s="170"/>
      <c r="B1189" s="152"/>
      <c r="C1189" s="154"/>
      <c r="D1189" s="43"/>
      <c r="E1189" s="153"/>
      <c r="F1189" s="39"/>
      <c r="G1189" s="39"/>
      <c r="H1189" s="155"/>
    </row>
    <row r="1190" spans="1:8" x14ac:dyDescent="0.2">
      <c r="A1190" s="170"/>
      <c r="B1190" s="152"/>
      <c r="C1190" s="154"/>
      <c r="D1190" s="43"/>
      <c r="E1190" s="153"/>
      <c r="F1190" s="39"/>
      <c r="G1190" s="39"/>
      <c r="H1190" s="155"/>
    </row>
    <row r="1191" spans="1:8" x14ac:dyDescent="0.2">
      <c r="A1191" s="170"/>
      <c r="B1191" s="152"/>
      <c r="C1191" s="154"/>
      <c r="D1191" s="43"/>
      <c r="E1191" s="153"/>
      <c r="F1191" s="39"/>
      <c r="G1191" s="39"/>
      <c r="H1191" s="155"/>
    </row>
    <row r="1192" spans="1:8" x14ac:dyDescent="0.2">
      <c r="A1192" s="170"/>
      <c r="B1192" s="152"/>
      <c r="C1192" s="154"/>
      <c r="D1192" s="43"/>
      <c r="E1192" s="153"/>
      <c r="F1192" s="39"/>
      <c r="G1192" s="39"/>
      <c r="H1192" s="155"/>
    </row>
    <row r="1193" spans="1:8" x14ac:dyDescent="0.2">
      <c r="A1193" s="170"/>
      <c r="B1193" s="152"/>
      <c r="C1193" s="154"/>
      <c r="D1193" s="43"/>
      <c r="E1193" s="153"/>
      <c r="F1193" s="39"/>
      <c r="G1193" s="39"/>
      <c r="H1193" s="155"/>
    </row>
    <row r="1194" spans="1:8" x14ac:dyDescent="0.2">
      <c r="A1194" s="170"/>
      <c r="B1194" s="152"/>
      <c r="C1194" s="154"/>
      <c r="D1194" s="43"/>
      <c r="E1194" s="153"/>
      <c r="F1194" s="39"/>
      <c r="G1194" s="39"/>
      <c r="H1194" s="155"/>
    </row>
    <row r="1195" spans="1:8" x14ac:dyDescent="0.2">
      <c r="A1195" s="170"/>
      <c r="B1195" s="152"/>
      <c r="C1195" s="154"/>
      <c r="D1195" s="43"/>
      <c r="E1195" s="153"/>
      <c r="F1195" s="39"/>
      <c r="G1195" s="39"/>
      <c r="H1195" s="155"/>
    </row>
    <row r="1196" spans="1:8" x14ac:dyDescent="0.2">
      <c r="A1196" s="170"/>
      <c r="B1196" s="152"/>
      <c r="C1196" s="154"/>
      <c r="D1196" s="43"/>
      <c r="E1196" s="153"/>
      <c r="F1196" s="39"/>
      <c r="G1196" s="39"/>
      <c r="H1196" s="155"/>
    </row>
    <row r="1197" spans="1:8" x14ac:dyDescent="0.2">
      <c r="A1197" s="170"/>
      <c r="B1197" s="152"/>
      <c r="C1197" s="154"/>
      <c r="D1197" s="43"/>
      <c r="E1197" s="153"/>
      <c r="F1197" s="39"/>
      <c r="G1197" s="39"/>
      <c r="H1197" s="155"/>
    </row>
    <row r="1198" spans="1:8" x14ac:dyDescent="0.2">
      <c r="A1198" s="170"/>
      <c r="B1198" s="152"/>
      <c r="C1198" s="154"/>
      <c r="D1198" s="43"/>
      <c r="E1198" s="153"/>
      <c r="F1198" s="39"/>
      <c r="G1198" s="39"/>
      <c r="H1198" s="155"/>
    </row>
    <row r="1199" spans="1:8" x14ac:dyDescent="0.2">
      <c r="A1199" s="170"/>
      <c r="B1199" s="152"/>
      <c r="C1199" s="154"/>
      <c r="D1199" s="43"/>
      <c r="E1199" s="153"/>
      <c r="F1199" s="39"/>
      <c r="G1199" s="39"/>
      <c r="H1199" s="155"/>
    </row>
    <row r="1200" spans="1:8" x14ac:dyDescent="0.2">
      <c r="A1200" s="170"/>
      <c r="B1200" s="152"/>
      <c r="C1200" s="154"/>
      <c r="D1200" s="43"/>
      <c r="E1200" s="153"/>
      <c r="F1200" s="39"/>
      <c r="G1200" s="39"/>
      <c r="H1200" s="155"/>
    </row>
    <row r="1201" spans="1:8" x14ac:dyDescent="0.2">
      <c r="A1201" s="170"/>
      <c r="B1201" s="152"/>
      <c r="C1201" s="154"/>
      <c r="D1201" s="43"/>
      <c r="E1201" s="153"/>
      <c r="F1201" s="39"/>
      <c r="G1201" s="39"/>
      <c r="H1201" s="155"/>
    </row>
    <row r="1202" spans="1:8" x14ac:dyDescent="0.2">
      <c r="A1202" s="170"/>
      <c r="B1202" s="152"/>
      <c r="C1202" s="154"/>
      <c r="D1202" s="43"/>
      <c r="E1202" s="153"/>
      <c r="F1202" s="39"/>
      <c r="G1202" s="39"/>
      <c r="H1202" s="155"/>
    </row>
    <row r="1203" spans="1:8" x14ac:dyDescent="0.2">
      <c r="A1203" s="170"/>
      <c r="B1203" s="152"/>
      <c r="C1203" s="154"/>
      <c r="D1203" s="43"/>
      <c r="E1203" s="153"/>
      <c r="F1203" s="39"/>
      <c r="G1203" s="39"/>
      <c r="H1203" s="155"/>
    </row>
    <row r="1204" spans="1:8" x14ac:dyDescent="0.2">
      <c r="A1204" s="170"/>
      <c r="B1204" s="152"/>
      <c r="C1204" s="154"/>
      <c r="D1204" s="43"/>
      <c r="E1204" s="153"/>
      <c r="F1204" s="39"/>
      <c r="G1204" s="39"/>
      <c r="H1204" s="155"/>
    </row>
    <row r="1205" spans="1:8" x14ac:dyDescent="0.2">
      <c r="A1205" s="170"/>
      <c r="B1205" s="152"/>
      <c r="C1205" s="154"/>
      <c r="D1205" s="43"/>
      <c r="E1205" s="153"/>
      <c r="F1205" s="39"/>
      <c r="G1205" s="39"/>
      <c r="H1205" s="155"/>
    </row>
    <row r="1206" spans="1:8" x14ac:dyDescent="0.2">
      <c r="A1206" s="170"/>
      <c r="B1206" s="152"/>
      <c r="C1206" s="154"/>
      <c r="D1206" s="43"/>
      <c r="E1206" s="153"/>
      <c r="F1206" s="39"/>
      <c r="G1206" s="39"/>
      <c r="H1206" s="155"/>
    </row>
    <row r="1207" spans="1:8" x14ac:dyDescent="0.2">
      <c r="A1207" s="170"/>
      <c r="B1207" s="152"/>
      <c r="C1207" s="154"/>
      <c r="D1207" s="43"/>
      <c r="E1207" s="153"/>
      <c r="F1207" s="39"/>
      <c r="G1207" s="39"/>
      <c r="H1207" s="155"/>
    </row>
    <row r="1208" spans="1:8" x14ac:dyDescent="0.2">
      <c r="A1208" s="170"/>
      <c r="B1208" s="152"/>
      <c r="C1208" s="154"/>
      <c r="D1208" s="43"/>
      <c r="E1208" s="153"/>
      <c r="F1208" s="39"/>
      <c r="G1208" s="39"/>
      <c r="H1208" s="155"/>
    </row>
    <row r="1209" spans="1:8" x14ac:dyDescent="0.2">
      <c r="A1209" s="170"/>
      <c r="B1209" s="152"/>
      <c r="C1209" s="154"/>
      <c r="D1209" s="43"/>
      <c r="E1209" s="153"/>
      <c r="F1209" s="39"/>
      <c r="G1209" s="39"/>
      <c r="H1209" s="155"/>
    </row>
    <row r="1210" spans="1:8" x14ac:dyDescent="0.2">
      <c r="A1210" s="170"/>
      <c r="B1210" s="152"/>
      <c r="C1210" s="154"/>
      <c r="D1210" s="43"/>
      <c r="E1210" s="153"/>
      <c r="F1210" s="39"/>
      <c r="G1210" s="39"/>
      <c r="H1210" s="155"/>
    </row>
    <row r="1211" spans="1:8" x14ac:dyDescent="0.2">
      <c r="A1211" s="170"/>
      <c r="B1211" s="152"/>
      <c r="C1211" s="154"/>
      <c r="D1211" s="43"/>
      <c r="E1211" s="153"/>
      <c r="F1211" s="39"/>
      <c r="G1211" s="39"/>
      <c r="H1211" s="155"/>
    </row>
    <row r="1212" spans="1:8" x14ac:dyDescent="0.2">
      <c r="A1212" s="170"/>
      <c r="B1212" s="152"/>
      <c r="C1212" s="154"/>
      <c r="D1212" s="43"/>
      <c r="E1212" s="153"/>
      <c r="F1212" s="39"/>
      <c r="G1212" s="39"/>
      <c r="H1212" s="155"/>
    </row>
    <row r="1213" spans="1:8" x14ac:dyDescent="0.2">
      <c r="A1213" s="170"/>
      <c r="B1213" s="152"/>
      <c r="C1213" s="154"/>
      <c r="D1213" s="43"/>
      <c r="E1213" s="153"/>
      <c r="F1213" s="39"/>
      <c r="G1213" s="39"/>
      <c r="H1213" s="155"/>
    </row>
    <row r="1214" spans="1:8" x14ac:dyDescent="0.2">
      <c r="A1214" s="170"/>
      <c r="B1214" s="152"/>
      <c r="C1214" s="154"/>
      <c r="D1214" s="43"/>
      <c r="E1214" s="153"/>
      <c r="F1214" s="39"/>
      <c r="G1214" s="39"/>
      <c r="H1214" s="155"/>
    </row>
    <row r="1215" spans="1:8" x14ac:dyDescent="0.2">
      <c r="A1215" s="170"/>
      <c r="B1215" s="152"/>
      <c r="C1215" s="154"/>
      <c r="D1215" s="43"/>
      <c r="E1215" s="153"/>
      <c r="F1215" s="39"/>
      <c r="G1215" s="39"/>
      <c r="H1215" s="155"/>
    </row>
    <row r="1216" spans="1:8" x14ac:dyDescent="0.2">
      <c r="A1216" s="170"/>
      <c r="B1216" s="152"/>
      <c r="C1216" s="154"/>
      <c r="D1216" s="43"/>
      <c r="E1216" s="153"/>
      <c r="F1216" s="39"/>
      <c r="G1216" s="39"/>
      <c r="H1216" s="155"/>
    </row>
    <row r="1217" spans="1:8" x14ac:dyDescent="0.2">
      <c r="A1217" s="170"/>
      <c r="B1217" s="152"/>
      <c r="C1217" s="154"/>
      <c r="D1217" s="43"/>
      <c r="E1217" s="153"/>
      <c r="F1217" s="39"/>
      <c r="G1217" s="39"/>
      <c r="H1217" s="155"/>
    </row>
    <row r="1218" spans="1:8" x14ac:dyDescent="0.2">
      <c r="A1218" s="170"/>
      <c r="B1218" s="152"/>
      <c r="C1218" s="154"/>
      <c r="D1218" s="43"/>
      <c r="E1218" s="153"/>
      <c r="F1218" s="39"/>
      <c r="G1218" s="39"/>
      <c r="H1218" s="155"/>
    </row>
    <row r="1219" spans="1:8" x14ac:dyDescent="0.2">
      <c r="A1219" s="170"/>
      <c r="B1219" s="152"/>
      <c r="C1219" s="154"/>
      <c r="D1219" s="43"/>
      <c r="E1219" s="153"/>
      <c r="F1219" s="39"/>
      <c r="G1219" s="39"/>
      <c r="H1219" s="155"/>
    </row>
    <row r="1220" spans="1:8" x14ac:dyDescent="0.2">
      <c r="A1220" s="170"/>
      <c r="B1220" s="152"/>
      <c r="C1220" s="154"/>
      <c r="D1220" s="43"/>
      <c r="E1220" s="153"/>
      <c r="F1220" s="39"/>
      <c r="G1220" s="39"/>
      <c r="H1220" s="155"/>
    </row>
    <row r="1221" spans="1:8" x14ac:dyDescent="0.2">
      <c r="A1221" s="170"/>
      <c r="B1221" s="152"/>
      <c r="C1221" s="154"/>
      <c r="D1221" s="43"/>
      <c r="E1221" s="153"/>
      <c r="F1221" s="39"/>
      <c r="G1221" s="39"/>
      <c r="H1221" s="155"/>
    </row>
    <row r="1222" spans="1:8" x14ac:dyDescent="0.2">
      <c r="A1222" s="170"/>
      <c r="B1222" s="152"/>
      <c r="C1222" s="154"/>
      <c r="D1222" s="43"/>
      <c r="E1222" s="153"/>
      <c r="F1222" s="39"/>
      <c r="G1222" s="39"/>
      <c r="H1222" s="155"/>
    </row>
    <row r="1223" spans="1:8" x14ac:dyDescent="0.2">
      <c r="A1223" s="170"/>
      <c r="B1223" s="152"/>
      <c r="C1223" s="154"/>
      <c r="D1223" s="43"/>
      <c r="E1223" s="153"/>
      <c r="F1223" s="39"/>
      <c r="G1223" s="39"/>
      <c r="H1223" s="155"/>
    </row>
    <row r="1224" spans="1:8" x14ac:dyDescent="0.2">
      <c r="A1224" s="170"/>
      <c r="B1224" s="152"/>
      <c r="C1224" s="154"/>
      <c r="D1224" s="43"/>
      <c r="E1224" s="153"/>
      <c r="F1224" s="39"/>
      <c r="G1224" s="39"/>
      <c r="H1224" s="155"/>
    </row>
    <row r="1225" spans="1:8" x14ac:dyDescent="0.2">
      <c r="A1225" s="170"/>
      <c r="B1225" s="152"/>
      <c r="C1225" s="154"/>
      <c r="D1225" s="43"/>
      <c r="E1225" s="153"/>
      <c r="F1225" s="39"/>
      <c r="G1225" s="39"/>
      <c r="H1225" s="155"/>
    </row>
    <row r="1226" spans="1:8" x14ac:dyDescent="0.2">
      <c r="A1226" s="170"/>
      <c r="B1226" s="152"/>
      <c r="C1226" s="154"/>
      <c r="D1226" s="43"/>
      <c r="E1226" s="153"/>
      <c r="F1226" s="39"/>
      <c r="G1226" s="39"/>
      <c r="H1226" s="155"/>
    </row>
    <row r="1227" spans="1:8" x14ac:dyDescent="0.2">
      <c r="A1227" s="170"/>
      <c r="B1227" s="152"/>
      <c r="C1227" s="154"/>
      <c r="D1227" s="43"/>
      <c r="E1227" s="153"/>
      <c r="F1227" s="39"/>
      <c r="G1227" s="39"/>
      <c r="H1227" s="155"/>
    </row>
    <row r="1228" spans="1:8" x14ac:dyDescent="0.2">
      <c r="A1228" s="170"/>
      <c r="B1228" s="152"/>
      <c r="C1228" s="154"/>
      <c r="D1228" s="43"/>
      <c r="E1228" s="153"/>
      <c r="F1228" s="39"/>
      <c r="G1228" s="39"/>
      <c r="H1228" s="155"/>
    </row>
    <row r="1229" spans="1:8" x14ac:dyDescent="0.2">
      <c r="A1229" s="170"/>
      <c r="B1229" s="152"/>
      <c r="C1229" s="154"/>
      <c r="D1229" s="43"/>
      <c r="E1229" s="153"/>
      <c r="F1229" s="39"/>
      <c r="G1229" s="39"/>
      <c r="H1229" s="155"/>
    </row>
    <row r="1230" spans="1:8" x14ac:dyDescent="0.2">
      <c r="A1230" s="170"/>
      <c r="B1230" s="152"/>
      <c r="C1230" s="154"/>
      <c r="D1230" s="43"/>
      <c r="E1230" s="153"/>
      <c r="F1230" s="39"/>
      <c r="G1230" s="39"/>
      <c r="H1230" s="155"/>
    </row>
    <row r="1231" spans="1:8" x14ac:dyDescent="0.2">
      <c r="A1231" s="170"/>
      <c r="B1231" s="152"/>
      <c r="C1231" s="154"/>
      <c r="D1231" s="43"/>
      <c r="E1231" s="153"/>
      <c r="F1231" s="39"/>
      <c r="G1231" s="39"/>
      <c r="H1231" s="155"/>
    </row>
    <row r="1232" spans="1:8" x14ac:dyDescent="0.2">
      <c r="A1232" s="170"/>
      <c r="B1232" s="152"/>
      <c r="C1232" s="154"/>
      <c r="D1232" s="43"/>
      <c r="E1232" s="153"/>
      <c r="F1232" s="39"/>
      <c r="G1232" s="39"/>
      <c r="H1232" s="155"/>
    </row>
    <row r="1233" spans="1:8" x14ac:dyDescent="0.2">
      <c r="A1233" s="170"/>
      <c r="B1233" s="152"/>
      <c r="C1233" s="154"/>
      <c r="D1233" s="43"/>
      <c r="E1233" s="153"/>
      <c r="F1233" s="39"/>
      <c r="G1233" s="39"/>
      <c r="H1233" s="155"/>
    </row>
    <row r="1234" spans="1:8" x14ac:dyDescent="0.2">
      <c r="A1234" s="170"/>
      <c r="B1234" s="152"/>
      <c r="C1234" s="154"/>
      <c r="D1234" s="43"/>
      <c r="E1234" s="153"/>
      <c r="F1234" s="39"/>
      <c r="G1234" s="39"/>
      <c r="H1234" s="155"/>
    </row>
    <row r="1235" spans="1:8" x14ac:dyDescent="0.2">
      <c r="A1235" s="170"/>
      <c r="B1235" s="152"/>
      <c r="C1235" s="154"/>
      <c r="D1235" s="43"/>
      <c r="E1235" s="153"/>
      <c r="F1235" s="39"/>
      <c r="G1235" s="39"/>
      <c r="H1235" s="155"/>
    </row>
    <row r="1236" spans="1:8" x14ac:dyDescent="0.2">
      <c r="A1236" s="170"/>
      <c r="B1236" s="152"/>
      <c r="C1236" s="154"/>
      <c r="D1236" s="43"/>
      <c r="E1236" s="153"/>
      <c r="F1236" s="39"/>
      <c r="G1236" s="39"/>
      <c r="H1236" s="155"/>
    </row>
    <row r="1237" spans="1:8" x14ac:dyDescent="0.2">
      <c r="A1237" s="170"/>
      <c r="B1237" s="152"/>
      <c r="C1237" s="154"/>
      <c r="D1237" s="43"/>
      <c r="E1237" s="153"/>
      <c r="F1237" s="39"/>
      <c r="G1237" s="39"/>
      <c r="H1237" s="155"/>
    </row>
    <row r="1238" spans="1:8" x14ac:dyDescent="0.2">
      <c r="A1238" s="170"/>
      <c r="B1238" s="152"/>
      <c r="C1238" s="154"/>
      <c r="D1238" s="43"/>
      <c r="E1238" s="153"/>
      <c r="F1238" s="39"/>
      <c r="G1238" s="39"/>
      <c r="H1238" s="155"/>
    </row>
    <row r="1239" spans="1:8" x14ac:dyDescent="0.2">
      <c r="A1239" s="170"/>
      <c r="B1239" s="152"/>
      <c r="C1239" s="154"/>
      <c r="D1239" s="43"/>
      <c r="E1239" s="153"/>
      <c r="F1239" s="39"/>
      <c r="G1239" s="39"/>
      <c r="H1239" s="155"/>
    </row>
    <row r="1240" spans="1:8" x14ac:dyDescent="0.2">
      <c r="A1240" s="170"/>
      <c r="B1240" s="152"/>
      <c r="C1240" s="154"/>
      <c r="D1240" s="43"/>
      <c r="E1240" s="153"/>
      <c r="F1240" s="39"/>
      <c r="G1240" s="39"/>
      <c r="H1240" s="155"/>
    </row>
    <row r="1241" spans="1:8" x14ac:dyDescent="0.2">
      <c r="A1241" s="170"/>
      <c r="B1241" s="152"/>
      <c r="C1241" s="154"/>
      <c r="D1241" s="43"/>
      <c r="E1241" s="153"/>
      <c r="F1241" s="39"/>
      <c r="G1241" s="39"/>
      <c r="H1241" s="155"/>
    </row>
    <row r="1242" spans="1:8" x14ac:dyDescent="0.2">
      <c r="A1242" s="170"/>
      <c r="B1242" s="152"/>
      <c r="C1242" s="154"/>
      <c r="D1242" s="43"/>
      <c r="E1242" s="153"/>
      <c r="F1242" s="39"/>
      <c r="G1242" s="39"/>
      <c r="H1242" s="155"/>
    </row>
    <row r="1243" spans="1:8" x14ac:dyDescent="0.2">
      <c r="A1243" s="170"/>
      <c r="B1243" s="152"/>
      <c r="C1243" s="154"/>
      <c r="D1243" s="43"/>
      <c r="E1243" s="153"/>
      <c r="F1243" s="39"/>
      <c r="G1243" s="39"/>
      <c r="H1243" s="155"/>
    </row>
    <row r="1244" spans="1:8" x14ac:dyDescent="0.2">
      <c r="A1244" s="170"/>
      <c r="B1244" s="152"/>
      <c r="C1244" s="154"/>
      <c r="D1244" s="43"/>
      <c r="E1244" s="153"/>
      <c r="F1244" s="39"/>
      <c r="G1244" s="39"/>
      <c r="H1244" s="155"/>
    </row>
    <row r="1245" spans="1:8" x14ac:dyDescent="0.2">
      <c r="A1245" s="170"/>
      <c r="B1245" s="152"/>
      <c r="C1245" s="154"/>
      <c r="D1245" s="43"/>
      <c r="E1245" s="153"/>
      <c r="F1245" s="39"/>
      <c r="G1245" s="39"/>
      <c r="H1245" s="155"/>
    </row>
    <row r="1246" spans="1:8" x14ac:dyDescent="0.2">
      <c r="A1246" s="170"/>
      <c r="B1246" s="152"/>
      <c r="C1246" s="154"/>
      <c r="D1246" s="43"/>
      <c r="E1246" s="153"/>
      <c r="F1246" s="39"/>
      <c r="G1246" s="39"/>
      <c r="H1246" s="155"/>
    </row>
    <row r="1247" spans="1:8" x14ac:dyDescent="0.2">
      <c r="A1247" s="170"/>
      <c r="B1247" s="152"/>
      <c r="C1247" s="154"/>
      <c r="D1247" s="43"/>
      <c r="E1247" s="153"/>
      <c r="F1247" s="39"/>
      <c r="G1247" s="39"/>
      <c r="H1247" s="155"/>
    </row>
    <row r="1248" spans="1:8" x14ac:dyDescent="0.2">
      <c r="A1248" s="170"/>
      <c r="B1248" s="152"/>
      <c r="C1248" s="154"/>
      <c r="D1248" s="43"/>
      <c r="E1248" s="153"/>
      <c r="F1248" s="39"/>
      <c r="G1248" s="39"/>
      <c r="H1248" s="155"/>
    </row>
    <row r="1249" spans="1:8" x14ac:dyDescent="0.2">
      <c r="A1249" s="170"/>
      <c r="B1249" s="152"/>
      <c r="C1249" s="154"/>
      <c r="D1249" s="43"/>
      <c r="E1249" s="153"/>
      <c r="F1249" s="39"/>
      <c r="G1249" s="39"/>
      <c r="H1249" s="155"/>
    </row>
    <row r="1250" spans="1:8" x14ac:dyDescent="0.2">
      <c r="A1250" s="170"/>
      <c r="B1250" s="152"/>
      <c r="C1250" s="154"/>
      <c r="D1250" s="43"/>
      <c r="E1250" s="153"/>
      <c r="F1250" s="39"/>
      <c r="G1250" s="39"/>
      <c r="H1250" s="155"/>
    </row>
    <row r="1251" spans="1:8" x14ac:dyDescent="0.2">
      <c r="A1251" s="170"/>
      <c r="B1251" s="152"/>
      <c r="C1251" s="154"/>
      <c r="D1251" s="43"/>
      <c r="E1251" s="153"/>
      <c r="F1251" s="39"/>
      <c r="G1251" s="39"/>
      <c r="H1251" s="155"/>
    </row>
    <row r="1252" spans="1:8" x14ac:dyDescent="0.2">
      <c r="A1252" s="170"/>
      <c r="B1252" s="152"/>
      <c r="C1252" s="154"/>
      <c r="D1252" s="43"/>
      <c r="E1252" s="153"/>
      <c r="F1252" s="39"/>
      <c r="G1252" s="39"/>
      <c r="H1252" s="155"/>
    </row>
    <row r="1253" spans="1:8" x14ac:dyDescent="0.2">
      <c r="A1253" s="170"/>
      <c r="B1253" s="152"/>
      <c r="C1253" s="154"/>
      <c r="D1253" s="43"/>
      <c r="E1253" s="153"/>
      <c r="F1253" s="39"/>
      <c r="G1253" s="39"/>
      <c r="H1253" s="155"/>
    </row>
    <row r="1254" spans="1:8" x14ac:dyDescent="0.2">
      <c r="A1254" s="170"/>
      <c r="B1254" s="152"/>
      <c r="C1254" s="154"/>
      <c r="D1254" s="43"/>
      <c r="E1254" s="153"/>
      <c r="F1254" s="39"/>
      <c r="G1254" s="39"/>
      <c r="H1254" s="155"/>
    </row>
    <row r="1255" spans="1:8" x14ac:dyDescent="0.2">
      <c r="A1255" s="170"/>
      <c r="B1255" s="152"/>
      <c r="C1255" s="154"/>
      <c r="D1255" s="43"/>
      <c r="E1255" s="153"/>
      <c r="F1255" s="39"/>
      <c r="G1255" s="39"/>
      <c r="H1255" s="155"/>
    </row>
    <row r="1256" spans="1:8" x14ac:dyDescent="0.2">
      <c r="A1256" s="170"/>
      <c r="B1256" s="152"/>
      <c r="C1256" s="154"/>
      <c r="D1256" s="43"/>
      <c r="E1256" s="153"/>
      <c r="F1256" s="39"/>
      <c r="G1256" s="39"/>
      <c r="H1256" s="155"/>
    </row>
    <row r="1257" spans="1:8" x14ac:dyDescent="0.2">
      <c r="A1257" s="170"/>
      <c r="B1257" s="152"/>
      <c r="C1257" s="154"/>
      <c r="D1257" s="43"/>
      <c r="E1257" s="153"/>
      <c r="F1257" s="39"/>
      <c r="G1257" s="39"/>
      <c r="H1257" s="155"/>
    </row>
    <row r="1258" spans="1:8" x14ac:dyDescent="0.2">
      <c r="A1258" s="170"/>
      <c r="B1258" s="152"/>
      <c r="C1258" s="154"/>
      <c r="D1258" s="43"/>
      <c r="E1258" s="153"/>
      <c r="F1258" s="39"/>
      <c r="G1258" s="39"/>
      <c r="H1258" s="155"/>
    </row>
    <row r="1259" spans="1:8" x14ac:dyDescent="0.2">
      <c r="A1259" s="170"/>
      <c r="B1259" s="152"/>
      <c r="C1259" s="154"/>
      <c r="D1259" s="43"/>
      <c r="E1259" s="153"/>
      <c r="F1259" s="39"/>
      <c r="G1259" s="39"/>
      <c r="H1259" s="155"/>
    </row>
    <row r="1260" spans="1:8" x14ac:dyDescent="0.2">
      <c r="A1260" s="170"/>
      <c r="B1260" s="152"/>
      <c r="C1260" s="154"/>
      <c r="D1260" s="43"/>
      <c r="E1260" s="153"/>
      <c r="F1260" s="39"/>
      <c r="G1260" s="39"/>
      <c r="H1260" s="155"/>
    </row>
    <row r="1261" spans="1:8" x14ac:dyDescent="0.2">
      <c r="A1261" s="170"/>
      <c r="B1261" s="152"/>
      <c r="C1261" s="154"/>
      <c r="D1261" s="43"/>
      <c r="E1261" s="153"/>
      <c r="F1261" s="39"/>
      <c r="G1261" s="39"/>
      <c r="H1261" s="155"/>
    </row>
    <row r="1262" spans="1:8" x14ac:dyDescent="0.2">
      <c r="A1262" s="170"/>
      <c r="B1262" s="152"/>
      <c r="C1262" s="154"/>
      <c r="D1262" s="43"/>
      <c r="E1262" s="153"/>
      <c r="F1262" s="39"/>
      <c r="G1262" s="39"/>
      <c r="H1262" s="155"/>
    </row>
    <row r="1263" spans="1:8" x14ac:dyDescent="0.2">
      <c r="A1263" s="170"/>
      <c r="B1263" s="152"/>
      <c r="C1263" s="154"/>
      <c r="D1263" s="43"/>
      <c r="E1263" s="153"/>
      <c r="F1263" s="39"/>
      <c r="G1263" s="39"/>
      <c r="H1263" s="155"/>
    </row>
    <row r="1264" spans="1:8" x14ac:dyDescent="0.2">
      <c r="A1264" s="170"/>
      <c r="B1264" s="152"/>
      <c r="C1264" s="154"/>
      <c r="D1264" s="43"/>
      <c r="E1264" s="153"/>
      <c r="F1264" s="39"/>
      <c r="G1264" s="39"/>
      <c r="H1264" s="155"/>
    </row>
    <row r="1265" spans="1:8" x14ac:dyDescent="0.2">
      <c r="A1265" s="170"/>
      <c r="B1265" s="152"/>
      <c r="C1265" s="154"/>
      <c r="D1265" s="43"/>
      <c r="E1265" s="153"/>
      <c r="F1265" s="39"/>
      <c r="G1265" s="39"/>
      <c r="H1265" s="155"/>
    </row>
    <row r="1266" spans="1:8" x14ac:dyDescent="0.2">
      <c r="A1266" s="170"/>
      <c r="B1266" s="152"/>
      <c r="C1266" s="154"/>
      <c r="D1266" s="43"/>
      <c r="E1266" s="153"/>
      <c r="F1266" s="39"/>
      <c r="G1266" s="39"/>
      <c r="H1266" s="155"/>
    </row>
    <row r="1267" spans="1:8" x14ac:dyDescent="0.2">
      <c r="A1267" s="170"/>
      <c r="B1267" s="152"/>
      <c r="C1267" s="154"/>
      <c r="D1267" s="43"/>
      <c r="E1267" s="153"/>
      <c r="F1267" s="39"/>
      <c r="G1267" s="39"/>
      <c r="H1267" s="155"/>
    </row>
    <row r="1268" spans="1:8" x14ac:dyDescent="0.2">
      <c r="A1268" s="170"/>
      <c r="B1268" s="152"/>
      <c r="C1268" s="154"/>
      <c r="D1268" s="43"/>
      <c r="E1268" s="153"/>
      <c r="F1268" s="39"/>
      <c r="G1268" s="39"/>
      <c r="H1268" s="155"/>
    </row>
    <row r="1269" spans="1:8" x14ac:dyDescent="0.2">
      <c r="A1269" s="170"/>
      <c r="B1269" s="152"/>
      <c r="C1269" s="154"/>
      <c r="D1269" s="43"/>
      <c r="E1269" s="153"/>
      <c r="F1269" s="39"/>
      <c r="G1269" s="39"/>
      <c r="H1269" s="155"/>
    </row>
    <row r="1270" spans="1:8" x14ac:dyDescent="0.2">
      <c r="A1270" s="170"/>
      <c r="B1270" s="152"/>
      <c r="C1270" s="154"/>
      <c r="D1270" s="43"/>
      <c r="E1270" s="153"/>
      <c r="F1270" s="39"/>
      <c r="G1270" s="39"/>
      <c r="H1270" s="155"/>
    </row>
    <row r="1271" spans="1:8" x14ac:dyDescent="0.2">
      <c r="A1271" s="170"/>
      <c r="B1271" s="152"/>
      <c r="C1271" s="154"/>
      <c r="D1271" s="43"/>
      <c r="E1271" s="153"/>
      <c r="F1271" s="39"/>
      <c r="G1271" s="39"/>
      <c r="H1271" s="155"/>
    </row>
    <row r="1272" spans="1:8" x14ac:dyDescent="0.2">
      <c r="A1272" s="170"/>
      <c r="B1272" s="152"/>
      <c r="C1272" s="154"/>
      <c r="D1272" s="43"/>
      <c r="E1272" s="153"/>
      <c r="F1272" s="39"/>
      <c r="G1272" s="39"/>
      <c r="H1272" s="155"/>
    </row>
    <row r="1273" spans="1:8" x14ac:dyDescent="0.2">
      <c r="A1273" s="170"/>
      <c r="B1273" s="152"/>
      <c r="C1273" s="154"/>
      <c r="D1273" s="43"/>
      <c r="E1273" s="153"/>
      <c r="F1273" s="39"/>
      <c r="G1273" s="39"/>
      <c r="H1273" s="155"/>
    </row>
    <row r="1274" spans="1:8" x14ac:dyDescent="0.2">
      <c r="A1274" s="170"/>
      <c r="B1274" s="152"/>
      <c r="C1274" s="154"/>
      <c r="D1274" s="43"/>
      <c r="E1274" s="153"/>
      <c r="F1274" s="39"/>
      <c r="G1274" s="39"/>
      <c r="H1274" s="155"/>
    </row>
    <row r="1275" spans="1:8" x14ac:dyDescent="0.2">
      <c r="A1275" s="170"/>
      <c r="B1275" s="152"/>
      <c r="C1275" s="154"/>
      <c r="D1275" s="43"/>
      <c r="E1275" s="153"/>
      <c r="F1275" s="39"/>
      <c r="G1275" s="39"/>
      <c r="H1275" s="155"/>
    </row>
    <row r="1276" spans="1:8" x14ac:dyDescent="0.2">
      <c r="A1276" s="170"/>
      <c r="B1276" s="152"/>
      <c r="C1276" s="154"/>
      <c r="D1276" s="43"/>
      <c r="E1276" s="153"/>
      <c r="F1276" s="39"/>
      <c r="G1276" s="39"/>
      <c r="H1276" s="155"/>
    </row>
    <row r="1277" spans="1:8" x14ac:dyDescent="0.2">
      <c r="A1277" s="170"/>
      <c r="B1277" s="152"/>
      <c r="C1277" s="154"/>
      <c r="D1277" s="43"/>
      <c r="E1277" s="153"/>
      <c r="F1277" s="39"/>
      <c r="G1277" s="39"/>
      <c r="H1277" s="155"/>
    </row>
    <row r="1278" spans="1:8" x14ac:dyDescent="0.2">
      <c r="A1278" s="170"/>
      <c r="B1278" s="152"/>
      <c r="C1278" s="154"/>
      <c r="D1278" s="43"/>
      <c r="E1278" s="153"/>
      <c r="F1278" s="39"/>
      <c r="G1278" s="39"/>
      <c r="H1278" s="155"/>
    </row>
    <row r="1279" spans="1:8" x14ac:dyDescent="0.2">
      <c r="A1279" s="170"/>
      <c r="B1279" s="152"/>
      <c r="C1279" s="154"/>
      <c r="D1279" s="43"/>
      <c r="E1279" s="153"/>
      <c r="F1279" s="39"/>
      <c r="G1279" s="39"/>
      <c r="H1279" s="155"/>
    </row>
    <row r="1280" spans="1:8" x14ac:dyDescent="0.2">
      <c r="A1280" s="170"/>
      <c r="B1280" s="152"/>
      <c r="C1280" s="154"/>
      <c r="D1280" s="43"/>
      <c r="E1280" s="153"/>
      <c r="F1280" s="39"/>
      <c r="G1280" s="39"/>
      <c r="H1280" s="155"/>
    </row>
    <row r="1281" spans="1:8" x14ac:dyDescent="0.2">
      <c r="A1281" s="170"/>
      <c r="B1281" s="152"/>
      <c r="C1281" s="154"/>
      <c r="D1281" s="43"/>
      <c r="E1281" s="153"/>
      <c r="F1281" s="39"/>
      <c r="G1281" s="39"/>
      <c r="H1281" s="155"/>
    </row>
    <row r="1282" spans="1:8" x14ac:dyDescent="0.2">
      <c r="A1282" s="170"/>
      <c r="B1282" s="152"/>
      <c r="C1282" s="154"/>
      <c r="D1282" s="43"/>
      <c r="E1282" s="153"/>
      <c r="F1282" s="39"/>
      <c r="G1282" s="39"/>
      <c r="H1282" s="155"/>
    </row>
    <row r="1283" spans="1:8" x14ac:dyDescent="0.2">
      <c r="A1283" s="170"/>
      <c r="B1283" s="152"/>
      <c r="C1283" s="154"/>
      <c r="D1283" s="43"/>
      <c r="E1283" s="153"/>
      <c r="F1283" s="39"/>
      <c r="G1283" s="39"/>
      <c r="H1283" s="155"/>
    </row>
    <row r="1284" spans="1:8" x14ac:dyDescent="0.2">
      <c r="A1284" s="170"/>
      <c r="B1284" s="152"/>
      <c r="C1284" s="154"/>
      <c r="D1284" s="43"/>
      <c r="E1284" s="153"/>
      <c r="F1284" s="39"/>
      <c r="G1284" s="39"/>
      <c r="H1284" s="155"/>
    </row>
    <row r="1285" spans="1:8" x14ac:dyDescent="0.2">
      <c r="A1285" s="170"/>
      <c r="B1285" s="152"/>
      <c r="C1285" s="154"/>
      <c r="D1285" s="43"/>
      <c r="E1285" s="153"/>
      <c r="F1285" s="39"/>
      <c r="G1285" s="39"/>
      <c r="H1285" s="155"/>
    </row>
    <row r="1286" spans="1:8" x14ac:dyDescent="0.2">
      <c r="A1286" s="170"/>
      <c r="B1286" s="152"/>
      <c r="C1286" s="154"/>
      <c r="D1286" s="43"/>
      <c r="E1286" s="153"/>
      <c r="F1286" s="39"/>
      <c r="G1286" s="39"/>
      <c r="H1286" s="155"/>
    </row>
    <row r="1287" spans="1:8" x14ac:dyDescent="0.2">
      <c r="A1287" s="170"/>
      <c r="B1287" s="152"/>
      <c r="C1287" s="154"/>
      <c r="D1287" s="43"/>
      <c r="E1287" s="153"/>
      <c r="F1287" s="39"/>
      <c r="G1287" s="39"/>
      <c r="H1287" s="155"/>
    </row>
    <row r="1288" spans="1:8" x14ac:dyDescent="0.2">
      <c r="A1288" s="170"/>
      <c r="B1288" s="152"/>
      <c r="C1288" s="154"/>
      <c r="D1288" s="43"/>
      <c r="E1288" s="153"/>
      <c r="F1288" s="39"/>
      <c r="G1288" s="39"/>
      <c r="H1288" s="155"/>
    </row>
    <row r="1289" spans="1:8" x14ac:dyDescent="0.2">
      <c r="A1289" s="170"/>
      <c r="B1289" s="152"/>
      <c r="C1289" s="154"/>
      <c r="D1289" s="43"/>
      <c r="E1289" s="153"/>
      <c r="F1289" s="39"/>
      <c r="G1289" s="39"/>
      <c r="H1289" s="155"/>
    </row>
    <row r="1290" spans="1:8" x14ac:dyDescent="0.2">
      <c r="A1290" s="170"/>
      <c r="B1290" s="152"/>
      <c r="C1290" s="154"/>
      <c r="D1290" s="43"/>
      <c r="E1290" s="153"/>
      <c r="F1290" s="39"/>
      <c r="G1290" s="39"/>
      <c r="H1290" s="155"/>
    </row>
    <row r="1291" spans="1:8" x14ac:dyDescent="0.2">
      <c r="A1291" s="170"/>
      <c r="B1291" s="152"/>
      <c r="C1291" s="154"/>
      <c r="D1291" s="43"/>
      <c r="E1291" s="153"/>
      <c r="F1291" s="39"/>
      <c r="G1291" s="39"/>
      <c r="H1291" s="155"/>
    </row>
    <row r="1292" spans="1:8" x14ac:dyDescent="0.2">
      <c r="A1292" s="170"/>
      <c r="B1292" s="152"/>
      <c r="C1292" s="154"/>
      <c r="D1292" s="43"/>
      <c r="E1292" s="153"/>
      <c r="F1292" s="39"/>
      <c r="G1292" s="39"/>
      <c r="H1292" s="155"/>
    </row>
    <row r="1293" spans="1:8" x14ac:dyDescent="0.2">
      <c r="A1293" s="170"/>
      <c r="B1293" s="152"/>
      <c r="C1293" s="154"/>
      <c r="D1293" s="43"/>
      <c r="E1293" s="153"/>
      <c r="F1293" s="39"/>
      <c r="G1293" s="39"/>
      <c r="H1293" s="155"/>
    </row>
    <row r="1294" spans="1:8" x14ac:dyDescent="0.2">
      <c r="A1294" s="170"/>
      <c r="B1294" s="152"/>
      <c r="C1294" s="154"/>
      <c r="D1294" s="43"/>
      <c r="E1294" s="153"/>
      <c r="F1294" s="39"/>
      <c r="G1294" s="39"/>
      <c r="H1294" s="155"/>
    </row>
    <row r="1295" spans="1:8" x14ac:dyDescent="0.2">
      <c r="A1295" s="170"/>
      <c r="B1295" s="152"/>
      <c r="C1295" s="154"/>
      <c r="D1295" s="43"/>
      <c r="E1295" s="153"/>
      <c r="F1295" s="39"/>
      <c r="G1295" s="39"/>
      <c r="H1295" s="155"/>
    </row>
    <row r="1296" spans="1:8" x14ac:dyDescent="0.2">
      <c r="A1296" s="170"/>
      <c r="B1296" s="152"/>
      <c r="C1296" s="154"/>
      <c r="D1296" s="43"/>
      <c r="E1296" s="153"/>
      <c r="F1296" s="39"/>
      <c r="G1296" s="39"/>
      <c r="H1296" s="155"/>
    </row>
    <row r="1297" spans="1:8" x14ac:dyDescent="0.2">
      <c r="A1297" s="170"/>
      <c r="B1297" s="152"/>
      <c r="C1297" s="154"/>
      <c r="D1297" s="43"/>
      <c r="E1297" s="153"/>
      <c r="F1297" s="39"/>
      <c r="G1297" s="39"/>
      <c r="H1297" s="155"/>
    </row>
    <row r="1298" spans="1:8" x14ac:dyDescent="0.2">
      <c r="A1298" s="170"/>
      <c r="B1298" s="152"/>
      <c r="C1298" s="154"/>
      <c r="D1298" s="43"/>
      <c r="E1298" s="153"/>
      <c r="F1298" s="39"/>
      <c r="G1298" s="39"/>
      <c r="H1298" s="155"/>
    </row>
    <row r="1299" spans="1:8" x14ac:dyDescent="0.2">
      <c r="A1299" s="170"/>
      <c r="B1299" s="152"/>
      <c r="C1299" s="154"/>
      <c r="D1299" s="43"/>
      <c r="E1299" s="153"/>
      <c r="F1299" s="39"/>
      <c r="G1299" s="39"/>
      <c r="H1299" s="155"/>
    </row>
    <row r="1300" spans="1:8" x14ac:dyDescent="0.2">
      <c r="A1300" s="170"/>
      <c r="B1300" s="152"/>
      <c r="C1300" s="154"/>
      <c r="D1300" s="43"/>
      <c r="E1300" s="153"/>
      <c r="F1300" s="39"/>
      <c r="G1300" s="39"/>
      <c r="H1300" s="155"/>
    </row>
    <row r="1301" spans="1:8" x14ac:dyDescent="0.2">
      <c r="A1301" s="170"/>
      <c r="B1301" s="152"/>
      <c r="C1301" s="154"/>
      <c r="D1301" s="43"/>
      <c r="E1301" s="153"/>
      <c r="F1301" s="39"/>
      <c r="G1301" s="39"/>
      <c r="H1301" s="155"/>
    </row>
    <row r="1302" spans="1:8" x14ac:dyDescent="0.2">
      <c r="A1302" s="170"/>
      <c r="B1302" s="152"/>
      <c r="C1302" s="154"/>
      <c r="D1302" s="43"/>
      <c r="E1302" s="153"/>
      <c r="F1302" s="39"/>
      <c r="G1302" s="39"/>
      <c r="H1302" s="155"/>
    </row>
    <row r="1303" spans="1:8" x14ac:dyDescent="0.2">
      <c r="A1303" s="170"/>
      <c r="B1303" s="152"/>
      <c r="C1303" s="154"/>
      <c r="D1303" s="43"/>
      <c r="E1303" s="153"/>
      <c r="F1303" s="39"/>
      <c r="G1303" s="39"/>
      <c r="H1303" s="155"/>
    </row>
    <row r="1304" spans="1:8" x14ac:dyDescent="0.2">
      <c r="A1304" s="170"/>
      <c r="B1304" s="152"/>
      <c r="C1304" s="154"/>
      <c r="D1304" s="43"/>
      <c r="E1304" s="153"/>
      <c r="F1304" s="39"/>
      <c r="G1304" s="39"/>
      <c r="H1304" s="155"/>
    </row>
    <row r="1305" spans="1:8" x14ac:dyDescent="0.2">
      <c r="A1305" s="170"/>
      <c r="B1305" s="152"/>
      <c r="C1305" s="154"/>
      <c r="D1305" s="43"/>
      <c r="E1305" s="153"/>
      <c r="F1305" s="39"/>
      <c r="G1305" s="39"/>
      <c r="H1305" s="155"/>
    </row>
    <row r="1306" spans="1:8" x14ac:dyDescent="0.2">
      <c r="A1306" s="170"/>
      <c r="B1306" s="152"/>
      <c r="C1306" s="154"/>
      <c r="D1306" s="43"/>
      <c r="E1306" s="153"/>
      <c r="F1306" s="39"/>
      <c r="G1306" s="39"/>
      <c r="H1306" s="155"/>
    </row>
    <row r="1307" spans="1:8" x14ac:dyDescent="0.2">
      <c r="A1307" s="170"/>
      <c r="B1307" s="152"/>
      <c r="C1307" s="154"/>
      <c r="D1307" s="43"/>
      <c r="E1307" s="153"/>
      <c r="F1307" s="39"/>
      <c r="G1307" s="39"/>
      <c r="H1307" s="155"/>
    </row>
    <row r="1308" spans="1:8" x14ac:dyDescent="0.2">
      <c r="A1308" s="170"/>
      <c r="B1308" s="152"/>
      <c r="C1308" s="154"/>
      <c r="D1308" s="43"/>
      <c r="E1308" s="153"/>
      <c r="F1308" s="39"/>
      <c r="G1308" s="39"/>
      <c r="H1308" s="155"/>
    </row>
    <row r="1309" spans="1:8" x14ac:dyDescent="0.2">
      <c r="A1309" s="170"/>
      <c r="B1309" s="152"/>
      <c r="C1309" s="154"/>
      <c r="D1309" s="43"/>
      <c r="E1309" s="153"/>
      <c r="F1309" s="39"/>
      <c r="G1309" s="39"/>
      <c r="H1309" s="155"/>
    </row>
    <row r="1310" spans="1:8" x14ac:dyDescent="0.2">
      <c r="A1310" s="170"/>
      <c r="B1310" s="152"/>
      <c r="C1310" s="154"/>
      <c r="D1310" s="43"/>
      <c r="E1310" s="153"/>
      <c r="F1310" s="39"/>
      <c r="G1310" s="39"/>
      <c r="H1310" s="155"/>
    </row>
    <row r="1311" spans="1:8" x14ac:dyDescent="0.2">
      <c r="A1311" s="170"/>
      <c r="B1311" s="152"/>
      <c r="C1311" s="154"/>
      <c r="D1311" s="43"/>
      <c r="E1311" s="153"/>
      <c r="F1311" s="39"/>
      <c r="G1311" s="39"/>
      <c r="H1311" s="155"/>
    </row>
    <row r="1312" spans="1:8" x14ac:dyDescent="0.2">
      <c r="A1312" s="170"/>
      <c r="B1312" s="152"/>
      <c r="C1312" s="154"/>
      <c r="D1312" s="43"/>
      <c r="E1312" s="153"/>
      <c r="F1312" s="39"/>
      <c r="G1312" s="39"/>
      <c r="H1312" s="155"/>
    </row>
    <row r="1313" spans="1:8" x14ac:dyDescent="0.2">
      <c r="A1313" s="170"/>
      <c r="B1313" s="152"/>
      <c r="C1313" s="154"/>
      <c r="D1313" s="43"/>
      <c r="E1313" s="153"/>
      <c r="F1313" s="39"/>
      <c r="G1313" s="39"/>
      <c r="H1313" s="155"/>
    </row>
    <row r="1314" spans="1:8" x14ac:dyDescent="0.2">
      <c r="A1314" s="170"/>
      <c r="B1314" s="152"/>
      <c r="C1314" s="154"/>
      <c r="D1314" s="43"/>
      <c r="E1314" s="153"/>
      <c r="F1314" s="39"/>
      <c r="G1314" s="39"/>
      <c r="H1314" s="155"/>
    </row>
    <row r="1315" spans="1:8" x14ac:dyDescent="0.2">
      <c r="A1315" s="170"/>
      <c r="B1315" s="152"/>
      <c r="C1315" s="154"/>
      <c r="D1315" s="43"/>
      <c r="E1315" s="153"/>
      <c r="F1315" s="39"/>
      <c r="G1315" s="39"/>
      <c r="H1315" s="155"/>
    </row>
    <row r="1316" spans="1:8" x14ac:dyDescent="0.2">
      <c r="A1316" s="170"/>
      <c r="B1316" s="152"/>
      <c r="C1316" s="154"/>
      <c r="D1316" s="43"/>
      <c r="E1316" s="153"/>
      <c r="F1316" s="39"/>
      <c r="G1316" s="39"/>
      <c r="H1316" s="155"/>
    </row>
    <row r="1317" spans="1:8" x14ac:dyDescent="0.2">
      <c r="A1317" s="170"/>
      <c r="B1317" s="152"/>
      <c r="C1317" s="154"/>
      <c r="D1317" s="43"/>
      <c r="E1317" s="153"/>
      <c r="F1317" s="39"/>
      <c r="G1317" s="39"/>
      <c r="H1317" s="155"/>
    </row>
    <row r="1318" spans="1:8" x14ac:dyDescent="0.2">
      <c r="A1318" s="170"/>
      <c r="B1318" s="152"/>
      <c r="C1318" s="154"/>
      <c r="D1318" s="43"/>
      <c r="E1318" s="153"/>
      <c r="F1318" s="39"/>
      <c r="G1318" s="39"/>
      <c r="H1318" s="155"/>
    </row>
    <row r="1319" spans="1:8" x14ac:dyDescent="0.2">
      <c r="A1319" s="170"/>
      <c r="B1319" s="152"/>
      <c r="C1319" s="154"/>
      <c r="D1319" s="43"/>
      <c r="E1319" s="153"/>
      <c r="F1319" s="39"/>
      <c r="G1319" s="39"/>
      <c r="H1319" s="155"/>
    </row>
    <row r="1320" spans="1:8" x14ac:dyDescent="0.2">
      <c r="A1320" s="170"/>
      <c r="B1320" s="152"/>
      <c r="C1320" s="154"/>
      <c r="D1320" s="43"/>
      <c r="E1320" s="153"/>
      <c r="F1320" s="39"/>
      <c r="G1320" s="39"/>
      <c r="H1320" s="155"/>
    </row>
    <row r="1321" spans="1:8" x14ac:dyDescent="0.2">
      <c r="A1321" s="170"/>
      <c r="B1321" s="152"/>
      <c r="C1321" s="154"/>
      <c r="D1321" s="43"/>
      <c r="E1321" s="153"/>
      <c r="F1321" s="39"/>
      <c r="G1321" s="39"/>
      <c r="H1321" s="155"/>
    </row>
    <row r="1322" spans="1:8" x14ac:dyDescent="0.2">
      <c r="A1322" s="170"/>
      <c r="B1322" s="152"/>
      <c r="C1322" s="154"/>
      <c r="D1322" s="43"/>
      <c r="E1322" s="153"/>
      <c r="F1322" s="39"/>
      <c r="G1322" s="39"/>
      <c r="H1322" s="155"/>
    </row>
    <row r="1323" spans="1:8" x14ac:dyDescent="0.2">
      <c r="A1323" s="170"/>
      <c r="B1323" s="152"/>
      <c r="C1323" s="154"/>
      <c r="D1323" s="43"/>
      <c r="E1323" s="153"/>
      <c r="F1323" s="39"/>
      <c r="G1323" s="39"/>
      <c r="H1323" s="155"/>
    </row>
    <row r="1324" spans="1:8" x14ac:dyDescent="0.2">
      <c r="A1324" s="170"/>
      <c r="B1324" s="152"/>
      <c r="C1324" s="154"/>
      <c r="D1324" s="43"/>
      <c r="E1324" s="153"/>
      <c r="F1324" s="39"/>
      <c r="G1324" s="39"/>
      <c r="H1324" s="155"/>
    </row>
    <row r="1325" spans="1:8" x14ac:dyDescent="0.2">
      <c r="A1325" s="170"/>
      <c r="B1325" s="152"/>
      <c r="C1325" s="154"/>
      <c r="D1325" s="43"/>
      <c r="E1325" s="153"/>
      <c r="F1325" s="39"/>
      <c r="G1325" s="39"/>
      <c r="H1325" s="155"/>
    </row>
    <row r="1326" spans="1:8" x14ac:dyDescent="0.2">
      <c r="A1326" s="170"/>
      <c r="B1326" s="152"/>
      <c r="C1326" s="154"/>
      <c r="D1326" s="43"/>
      <c r="E1326" s="153"/>
      <c r="F1326" s="39"/>
      <c r="G1326" s="39"/>
      <c r="H1326" s="155"/>
    </row>
    <row r="1327" spans="1:8" x14ac:dyDescent="0.2">
      <c r="A1327" s="170"/>
      <c r="B1327" s="152"/>
      <c r="C1327" s="154"/>
      <c r="D1327" s="43"/>
      <c r="E1327" s="153"/>
      <c r="F1327" s="39"/>
      <c r="G1327" s="39"/>
      <c r="H1327" s="155"/>
    </row>
    <row r="1328" spans="1:8" x14ac:dyDescent="0.2">
      <c r="A1328" s="170"/>
      <c r="B1328" s="152"/>
      <c r="C1328" s="154"/>
      <c r="D1328" s="43"/>
      <c r="E1328" s="153"/>
      <c r="F1328" s="39"/>
      <c r="G1328" s="39"/>
      <c r="H1328" s="155"/>
    </row>
    <row r="1329" spans="1:8" x14ac:dyDescent="0.2">
      <c r="A1329" s="170"/>
      <c r="B1329" s="152"/>
      <c r="C1329" s="154"/>
      <c r="D1329" s="43"/>
      <c r="E1329" s="153"/>
      <c r="F1329" s="39"/>
      <c r="G1329" s="39"/>
      <c r="H1329" s="155"/>
    </row>
    <row r="1330" spans="1:8" x14ac:dyDescent="0.2">
      <c r="A1330" s="170"/>
      <c r="B1330" s="152"/>
      <c r="C1330" s="154"/>
      <c r="D1330" s="43"/>
      <c r="E1330" s="153"/>
      <c r="F1330" s="39"/>
      <c r="G1330" s="39"/>
      <c r="H1330" s="155"/>
    </row>
    <row r="1331" spans="1:8" x14ac:dyDescent="0.2">
      <c r="A1331" s="170"/>
      <c r="B1331" s="152"/>
      <c r="C1331" s="154"/>
      <c r="D1331" s="43"/>
      <c r="E1331" s="153"/>
      <c r="F1331" s="39"/>
      <c r="G1331" s="39"/>
      <c r="H1331" s="155"/>
    </row>
    <row r="1332" spans="1:8" x14ac:dyDescent="0.2">
      <c r="A1332" s="170"/>
      <c r="B1332" s="152"/>
      <c r="C1332" s="154"/>
      <c r="D1332" s="43"/>
      <c r="E1332" s="153"/>
      <c r="F1332" s="39"/>
      <c r="G1332" s="39"/>
      <c r="H1332" s="155"/>
    </row>
    <row r="1333" spans="1:8" x14ac:dyDescent="0.2">
      <c r="A1333" s="170"/>
      <c r="B1333" s="152"/>
      <c r="C1333" s="154"/>
      <c r="D1333" s="43"/>
      <c r="E1333" s="153"/>
      <c r="F1333" s="39"/>
      <c r="G1333" s="39"/>
      <c r="H1333" s="155"/>
    </row>
    <row r="1334" spans="1:8" x14ac:dyDescent="0.2">
      <c r="A1334" s="170"/>
      <c r="B1334" s="152"/>
      <c r="C1334" s="154"/>
      <c r="D1334" s="43"/>
      <c r="E1334" s="153"/>
      <c r="F1334" s="39"/>
      <c r="G1334" s="39"/>
      <c r="H1334" s="155"/>
    </row>
    <row r="1335" spans="1:8" x14ac:dyDescent="0.2">
      <c r="A1335" s="170"/>
      <c r="B1335" s="152"/>
      <c r="C1335" s="154"/>
      <c r="D1335" s="43"/>
      <c r="E1335" s="153"/>
      <c r="F1335" s="39"/>
      <c r="G1335" s="39"/>
      <c r="H1335" s="155"/>
    </row>
    <row r="1336" spans="1:8" x14ac:dyDescent="0.2">
      <c r="A1336" s="170"/>
      <c r="B1336" s="152"/>
      <c r="C1336" s="154"/>
      <c r="D1336" s="43"/>
      <c r="E1336" s="153"/>
      <c r="F1336" s="39"/>
      <c r="G1336" s="39"/>
      <c r="H1336" s="155"/>
    </row>
    <row r="1337" spans="1:8" x14ac:dyDescent="0.2">
      <c r="A1337" s="170"/>
      <c r="B1337" s="152"/>
      <c r="C1337" s="154"/>
      <c r="D1337" s="43"/>
      <c r="E1337" s="153"/>
      <c r="F1337" s="39"/>
      <c r="G1337" s="39"/>
      <c r="H1337" s="155"/>
    </row>
    <row r="1338" spans="1:8" x14ac:dyDescent="0.2">
      <c r="A1338" s="170"/>
      <c r="B1338" s="152"/>
      <c r="C1338" s="154"/>
      <c r="D1338" s="43"/>
      <c r="E1338" s="153"/>
      <c r="F1338" s="39"/>
      <c r="G1338" s="39"/>
      <c r="H1338" s="155"/>
    </row>
    <row r="1339" spans="1:8" x14ac:dyDescent="0.2">
      <c r="A1339" s="170"/>
      <c r="B1339" s="152"/>
      <c r="C1339" s="154"/>
      <c r="D1339" s="43"/>
      <c r="E1339" s="153"/>
      <c r="F1339" s="39"/>
      <c r="G1339" s="39"/>
      <c r="H1339" s="155"/>
    </row>
    <row r="1340" spans="1:8" x14ac:dyDescent="0.2">
      <c r="A1340" s="170"/>
      <c r="B1340" s="152"/>
      <c r="C1340" s="154"/>
      <c r="D1340" s="43"/>
      <c r="E1340" s="153"/>
      <c r="F1340" s="39"/>
      <c r="G1340" s="39"/>
      <c r="H1340" s="155"/>
    </row>
    <row r="1341" spans="1:8" x14ac:dyDescent="0.2">
      <c r="A1341" s="170"/>
      <c r="B1341" s="152"/>
      <c r="C1341" s="154"/>
      <c r="D1341" s="43"/>
      <c r="E1341" s="153"/>
      <c r="F1341" s="39"/>
      <c r="G1341" s="39"/>
      <c r="H1341" s="155"/>
    </row>
    <row r="1342" spans="1:8" x14ac:dyDescent="0.2">
      <c r="A1342" s="170"/>
      <c r="B1342" s="152"/>
      <c r="C1342" s="154"/>
      <c r="D1342" s="43"/>
      <c r="E1342" s="153"/>
      <c r="F1342" s="39"/>
      <c r="G1342" s="39"/>
      <c r="H1342" s="155"/>
    </row>
    <row r="1343" spans="1:8" x14ac:dyDescent="0.2">
      <c r="A1343" s="170"/>
      <c r="B1343" s="152"/>
      <c r="C1343" s="154"/>
      <c r="D1343" s="43"/>
      <c r="E1343" s="153"/>
      <c r="F1343" s="39"/>
      <c r="G1343" s="39"/>
      <c r="H1343" s="155"/>
    </row>
    <row r="1344" spans="1:8" x14ac:dyDescent="0.2">
      <c r="A1344" s="170"/>
      <c r="B1344" s="152"/>
      <c r="C1344" s="154"/>
      <c r="D1344" s="43"/>
      <c r="E1344" s="153"/>
      <c r="F1344" s="39"/>
      <c r="G1344" s="39"/>
      <c r="H1344" s="155"/>
    </row>
    <row r="1345" spans="1:8" x14ac:dyDescent="0.2">
      <c r="A1345" s="170"/>
      <c r="B1345" s="152"/>
      <c r="C1345" s="154"/>
      <c r="D1345" s="43"/>
      <c r="E1345" s="153"/>
      <c r="F1345" s="39"/>
      <c r="G1345" s="39"/>
      <c r="H1345" s="155"/>
    </row>
    <row r="1346" spans="1:8" x14ac:dyDescent="0.2">
      <c r="A1346" s="170"/>
      <c r="B1346" s="152"/>
      <c r="C1346" s="154"/>
      <c r="D1346" s="43"/>
      <c r="E1346" s="153"/>
      <c r="F1346" s="39"/>
      <c r="G1346" s="39"/>
      <c r="H1346" s="155"/>
    </row>
    <row r="1347" spans="1:8" x14ac:dyDescent="0.2">
      <c r="A1347" s="170"/>
      <c r="B1347" s="152"/>
      <c r="C1347" s="154"/>
      <c r="D1347" s="43"/>
      <c r="E1347" s="153"/>
      <c r="F1347" s="39"/>
      <c r="G1347" s="39"/>
      <c r="H1347" s="155"/>
    </row>
    <row r="1348" spans="1:8" x14ac:dyDescent="0.2">
      <c r="A1348" s="170"/>
      <c r="B1348" s="152"/>
      <c r="C1348" s="154"/>
      <c r="D1348" s="43"/>
      <c r="E1348" s="153"/>
      <c r="F1348" s="39"/>
      <c r="G1348" s="39"/>
      <c r="H1348" s="155"/>
    </row>
    <row r="1349" spans="1:8" x14ac:dyDescent="0.2">
      <c r="A1349" s="170"/>
      <c r="B1349" s="152"/>
      <c r="C1349" s="154"/>
      <c r="D1349" s="43"/>
      <c r="E1349" s="153"/>
      <c r="F1349" s="39"/>
      <c r="G1349" s="39"/>
      <c r="H1349" s="155"/>
    </row>
    <row r="1350" spans="1:8" x14ac:dyDescent="0.2">
      <c r="A1350" s="170"/>
      <c r="B1350" s="152"/>
      <c r="C1350" s="154"/>
      <c r="D1350" s="43"/>
      <c r="E1350" s="153"/>
      <c r="F1350" s="39"/>
      <c r="G1350" s="39"/>
      <c r="H1350" s="155"/>
    </row>
    <row r="1351" spans="1:8" x14ac:dyDescent="0.2">
      <c r="A1351" s="170"/>
      <c r="B1351" s="152"/>
      <c r="C1351" s="154"/>
      <c r="D1351" s="43"/>
      <c r="E1351" s="153"/>
      <c r="F1351" s="39"/>
      <c r="G1351" s="39"/>
      <c r="H1351" s="155"/>
    </row>
    <row r="1352" spans="1:8" x14ac:dyDescent="0.2">
      <c r="A1352" s="170"/>
      <c r="B1352" s="152"/>
      <c r="C1352" s="154"/>
      <c r="D1352" s="43"/>
      <c r="E1352" s="153"/>
      <c r="F1352" s="39"/>
      <c r="G1352" s="39"/>
      <c r="H1352" s="155"/>
    </row>
    <row r="1353" spans="1:8" x14ac:dyDescent="0.2">
      <c r="A1353" s="170"/>
      <c r="B1353" s="152"/>
      <c r="C1353" s="154"/>
      <c r="D1353" s="43"/>
      <c r="E1353" s="153"/>
      <c r="F1353" s="39"/>
      <c r="G1353" s="39"/>
      <c r="H1353" s="155"/>
    </row>
    <row r="1354" spans="1:8" x14ac:dyDescent="0.2">
      <c r="A1354" s="170"/>
      <c r="B1354" s="152"/>
      <c r="C1354" s="154"/>
      <c r="D1354" s="43"/>
      <c r="E1354" s="153"/>
      <c r="F1354" s="39"/>
      <c r="G1354" s="39"/>
      <c r="H1354" s="155"/>
    </row>
    <row r="1355" spans="1:8" x14ac:dyDescent="0.2">
      <c r="A1355" s="170"/>
      <c r="B1355" s="152"/>
      <c r="C1355" s="154"/>
      <c r="D1355" s="43"/>
      <c r="E1355" s="153"/>
      <c r="F1355" s="39"/>
      <c r="G1355" s="39"/>
      <c r="H1355" s="155"/>
    </row>
    <row r="1356" spans="1:8" x14ac:dyDescent="0.2">
      <c r="A1356" s="170"/>
      <c r="B1356" s="152"/>
      <c r="C1356" s="154"/>
      <c r="D1356" s="43"/>
      <c r="E1356" s="153"/>
      <c r="F1356" s="39"/>
      <c r="G1356" s="39"/>
      <c r="H1356" s="155"/>
    </row>
    <row r="1357" spans="1:8" x14ac:dyDescent="0.2">
      <c r="A1357" s="170"/>
      <c r="B1357" s="152"/>
      <c r="C1357" s="154"/>
      <c r="D1357" s="43"/>
      <c r="E1357" s="153"/>
      <c r="F1357" s="39"/>
      <c r="G1357" s="39"/>
      <c r="H1357" s="155"/>
    </row>
    <row r="1358" spans="1:8" x14ac:dyDescent="0.2">
      <c r="A1358" s="170"/>
      <c r="B1358" s="152"/>
      <c r="C1358" s="154"/>
      <c r="D1358" s="43"/>
      <c r="E1358" s="153"/>
      <c r="F1358" s="39"/>
      <c r="G1358" s="39"/>
      <c r="H1358" s="155"/>
    </row>
    <row r="1359" spans="1:8" x14ac:dyDescent="0.2">
      <c r="A1359" s="170"/>
      <c r="B1359" s="152"/>
      <c r="C1359" s="154"/>
      <c r="D1359" s="43"/>
      <c r="E1359" s="153"/>
      <c r="F1359" s="39"/>
      <c r="G1359" s="39"/>
      <c r="H1359" s="155"/>
    </row>
    <row r="1360" spans="1:8" x14ac:dyDescent="0.2">
      <c r="A1360" s="170"/>
      <c r="B1360" s="152"/>
      <c r="C1360" s="154"/>
      <c r="D1360" s="43"/>
      <c r="E1360" s="153"/>
      <c r="F1360" s="39"/>
      <c r="G1360" s="39"/>
      <c r="H1360" s="155"/>
    </row>
    <row r="1361" spans="1:8" x14ac:dyDescent="0.2">
      <c r="A1361" s="170"/>
      <c r="B1361" s="152"/>
      <c r="C1361" s="154"/>
      <c r="D1361" s="43"/>
      <c r="E1361" s="153"/>
      <c r="F1361" s="39"/>
      <c r="G1361" s="39"/>
      <c r="H1361" s="155"/>
    </row>
    <row r="1362" spans="1:8" x14ac:dyDescent="0.2">
      <c r="A1362" s="170"/>
      <c r="B1362" s="152"/>
      <c r="C1362" s="154"/>
      <c r="D1362" s="43"/>
      <c r="E1362" s="153"/>
      <c r="F1362" s="39"/>
      <c r="G1362" s="39"/>
      <c r="H1362" s="155"/>
    </row>
    <row r="1363" spans="1:8" x14ac:dyDescent="0.2">
      <c r="A1363" s="170"/>
      <c r="B1363" s="152"/>
      <c r="C1363" s="154"/>
      <c r="D1363" s="43"/>
      <c r="E1363" s="153"/>
      <c r="F1363" s="39"/>
      <c r="G1363" s="39"/>
      <c r="H1363" s="155"/>
    </row>
    <row r="1364" spans="1:8" x14ac:dyDescent="0.2">
      <c r="A1364" s="170"/>
      <c r="B1364" s="152"/>
      <c r="C1364" s="154"/>
      <c r="D1364" s="43"/>
      <c r="E1364" s="153"/>
      <c r="F1364" s="39"/>
      <c r="G1364" s="39"/>
      <c r="H1364" s="155"/>
    </row>
    <row r="1365" spans="1:8" x14ac:dyDescent="0.2">
      <c r="A1365" s="170"/>
      <c r="B1365" s="152"/>
      <c r="C1365" s="154"/>
      <c r="D1365" s="43"/>
      <c r="E1365" s="153"/>
      <c r="F1365" s="39"/>
      <c r="G1365" s="39"/>
      <c r="H1365" s="155"/>
    </row>
    <row r="1366" spans="1:8" x14ac:dyDescent="0.2">
      <c r="A1366" s="170"/>
      <c r="B1366" s="152"/>
      <c r="C1366" s="154"/>
      <c r="D1366" s="43"/>
      <c r="E1366" s="153"/>
      <c r="F1366" s="39"/>
      <c r="G1366" s="39"/>
      <c r="H1366" s="155"/>
    </row>
    <row r="1367" spans="1:8" x14ac:dyDescent="0.2">
      <c r="A1367" s="170"/>
      <c r="B1367" s="152"/>
      <c r="C1367" s="154"/>
      <c r="D1367" s="43"/>
      <c r="E1367" s="153"/>
      <c r="F1367" s="39"/>
      <c r="G1367" s="39"/>
      <c r="H1367" s="155"/>
    </row>
    <row r="1368" spans="1:8" x14ac:dyDescent="0.2">
      <c r="A1368" s="170"/>
      <c r="B1368" s="152"/>
      <c r="C1368" s="154"/>
      <c r="D1368" s="43"/>
      <c r="E1368" s="153"/>
      <c r="F1368" s="39"/>
      <c r="G1368" s="39"/>
      <c r="H1368" s="155"/>
    </row>
    <row r="1369" spans="1:8" x14ac:dyDescent="0.2">
      <c r="A1369" s="170"/>
      <c r="B1369" s="152"/>
      <c r="C1369" s="154"/>
      <c r="D1369" s="43"/>
      <c r="E1369" s="153"/>
      <c r="F1369" s="39"/>
      <c r="G1369" s="39"/>
      <c r="H1369" s="155"/>
    </row>
    <row r="1370" spans="1:8" x14ac:dyDescent="0.2">
      <c r="A1370" s="170"/>
      <c r="B1370" s="152"/>
      <c r="C1370" s="154"/>
      <c r="D1370" s="43"/>
      <c r="E1370" s="153"/>
      <c r="F1370" s="39"/>
      <c r="G1370" s="39"/>
      <c r="H1370" s="155"/>
    </row>
    <row r="1371" spans="1:8" x14ac:dyDescent="0.2">
      <c r="A1371" s="170"/>
      <c r="B1371" s="152"/>
      <c r="C1371" s="154"/>
      <c r="D1371" s="43"/>
      <c r="E1371" s="153"/>
      <c r="F1371" s="39"/>
      <c r="G1371" s="39"/>
      <c r="H1371" s="155"/>
    </row>
    <row r="1372" spans="1:8" x14ac:dyDescent="0.2">
      <c r="A1372" s="170"/>
      <c r="B1372" s="152"/>
      <c r="C1372" s="154"/>
      <c r="D1372" s="43"/>
      <c r="E1372" s="153"/>
      <c r="F1372" s="39"/>
      <c r="G1372" s="39"/>
      <c r="H1372" s="155"/>
    </row>
    <row r="1373" spans="1:8" x14ac:dyDescent="0.2">
      <c r="A1373" s="170"/>
      <c r="B1373" s="152"/>
      <c r="C1373" s="154"/>
      <c r="D1373" s="43"/>
      <c r="E1373" s="153"/>
      <c r="F1373" s="39"/>
      <c r="G1373" s="39"/>
      <c r="H1373" s="155"/>
    </row>
    <row r="1374" spans="1:8" x14ac:dyDescent="0.2">
      <c r="A1374" s="170"/>
      <c r="B1374" s="152"/>
      <c r="C1374" s="154"/>
      <c r="D1374" s="43"/>
      <c r="E1374" s="153"/>
      <c r="F1374" s="39"/>
      <c r="G1374" s="39"/>
      <c r="H1374" s="155"/>
    </row>
    <row r="1375" spans="1:8" x14ac:dyDescent="0.2">
      <c r="A1375" s="170"/>
      <c r="B1375" s="152"/>
      <c r="C1375" s="154"/>
      <c r="D1375" s="43"/>
      <c r="E1375" s="153"/>
      <c r="F1375" s="39"/>
      <c r="G1375" s="39"/>
      <c r="H1375" s="155"/>
    </row>
  </sheetData>
  <mergeCells count="11">
    <mergeCell ref="C2:E2"/>
    <mergeCell ref="B11:G11"/>
    <mergeCell ref="D651:E651"/>
    <mergeCell ref="F659:G659"/>
    <mergeCell ref="B9:B10"/>
    <mergeCell ref="D12:E12"/>
    <mergeCell ref="C9:C10"/>
    <mergeCell ref="D9:D10"/>
    <mergeCell ref="E9:E10"/>
    <mergeCell ref="F9:F10"/>
    <mergeCell ref="G9:G10"/>
  </mergeCells>
  <phoneticPr fontId="13" type="noConversion"/>
  <conditionalFormatting sqref="C80">
    <cfRule type="expression" dxfId="1" priority="5" stopIfTrue="1">
      <formula>G80&lt;6</formula>
    </cfRule>
  </conditionalFormatting>
  <conditionalFormatting sqref="C543">
    <cfRule type="expression" dxfId="0" priority="3" stopIfTrue="1">
      <formula>G543&lt;6</formula>
    </cfRule>
  </conditionalFormatting>
  <printOptions horizontalCentered="1"/>
  <pageMargins left="0.23622047244094491" right="0.23622047244094491" top="0.74803149606299213" bottom="0.59055118110236227" header="0.31496062992125984" footer="0.31496062992125984"/>
  <pageSetup paperSize="9" scale="4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Q47"/>
  <sheetViews>
    <sheetView view="pageBreakPreview" zoomScale="70" zoomScaleNormal="100" zoomScaleSheetLayoutView="70" workbookViewId="0">
      <selection activeCell="N40" sqref="N40:P40"/>
    </sheetView>
  </sheetViews>
  <sheetFormatPr defaultRowHeight="12.75" x14ac:dyDescent="0.2"/>
  <cols>
    <col min="1" max="1" width="4.140625" customWidth="1"/>
    <col min="2" max="2" width="21.85546875" style="51" customWidth="1"/>
    <col min="3" max="38" width="8.7109375" style="51" customWidth="1"/>
    <col min="39" max="39" width="23.42578125" style="51" customWidth="1"/>
    <col min="40" max="40" width="16.5703125" style="60" customWidth="1"/>
    <col min="41" max="41" width="8.85546875" style="51" customWidth="1"/>
    <col min="42" max="42" width="9.7109375" customWidth="1"/>
    <col min="43" max="43" width="16.42578125" customWidth="1"/>
    <col min="44" max="191" width="9.7109375" customWidth="1"/>
  </cols>
  <sheetData>
    <row r="1" spans="1:43" ht="19.5" x14ac:dyDescent="0.2">
      <c r="A1" s="55"/>
      <c r="B1" s="56"/>
      <c r="C1" s="56"/>
      <c r="D1" s="56"/>
      <c r="E1" s="56"/>
      <c r="F1" s="56"/>
      <c r="G1" s="57"/>
      <c r="H1" s="57"/>
      <c r="I1" s="57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9"/>
      <c r="AO1" s="61"/>
    </row>
    <row r="2" spans="1:43" ht="20.25" x14ac:dyDescent="0.3">
      <c r="A2" s="62"/>
      <c r="B2" s="63"/>
      <c r="C2" s="63"/>
      <c r="D2" s="63"/>
      <c r="E2" s="63"/>
      <c r="F2" s="63"/>
      <c r="G2" s="64"/>
      <c r="I2" s="63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6"/>
      <c r="AO2" s="61"/>
    </row>
    <row r="3" spans="1:43" ht="20.25" x14ac:dyDescent="0.3">
      <c r="A3" s="62"/>
      <c r="B3" s="63"/>
      <c r="C3" s="63"/>
      <c r="D3" s="63"/>
      <c r="E3" s="63"/>
      <c r="F3" s="63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6"/>
      <c r="AO3" s="61"/>
    </row>
    <row r="4" spans="1:43" ht="19.5" x14ac:dyDescent="0.2">
      <c r="A4" s="62"/>
      <c r="B4" s="63"/>
      <c r="C4" s="63"/>
      <c r="D4" s="63"/>
      <c r="E4" s="63"/>
      <c r="F4" s="63"/>
      <c r="G4" s="277" t="str">
        <f>PLANILHA!C5</f>
        <v>REFORMA E ADAPTAÇÃO DOS QUIOSQUES 01 AO 05 DA ORLA DA PRAIA CENTRO - BERTIOGA</v>
      </c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77"/>
      <c r="T4" s="277"/>
      <c r="U4" s="277"/>
      <c r="V4" s="277"/>
      <c r="W4" s="277"/>
      <c r="X4" s="277"/>
      <c r="Y4" s="277"/>
      <c r="Z4" s="277"/>
      <c r="AA4" s="277"/>
      <c r="AB4" s="277"/>
      <c r="AC4" s="277"/>
      <c r="AD4" s="277"/>
      <c r="AE4" s="277"/>
      <c r="AF4" s="277"/>
      <c r="AG4" s="277"/>
      <c r="AH4" s="277"/>
      <c r="AI4" s="277"/>
      <c r="AJ4" s="277"/>
      <c r="AK4" s="277"/>
      <c r="AL4" s="277"/>
      <c r="AM4" s="278"/>
      <c r="AO4" s="61"/>
    </row>
    <row r="5" spans="1:43" ht="19.5" x14ac:dyDescent="0.2">
      <c r="A5" s="62"/>
      <c r="B5" s="63"/>
      <c r="C5" s="63"/>
      <c r="D5" s="63"/>
      <c r="E5" s="63"/>
      <c r="F5" s="63"/>
      <c r="G5" s="279" t="str">
        <f>PLANILHA!C6</f>
        <v>AVENIDA TOMÉ DE SOUZA - CENTRO</v>
      </c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  <c r="AH5" s="279"/>
      <c r="AI5" s="279"/>
      <c r="AJ5" s="279"/>
      <c r="AK5" s="279"/>
      <c r="AL5" s="279"/>
      <c r="AM5" s="280"/>
      <c r="AO5" s="61"/>
    </row>
    <row r="6" spans="1:43" ht="19.5" x14ac:dyDescent="0.2">
      <c r="A6" s="67"/>
      <c r="B6" s="68"/>
      <c r="C6" s="68"/>
      <c r="D6" s="68"/>
      <c r="E6" s="68"/>
      <c r="F6" s="68"/>
      <c r="G6" s="69"/>
      <c r="H6" s="69"/>
      <c r="I6" s="68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1"/>
      <c r="AO6" s="61"/>
    </row>
    <row r="7" spans="1:43" ht="19.5" x14ac:dyDescent="0.2">
      <c r="A7" s="61"/>
      <c r="B7" s="61"/>
      <c r="C7" s="61"/>
      <c r="D7" s="61"/>
      <c r="E7" s="61"/>
      <c r="F7" s="61"/>
      <c r="G7" s="61"/>
      <c r="H7" s="61"/>
      <c r="I7" s="61"/>
      <c r="J7" s="72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O7" s="61"/>
    </row>
    <row r="8" spans="1:43" ht="23.25" x14ac:dyDescent="0.2">
      <c r="A8" s="281" t="s">
        <v>3918</v>
      </c>
      <c r="B8" s="282"/>
      <c r="C8" s="282"/>
      <c r="D8" s="282"/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2"/>
      <c r="P8" s="282"/>
      <c r="Q8" s="282"/>
      <c r="R8" s="282"/>
      <c r="S8" s="282"/>
      <c r="T8" s="282"/>
      <c r="U8" s="282"/>
      <c r="V8" s="282"/>
      <c r="W8" s="282"/>
      <c r="X8" s="282"/>
      <c r="Y8" s="282"/>
      <c r="Z8" s="282"/>
      <c r="AA8" s="282"/>
      <c r="AB8" s="282"/>
      <c r="AC8" s="282"/>
      <c r="AD8" s="282"/>
      <c r="AE8" s="282"/>
      <c r="AF8" s="282"/>
      <c r="AG8" s="282"/>
      <c r="AH8" s="282"/>
      <c r="AI8" s="282"/>
      <c r="AJ8" s="282"/>
      <c r="AK8" s="282"/>
      <c r="AL8" s="282"/>
      <c r="AM8" s="283"/>
      <c r="AO8" s="73"/>
    </row>
    <row r="9" spans="1:43" s="11" customFormat="1" x14ac:dyDescent="0.2">
      <c r="A9" s="74"/>
      <c r="B9" s="75" t="s">
        <v>2672</v>
      </c>
      <c r="C9" s="284" t="s">
        <v>3919</v>
      </c>
      <c r="D9" s="285"/>
      <c r="E9" s="284" t="s">
        <v>3920</v>
      </c>
      <c r="F9" s="285"/>
      <c r="G9" s="284" t="s">
        <v>3921</v>
      </c>
      <c r="H9" s="285"/>
      <c r="I9" s="284" t="s">
        <v>3922</v>
      </c>
      <c r="J9" s="285"/>
      <c r="K9" s="284" t="s">
        <v>3923</v>
      </c>
      <c r="L9" s="285"/>
      <c r="M9" s="284" t="s">
        <v>3924</v>
      </c>
      <c r="N9" s="285"/>
      <c r="O9" s="284" t="s">
        <v>3925</v>
      </c>
      <c r="P9" s="285"/>
      <c r="Q9" s="284" t="s">
        <v>3926</v>
      </c>
      <c r="R9" s="285"/>
      <c r="S9" s="284" t="s">
        <v>3927</v>
      </c>
      <c r="T9" s="285"/>
      <c r="U9" s="284" t="s">
        <v>3928</v>
      </c>
      <c r="V9" s="285"/>
      <c r="W9" s="284" t="s">
        <v>3929</v>
      </c>
      <c r="X9" s="285"/>
      <c r="Y9" s="284" t="s">
        <v>3930</v>
      </c>
      <c r="Z9" s="285"/>
      <c r="AA9" s="284" t="s">
        <v>3931</v>
      </c>
      <c r="AB9" s="285"/>
      <c r="AC9" s="284" t="s">
        <v>3932</v>
      </c>
      <c r="AD9" s="285"/>
      <c r="AE9" s="284" t="s">
        <v>3933</v>
      </c>
      <c r="AF9" s="285"/>
      <c r="AG9" s="284" t="s">
        <v>3934</v>
      </c>
      <c r="AH9" s="285"/>
      <c r="AI9" s="284" t="s">
        <v>3935</v>
      </c>
      <c r="AJ9" s="285"/>
      <c r="AK9" s="284" t="s">
        <v>3936</v>
      </c>
      <c r="AL9" s="285"/>
      <c r="AM9" s="295" t="s">
        <v>2112</v>
      </c>
      <c r="AN9" s="76"/>
      <c r="AO9" s="286" t="s">
        <v>3937</v>
      </c>
    </row>
    <row r="10" spans="1:43" s="11" customFormat="1" x14ac:dyDescent="0.2">
      <c r="A10" s="77" t="s">
        <v>1718</v>
      </c>
      <c r="B10" s="78"/>
      <c r="C10" s="79">
        <f>1</f>
        <v>1</v>
      </c>
      <c r="D10" s="80">
        <f>30</f>
        <v>30</v>
      </c>
      <c r="E10" s="79">
        <f t="shared" ref="E10" si="0">C10+1</f>
        <v>2</v>
      </c>
      <c r="F10" s="80">
        <f t="shared" ref="F10" si="1">D10+30</f>
        <v>60</v>
      </c>
      <c r="G10" s="79">
        <f t="shared" ref="G10" si="2">E10+1</f>
        <v>3</v>
      </c>
      <c r="H10" s="80">
        <f t="shared" ref="H10" si="3">F10+30</f>
        <v>90</v>
      </c>
      <c r="I10" s="79">
        <f t="shared" ref="I10" si="4">G10+1</f>
        <v>4</v>
      </c>
      <c r="J10" s="80">
        <f t="shared" ref="J10" si="5">H10+30</f>
        <v>120</v>
      </c>
      <c r="K10" s="79">
        <f t="shared" ref="K10" si="6">I10+1</f>
        <v>5</v>
      </c>
      <c r="L10" s="80">
        <f t="shared" ref="L10" si="7">J10+30</f>
        <v>150</v>
      </c>
      <c r="M10" s="79">
        <f t="shared" ref="M10" si="8">K10+1</f>
        <v>6</v>
      </c>
      <c r="N10" s="80">
        <f t="shared" ref="N10" si="9">L10+30</f>
        <v>180</v>
      </c>
      <c r="O10" s="79">
        <f t="shared" ref="O10" si="10">M10+1</f>
        <v>7</v>
      </c>
      <c r="P10" s="80">
        <f t="shared" ref="P10" si="11">N10+30</f>
        <v>210</v>
      </c>
      <c r="Q10" s="79">
        <f t="shared" ref="Q10" si="12">O10+1</f>
        <v>8</v>
      </c>
      <c r="R10" s="80">
        <f t="shared" ref="R10" si="13">P10+30</f>
        <v>240</v>
      </c>
      <c r="S10" s="79">
        <f t="shared" ref="S10" si="14">Q10+1</f>
        <v>9</v>
      </c>
      <c r="T10" s="80">
        <f t="shared" ref="T10" si="15">R10+30</f>
        <v>270</v>
      </c>
      <c r="U10" s="79">
        <f t="shared" ref="U10" si="16">S10+1</f>
        <v>10</v>
      </c>
      <c r="V10" s="80">
        <f t="shared" ref="V10" si="17">T10+30</f>
        <v>300</v>
      </c>
      <c r="W10" s="79">
        <f t="shared" ref="W10" si="18">U10+1</f>
        <v>11</v>
      </c>
      <c r="X10" s="80">
        <f t="shared" ref="X10" si="19">V10+30</f>
        <v>330</v>
      </c>
      <c r="Y10" s="79">
        <f t="shared" ref="Y10" si="20">W10+1</f>
        <v>12</v>
      </c>
      <c r="Z10" s="80">
        <f t="shared" ref="Z10" si="21">X10+30</f>
        <v>360</v>
      </c>
      <c r="AA10" s="79">
        <f t="shared" ref="AA10" si="22">Y10+1</f>
        <v>13</v>
      </c>
      <c r="AB10" s="80">
        <f t="shared" ref="AB10" si="23">Z10+30</f>
        <v>390</v>
      </c>
      <c r="AC10" s="79">
        <f t="shared" ref="AC10" si="24">AA10+1</f>
        <v>14</v>
      </c>
      <c r="AD10" s="80">
        <f t="shared" ref="AD10" si="25">AB10+30</f>
        <v>420</v>
      </c>
      <c r="AE10" s="79">
        <f t="shared" ref="AE10" si="26">AC10+1</f>
        <v>15</v>
      </c>
      <c r="AF10" s="80">
        <f t="shared" ref="AF10" si="27">AD10+30</f>
        <v>450</v>
      </c>
      <c r="AG10" s="79">
        <f t="shared" ref="AG10" si="28">AE10+1</f>
        <v>16</v>
      </c>
      <c r="AH10" s="80">
        <f t="shared" ref="AH10" si="29">AF10+30</f>
        <v>480</v>
      </c>
      <c r="AI10" s="79">
        <f t="shared" ref="AI10" si="30">AG10+1</f>
        <v>17</v>
      </c>
      <c r="AJ10" s="80">
        <f t="shared" ref="AJ10" si="31">AH10+30</f>
        <v>510</v>
      </c>
      <c r="AK10" s="79">
        <f t="shared" ref="AK10" si="32">AI10+1</f>
        <v>18</v>
      </c>
      <c r="AL10" s="80">
        <f t="shared" ref="AL10" si="33">AJ10+30</f>
        <v>540</v>
      </c>
      <c r="AM10" s="296"/>
      <c r="AN10" s="76"/>
      <c r="AO10" s="286"/>
    </row>
    <row r="11" spans="1:43" ht="12.75" customHeight="1" x14ac:dyDescent="0.2">
      <c r="A11" s="287">
        <v>100</v>
      </c>
      <c r="B11" s="290" t="s">
        <v>2378</v>
      </c>
      <c r="C11" s="293"/>
      <c r="D11" s="294"/>
      <c r="E11" s="293"/>
      <c r="F11" s="294"/>
      <c r="G11" s="293"/>
      <c r="H11" s="294"/>
      <c r="I11" s="293"/>
      <c r="J11" s="294"/>
      <c r="K11" s="293"/>
      <c r="L11" s="294"/>
      <c r="M11" s="293"/>
      <c r="N11" s="294"/>
      <c r="O11" s="293"/>
      <c r="P11" s="294"/>
      <c r="Q11" s="293"/>
      <c r="R11" s="294"/>
      <c r="S11" s="293"/>
      <c r="T11" s="294"/>
      <c r="U11" s="293"/>
      <c r="V11" s="294"/>
      <c r="W11" s="293"/>
      <c r="X11" s="294"/>
      <c r="Y11" s="293"/>
      <c r="Z11" s="294"/>
      <c r="AA11" s="293"/>
      <c r="AB11" s="294"/>
      <c r="AC11" s="293"/>
      <c r="AD11" s="294"/>
      <c r="AE11" s="293"/>
      <c r="AF11" s="294"/>
      <c r="AG11" s="293"/>
      <c r="AH11" s="294"/>
      <c r="AI11" s="293"/>
      <c r="AJ11" s="294"/>
      <c r="AK11" s="293"/>
      <c r="AL11" s="294"/>
      <c r="AM11" s="297">
        <f>PLANILHA!G12</f>
        <v>0</v>
      </c>
      <c r="AN11" s="81">
        <f>SUM(C12:AL12)</f>
        <v>0</v>
      </c>
    </row>
    <row r="12" spans="1:43" x14ac:dyDescent="0.2">
      <c r="A12" s="288"/>
      <c r="B12" s="291"/>
      <c r="C12" s="300">
        <v>0</v>
      </c>
      <c r="D12" s="301"/>
      <c r="E12" s="300">
        <v>0</v>
      </c>
      <c r="F12" s="301"/>
      <c r="G12" s="300">
        <v>0</v>
      </c>
      <c r="H12" s="301"/>
      <c r="I12" s="300">
        <v>0</v>
      </c>
      <c r="J12" s="301"/>
      <c r="K12" s="300">
        <v>0</v>
      </c>
      <c r="L12" s="301"/>
      <c r="M12" s="300">
        <v>0</v>
      </c>
      <c r="N12" s="301"/>
      <c r="O12" s="300">
        <v>0</v>
      </c>
      <c r="P12" s="301"/>
      <c r="Q12" s="300">
        <v>0</v>
      </c>
      <c r="R12" s="301"/>
      <c r="S12" s="300">
        <v>0</v>
      </c>
      <c r="T12" s="301"/>
      <c r="U12" s="300">
        <v>0</v>
      </c>
      <c r="V12" s="301"/>
      <c r="W12" s="300">
        <v>0</v>
      </c>
      <c r="X12" s="301"/>
      <c r="Y12" s="300">
        <v>0</v>
      </c>
      <c r="Z12" s="301"/>
      <c r="AA12" s="300">
        <v>0</v>
      </c>
      <c r="AB12" s="301"/>
      <c r="AC12" s="300">
        <v>0</v>
      </c>
      <c r="AD12" s="301"/>
      <c r="AE12" s="300">
        <v>0</v>
      </c>
      <c r="AF12" s="301"/>
      <c r="AG12" s="300">
        <v>0</v>
      </c>
      <c r="AH12" s="301"/>
      <c r="AI12" s="300">
        <v>0</v>
      </c>
      <c r="AJ12" s="301"/>
      <c r="AK12" s="300">
        <v>0</v>
      </c>
      <c r="AL12" s="301"/>
      <c r="AM12" s="298"/>
      <c r="AN12" s="81">
        <f>SUM(G13:R13)</f>
        <v>0</v>
      </c>
      <c r="AP12">
        <f>AN12/1.2977</f>
        <v>0</v>
      </c>
      <c r="AQ12" s="38"/>
    </row>
    <row r="13" spans="1:43" s="38" customFormat="1" x14ac:dyDescent="0.2">
      <c r="A13" s="289"/>
      <c r="B13" s="292"/>
      <c r="C13" s="302">
        <f>C12*$AM11</f>
        <v>0</v>
      </c>
      <c r="D13" s="303"/>
      <c r="E13" s="302">
        <f>E12*$AM11</f>
        <v>0</v>
      </c>
      <c r="F13" s="303"/>
      <c r="G13" s="302">
        <f>G12*$AM11</f>
        <v>0</v>
      </c>
      <c r="H13" s="303"/>
      <c r="I13" s="302">
        <f>I12*$AM11</f>
        <v>0</v>
      </c>
      <c r="J13" s="303"/>
      <c r="K13" s="302">
        <f>K12*$AM11</f>
        <v>0</v>
      </c>
      <c r="L13" s="303"/>
      <c r="M13" s="302">
        <f>M12*$AM11</f>
        <v>0</v>
      </c>
      <c r="N13" s="303"/>
      <c r="O13" s="302">
        <f>O12*$AM11</f>
        <v>0</v>
      </c>
      <c r="P13" s="303"/>
      <c r="Q13" s="302">
        <f>Q12*$AM11</f>
        <v>0</v>
      </c>
      <c r="R13" s="303"/>
      <c r="S13" s="302">
        <f>S12*$AM11</f>
        <v>0</v>
      </c>
      <c r="T13" s="303"/>
      <c r="U13" s="302">
        <f>U12*$AM11</f>
        <v>0</v>
      </c>
      <c r="V13" s="303"/>
      <c r="W13" s="302">
        <f>W12*$AM11</f>
        <v>0</v>
      </c>
      <c r="X13" s="303"/>
      <c r="Y13" s="302">
        <f>Y12*$AM11</f>
        <v>0</v>
      </c>
      <c r="Z13" s="303"/>
      <c r="AA13" s="302">
        <f>AA12*$AM11</f>
        <v>0</v>
      </c>
      <c r="AB13" s="303"/>
      <c r="AC13" s="302">
        <f>AC12*$AM11</f>
        <v>0</v>
      </c>
      <c r="AD13" s="303"/>
      <c r="AE13" s="302">
        <f>AE12*$AM11</f>
        <v>0</v>
      </c>
      <c r="AF13" s="303"/>
      <c r="AG13" s="302">
        <f>AG12*$AM11</f>
        <v>0</v>
      </c>
      <c r="AH13" s="303"/>
      <c r="AI13" s="302">
        <f>AI12*$AM11</f>
        <v>0</v>
      </c>
      <c r="AJ13" s="303"/>
      <c r="AK13" s="302">
        <f>AK12*$AM11</f>
        <v>0</v>
      </c>
      <c r="AL13" s="303"/>
      <c r="AM13" s="299"/>
      <c r="AN13" s="81"/>
      <c r="AO13" s="82" t="e">
        <f>AM11/AM$36</f>
        <v>#DIV/0!</v>
      </c>
      <c r="AP13">
        <f t="shared" ref="AP13:AP35" si="34">AN13/1.2977</f>
        <v>0</v>
      </c>
    </row>
    <row r="14" spans="1:43" ht="12.75" customHeight="1" x14ac:dyDescent="0.2">
      <c r="A14" s="287">
        <v>200</v>
      </c>
      <c r="B14" s="290" t="s">
        <v>3942</v>
      </c>
      <c r="C14" s="293"/>
      <c r="D14" s="294"/>
      <c r="E14" s="293"/>
      <c r="F14" s="294"/>
      <c r="G14" s="293"/>
      <c r="H14" s="294"/>
      <c r="I14" s="293"/>
      <c r="J14" s="294"/>
      <c r="K14" s="293"/>
      <c r="L14" s="294"/>
      <c r="M14" s="293"/>
      <c r="N14" s="294"/>
      <c r="O14" s="293"/>
      <c r="P14" s="294"/>
      <c r="Q14" s="293"/>
      <c r="R14" s="294"/>
      <c r="S14" s="293"/>
      <c r="T14" s="294"/>
      <c r="U14" s="293"/>
      <c r="V14" s="294"/>
      <c r="W14" s="293"/>
      <c r="X14" s="294"/>
      <c r="Y14" s="293"/>
      <c r="Z14" s="294"/>
      <c r="AA14" s="293"/>
      <c r="AB14" s="294"/>
      <c r="AC14" s="293"/>
      <c r="AD14" s="294"/>
      <c r="AE14" s="293"/>
      <c r="AF14" s="294"/>
      <c r="AG14" s="293"/>
      <c r="AH14" s="294"/>
      <c r="AI14" s="293"/>
      <c r="AJ14" s="294"/>
      <c r="AK14" s="293"/>
      <c r="AL14" s="294"/>
      <c r="AM14" s="297">
        <f>PLANILHA!G21</f>
        <v>0</v>
      </c>
      <c r="AN14" s="81">
        <f>SUM(C15:AL15)</f>
        <v>0</v>
      </c>
      <c r="AO14" s="82"/>
      <c r="AP14">
        <f t="shared" si="34"/>
        <v>0</v>
      </c>
      <c r="AQ14" s="38"/>
    </row>
    <row r="15" spans="1:43" x14ac:dyDescent="0.2">
      <c r="A15" s="288"/>
      <c r="B15" s="291"/>
      <c r="C15" s="304"/>
      <c r="D15" s="305"/>
      <c r="E15" s="304"/>
      <c r="F15" s="305"/>
      <c r="G15" s="304"/>
      <c r="H15" s="305"/>
      <c r="I15" s="304"/>
      <c r="J15" s="305"/>
      <c r="K15" s="304"/>
      <c r="L15" s="305"/>
      <c r="M15" s="304"/>
      <c r="N15" s="305"/>
      <c r="O15" s="304"/>
      <c r="P15" s="305"/>
      <c r="Q15" s="304"/>
      <c r="R15" s="305"/>
      <c r="S15" s="304"/>
      <c r="T15" s="305"/>
      <c r="U15" s="304"/>
      <c r="V15" s="305"/>
      <c r="W15" s="300">
        <v>0</v>
      </c>
      <c r="X15" s="301"/>
      <c r="Y15" s="300">
        <v>0</v>
      </c>
      <c r="Z15" s="301"/>
      <c r="AA15" s="300">
        <v>0</v>
      </c>
      <c r="AB15" s="301"/>
      <c r="AC15" s="300">
        <v>0</v>
      </c>
      <c r="AD15" s="301"/>
      <c r="AE15" s="304"/>
      <c r="AF15" s="305"/>
      <c r="AG15" s="304"/>
      <c r="AH15" s="305"/>
      <c r="AI15" s="304"/>
      <c r="AJ15" s="305"/>
      <c r="AK15" s="304"/>
      <c r="AL15" s="305"/>
      <c r="AM15" s="298"/>
      <c r="AN15" s="81">
        <f>SUM(G16:R16)</f>
        <v>0</v>
      </c>
      <c r="AO15" s="82"/>
      <c r="AP15">
        <f t="shared" si="34"/>
        <v>0</v>
      </c>
      <c r="AQ15" s="38"/>
    </row>
    <row r="16" spans="1:43" s="38" customFormat="1" x14ac:dyDescent="0.2">
      <c r="A16" s="289"/>
      <c r="B16" s="292"/>
      <c r="C16" s="302"/>
      <c r="D16" s="303"/>
      <c r="E16" s="302"/>
      <c r="F16" s="303"/>
      <c r="G16" s="302"/>
      <c r="H16" s="303"/>
      <c r="I16" s="302"/>
      <c r="J16" s="303"/>
      <c r="K16" s="302"/>
      <c r="L16" s="303"/>
      <c r="M16" s="302"/>
      <c r="N16" s="303"/>
      <c r="O16" s="302"/>
      <c r="P16" s="303"/>
      <c r="Q16" s="302"/>
      <c r="R16" s="303"/>
      <c r="S16" s="302"/>
      <c r="T16" s="303"/>
      <c r="U16" s="302"/>
      <c r="V16" s="303"/>
      <c r="W16" s="302">
        <f>W15*$AM14</f>
        <v>0</v>
      </c>
      <c r="X16" s="303"/>
      <c r="Y16" s="302">
        <f>Y15*$AM14</f>
        <v>0</v>
      </c>
      <c r="Z16" s="303"/>
      <c r="AA16" s="302">
        <f>AA15*$AM14</f>
        <v>0</v>
      </c>
      <c r="AB16" s="303"/>
      <c r="AC16" s="302">
        <f>AC15*$AM14</f>
        <v>0</v>
      </c>
      <c r="AD16" s="303"/>
      <c r="AE16" s="302"/>
      <c r="AF16" s="303"/>
      <c r="AG16" s="302"/>
      <c r="AH16" s="303"/>
      <c r="AI16" s="302"/>
      <c r="AJ16" s="303"/>
      <c r="AK16" s="302"/>
      <c r="AL16" s="303"/>
      <c r="AM16" s="299"/>
      <c r="AN16" s="81"/>
      <c r="AO16" s="82" t="e">
        <f>AM14/AM$36</f>
        <v>#DIV/0!</v>
      </c>
      <c r="AP16">
        <f t="shared" si="34"/>
        <v>0</v>
      </c>
    </row>
    <row r="17" spans="1:43" ht="12.75" customHeight="1" x14ac:dyDescent="0.2">
      <c r="A17" s="287">
        <v>300</v>
      </c>
      <c r="B17" s="290" t="s">
        <v>3943</v>
      </c>
      <c r="C17" s="293"/>
      <c r="D17" s="294"/>
      <c r="E17" s="293"/>
      <c r="F17" s="294"/>
      <c r="G17" s="293"/>
      <c r="H17" s="294"/>
      <c r="I17" s="293"/>
      <c r="J17" s="294"/>
      <c r="K17" s="293"/>
      <c r="L17" s="294"/>
      <c r="M17" s="293"/>
      <c r="N17" s="294"/>
      <c r="O17" s="293"/>
      <c r="P17" s="294"/>
      <c r="Q17" s="293"/>
      <c r="R17" s="294"/>
      <c r="S17" s="293"/>
      <c r="T17" s="294"/>
      <c r="U17" s="293"/>
      <c r="V17" s="294"/>
      <c r="W17" s="293"/>
      <c r="X17" s="294"/>
      <c r="Y17" s="293"/>
      <c r="Z17" s="294"/>
      <c r="AA17" s="293"/>
      <c r="AB17" s="294"/>
      <c r="AC17" s="293"/>
      <c r="AD17" s="294"/>
      <c r="AE17" s="293"/>
      <c r="AF17" s="294"/>
      <c r="AG17" s="293"/>
      <c r="AH17" s="294"/>
      <c r="AI17" s="293"/>
      <c r="AJ17" s="294"/>
      <c r="AK17" s="293"/>
      <c r="AL17" s="294"/>
      <c r="AM17" s="297">
        <f>PLANILHA!G174</f>
        <v>0</v>
      </c>
      <c r="AN17" s="81">
        <f>SUM(C18:AL18)</f>
        <v>0</v>
      </c>
      <c r="AO17" s="82"/>
      <c r="AP17">
        <f t="shared" si="34"/>
        <v>0</v>
      </c>
      <c r="AQ17" s="38"/>
    </row>
    <row r="18" spans="1:43" x14ac:dyDescent="0.2">
      <c r="A18" s="288"/>
      <c r="B18" s="291"/>
      <c r="C18" s="304"/>
      <c r="D18" s="305"/>
      <c r="E18" s="304"/>
      <c r="F18" s="305"/>
      <c r="G18" s="304"/>
      <c r="H18" s="305"/>
      <c r="I18" s="304"/>
      <c r="J18" s="305"/>
      <c r="K18" s="300">
        <v>0</v>
      </c>
      <c r="L18" s="301"/>
      <c r="M18" s="300">
        <v>0</v>
      </c>
      <c r="N18" s="301"/>
      <c r="O18" s="300">
        <v>0</v>
      </c>
      <c r="P18" s="301"/>
      <c r="Q18" s="304"/>
      <c r="R18" s="305"/>
      <c r="S18" s="304"/>
      <c r="T18" s="305"/>
      <c r="U18" s="304"/>
      <c r="V18" s="305"/>
      <c r="W18" s="304"/>
      <c r="X18" s="305"/>
      <c r="Y18" s="304"/>
      <c r="Z18" s="305"/>
      <c r="AA18" s="304"/>
      <c r="AB18" s="305"/>
      <c r="AC18" s="304"/>
      <c r="AD18" s="305"/>
      <c r="AE18" s="304"/>
      <c r="AF18" s="305"/>
      <c r="AG18" s="304"/>
      <c r="AH18" s="305"/>
      <c r="AI18" s="304"/>
      <c r="AJ18" s="305"/>
      <c r="AK18" s="304"/>
      <c r="AL18" s="305"/>
      <c r="AM18" s="298"/>
      <c r="AN18" s="81">
        <f>SUM(G19:R19)</f>
        <v>0</v>
      </c>
      <c r="AO18" s="82"/>
      <c r="AP18">
        <f t="shared" si="34"/>
        <v>0</v>
      </c>
      <c r="AQ18" s="38"/>
    </row>
    <row r="19" spans="1:43" s="38" customFormat="1" x14ac:dyDescent="0.2">
      <c r="A19" s="289"/>
      <c r="B19" s="292"/>
      <c r="C19" s="302"/>
      <c r="D19" s="303"/>
      <c r="E19" s="302"/>
      <c r="F19" s="303"/>
      <c r="G19" s="302"/>
      <c r="H19" s="303"/>
      <c r="I19" s="302"/>
      <c r="J19" s="303"/>
      <c r="K19" s="302">
        <f>K18*$AM17</f>
        <v>0</v>
      </c>
      <c r="L19" s="303"/>
      <c r="M19" s="302">
        <f>M18*$AM17</f>
        <v>0</v>
      </c>
      <c r="N19" s="303"/>
      <c r="O19" s="302">
        <f>O18*$AM17</f>
        <v>0</v>
      </c>
      <c r="P19" s="303"/>
      <c r="Q19" s="302"/>
      <c r="R19" s="303"/>
      <c r="S19" s="302"/>
      <c r="T19" s="303"/>
      <c r="U19" s="302"/>
      <c r="V19" s="303"/>
      <c r="W19" s="302"/>
      <c r="X19" s="303"/>
      <c r="Y19" s="302"/>
      <c r="Z19" s="303"/>
      <c r="AA19" s="302"/>
      <c r="AB19" s="303"/>
      <c r="AC19" s="302"/>
      <c r="AD19" s="303"/>
      <c r="AE19" s="302"/>
      <c r="AF19" s="303"/>
      <c r="AG19" s="302"/>
      <c r="AH19" s="303"/>
      <c r="AI19" s="302"/>
      <c r="AJ19" s="303"/>
      <c r="AK19" s="302"/>
      <c r="AL19" s="303"/>
      <c r="AM19" s="299"/>
      <c r="AN19" s="81"/>
      <c r="AO19" s="82" t="e">
        <f>AM17/AM$36</f>
        <v>#DIV/0!</v>
      </c>
      <c r="AP19">
        <f t="shared" si="34"/>
        <v>0</v>
      </c>
    </row>
    <row r="20" spans="1:43" s="38" customFormat="1" ht="12.75" hidden="1" customHeight="1" x14ac:dyDescent="0.2">
      <c r="A20" s="287" t="e">
        <v>#REF!</v>
      </c>
      <c r="B20" s="290" t="e">
        <v>#REF!</v>
      </c>
      <c r="C20" s="293"/>
      <c r="D20" s="294"/>
      <c r="E20" s="293"/>
      <c r="F20" s="294"/>
      <c r="G20" s="293"/>
      <c r="H20" s="294"/>
      <c r="I20" s="293"/>
      <c r="J20" s="294"/>
      <c r="K20" s="293"/>
      <c r="L20" s="294"/>
      <c r="M20" s="293"/>
      <c r="N20" s="294"/>
      <c r="O20" s="293"/>
      <c r="P20" s="294"/>
      <c r="Q20" s="293"/>
      <c r="R20" s="294"/>
      <c r="S20" s="293"/>
      <c r="T20" s="294"/>
      <c r="U20" s="293"/>
      <c r="V20" s="294"/>
      <c r="W20" s="293"/>
      <c r="X20" s="294"/>
      <c r="Y20" s="293"/>
      <c r="Z20" s="294"/>
      <c r="AA20" s="293"/>
      <c r="AB20" s="294"/>
      <c r="AC20" s="293"/>
      <c r="AD20" s="294"/>
      <c r="AE20" s="293"/>
      <c r="AF20" s="294"/>
      <c r="AG20" s="293"/>
      <c r="AH20" s="294"/>
      <c r="AI20" s="293"/>
      <c r="AJ20" s="294"/>
      <c r="AK20" s="293"/>
      <c r="AL20" s="294"/>
      <c r="AM20" s="297"/>
      <c r="AN20" s="81"/>
      <c r="AO20" s="82"/>
      <c r="AP20"/>
    </row>
    <row r="21" spans="1:43" s="38" customFormat="1" ht="12.75" hidden="1" customHeight="1" x14ac:dyDescent="0.2">
      <c r="A21" s="288"/>
      <c r="B21" s="291"/>
      <c r="C21" s="304"/>
      <c r="D21" s="305"/>
      <c r="E21" s="304"/>
      <c r="F21" s="305"/>
      <c r="G21" s="304"/>
      <c r="H21" s="305"/>
      <c r="I21" s="304"/>
      <c r="J21" s="305"/>
      <c r="K21" s="304"/>
      <c r="L21" s="305"/>
      <c r="M21" s="304"/>
      <c r="N21" s="305"/>
      <c r="O21" s="304"/>
      <c r="P21" s="305"/>
      <c r="Q21" s="304">
        <v>1</v>
      </c>
      <c r="R21" s="305"/>
      <c r="S21" s="304">
        <v>1</v>
      </c>
      <c r="T21" s="305"/>
      <c r="U21" s="304">
        <v>1</v>
      </c>
      <c r="V21" s="305"/>
      <c r="W21" s="304">
        <v>1</v>
      </c>
      <c r="X21" s="305"/>
      <c r="Y21" s="304">
        <v>1</v>
      </c>
      <c r="Z21" s="305"/>
      <c r="AA21" s="304">
        <v>1</v>
      </c>
      <c r="AB21" s="305"/>
      <c r="AC21" s="304">
        <v>1</v>
      </c>
      <c r="AD21" s="305"/>
      <c r="AE21" s="304">
        <v>1</v>
      </c>
      <c r="AF21" s="305"/>
      <c r="AG21" s="304"/>
      <c r="AH21" s="305"/>
      <c r="AI21" s="304"/>
      <c r="AJ21" s="305"/>
      <c r="AK21" s="304"/>
      <c r="AL21" s="305"/>
      <c r="AM21" s="298"/>
      <c r="AN21" s="81"/>
      <c r="AO21" s="82"/>
      <c r="AP21"/>
    </row>
    <row r="22" spans="1:43" s="38" customFormat="1" ht="12.75" hidden="1" customHeight="1" x14ac:dyDescent="0.2">
      <c r="A22" s="289"/>
      <c r="B22" s="292"/>
      <c r="C22" s="302"/>
      <c r="D22" s="303"/>
      <c r="E22" s="302"/>
      <c r="F22" s="303"/>
      <c r="G22" s="302"/>
      <c r="H22" s="303"/>
      <c r="I22" s="302"/>
      <c r="J22" s="303"/>
      <c r="K22" s="302"/>
      <c r="L22" s="303"/>
      <c r="M22" s="302"/>
      <c r="N22" s="303"/>
      <c r="O22" s="302"/>
      <c r="P22" s="303"/>
      <c r="Q22" s="302">
        <f>Q21*$AM20</f>
        <v>0</v>
      </c>
      <c r="R22" s="303"/>
      <c r="S22" s="302">
        <f>S21*$AM20</f>
        <v>0</v>
      </c>
      <c r="T22" s="303"/>
      <c r="U22" s="302">
        <f>U21*$AM20</f>
        <v>0</v>
      </c>
      <c r="V22" s="303"/>
      <c r="W22" s="302">
        <f>W21*$AM20</f>
        <v>0</v>
      </c>
      <c r="X22" s="303"/>
      <c r="Y22" s="302">
        <f>Y21*$AM20</f>
        <v>0</v>
      </c>
      <c r="Z22" s="303"/>
      <c r="AA22" s="302">
        <f>AA21*$AM20</f>
        <v>0</v>
      </c>
      <c r="AB22" s="303"/>
      <c r="AC22" s="302">
        <f>AC21*$AM20</f>
        <v>0</v>
      </c>
      <c r="AD22" s="303"/>
      <c r="AE22" s="302">
        <f>AE21*$AM20</f>
        <v>0</v>
      </c>
      <c r="AF22" s="303"/>
      <c r="AG22" s="302"/>
      <c r="AH22" s="303"/>
      <c r="AI22" s="302"/>
      <c r="AJ22" s="303"/>
      <c r="AK22" s="302"/>
      <c r="AL22" s="303"/>
      <c r="AM22" s="299"/>
      <c r="AN22" s="81"/>
      <c r="AO22" s="82"/>
      <c r="AP22"/>
    </row>
    <row r="23" spans="1:43" ht="12.75" customHeight="1" x14ac:dyDescent="0.2">
      <c r="A23" s="287">
        <v>400</v>
      </c>
      <c r="B23" s="290" t="s">
        <v>3944</v>
      </c>
      <c r="C23" s="293"/>
      <c r="D23" s="294"/>
      <c r="E23" s="293"/>
      <c r="F23" s="294"/>
      <c r="G23" s="293"/>
      <c r="H23" s="294"/>
      <c r="I23" s="293"/>
      <c r="J23" s="294"/>
      <c r="K23" s="293"/>
      <c r="L23" s="294"/>
      <c r="M23" s="293"/>
      <c r="N23" s="294"/>
      <c r="O23" s="293"/>
      <c r="P23" s="294"/>
      <c r="Q23" s="293"/>
      <c r="R23" s="294"/>
      <c r="S23" s="293"/>
      <c r="T23" s="294"/>
      <c r="U23" s="293"/>
      <c r="V23" s="294"/>
      <c r="W23" s="293"/>
      <c r="X23" s="294"/>
      <c r="Y23" s="293"/>
      <c r="Z23" s="294"/>
      <c r="AA23" s="293"/>
      <c r="AB23" s="294"/>
      <c r="AC23" s="293"/>
      <c r="AD23" s="294"/>
      <c r="AE23" s="293"/>
      <c r="AF23" s="294"/>
      <c r="AG23" s="293"/>
      <c r="AH23" s="294"/>
      <c r="AI23" s="293"/>
      <c r="AJ23" s="294"/>
      <c r="AK23" s="293"/>
      <c r="AL23" s="294"/>
      <c r="AM23" s="297">
        <f>PLANILHA!G259</f>
        <v>0</v>
      </c>
      <c r="AN23" s="81">
        <f>SUM(C24:AL24)</f>
        <v>0</v>
      </c>
      <c r="AO23" s="82"/>
      <c r="AP23">
        <f t="shared" ref="AP23:AP25" si="35">AN23/1.2977</f>
        <v>0</v>
      </c>
      <c r="AQ23" s="38"/>
    </row>
    <row r="24" spans="1:43" x14ac:dyDescent="0.2">
      <c r="A24" s="288"/>
      <c r="B24" s="291"/>
      <c r="C24" s="300">
        <v>0</v>
      </c>
      <c r="D24" s="301"/>
      <c r="E24" s="300">
        <v>0</v>
      </c>
      <c r="F24" s="301"/>
      <c r="G24" s="300">
        <v>0</v>
      </c>
      <c r="H24" s="301"/>
      <c r="I24" s="300">
        <v>0</v>
      </c>
      <c r="J24" s="301"/>
      <c r="K24" s="304"/>
      <c r="L24" s="305"/>
      <c r="M24" s="304"/>
      <c r="N24" s="305"/>
      <c r="O24" s="304"/>
      <c r="P24" s="305"/>
      <c r="Q24" s="304"/>
      <c r="R24" s="305"/>
      <c r="S24" s="304"/>
      <c r="T24" s="305"/>
      <c r="U24" s="304"/>
      <c r="V24" s="305"/>
      <c r="W24" s="304"/>
      <c r="X24" s="305"/>
      <c r="Y24" s="304"/>
      <c r="Z24" s="305"/>
      <c r="AA24" s="304"/>
      <c r="AB24" s="305"/>
      <c r="AC24" s="304"/>
      <c r="AD24" s="305"/>
      <c r="AE24" s="304"/>
      <c r="AF24" s="305"/>
      <c r="AG24" s="304"/>
      <c r="AH24" s="305"/>
      <c r="AI24" s="304"/>
      <c r="AJ24" s="305"/>
      <c r="AK24" s="304"/>
      <c r="AL24" s="305"/>
      <c r="AM24" s="298"/>
      <c r="AN24" s="81"/>
      <c r="AO24" s="82"/>
      <c r="AP24">
        <f t="shared" si="35"/>
        <v>0</v>
      </c>
      <c r="AQ24" s="38"/>
    </row>
    <row r="25" spans="1:43" s="38" customFormat="1" x14ac:dyDescent="0.2">
      <c r="A25" s="289"/>
      <c r="B25" s="292"/>
      <c r="C25" s="302">
        <f>C24*$AM23</f>
        <v>0</v>
      </c>
      <c r="D25" s="303"/>
      <c r="E25" s="302">
        <f>E24*$AM23</f>
        <v>0</v>
      </c>
      <c r="F25" s="303"/>
      <c r="G25" s="302">
        <f>G24*$AM23</f>
        <v>0</v>
      </c>
      <c r="H25" s="303"/>
      <c r="I25" s="302">
        <f>I24*$AM23</f>
        <v>0</v>
      </c>
      <c r="J25" s="303"/>
      <c r="K25" s="302"/>
      <c r="L25" s="303"/>
      <c r="M25" s="302"/>
      <c r="N25" s="303"/>
      <c r="O25" s="302"/>
      <c r="P25" s="303"/>
      <c r="Q25" s="302"/>
      <c r="R25" s="303"/>
      <c r="S25" s="302"/>
      <c r="T25" s="303"/>
      <c r="U25" s="302"/>
      <c r="V25" s="303"/>
      <c r="W25" s="302"/>
      <c r="X25" s="303"/>
      <c r="Y25" s="302"/>
      <c r="Z25" s="303"/>
      <c r="AA25" s="302"/>
      <c r="AB25" s="303"/>
      <c r="AC25" s="302"/>
      <c r="AD25" s="303"/>
      <c r="AE25" s="302"/>
      <c r="AF25" s="303"/>
      <c r="AG25" s="302"/>
      <c r="AH25" s="303"/>
      <c r="AI25" s="302"/>
      <c r="AJ25" s="303"/>
      <c r="AK25" s="302"/>
      <c r="AL25" s="303"/>
      <c r="AM25" s="299"/>
      <c r="AN25" s="81"/>
      <c r="AO25" s="82" t="e">
        <f>AM23/AM$36</f>
        <v>#DIV/0!</v>
      </c>
      <c r="AP25">
        <f t="shared" si="35"/>
        <v>0</v>
      </c>
    </row>
    <row r="26" spans="1:43" ht="12.75" customHeight="1" x14ac:dyDescent="0.2">
      <c r="A26" s="287">
        <v>500</v>
      </c>
      <c r="B26" s="290" t="s">
        <v>3945</v>
      </c>
      <c r="C26" s="293"/>
      <c r="D26" s="294"/>
      <c r="E26" s="293"/>
      <c r="F26" s="294"/>
      <c r="G26" s="293"/>
      <c r="H26" s="294"/>
      <c r="I26" s="293"/>
      <c r="J26" s="294"/>
      <c r="K26" s="293"/>
      <c r="L26" s="294"/>
      <c r="M26" s="293"/>
      <c r="N26" s="294"/>
      <c r="O26" s="293"/>
      <c r="P26" s="294"/>
      <c r="Q26" s="293"/>
      <c r="R26" s="294"/>
      <c r="S26" s="293"/>
      <c r="T26" s="294"/>
      <c r="U26" s="293"/>
      <c r="V26" s="294"/>
      <c r="W26" s="293"/>
      <c r="X26" s="294"/>
      <c r="Y26" s="293"/>
      <c r="Z26" s="294"/>
      <c r="AA26" s="293"/>
      <c r="AB26" s="294"/>
      <c r="AC26" s="293"/>
      <c r="AD26" s="294"/>
      <c r="AE26" s="293"/>
      <c r="AF26" s="294"/>
      <c r="AG26" s="293"/>
      <c r="AH26" s="294"/>
      <c r="AI26" s="293"/>
      <c r="AJ26" s="294"/>
      <c r="AK26" s="293"/>
      <c r="AL26" s="294"/>
      <c r="AM26" s="297">
        <f>PLANILHA!G398</f>
        <v>0</v>
      </c>
      <c r="AN26" s="81">
        <f>SUM(C27:AL27)</f>
        <v>0</v>
      </c>
      <c r="AO26" s="82"/>
      <c r="AP26">
        <f t="shared" si="34"/>
        <v>0</v>
      </c>
      <c r="AQ26" s="38"/>
    </row>
    <row r="27" spans="1:43" x14ac:dyDescent="0.2">
      <c r="A27" s="288"/>
      <c r="B27" s="291"/>
      <c r="C27" s="304"/>
      <c r="D27" s="305"/>
      <c r="E27" s="304"/>
      <c r="F27" s="305"/>
      <c r="G27" s="304"/>
      <c r="H27" s="305"/>
      <c r="I27" s="304"/>
      <c r="J27" s="305"/>
      <c r="K27" s="304"/>
      <c r="L27" s="305"/>
      <c r="M27" s="304"/>
      <c r="N27" s="305"/>
      <c r="O27" s="304"/>
      <c r="P27" s="305"/>
      <c r="Q27" s="300">
        <v>0</v>
      </c>
      <c r="R27" s="301"/>
      <c r="S27" s="300">
        <v>0</v>
      </c>
      <c r="T27" s="301"/>
      <c r="U27" s="300">
        <v>0</v>
      </c>
      <c r="V27" s="301"/>
      <c r="W27" s="304"/>
      <c r="X27" s="305"/>
      <c r="Y27" s="304"/>
      <c r="Z27" s="305"/>
      <c r="AA27" s="304"/>
      <c r="AB27" s="305"/>
      <c r="AC27" s="304"/>
      <c r="AD27" s="305"/>
      <c r="AE27" s="304"/>
      <c r="AF27" s="305"/>
      <c r="AG27" s="304"/>
      <c r="AH27" s="305"/>
      <c r="AI27" s="304"/>
      <c r="AJ27" s="305"/>
      <c r="AK27" s="304"/>
      <c r="AL27" s="305"/>
      <c r="AM27" s="298"/>
      <c r="AN27" s="81">
        <f>SUM(G28:R28)</f>
        <v>0</v>
      </c>
      <c r="AO27" s="82"/>
      <c r="AP27">
        <f t="shared" si="34"/>
        <v>0</v>
      </c>
      <c r="AQ27" s="38"/>
    </row>
    <row r="28" spans="1:43" s="38" customFormat="1" x14ac:dyDescent="0.2">
      <c r="A28" s="289"/>
      <c r="B28" s="292"/>
      <c r="C28" s="302"/>
      <c r="D28" s="303"/>
      <c r="E28" s="302"/>
      <c r="F28" s="303"/>
      <c r="G28" s="302"/>
      <c r="H28" s="303"/>
      <c r="I28" s="302"/>
      <c r="J28" s="303"/>
      <c r="K28" s="302"/>
      <c r="L28" s="303"/>
      <c r="M28" s="302"/>
      <c r="N28" s="303"/>
      <c r="O28" s="302"/>
      <c r="P28" s="303"/>
      <c r="Q28" s="302">
        <f>Q27*$AM26</f>
        <v>0</v>
      </c>
      <c r="R28" s="303"/>
      <c r="S28" s="302">
        <f>S27*$AM26</f>
        <v>0</v>
      </c>
      <c r="T28" s="303"/>
      <c r="U28" s="302">
        <f>U27*$AM26</f>
        <v>0</v>
      </c>
      <c r="V28" s="303"/>
      <c r="W28" s="302"/>
      <c r="X28" s="303"/>
      <c r="Y28" s="302"/>
      <c r="Z28" s="303"/>
      <c r="AA28" s="302"/>
      <c r="AB28" s="303"/>
      <c r="AC28" s="302"/>
      <c r="AD28" s="303"/>
      <c r="AE28" s="302"/>
      <c r="AF28" s="303"/>
      <c r="AG28" s="302"/>
      <c r="AH28" s="303"/>
      <c r="AI28" s="302"/>
      <c r="AJ28" s="303"/>
      <c r="AK28" s="302"/>
      <c r="AL28" s="303"/>
      <c r="AM28" s="299"/>
      <c r="AN28" s="81"/>
      <c r="AO28" s="82" t="e">
        <f>AM26/AM$36</f>
        <v>#DIV/0!</v>
      </c>
      <c r="AP28">
        <f t="shared" si="34"/>
        <v>0</v>
      </c>
    </row>
    <row r="29" spans="1:43" ht="12.75" customHeight="1" x14ac:dyDescent="0.2">
      <c r="A29" s="287">
        <v>600</v>
      </c>
      <c r="B29" s="290" t="s">
        <v>3946</v>
      </c>
      <c r="C29" s="293"/>
      <c r="D29" s="294"/>
      <c r="E29" s="293"/>
      <c r="F29" s="294"/>
      <c r="G29" s="293"/>
      <c r="H29" s="294"/>
      <c r="I29" s="293"/>
      <c r="J29" s="294"/>
      <c r="K29" s="293"/>
      <c r="L29" s="294"/>
      <c r="M29" s="293"/>
      <c r="N29" s="294"/>
      <c r="O29" s="293"/>
      <c r="P29" s="294"/>
      <c r="Q29" s="293"/>
      <c r="R29" s="294"/>
      <c r="S29" s="293"/>
      <c r="T29" s="294"/>
      <c r="U29" s="293"/>
      <c r="V29" s="294"/>
      <c r="W29" s="293"/>
      <c r="X29" s="294"/>
      <c r="Y29" s="293"/>
      <c r="Z29" s="294"/>
      <c r="AA29" s="293"/>
      <c r="AB29" s="294"/>
      <c r="AC29" s="293"/>
      <c r="AD29" s="294"/>
      <c r="AE29" s="293"/>
      <c r="AF29" s="294"/>
      <c r="AG29" s="293"/>
      <c r="AH29" s="294"/>
      <c r="AI29" s="293"/>
      <c r="AJ29" s="294"/>
      <c r="AK29" s="293"/>
      <c r="AL29" s="294"/>
      <c r="AM29" s="297">
        <f>PLANILHA!G483</f>
        <v>0</v>
      </c>
      <c r="AN29" s="81">
        <f>SUM(C30:AL30)</f>
        <v>0</v>
      </c>
      <c r="AO29" s="82"/>
      <c r="AP29">
        <f t="shared" ref="AP29:AP31" si="36">AN29/1.2977</f>
        <v>0</v>
      </c>
      <c r="AQ29" s="38"/>
    </row>
    <row r="30" spans="1:43" x14ac:dyDescent="0.2">
      <c r="A30" s="288"/>
      <c r="B30" s="291"/>
      <c r="C30" s="304"/>
      <c r="D30" s="305"/>
      <c r="E30" s="304"/>
      <c r="F30" s="305"/>
      <c r="G30" s="304"/>
      <c r="H30" s="305"/>
      <c r="I30" s="304"/>
      <c r="J30" s="305"/>
      <c r="K30" s="304"/>
      <c r="L30" s="305"/>
      <c r="M30" s="304"/>
      <c r="N30" s="305"/>
      <c r="O30" s="304"/>
      <c r="P30" s="305"/>
      <c r="Q30" s="304"/>
      <c r="R30" s="305"/>
      <c r="S30" s="304"/>
      <c r="T30" s="305"/>
      <c r="U30" s="304"/>
      <c r="V30" s="305"/>
      <c r="W30" s="304"/>
      <c r="X30" s="305"/>
      <c r="Y30" s="304"/>
      <c r="Z30" s="305"/>
      <c r="AA30" s="304"/>
      <c r="AB30" s="305"/>
      <c r="AC30" s="304"/>
      <c r="AD30" s="305"/>
      <c r="AE30" s="300">
        <v>0</v>
      </c>
      <c r="AF30" s="301"/>
      <c r="AG30" s="300">
        <v>0</v>
      </c>
      <c r="AH30" s="301"/>
      <c r="AI30" s="300">
        <v>0</v>
      </c>
      <c r="AJ30" s="301"/>
      <c r="AK30" s="300">
        <v>0</v>
      </c>
      <c r="AL30" s="301"/>
      <c r="AM30" s="298"/>
      <c r="AN30" s="81">
        <f>SUM(G31:R31)</f>
        <v>0</v>
      </c>
      <c r="AO30" s="82"/>
      <c r="AP30">
        <f t="shared" si="36"/>
        <v>0</v>
      </c>
      <c r="AQ30" s="38"/>
    </row>
    <row r="31" spans="1:43" s="38" customFormat="1" x14ac:dyDescent="0.2">
      <c r="A31" s="289"/>
      <c r="B31" s="292"/>
      <c r="C31" s="302"/>
      <c r="D31" s="303"/>
      <c r="E31" s="302"/>
      <c r="F31" s="303"/>
      <c r="G31" s="302"/>
      <c r="H31" s="303"/>
      <c r="I31" s="302"/>
      <c r="J31" s="303"/>
      <c r="K31" s="302"/>
      <c r="L31" s="303"/>
      <c r="M31" s="302"/>
      <c r="N31" s="303"/>
      <c r="O31" s="302"/>
      <c r="P31" s="303"/>
      <c r="Q31" s="302"/>
      <c r="R31" s="303"/>
      <c r="S31" s="302"/>
      <c r="T31" s="303"/>
      <c r="U31" s="302"/>
      <c r="V31" s="303"/>
      <c r="W31" s="302"/>
      <c r="X31" s="303"/>
      <c r="Y31" s="302"/>
      <c r="Z31" s="303"/>
      <c r="AA31" s="302"/>
      <c r="AB31" s="303"/>
      <c r="AC31" s="302"/>
      <c r="AD31" s="303"/>
      <c r="AE31" s="302">
        <f>AE30*$AM29</f>
        <v>0</v>
      </c>
      <c r="AF31" s="303"/>
      <c r="AG31" s="302">
        <f>AG30*$AM29</f>
        <v>0</v>
      </c>
      <c r="AH31" s="303"/>
      <c r="AI31" s="302">
        <f>AI30*$AM29</f>
        <v>0</v>
      </c>
      <c r="AJ31" s="303"/>
      <c r="AK31" s="302">
        <f>AK30*$AM29</f>
        <v>0</v>
      </c>
      <c r="AL31" s="303"/>
      <c r="AM31" s="299"/>
      <c r="AN31" s="81"/>
      <c r="AO31" s="82" t="e">
        <f>AM29/AM$36</f>
        <v>#DIV/0!</v>
      </c>
      <c r="AP31">
        <f t="shared" si="36"/>
        <v>0</v>
      </c>
    </row>
    <row r="32" spans="1:43" ht="12.75" customHeight="1" x14ac:dyDescent="0.2">
      <c r="A32" s="287">
        <v>600</v>
      </c>
      <c r="B32" s="290" t="s">
        <v>4472</v>
      </c>
      <c r="C32" s="293"/>
      <c r="D32" s="294"/>
      <c r="E32" s="293"/>
      <c r="F32" s="294"/>
      <c r="G32" s="293"/>
      <c r="H32" s="294"/>
      <c r="I32" s="293"/>
      <c r="J32" s="294"/>
      <c r="K32" s="293"/>
      <c r="L32" s="294"/>
      <c r="M32" s="293"/>
      <c r="N32" s="294"/>
      <c r="O32" s="293"/>
      <c r="P32" s="294"/>
      <c r="Q32" s="293"/>
      <c r="R32" s="294"/>
      <c r="S32" s="293"/>
      <c r="T32" s="294"/>
      <c r="U32" s="293"/>
      <c r="V32" s="294"/>
      <c r="W32" s="293"/>
      <c r="X32" s="294"/>
      <c r="Y32" s="293"/>
      <c r="Z32" s="294"/>
      <c r="AA32" s="293"/>
      <c r="AB32" s="294"/>
      <c r="AC32" s="293"/>
      <c r="AD32" s="294"/>
      <c r="AE32" s="293"/>
      <c r="AF32" s="294"/>
      <c r="AG32" s="293"/>
      <c r="AH32" s="294"/>
      <c r="AI32" s="293"/>
      <c r="AJ32" s="294"/>
      <c r="AK32" s="293"/>
      <c r="AL32" s="294"/>
      <c r="AM32" s="297">
        <f>PLANILHA!G636</f>
        <v>0</v>
      </c>
      <c r="AN32" s="81">
        <f>SUM(C33:AL33)</f>
        <v>0</v>
      </c>
      <c r="AO32" s="82"/>
      <c r="AP32">
        <f t="shared" ref="AP32:AP34" si="37">AN32/1.2977</f>
        <v>0</v>
      </c>
      <c r="AQ32" s="38"/>
    </row>
    <row r="33" spans="1:43" x14ac:dyDescent="0.2">
      <c r="A33" s="288"/>
      <c r="B33" s="291"/>
      <c r="C33" s="300">
        <v>0</v>
      </c>
      <c r="D33" s="301"/>
      <c r="E33" s="300">
        <v>0</v>
      </c>
      <c r="F33" s="301"/>
      <c r="G33" s="300">
        <v>0</v>
      </c>
      <c r="H33" s="301"/>
      <c r="I33" s="300">
        <v>0</v>
      </c>
      <c r="J33" s="301"/>
      <c r="K33" s="300">
        <v>0</v>
      </c>
      <c r="L33" s="301"/>
      <c r="M33" s="300">
        <v>0</v>
      </c>
      <c r="N33" s="301"/>
      <c r="O33" s="300">
        <v>0</v>
      </c>
      <c r="P33" s="301"/>
      <c r="Q33" s="300">
        <v>0</v>
      </c>
      <c r="R33" s="301"/>
      <c r="S33" s="300">
        <v>0</v>
      </c>
      <c r="T33" s="301"/>
      <c r="U33" s="300">
        <v>0</v>
      </c>
      <c r="V33" s="301"/>
      <c r="W33" s="300">
        <v>0</v>
      </c>
      <c r="X33" s="301"/>
      <c r="Y33" s="300">
        <v>0</v>
      </c>
      <c r="Z33" s="301"/>
      <c r="AA33" s="300">
        <v>0</v>
      </c>
      <c r="AB33" s="301"/>
      <c r="AC33" s="300">
        <v>0</v>
      </c>
      <c r="AD33" s="301"/>
      <c r="AE33" s="300">
        <v>0</v>
      </c>
      <c r="AF33" s="301"/>
      <c r="AG33" s="300">
        <v>0</v>
      </c>
      <c r="AH33" s="301"/>
      <c r="AI33" s="300">
        <v>0</v>
      </c>
      <c r="AJ33" s="301"/>
      <c r="AK33" s="300">
        <v>0</v>
      </c>
      <c r="AL33" s="301"/>
      <c r="AM33" s="298"/>
      <c r="AN33" s="81">
        <f>SUM(G34:R34)</f>
        <v>0</v>
      </c>
      <c r="AO33" s="82"/>
      <c r="AP33">
        <f t="shared" si="37"/>
        <v>0</v>
      </c>
      <c r="AQ33" s="38"/>
    </row>
    <row r="34" spans="1:43" s="38" customFormat="1" x14ac:dyDescent="0.2">
      <c r="A34" s="289"/>
      <c r="B34" s="292"/>
      <c r="C34" s="302">
        <f>C33*$AM32</f>
        <v>0</v>
      </c>
      <c r="D34" s="303"/>
      <c r="E34" s="302">
        <f>E33*$AM32</f>
        <v>0</v>
      </c>
      <c r="F34" s="303"/>
      <c r="G34" s="302">
        <f>G33*$AM32</f>
        <v>0</v>
      </c>
      <c r="H34" s="303"/>
      <c r="I34" s="302">
        <f>I33*$AM32</f>
        <v>0</v>
      </c>
      <c r="J34" s="303"/>
      <c r="K34" s="302">
        <f>K33*$AM32</f>
        <v>0</v>
      </c>
      <c r="L34" s="303"/>
      <c r="M34" s="302">
        <f>M33*$AM32</f>
        <v>0</v>
      </c>
      <c r="N34" s="303"/>
      <c r="O34" s="302">
        <f>O33*$AM32</f>
        <v>0</v>
      </c>
      <c r="P34" s="303"/>
      <c r="Q34" s="302">
        <f>Q33*$AM32</f>
        <v>0</v>
      </c>
      <c r="R34" s="303"/>
      <c r="S34" s="302">
        <f>S33*$AM32</f>
        <v>0</v>
      </c>
      <c r="T34" s="303"/>
      <c r="U34" s="302">
        <f>U33*$AM32</f>
        <v>0</v>
      </c>
      <c r="V34" s="303"/>
      <c r="W34" s="302">
        <f>W33*$AM32</f>
        <v>0</v>
      </c>
      <c r="X34" s="303"/>
      <c r="Y34" s="302">
        <f>Y33*$AM32</f>
        <v>0</v>
      </c>
      <c r="Z34" s="303"/>
      <c r="AA34" s="302">
        <f t="shared" ref="AA34:AI34" si="38">AA33*$AM32</f>
        <v>0</v>
      </c>
      <c r="AB34" s="303"/>
      <c r="AC34" s="302">
        <f t="shared" si="38"/>
        <v>0</v>
      </c>
      <c r="AD34" s="303"/>
      <c r="AE34" s="302">
        <f t="shared" si="38"/>
        <v>0</v>
      </c>
      <c r="AF34" s="303"/>
      <c r="AG34" s="302">
        <f t="shared" si="38"/>
        <v>0</v>
      </c>
      <c r="AH34" s="303"/>
      <c r="AI34" s="302">
        <f t="shared" si="38"/>
        <v>0</v>
      </c>
      <c r="AJ34" s="303"/>
      <c r="AK34" s="302">
        <f>AK33*$AM32</f>
        <v>0</v>
      </c>
      <c r="AL34" s="303"/>
      <c r="AM34" s="299"/>
      <c r="AN34" s="81"/>
      <c r="AO34" s="82" t="e">
        <f>AM32/AM$36</f>
        <v>#DIV/0!</v>
      </c>
      <c r="AP34">
        <f t="shared" si="37"/>
        <v>0</v>
      </c>
    </row>
    <row r="35" spans="1:43" s="38" customFormat="1" x14ac:dyDescent="0.2">
      <c r="A35" s="83"/>
      <c r="B35" s="84"/>
      <c r="C35" s="241"/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1"/>
      <c r="Y35" s="241"/>
      <c r="Z35" s="241"/>
      <c r="AA35" s="241"/>
      <c r="AB35" s="241"/>
      <c r="AC35" s="241"/>
      <c r="AD35" s="241"/>
      <c r="AE35" s="241"/>
      <c r="AF35" s="241"/>
      <c r="AG35" s="84"/>
      <c r="AH35" s="84"/>
      <c r="AI35" s="84"/>
      <c r="AJ35" s="84"/>
      <c r="AK35" s="84"/>
      <c r="AL35" s="84"/>
      <c r="AM35" s="85"/>
      <c r="AN35" s="60"/>
      <c r="AO35" s="86"/>
      <c r="AP35">
        <f t="shared" si="34"/>
        <v>0</v>
      </c>
    </row>
    <row r="36" spans="1:43" ht="18" x14ac:dyDescent="0.2">
      <c r="A36" s="306" t="s">
        <v>2112</v>
      </c>
      <c r="B36" s="307"/>
      <c r="C36" s="308">
        <f>C13+C16+C19+C22+C28+C25+C31+C34</f>
        <v>0</v>
      </c>
      <c r="D36" s="309"/>
      <c r="E36" s="308">
        <f t="shared" ref="E36" si="39">E13+E16+E19+E22+E28+E25+E31+E34</f>
        <v>0</v>
      </c>
      <c r="F36" s="309"/>
      <c r="G36" s="308">
        <f t="shared" ref="G36" si="40">G13+G16+G19+G22+G28+G25+G31+G34</f>
        <v>0</v>
      </c>
      <c r="H36" s="309"/>
      <c r="I36" s="308">
        <f t="shared" ref="I36" si="41">I13+I16+I19+I22+I28+I25+I31+I34</f>
        <v>0</v>
      </c>
      <c r="J36" s="309"/>
      <c r="K36" s="308">
        <f t="shared" ref="K36" si="42">K13+K16+K19+K22+K28+K25+K31+K34</f>
        <v>0</v>
      </c>
      <c r="L36" s="309"/>
      <c r="M36" s="308">
        <f t="shared" ref="M36" si="43">M13+M16+M19+M22+M28+M25+M31+M34</f>
        <v>0</v>
      </c>
      <c r="N36" s="309"/>
      <c r="O36" s="308">
        <f t="shared" ref="O36" si="44">O13+O16+O19+O22+O28+O25+O31+O34</f>
        <v>0</v>
      </c>
      <c r="P36" s="309"/>
      <c r="Q36" s="308">
        <f t="shared" ref="Q36" si="45">Q13+Q16+Q19+Q22+Q28+Q25+Q31+Q34</f>
        <v>0</v>
      </c>
      <c r="R36" s="309"/>
      <c r="S36" s="308">
        <f t="shared" ref="S36" si="46">S13+S16+S19+S22+S28+S25+S31+S34</f>
        <v>0</v>
      </c>
      <c r="T36" s="309"/>
      <c r="U36" s="308">
        <f t="shared" ref="U36" si="47">U13+U16+U19+U22+U28+U25+U31+U34</f>
        <v>0</v>
      </c>
      <c r="V36" s="309"/>
      <c r="W36" s="308">
        <f t="shared" ref="W36" si="48">W13+W16+W19+W22+W28+W25+W31+W34</f>
        <v>0</v>
      </c>
      <c r="X36" s="309"/>
      <c r="Y36" s="308">
        <f t="shared" ref="Y36" si="49">Y13+Y16+Y19+Y22+Y28+Y25+Y31+Y34</f>
        <v>0</v>
      </c>
      <c r="Z36" s="309"/>
      <c r="AA36" s="308">
        <f t="shared" ref="AA36" si="50">AA13+AA16+AA19+AA22+AA28+AA25+AA31+AA34</f>
        <v>0</v>
      </c>
      <c r="AB36" s="309"/>
      <c r="AC36" s="308">
        <f t="shared" ref="AC36" si="51">AC13+AC16+AC19+AC22+AC28+AC25+AC31+AC34</f>
        <v>0</v>
      </c>
      <c r="AD36" s="309"/>
      <c r="AE36" s="308">
        <f t="shared" ref="AE36" si="52">AE13+AE16+AE19+AE22+AE28+AE25+AE31+AE34</f>
        <v>0</v>
      </c>
      <c r="AF36" s="309"/>
      <c r="AG36" s="308">
        <f t="shared" ref="AG36" si="53">AG13+AG16+AG19+AG22+AG28+AG25+AG31+AG34</f>
        <v>0</v>
      </c>
      <c r="AH36" s="309"/>
      <c r="AI36" s="308">
        <f t="shared" ref="AI36" si="54">AI13+AI16+AI19+AI22+AI28+AI25+AI31+AI34</f>
        <v>0</v>
      </c>
      <c r="AJ36" s="309"/>
      <c r="AK36" s="308">
        <f t="shared" ref="AK36" si="55">AK13+AK16+AK19+AK22+AK28+AK25+AK31+AK34</f>
        <v>0</v>
      </c>
      <c r="AL36" s="309"/>
      <c r="AM36" s="87">
        <f>SUM(AM11:AM34)</f>
        <v>0</v>
      </c>
      <c r="AN36" s="81">
        <f>SUM(C36:AL36)</f>
        <v>0</v>
      </c>
      <c r="AO36" s="88"/>
      <c r="AQ36" s="38"/>
    </row>
    <row r="37" spans="1:43" x14ac:dyDescent="0.2">
      <c r="AN37" s="60">
        <f>PLANILHA!G651</f>
        <v>0</v>
      </c>
    </row>
    <row r="39" spans="1:43" x14ac:dyDescent="0.2">
      <c r="B39" s="89"/>
      <c r="C39" s="89"/>
      <c r="D39" s="89"/>
      <c r="E39" s="89"/>
      <c r="F39" s="89"/>
    </row>
    <row r="40" spans="1:43" x14ac:dyDescent="0.2">
      <c r="C40" s="314"/>
      <c r="D40" s="314"/>
      <c r="E40" s="314"/>
      <c r="F40" s="314"/>
      <c r="G40" s="314"/>
      <c r="H40" s="314"/>
      <c r="I40" s="314"/>
      <c r="J40" s="314"/>
      <c r="K40" s="314"/>
      <c r="L40" s="314"/>
      <c r="N40" s="315"/>
      <c r="O40" s="312"/>
      <c r="P40" s="312"/>
      <c r="AM40" s="90"/>
    </row>
    <row r="41" spans="1:43" x14ac:dyDescent="0.2">
      <c r="C41"/>
      <c r="D41"/>
      <c r="E41"/>
      <c r="F41"/>
      <c r="G41"/>
      <c r="H41"/>
      <c r="I41"/>
      <c r="J41"/>
      <c r="K41"/>
      <c r="L41"/>
      <c r="N41" s="310"/>
      <c r="O41" s="310"/>
      <c r="P41" s="310"/>
    </row>
    <row r="42" spans="1:43" x14ac:dyDescent="0.2">
      <c r="C42" s="314"/>
      <c r="D42" s="314"/>
      <c r="E42" s="314"/>
      <c r="F42" s="314"/>
      <c r="G42" s="314"/>
      <c r="H42" s="314"/>
      <c r="I42" s="314"/>
      <c r="J42" s="314"/>
      <c r="K42" s="314"/>
      <c r="L42" s="314"/>
      <c r="AM42" s="90"/>
    </row>
    <row r="43" spans="1:43" x14ac:dyDescent="0.2">
      <c r="P43" s="312"/>
      <c r="Q43" s="312"/>
      <c r="R43" s="312"/>
    </row>
    <row r="44" spans="1:43" x14ac:dyDescent="0.2">
      <c r="N44" s="313"/>
      <c r="O44" s="313"/>
      <c r="P44" s="313"/>
      <c r="Q44" s="311"/>
      <c r="R44" s="311"/>
      <c r="S44" s="90"/>
      <c r="T44" s="90"/>
      <c r="U44" s="90"/>
      <c r="V44" s="90"/>
      <c r="W44" s="90"/>
      <c r="X44" s="90"/>
      <c r="Y44" s="90"/>
      <c r="Z44" s="90"/>
      <c r="AA44" s="90"/>
      <c r="AB44" s="90"/>
      <c r="AC44" s="90"/>
      <c r="AD44" s="90"/>
      <c r="AE44" s="90"/>
      <c r="AF44" s="90"/>
      <c r="AG44" s="90"/>
      <c r="AH44" s="90"/>
      <c r="AI44" s="90"/>
      <c r="AJ44" s="90"/>
      <c r="AK44" s="90"/>
      <c r="AL44" s="90"/>
      <c r="AM44" s="90"/>
    </row>
    <row r="45" spans="1:43" x14ac:dyDescent="0.2">
      <c r="P45" s="311"/>
      <c r="Q45" s="312"/>
      <c r="R45" s="312"/>
    </row>
    <row r="47" spans="1:43" ht="15" x14ac:dyDescent="0.2">
      <c r="P47" s="312"/>
      <c r="Q47" s="312"/>
      <c r="AM47" s="176"/>
    </row>
  </sheetData>
  <mergeCells count="508">
    <mergeCell ref="M34:N34"/>
    <mergeCell ref="O34:P34"/>
    <mergeCell ref="Q34:R34"/>
    <mergeCell ref="S34:T34"/>
    <mergeCell ref="AM32:AM34"/>
    <mergeCell ref="C33:D33"/>
    <mergeCell ref="E33:F33"/>
    <mergeCell ref="G33:H33"/>
    <mergeCell ref="I33:J33"/>
    <mergeCell ref="K33:L33"/>
    <mergeCell ref="M33:N33"/>
    <mergeCell ref="O33:P33"/>
    <mergeCell ref="Q33:R33"/>
    <mergeCell ref="S33:T33"/>
    <mergeCell ref="U33:V33"/>
    <mergeCell ref="W33:X33"/>
    <mergeCell ref="Y33:Z33"/>
    <mergeCell ref="AA33:AB33"/>
    <mergeCell ref="AC33:AD33"/>
    <mergeCell ref="AE33:AF33"/>
    <mergeCell ref="AG33:AH33"/>
    <mergeCell ref="AI33:AJ33"/>
    <mergeCell ref="AK33:AL33"/>
    <mergeCell ref="U34:V34"/>
    <mergeCell ref="G3:P3"/>
    <mergeCell ref="AE31:AF31"/>
    <mergeCell ref="AG31:AH31"/>
    <mergeCell ref="A29:A31"/>
    <mergeCell ref="B29:B31"/>
    <mergeCell ref="AA27:AB27"/>
    <mergeCell ref="AC27:AD27"/>
    <mergeCell ref="AE27:AF27"/>
    <mergeCell ref="AG27:AH27"/>
    <mergeCell ref="AA23:AB23"/>
    <mergeCell ref="AC23:AD23"/>
    <mergeCell ref="AC20:AD20"/>
    <mergeCell ref="S20:T20"/>
    <mergeCell ref="U20:V20"/>
    <mergeCell ref="W20:X20"/>
    <mergeCell ref="Y20:Z20"/>
    <mergeCell ref="S22:T22"/>
    <mergeCell ref="U22:V22"/>
    <mergeCell ref="S31:T31"/>
    <mergeCell ref="W28:X28"/>
    <mergeCell ref="Y28:Z28"/>
    <mergeCell ref="AA28:AB28"/>
    <mergeCell ref="AC28:AD28"/>
    <mergeCell ref="AE28:AF28"/>
    <mergeCell ref="W34:X34"/>
    <mergeCell ref="Y34:Z34"/>
    <mergeCell ref="AA34:AB34"/>
    <mergeCell ref="AC34:AD34"/>
    <mergeCell ref="AK25:AL25"/>
    <mergeCell ref="AM29:AM31"/>
    <mergeCell ref="C30:D30"/>
    <mergeCell ref="E30:F30"/>
    <mergeCell ref="G30:H30"/>
    <mergeCell ref="I30:J30"/>
    <mergeCell ref="Y31:Z31"/>
    <mergeCell ref="AA31:AB31"/>
    <mergeCell ref="AC31:AD31"/>
    <mergeCell ref="AC30:AD30"/>
    <mergeCell ref="AE30:AF30"/>
    <mergeCell ref="AG30:AH30"/>
    <mergeCell ref="M30:N30"/>
    <mergeCell ref="C29:D29"/>
    <mergeCell ref="E29:F29"/>
    <mergeCell ref="G29:H29"/>
    <mergeCell ref="G31:H31"/>
    <mergeCell ref="I31:J31"/>
    <mergeCell ref="K34:L34"/>
    <mergeCell ref="U31:V31"/>
    <mergeCell ref="W31:X31"/>
    <mergeCell ref="AI30:AJ30"/>
    <mergeCell ref="AK30:AL30"/>
    <mergeCell ref="S28:T28"/>
    <mergeCell ref="U28:V28"/>
    <mergeCell ref="AC25:AD25"/>
    <mergeCell ref="AE25:AF25"/>
    <mergeCell ref="AG25:AH25"/>
    <mergeCell ref="AI25:AJ25"/>
    <mergeCell ref="AC26:AD26"/>
    <mergeCell ref="Y27:Z27"/>
    <mergeCell ref="S25:T25"/>
    <mergeCell ref="U25:V25"/>
    <mergeCell ref="W25:X25"/>
    <mergeCell ref="Y25:Z25"/>
    <mergeCell ref="AG28:AH28"/>
    <mergeCell ref="AI17:AJ17"/>
    <mergeCell ref="AK17:AL17"/>
    <mergeCell ref="AE20:AF20"/>
    <mergeCell ref="AG20:AH20"/>
    <mergeCell ref="AA19:AB19"/>
    <mergeCell ref="AC19:AD19"/>
    <mergeCell ref="AE19:AF19"/>
    <mergeCell ref="AG19:AH19"/>
    <mergeCell ref="AI19:AJ19"/>
    <mergeCell ref="AA18:AB18"/>
    <mergeCell ref="AC18:AD18"/>
    <mergeCell ref="AE18:AF18"/>
    <mergeCell ref="AG18:AH18"/>
    <mergeCell ref="AA20:AB20"/>
    <mergeCell ref="AA17:AB17"/>
    <mergeCell ref="AC17:AD17"/>
    <mergeCell ref="AE17:AF17"/>
    <mergeCell ref="AG17:AH17"/>
    <mergeCell ref="AI18:AJ18"/>
    <mergeCell ref="AK18:AL18"/>
    <mergeCell ref="AK19:AL19"/>
    <mergeCell ref="AC36:AD36"/>
    <mergeCell ref="AG29:AH29"/>
    <mergeCell ref="AI29:AJ29"/>
    <mergeCell ref="AK29:AL29"/>
    <mergeCell ref="AC29:AD29"/>
    <mergeCell ref="AE29:AF29"/>
    <mergeCell ref="AK36:AL36"/>
    <mergeCell ref="AE36:AF36"/>
    <mergeCell ref="AG36:AH36"/>
    <mergeCell ref="AI36:AJ36"/>
    <mergeCell ref="AC32:AD32"/>
    <mergeCell ref="AE32:AF32"/>
    <mergeCell ref="AG32:AH32"/>
    <mergeCell ref="AI32:AJ32"/>
    <mergeCell ref="AK32:AL32"/>
    <mergeCell ref="AI31:AJ31"/>
    <mergeCell ref="AK31:AL31"/>
    <mergeCell ref="AE34:AF34"/>
    <mergeCell ref="AG34:AH34"/>
    <mergeCell ref="AI34:AJ34"/>
    <mergeCell ref="AK34:AL34"/>
    <mergeCell ref="AA36:AB36"/>
    <mergeCell ref="M25:N25"/>
    <mergeCell ref="O25:P25"/>
    <mergeCell ref="Q25:R25"/>
    <mergeCell ref="AA25:AB25"/>
    <mergeCell ref="AA26:AB26"/>
    <mergeCell ref="Y29:Z29"/>
    <mergeCell ref="AA29:AB29"/>
    <mergeCell ref="W30:X30"/>
    <mergeCell ref="Y30:Z30"/>
    <mergeCell ref="AA30:AB30"/>
    <mergeCell ref="O30:P30"/>
    <mergeCell ref="Q30:R30"/>
    <mergeCell ref="S30:T30"/>
    <mergeCell ref="U30:V30"/>
    <mergeCell ref="Q36:R36"/>
    <mergeCell ref="M32:N32"/>
    <mergeCell ref="O32:P32"/>
    <mergeCell ref="Q32:R32"/>
    <mergeCell ref="S32:T32"/>
    <mergeCell ref="U32:V32"/>
    <mergeCell ref="W32:X32"/>
    <mergeCell ref="Y32:Z32"/>
    <mergeCell ref="AA32:AB32"/>
    <mergeCell ref="S16:T16"/>
    <mergeCell ref="U16:V16"/>
    <mergeCell ref="W16:X16"/>
    <mergeCell ref="Y16:Z16"/>
    <mergeCell ref="AA16:AB16"/>
    <mergeCell ref="C42:L42"/>
    <mergeCell ref="Q31:R31"/>
    <mergeCell ref="G28:H28"/>
    <mergeCell ref="I28:J28"/>
    <mergeCell ref="C40:L40"/>
    <mergeCell ref="N40:P40"/>
    <mergeCell ref="M36:N36"/>
    <mergeCell ref="O36:P36"/>
    <mergeCell ref="M28:N28"/>
    <mergeCell ref="O28:P28"/>
    <mergeCell ref="Q28:R28"/>
    <mergeCell ref="K32:L32"/>
    <mergeCell ref="E28:F28"/>
    <mergeCell ref="C28:D28"/>
    <mergeCell ref="U27:V27"/>
    <mergeCell ref="W27:X27"/>
    <mergeCell ref="K25:L25"/>
    <mergeCell ref="M24:N24"/>
    <mergeCell ref="O24:P24"/>
    <mergeCell ref="P45:R45"/>
    <mergeCell ref="P47:Q47"/>
    <mergeCell ref="S9:T9"/>
    <mergeCell ref="U9:V9"/>
    <mergeCell ref="W9:X9"/>
    <mergeCell ref="Y9:Z9"/>
    <mergeCell ref="S13:T13"/>
    <mergeCell ref="U13:V13"/>
    <mergeCell ref="W13:X13"/>
    <mergeCell ref="Y13:Z13"/>
    <mergeCell ref="O9:P9"/>
    <mergeCell ref="Q9:R9"/>
    <mergeCell ref="P43:R43"/>
    <mergeCell ref="N44:P44"/>
    <mergeCell ref="Q44:R44"/>
    <mergeCell ref="Y36:Z36"/>
    <mergeCell ref="S15:T15"/>
    <mergeCell ref="U15:V15"/>
    <mergeCell ref="W15:X15"/>
    <mergeCell ref="Y15:Z15"/>
    <mergeCell ref="S14:T14"/>
    <mergeCell ref="U14:V14"/>
    <mergeCell ref="W14:X14"/>
    <mergeCell ref="Y14:Z14"/>
    <mergeCell ref="S11:T11"/>
    <mergeCell ref="U11:V11"/>
    <mergeCell ref="W11:X11"/>
    <mergeCell ref="N41:P41"/>
    <mergeCell ref="S36:T36"/>
    <mergeCell ref="U36:V36"/>
    <mergeCell ref="W36:X36"/>
    <mergeCell ref="I29:J29"/>
    <mergeCell ref="K29:L29"/>
    <mergeCell ref="M29:N29"/>
    <mergeCell ref="O29:P29"/>
    <mergeCell ref="M31:N31"/>
    <mergeCell ref="O31:P31"/>
    <mergeCell ref="Q29:R29"/>
    <mergeCell ref="S29:T29"/>
    <mergeCell ref="U29:V29"/>
    <mergeCell ref="W29:X29"/>
    <mergeCell ref="S12:T12"/>
    <mergeCell ref="U12:V12"/>
    <mergeCell ref="K28:L28"/>
    <mergeCell ref="M27:N27"/>
    <mergeCell ref="O27:P27"/>
    <mergeCell ref="Q27:R27"/>
    <mergeCell ref="S27:T27"/>
    <mergeCell ref="A36:B36"/>
    <mergeCell ref="E36:F36"/>
    <mergeCell ref="G36:H36"/>
    <mergeCell ref="C36:D36"/>
    <mergeCell ref="I36:J36"/>
    <mergeCell ref="K36:L36"/>
    <mergeCell ref="A26:A28"/>
    <mergeCell ref="B26:B28"/>
    <mergeCell ref="C26:D26"/>
    <mergeCell ref="K27:L27"/>
    <mergeCell ref="K31:L31"/>
    <mergeCell ref="C31:D31"/>
    <mergeCell ref="E31:F31"/>
    <mergeCell ref="K30:L30"/>
    <mergeCell ref="A32:A34"/>
    <mergeCell ref="B32:B34"/>
    <mergeCell ref="C32:D32"/>
    <mergeCell ref="E32:F32"/>
    <mergeCell ref="G32:H32"/>
    <mergeCell ref="I32:J32"/>
    <mergeCell ref="C34:D34"/>
    <mergeCell ref="E34:F34"/>
    <mergeCell ref="G34:H34"/>
    <mergeCell ref="I34:J34"/>
    <mergeCell ref="AM26:AM28"/>
    <mergeCell ref="C27:D27"/>
    <mergeCell ref="E27:F27"/>
    <mergeCell ref="G27:H27"/>
    <mergeCell ref="I27:J27"/>
    <mergeCell ref="Q26:R26"/>
    <mergeCell ref="AI26:AJ26"/>
    <mergeCell ref="AK26:AL26"/>
    <mergeCell ref="S26:T26"/>
    <mergeCell ref="U26:V26"/>
    <mergeCell ref="W26:X26"/>
    <mergeCell ref="Y26:Z26"/>
    <mergeCell ref="AE26:AF26"/>
    <mergeCell ref="AG26:AH26"/>
    <mergeCell ref="E26:F26"/>
    <mergeCell ref="G26:H26"/>
    <mergeCell ref="I26:J26"/>
    <mergeCell ref="K26:L26"/>
    <mergeCell ref="M26:N26"/>
    <mergeCell ref="O26:P26"/>
    <mergeCell ref="AI27:AJ27"/>
    <mergeCell ref="AK27:AL27"/>
    <mergeCell ref="AI28:AJ28"/>
    <mergeCell ref="AK28:AL28"/>
    <mergeCell ref="AM23:AM25"/>
    <mergeCell ref="G22:H22"/>
    <mergeCell ref="I22:J22"/>
    <mergeCell ref="G24:H24"/>
    <mergeCell ref="K23:L23"/>
    <mergeCell ref="M23:N23"/>
    <mergeCell ref="O23:P23"/>
    <mergeCell ref="Q23:R23"/>
    <mergeCell ref="AE23:AF23"/>
    <mergeCell ref="AG23:AH23"/>
    <mergeCell ref="AI23:AJ23"/>
    <mergeCell ref="AK23:AL23"/>
    <mergeCell ref="S23:T23"/>
    <mergeCell ref="U23:V23"/>
    <mergeCell ref="W23:X23"/>
    <mergeCell ref="Y23:Z23"/>
    <mergeCell ref="I24:J24"/>
    <mergeCell ref="K24:L24"/>
    <mergeCell ref="AI22:AJ22"/>
    <mergeCell ref="AK22:AL22"/>
    <mergeCell ref="W22:X22"/>
    <mergeCell ref="Y24:Z24"/>
    <mergeCell ref="AA24:AB24"/>
    <mergeCell ref="AC24:AD24"/>
    <mergeCell ref="A23:A25"/>
    <mergeCell ref="B23:B25"/>
    <mergeCell ref="C23:D23"/>
    <mergeCell ref="E23:F23"/>
    <mergeCell ref="G23:H23"/>
    <mergeCell ref="I23:J23"/>
    <mergeCell ref="C24:D24"/>
    <mergeCell ref="E24:F24"/>
    <mergeCell ref="C25:D25"/>
    <mergeCell ref="E25:F25"/>
    <mergeCell ref="G25:H25"/>
    <mergeCell ref="I25:J25"/>
    <mergeCell ref="AK24:AL24"/>
    <mergeCell ref="AI21:AJ21"/>
    <mergeCell ref="AK21:AL21"/>
    <mergeCell ref="Y22:Z22"/>
    <mergeCell ref="AA22:AB22"/>
    <mergeCell ref="AC22:AD22"/>
    <mergeCell ref="AE22:AF22"/>
    <mergeCell ref="AG22:AH22"/>
    <mergeCell ref="AA21:AB21"/>
    <mergeCell ref="AC21:AD21"/>
    <mergeCell ref="AE21:AF21"/>
    <mergeCell ref="AG21:AH21"/>
    <mergeCell ref="Y21:Z21"/>
    <mergeCell ref="AE24:AF24"/>
    <mergeCell ref="AG24:AH24"/>
    <mergeCell ref="U21:V21"/>
    <mergeCell ref="W21:X21"/>
    <mergeCell ref="K22:L22"/>
    <mergeCell ref="M22:N22"/>
    <mergeCell ref="O22:P22"/>
    <mergeCell ref="Q22:R22"/>
    <mergeCell ref="Q24:R24"/>
    <mergeCell ref="AI24:AJ24"/>
    <mergeCell ref="S24:T24"/>
    <mergeCell ref="U24:V24"/>
    <mergeCell ref="W24:X24"/>
    <mergeCell ref="A20:A22"/>
    <mergeCell ref="B20:B22"/>
    <mergeCell ref="C20:D20"/>
    <mergeCell ref="AM20:AM22"/>
    <mergeCell ref="C21:D21"/>
    <mergeCell ref="E21:F21"/>
    <mergeCell ref="G21:H21"/>
    <mergeCell ref="I21:J21"/>
    <mergeCell ref="Q20:R20"/>
    <mergeCell ref="E20:F20"/>
    <mergeCell ref="G20:H20"/>
    <mergeCell ref="I20:J20"/>
    <mergeCell ref="K20:L20"/>
    <mergeCell ref="M20:N20"/>
    <mergeCell ref="O20:P20"/>
    <mergeCell ref="AI20:AJ20"/>
    <mergeCell ref="AK20:AL20"/>
    <mergeCell ref="C22:D22"/>
    <mergeCell ref="E22:F22"/>
    <mergeCell ref="K21:L21"/>
    <mergeCell ref="M21:N21"/>
    <mergeCell ref="O21:P21"/>
    <mergeCell ref="Q21:R21"/>
    <mergeCell ref="S21:T21"/>
    <mergeCell ref="K18:L18"/>
    <mergeCell ref="M18:N18"/>
    <mergeCell ref="S18:T18"/>
    <mergeCell ref="U18:V18"/>
    <mergeCell ref="W18:X18"/>
    <mergeCell ref="Y18:Z18"/>
    <mergeCell ref="K19:L19"/>
    <mergeCell ref="M19:N19"/>
    <mergeCell ref="O19:P19"/>
    <mergeCell ref="Q19:R19"/>
    <mergeCell ref="S19:T19"/>
    <mergeCell ref="U19:V19"/>
    <mergeCell ref="W19:X19"/>
    <mergeCell ref="Y19:Z19"/>
    <mergeCell ref="AM17:AM19"/>
    <mergeCell ref="G16:H16"/>
    <mergeCell ref="I16:J16"/>
    <mergeCell ref="G18:H18"/>
    <mergeCell ref="K17:L17"/>
    <mergeCell ref="M17:N17"/>
    <mergeCell ref="O17:P17"/>
    <mergeCell ref="Q17:R17"/>
    <mergeCell ref="S17:T17"/>
    <mergeCell ref="U17:V17"/>
    <mergeCell ref="W17:X17"/>
    <mergeCell ref="Y17:Z17"/>
    <mergeCell ref="AE16:AF16"/>
    <mergeCell ref="AG16:AH16"/>
    <mergeCell ref="AI16:AJ16"/>
    <mergeCell ref="AK16:AL16"/>
    <mergeCell ref="AC16:AD16"/>
    <mergeCell ref="AM14:AM16"/>
    <mergeCell ref="O18:P18"/>
    <mergeCell ref="Q18:R18"/>
    <mergeCell ref="K15:L15"/>
    <mergeCell ref="M15:N15"/>
    <mergeCell ref="O15:P15"/>
    <mergeCell ref="Q15:R15"/>
    <mergeCell ref="A17:A19"/>
    <mergeCell ref="B17:B19"/>
    <mergeCell ref="C17:D17"/>
    <mergeCell ref="E17:F17"/>
    <mergeCell ref="G17:H17"/>
    <mergeCell ref="I17:J17"/>
    <mergeCell ref="C19:D19"/>
    <mergeCell ref="E19:F19"/>
    <mergeCell ref="G19:H19"/>
    <mergeCell ref="I19:J19"/>
    <mergeCell ref="C18:D18"/>
    <mergeCell ref="E18:F18"/>
    <mergeCell ref="I18:J18"/>
    <mergeCell ref="Q12:R12"/>
    <mergeCell ref="C16:D16"/>
    <mergeCell ref="E16:F16"/>
    <mergeCell ref="AE14:AF14"/>
    <mergeCell ref="AG14:AH14"/>
    <mergeCell ref="AI13:AJ13"/>
    <mergeCell ref="AK13:AL13"/>
    <mergeCell ref="C15:D15"/>
    <mergeCell ref="E15:F15"/>
    <mergeCell ref="G15:H15"/>
    <mergeCell ref="I15:J15"/>
    <mergeCell ref="Q14:R14"/>
    <mergeCell ref="AI15:AJ15"/>
    <mergeCell ref="AK15:AL15"/>
    <mergeCell ref="AA15:AB15"/>
    <mergeCell ref="AC15:AD15"/>
    <mergeCell ref="AE15:AF15"/>
    <mergeCell ref="AG15:AH15"/>
    <mergeCell ref="AA14:AB14"/>
    <mergeCell ref="AC14:AD14"/>
    <mergeCell ref="AI14:AJ14"/>
    <mergeCell ref="AK14:AL14"/>
    <mergeCell ref="W12:X12"/>
    <mergeCell ref="Y12:Z12"/>
    <mergeCell ref="Q13:R13"/>
    <mergeCell ref="A14:A16"/>
    <mergeCell ref="B14:B16"/>
    <mergeCell ref="C14:D14"/>
    <mergeCell ref="K16:L16"/>
    <mergeCell ref="M16:N16"/>
    <mergeCell ref="O16:P16"/>
    <mergeCell ref="Q16:R16"/>
    <mergeCell ref="E14:F14"/>
    <mergeCell ref="G14:H14"/>
    <mergeCell ref="I14:J14"/>
    <mergeCell ref="K14:L14"/>
    <mergeCell ref="M14:N14"/>
    <mergeCell ref="O14:P14"/>
    <mergeCell ref="C12:D12"/>
    <mergeCell ref="E12:F12"/>
    <mergeCell ref="I13:J13"/>
    <mergeCell ref="K13:L13"/>
    <mergeCell ref="M13:N13"/>
    <mergeCell ref="O13:P13"/>
    <mergeCell ref="C13:D13"/>
    <mergeCell ref="E13:F13"/>
    <mergeCell ref="G13:H13"/>
    <mergeCell ref="I12:J12"/>
    <mergeCell ref="K12:L12"/>
    <mergeCell ref="M12:N12"/>
    <mergeCell ref="O12:P12"/>
    <mergeCell ref="G12:H12"/>
    <mergeCell ref="AC11:AD11"/>
    <mergeCell ref="AM11:AM13"/>
    <mergeCell ref="AC12:AD12"/>
    <mergeCell ref="AE12:AF12"/>
    <mergeCell ref="AG12:AH12"/>
    <mergeCell ref="AK12:AL12"/>
    <mergeCell ref="AI12:AJ12"/>
    <mergeCell ref="AA13:AB13"/>
    <mergeCell ref="AC13:AD13"/>
    <mergeCell ref="AE13:AF13"/>
    <mergeCell ref="AG13:AH13"/>
    <mergeCell ref="AA12:AB12"/>
    <mergeCell ref="AO9:AO10"/>
    <mergeCell ref="A11:A13"/>
    <mergeCell ref="B11:B13"/>
    <mergeCell ref="C11:D11"/>
    <mergeCell ref="E11:F11"/>
    <mergeCell ref="G11:H11"/>
    <mergeCell ref="I11:J11"/>
    <mergeCell ref="AM9:AM10"/>
    <mergeCell ref="K9:L9"/>
    <mergeCell ref="M9:N9"/>
    <mergeCell ref="AA9:AB9"/>
    <mergeCell ref="AC9:AD9"/>
    <mergeCell ref="AE9:AF9"/>
    <mergeCell ref="AG9:AH9"/>
    <mergeCell ref="K11:L11"/>
    <mergeCell ref="M11:N11"/>
    <mergeCell ref="O11:P11"/>
    <mergeCell ref="Q11:R11"/>
    <mergeCell ref="AE11:AF11"/>
    <mergeCell ref="AG11:AH11"/>
    <mergeCell ref="AI11:AJ11"/>
    <mergeCell ref="AK11:AL11"/>
    <mergeCell ref="Y11:Z11"/>
    <mergeCell ref="AA11:AB11"/>
    <mergeCell ref="G4:AM4"/>
    <mergeCell ref="G5:AM5"/>
    <mergeCell ref="A8:AM8"/>
    <mergeCell ref="E9:F9"/>
    <mergeCell ref="G9:H9"/>
    <mergeCell ref="C9:D9"/>
    <mergeCell ref="I9:J9"/>
    <mergeCell ref="AI9:AJ9"/>
    <mergeCell ref="AK9:AL9"/>
  </mergeCells>
  <pageMargins left="0.51181102362204722" right="0.51181102362204722" top="0.78740157480314965" bottom="0.78740157480314965" header="0.31496062992125984" footer="0.31496062992125984"/>
  <pageSetup paperSize="8" scale="4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4635DC1859084EA9A2A748295D418D" ma:contentTypeVersion="12" ma:contentTypeDescription="Crie um novo documento." ma:contentTypeScope="" ma:versionID="45c2ca8c531da9813ec920c52c86a288">
  <xsd:schema xmlns:xsd="http://www.w3.org/2001/XMLSchema" xmlns:xs="http://www.w3.org/2001/XMLSchema" xmlns:p="http://schemas.microsoft.com/office/2006/metadata/properties" xmlns:ns2="3941c637-6175-440c-ac46-a851fe3d10df" xmlns:ns3="1b301c50-9a65-4649-aa7c-dd16537d53b2" targetNamespace="http://schemas.microsoft.com/office/2006/metadata/properties" ma:root="true" ma:fieldsID="d0ab27dadb41b9af2f0930755e25bc96" ns2:_="" ns3:_="">
    <xsd:import namespace="3941c637-6175-440c-ac46-a851fe3d10df"/>
    <xsd:import namespace="1b301c50-9a65-4649-aa7c-dd16537d53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41c637-6175-440c-ac46-a851fe3d10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6556a2a-fe43-4d11-af5e-9528980eed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301c50-9a65-4649-aa7c-dd16537d53b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f461af9-77b7-4511-8dbe-d8361b87082e}" ma:internalName="TaxCatchAll" ma:showField="CatchAllData" ma:web="1b301c50-9a65-4649-aa7c-dd16537d53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41c637-6175-440c-ac46-a851fe3d10df">
      <Terms xmlns="http://schemas.microsoft.com/office/infopath/2007/PartnerControls"/>
    </lcf76f155ced4ddcb4097134ff3c332f>
    <TaxCatchAll xmlns="1b301c50-9a65-4649-aa7c-dd16537d53b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246984-3EE9-4859-8583-D55165B985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41c637-6175-440c-ac46-a851fe3d10df"/>
    <ds:schemaRef ds:uri="1b301c50-9a65-4649-aa7c-dd16537d53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2E084E-CBB8-42DC-9FEE-5F652F079250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941c637-6175-440c-ac46-a851fe3d10df"/>
    <ds:schemaRef ds:uri="http://purl.org/dc/terms/"/>
    <ds:schemaRef ds:uri="1b301c50-9a65-4649-aa7c-dd16537d53b2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CF732EF-F5CE-478A-B886-77CC69874C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3</vt:i4>
      </vt:variant>
    </vt:vector>
  </HeadingPairs>
  <TitlesOfParts>
    <vt:vector size="10" baseType="lpstr">
      <vt:lpstr>Entrada de dados</vt:lpstr>
      <vt:lpstr>Infra_Sem Desoneração_JUL24</vt:lpstr>
      <vt:lpstr>Infra_Com Desoneração_JUL24</vt:lpstr>
      <vt:lpstr>Edif_Sem Desoneração_JUL24</vt:lpstr>
      <vt:lpstr>Edif_Com Desoneração_JUL24</vt:lpstr>
      <vt:lpstr>PLANILHA</vt:lpstr>
      <vt:lpstr>CRONOGRAMA FIS FIN</vt:lpstr>
      <vt:lpstr>'CRONOGRAMA FIS FIN'!Area_de_impressao</vt:lpstr>
      <vt:lpstr>PLANILHA!Area_de_impressao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Silvio Ramos</dc:creator>
  <cp:lastModifiedBy>ana_1429</cp:lastModifiedBy>
  <cp:lastPrinted>2026-09-14T17:42:36Z</cp:lastPrinted>
  <dcterms:created xsi:type="dcterms:W3CDTF">2022-09-15T16:34:32Z</dcterms:created>
  <dcterms:modified xsi:type="dcterms:W3CDTF">2026-09-14T17:51:48Z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0x010100004635DC1859084EA9A2A748295D418D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