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drumond\Desktop\lICITAÇÃO\Sinalização Horizontal e Vertical\Licitantes\"/>
    </mc:Choice>
  </mc:AlternateContent>
  <bookViews>
    <workbookView xWindow="0" yWindow="0" windowWidth="11670" windowHeight="4485" firstSheet="1" activeTab="2"/>
  </bookViews>
  <sheets>
    <sheet name="Planilha" sheetId="6" r:id="rId1"/>
    <sheet name="Planilha (EM BRANCO)" sheetId="24" r:id="rId2"/>
    <sheet name="PLAN ADM (em branco)" sheetId="2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\0" localSheetId="2">#REF!</definedName>
    <definedName name="\0" localSheetId="1">#REF!</definedName>
    <definedName name="\0">#REF!</definedName>
    <definedName name="\a" localSheetId="2">#REF!</definedName>
    <definedName name="\a" localSheetId="1">#REF!</definedName>
    <definedName name="\a">#REF!</definedName>
    <definedName name="\b" localSheetId="2">'[1]Quilometragem de Setor'!#REF!</definedName>
    <definedName name="\b" localSheetId="1">#REF!</definedName>
    <definedName name="\b">#REF!</definedName>
    <definedName name="\e" localSheetId="2">#REF!</definedName>
    <definedName name="\e" localSheetId="1">#REF!</definedName>
    <definedName name="\e">#REF!</definedName>
    <definedName name="\p" localSheetId="2">#REF!</definedName>
    <definedName name="\p" localSheetId="1">#REF!</definedName>
    <definedName name="\p">#REF!</definedName>
    <definedName name="_" localSheetId="2">#REF!</definedName>
    <definedName name="_" localSheetId="1">#REF!</definedName>
    <definedName name="_">#REF!</definedName>
    <definedName name="________xlnm.Database">"#ref!"</definedName>
    <definedName name="________xlnm.Print_Area">"#ref!"</definedName>
    <definedName name="_______xlnm.Database">"#ref!"</definedName>
    <definedName name="_______xlnm.Print_Area">"#ref!"</definedName>
    <definedName name="______xlnm.Database">"#ref!"</definedName>
    <definedName name="______xlnm.Print_Area">"#ref!"</definedName>
    <definedName name="____xlnm.Database">"#ref!"</definedName>
    <definedName name="____xlnm.Print_Area">"#ref!"</definedName>
    <definedName name="___xlnm.Database" localSheetId="2">'PLAN ADM (em branco)'!#REF!</definedName>
    <definedName name="___xlnm.Print_Area" localSheetId="2">'PLAN ADM (em branco)'!#REF!</definedName>
    <definedName name="___xlnm.Print_Area_3" localSheetId="2">#REF!</definedName>
    <definedName name="___xlnm.Print_Area_3" localSheetId="1">#REF!</definedName>
    <definedName name="___xlnm.Print_Area_3">#REF!</definedName>
    <definedName name="___xlnm.Print_Titles_3" localSheetId="2">#REF!</definedName>
    <definedName name="___xlnm.Print_Titles_3" localSheetId="1">#REF!</definedName>
    <definedName name="___xlnm.Print_Titles_3">#REF!</definedName>
    <definedName name="__123Graph_A">[2]aux!$I$28:$M$28</definedName>
    <definedName name="__123Graph_AGraph1">[2]aux!$I$6:$M$6</definedName>
    <definedName name="__123Graph_AGraph10">[2]aux!$I$24:$M$24</definedName>
    <definedName name="__123Graph_AGraph11">[2]aux!$I$26:$M$26</definedName>
    <definedName name="__123Graph_AGraph12">[2]aux!$I$28:$M$28</definedName>
    <definedName name="__123Graph_AGraph2">[2]aux!$I$8:$M$8</definedName>
    <definedName name="__123Graph_AGraph3">[2]aux!$I$10:$M$10</definedName>
    <definedName name="__123Graph_AGraph4">[2]aux!$I$12:$M$12</definedName>
    <definedName name="__123Graph_AGraph5">[2]aux!$I$14:$M$14</definedName>
    <definedName name="__123Graph_AGraph6">[2]aux!$I$16:$M$16</definedName>
    <definedName name="__123Graph_AGraph7">[2]aux!$I$18:$M$18</definedName>
    <definedName name="__123Graph_AGraph8">[2]aux!$I$20:$M$20</definedName>
    <definedName name="__123Graph_AGraph9">[2]aux!$I$22:$M$22</definedName>
    <definedName name="__123Graph_B">[2]aux!$B$28:$F$28</definedName>
    <definedName name="__123Graph_BGraph1">[2]aux!$B$6:$F$6</definedName>
    <definedName name="__123Graph_BGraph10">[2]aux!$B$24:$F$24</definedName>
    <definedName name="__123Graph_BGraph11">[2]aux!$B$26:$F$26</definedName>
    <definedName name="__123Graph_BGraph12">[2]aux!$B$28:$F$28</definedName>
    <definedName name="__123Graph_BGraph2">[2]aux!$B$8:$F$8</definedName>
    <definedName name="__123Graph_BGraph3">[2]aux!$B$10:$F$10</definedName>
    <definedName name="__123Graph_BGraph4">[2]aux!$B$12:$F$12</definedName>
    <definedName name="__123Graph_BGraph5">[2]aux!$B$14:$F$14</definedName>
    <definedName name="__123Graph_BGraph6">[2]aux!$B$16:$F$16</definedName>
    <definedName name="__123Graph_BGraph7">[2]aux!$B$18:$F$18</definedName>
    <definedName name="__123Graph_BGraph8">[2]aux!$B$20:$F$20</definedName>
    <definedName name="__123Graph_BGraph9">[2]aux!$B$22:$F$22</definedName>
    <definedName name="__123Graph_X">[2]aux!$B$29:$F$29</definedName>
    <definedName name="__123Graph_XGraph1">[2]aux!$B$7:$F$7</definedName>
    <definedName name="__123Graph_XGraph10">[2]aux!$B$25:$F$25</definedName>
    <definedName name="__123Graph_XGraph11">[2]aux!$B$27:$F$27</definedName>
    <definedName name="__123Graph_XGraph12">[2]aux!$B$29:$F$29</definedName>
    <definedName name="__123Graph_XGraph2">[2]aux!$B$9:$F$9</definedName>
    <definedName name="__123Graph_XGraph3">[2]aux!$B$11:$F$11</definedName>
    <definedName name="__123Graph_XGraph4">[2]aux!$B$13:$F$13</definedName>
    <definedName name="__123Graph_XGraph5">[2]aux!$B$15:$F$15</definedName>
    <definedName name="__123Graph_XGraph6">[2]aux!$B$17:$F$17</definedName>
    <definedName name="__123Graph_XGraph7">[2]aux!$B$19:$F$19</definedName>
    <definedName name="__123Graph_XGraph8">[2]aux!$B$21:$F$21</definedName>
    <definedName name="__123Graph_XGraph9">[2]aux!$B$23:$F$23</definedName>
    <definedName name="__xlnm.Database">"#REF!"</definedName>
    <definedName name="__xlnm.Print_Area">"#REF!"</definedName>
    <definedName name="__xlnm.Print_Area_1" localSheetId="2">#REF!</definedName>
    <definedName name="__xlnm.Print_Area_1" localSheetId="1">#REF!</definedName>
    <definedName name="__xlnm.Print_Area_1">#REF!</definedName>
    <definedName name="__xlnm.Print_Area_2" localSheetId="2">#REF!</definedName>
    <definedName name="__xlnm.Print_Area_2" localSheetId="1">#REF!</definedName>
    <definedName name="__xlnm.Print_Area_2">#REF!</definedName>
    <definedName name="__xlnm.Print_Area_4" localSheetId="2">#REF!</definedName>
    <definedName name="__xlnm.Print_Area_4" localSheetId="1">#REF!</definedName>
    <definedName name="__xlnm.Print_Area_4">#REF!</definedName>
    <definedName name="__xlnm.Print_Titles_4" localSheetId="2">#REF!</definedName>
    <definedName name="__xlnm.Print_Titles_4" localSheetId="1">#REF!</definedName>
    <definedName name="__xlnm.Print_Titles_4">#REF!</definedName>
    <definedName name="_0" localSheetId="2">#REF!</definedName>
    <definedName name="_0" localSheetId="1">#REF!</definedName>
    <definedName name="_0">#REF!</definedName>
    <definedName name="_1Excel_BuiltIn__FilterDatabase_1_1" localSheetId="2">#REF!</definedName>
    <definedName name="_1Excel_BuiltIn__FilterDatabase_1_1" localSheetId="1">#REF!</definedName>
    <definedName name="_1Excel_BuiltIn__FilterDatabase_1_1">#REF!</definedName>
    <definedName name="_Altera_operacao">[3]COMPARATIVO!$H$20</definedName>
    <definedName name="_Atualiza_outorga" localSheetId="2">[3]COMPARATIVO!#REF!</definedName>
    <definedName name="_Atualiza_outorga" localSheetId="1">#REF!</definedName>
    <definedName name="_Atualiza_outorga">#REF!</definedName>
    <definedName name="_BAL1" localSheetId="2">#REF!</definedName>
    <definedName name="_BAL1" localSheetId="1">#REF!</definedName>
    <definedName name="_BAL1">#REF!</definedName>
    <definedName name="_BLC1">#N/A</definedName>
    <definedName name="_BLC2">#N/A</definedName>
    <definedName name="_BLC3">#N/A</definedName>
    <definedName name="_BLC4">#N/A</definedName>
    <definedName name="_CPU2" localSheetId="2">#REF!</definedName>
    <definedName name="_CPU2" localSheetId="1">#REF!</definedName>
    <definedName name="_CPU2">#REF!</definedName>
    <definedName name="_CTD1" localSheetId="2">#REF!</definedName>
    <definedName name="_CTD1" localSheetId="1">#REF!</definedName>
    <definedName name="_CTD1">#REF!</definedName>
    <definedName name="_expansao" localSheetId="2">#REF!</definedName>
    <definedName name="_expansao" localSheetId="1">#REF!</definedName>
    <definedName name="_expansao">#REF!</definedName>
    <definedName name="_Fator_atualiza_outorga" localSheetId="2">[3]COMPARATIVO!#REF!</definedName>
    <definedName name="_Fator_atualiza_outorga" localSheetId="1">#REF!</definedName>
    <definedName name="_Fator_atualiza_outorga">#REF!</definedName>
    <definedName name="_Fill" localSheetId="2" hidden="1">#REF!</definedName>
    <definedName name="_Fill" localSheetId="1" hidden="1">#REF!</definedName>
    <definedName name="_Fill" hidden="1">#REF!</definedName>
    <definedName name="_Fillb" localSheetId="2" hidden="1">#REF!</definedName>
    <definedName name="_Fillb" localSheetId="1" hidden="1">#REF!</definedName>
    <definedName name="_Fillb" hidden="1">#REF!</definedName>
    <definedName name="_xlnm._FilterDatabase" localSheetId="0" hidden="1">Planilha!$B$44:$G$60</definedName>
    <definedName name="_xlnm._FilterDatabase" localSheetId="1" hidden="1">'Planilha (EM BRANCO)'!$B$44:$G$60</definedName>
    <definedName name="_Indice_Operacao">[3]COMPARATIVO!$J$20</definedName>
    <definedName name="_MLH1" localSheetId="2">#REF!</definedName>
    <definedName name="_MLH1" localSheetId="1">#REF!</definedName>
    <definedName name="_MLH1">#REF!</definedName>
    <definedName name="_MLH2" localSheetId="2">#REF!</definedName>
    <definedName name="_MLH2" localSheetId="1">#REF!</definedName>
    <definedName name="_MLH2">#REF!</definedName>
    <definedName name="_MLH3" localSheetId="2">#REF!</definedName>
    <definedName name="_MLH3" localSheetId="1">#REF!</definedName>
    <definedName name="_MLH3">#REF!</definedName>
    <definedName name="_Order2">255</definedName>
    <definedName name="_PU1" localSheetId="2">[4]OBRJU95!#REF!</definedName>
    <definedName name="_PU1" localSheetId="1">#REF!</definedName>
    <definedName name="_PU1">#REF!</definedName>
    <definedName name="_RC" localSheetId="2">#REF!</definedName>
    <definedName name="_RC" localSheetId="1">#REF!</definedName>
    <definedName name="_RC">#REF!</definedName>
    <definedName name="_TA1" localSheetId="2">[4]OBRJU95!#REF!</definedName>
    <definedName name="_TA1" localSheetId="1">#REF!</definedName>
    <definedName name="_TA1">#REF!</definedName>
    <definedName name="_TA2" localSheetId="2">[4]OBRJU95!#REF!</definedName>
    <definedName name="_TA2" localSheetId="1">#REF!</definedName>
    <definedName name="_TA2">#REF!</definedName>
    <definedName name="_Table1_In1" localSheetId="2" hidden="1">#REF!</definedName>
    <definedName name="_Table1_In1" localSheetId="1" hidden="1">#REF!</definedName>
    <definedName name="_Table1_In1" hidden="1">#REF!</definedName>
    <definedName name="_Table1_Out" localSheetId="2" hidden="1">#REF!</definedName>
    <definedName name="_Table1_Out" localSheetId="1" hidden="1">#REF!</definedName>
    <definedName name="_Table1_Out" hidden="1">#REF!</definedName>
    <definedName name="_Table2_In1" localSheetId="2" hidden="1">#REF!</definedName>
    <definedName name="_Table2_In1" localSheetId="1" hidden="1">#REF!</definedName>
    <definedName name="_Table2_In1" hidden="1">#REF!</definedName>
    <definedName name="_Table2_Out" localSheetId="2" hidden="1">#REF!</definedName>
    <definedName name="_Table2_Out" localSheetId="1" hidden="1">#REF!</definedName>
    <definedName name="_Table2_Out" hidden="1">#REF!</definedName>
    <definedName name="_VAX1" localSheetId="2">#REF!</definedName>
    <definedName name="_VAX1" localSheetId="1">#REF!</definedName>
    <definedName name="_VAX1">#REF!</definedName>
    <definedName name="_VAX2" localSheetId="2">#REF!</definedName>
    <definedName name="_VAX2" localSheetId="1">#REF!</definedName>
    <definedName name="_VAX2">#REF!</definedName>
    <definedName name="_VRL1" localSheetId="2">#REF!</definedName>
    <definedName name="_VRL1" localSheetId="1">#REF!</definedName>
    <definedName name="_VRL1">#REF!</definedName>
    <definedName name="_VRL2" localSheetId="2">#REF!</definedName>
    <definedName name="_VRL2" localSheetId="1">#REF!</definedName>
    <definedName name="_VRL2">#REF!</definedName>
    <definedName name="_VRL3" localSheetId="2">#REF!</definedName>
    <definedName name="_VRL3" localSheetId="1">#REF!</definedName>
    <definedName name="_VRL3">#REF!</definedName>
    <definedName name="A" localSheetId="2">#REF!</definedName>
    <definedName name="A" localSheetId="1">#REF!</definedName>
    <definedName name="A">#REF!</definedName>
    <definedName name="a6.ncg" localSheetId="2">#REF!</definedName>
    <definedName name="a6.ncg" localSheetId="1">#REF!</definedName>
    <definedName name="a6.ncg">#REF!</definedName>
    <definedName name="aa" localSheetId="2">'[1]Quilometragem de Setor'!#REF!</definedName>
    <definedName name="aa" localSheetId="1">#REF!</definedName>
    <definedName name="aa">#REF!</definedName>
    <definedName name="AAA" localSheetId="2">#REF!</definedName>
    <definedName name="AAA" localSheetId="1">#REF!</definedName>
    <definedName name="AAA">#REF!</definedName>
    <definedName name="aaaa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créscimo_de_hora_extra" localSheetId="2">#REF!</definedName>
    <definedName name="Acréscimo_de_hora_extra" localSheetId="1">#REF!</definedName>
    <definedName name="Acréscimo_de_hora_extra">#REF!</definedName>
    <definedName name="Acréscimo_feriado" localSheetId="2">#REF!</definedName>
    <definedName name="Acréscimo_feriado" localSheetId="1">#REF!</definedName>
    <definedName name="Acréscimo_feriado">#REF!</definedName>
    <definedName name="AD" localSheetId="2">#REF!</definedName>
    <definedName name="AD" localSheetId="1">#REF!</definedName>
    <definedName name="AD">#REF!</definedName>
    <definedName name="ADEQ">"Texto 9"</definedName>
    <definedName name="Adicional_noturno" localSheetId="2">#REF!</definedName>
    <definedName name="Adicional_noturno" localSheetId="1">#REF!</definedName>
    <definedName name="Adicional_noturno">#REF!</definedName>
    <definedName name="ADNOTURNO" localSheetId="2">#REF!</definedName>
    <definedName name="ADNOTURNO" localSheetId="1">#REF!</definedName>
    <definedName name="ADNOTURNO">#REF!</definedName>
    <definedName name="AF" localSheetId="2">#REF!</definedName>
    <definedName name="AF" localSheetId="1">#REF!</definedName>
    <definedName name="AF">#REF!</definedName>
    <definedName name="AGRUPAMENTO_I" localSheetId="2">#REF!</definedName>
    <definedName name="AGRUPAMENTO_I" localSheetId="1">#REF!</definedName>
    <definedName name="AGRUPAMENTO_I">#REF!</definedName>
    <definedName name="AGRUPAMENTO_II" localSheetId="2">#REF!</definedName>
    <definedName name="AGRUPAMENTO_II" localSheetId="1">#REF!</definedName>
    <definedName name="AGRUPAMENTO_II">#REF!</definedName>
    <definedName name="AGRUPAMENTO_III" localSheetId="2">#REF!</definedName>
    <definedName name="AGRUPAMENTO_III" localSheetId="1">#REF!</definedName>
    <definedName name="AGRUPAMENTO_III">#REF!</definedName>
    <definedName name="AGRUPAMENTO_IV" localSheetId="2">#REF!</definedName>
    <definedName name="AGRUPAMENTO_IV" localSheetId="1">#REF!</definedName>
    <definedName name="AGRUPAMENTO_IV">#REF!</definedName>
    <definedName name="AGRUPAMENTO_V" localSheetId="2">#REF!</definedName>
    <definedName name="AGRUPAMENTO_V" localSheetId="1">#REF!</definedName>
    <definedName name="AGRUPAMENTO_V">#REF!</definedName>
    <definedName name="AIR" localSheetId="2">#REF!</definedName>
    <definedName name="AIR" localSheetId="1">#REF!</definedName>
    <definedName name="AIR">#REF!</definedName>
    <definedName name="Ajudante_diu_cap_mec" localSheetId="2">#REF!</definedName>
    <definedName name="Ajudante_diu_cap_mec" localSheetId="1">#REF!</definedName>
    <definedName name="Ajudante_diu_cap_mec">#REF!</definedName>
    <definedName name="Ajudante_diu_cap_mec_res" localSheetId="2">#REF!</definedName>
    <definedName name="Ajudante_diu_cap_mec_res" localSheetId="1">#REF!</definedName>
    <definedName name="Ajudante_diu_cap_mec_res">#REF!</definedName>
    <definedName name="Ajudante_diu_eq_padrão" localSheetId="2">#REF!</definedName>
    <definedName name="Ajudante_diu_eq_padrão" localSheetId="1">#REF!</definedName>
    <definedName name="Ajudante_diu_eq_padrão">#REF!</definedName>
    <definedName name="Ajudante_diu_eq_padrão_res" localSheetId="2">#REF!</definedName>
    <definedName name="Ajudante_diu_eq_padrão_res" localSheetId="1">#REF!</definedName>
    <definedName name="Ajudante_diu_eq_padrão_res">#REF!</definedName>
    <definedName name="Ajudante_diu_lav_vias" localSheetId="2">#REF!</definedName>
    <definedName name="Ajudante_diu_lav_vias" localSheetId="1">#REF!</definedName>
    <definedName name="Ajudante_diu_lav_vias">#REF!</definedName>
    <definedName name="Ajudante_diu_lav_vias_res" localSheetId="2">#REF!</definedName>
    <definedName name="Ajudante_diu_lav_vias_res" localSheetId="1">#REF!</definedName>
    <definedName name="Ajudante_diu_lav_vias_res">#REF!</definedName>
    <definedName name="Ajudante_diu_op_aterro" localSheetId="2">#REF!</definedName>
    <definedName name="Ajudante_diu_op_aterro" localSheetId="1">#REF!</definedName>
    <definedName name="Ajudante_diu_op_aterro">#REF!</definedName>
    <definedName name="Ajudante_diu_op_aterro_res" localSheetId="2">#REF!</definedName>
    <definedName name="Ajudante_diu_op_aterro_res" localSheetId="1">#REF!</definedName>
    <definedName name="Ajudante_diu_op_aterro_res">#REF!</definedName>
    <definedName name="Ajudante_diu_usi_rec_comp" localSheetId="2">#REF!</definedName>
    <definedName name="Ajudante_diu_usi_rec_comp" localSheetId="1">#REF!</definedName>
    <definedName name="Ajudante_diu_usi_rec_comp">#REF!</definedName>
    <definedName name="Ajudante_diu_usi_rec_comp_res" localSheetId="2">#REF!</definedName>
    <definedName name="Ajudante_diu_usi_rec_comp_res" localSheetId="1">#REF!</definedName>
    <definedName name="Ajudante_diu_usi_rec_comp_res">#REF!</definedName>
    <definedName name="Ajudante_diu_usi_tra_RSSS" localSheetId="2">#REF!</definedName>
    <definedName name="Ajudante_diu_usi_tra_RSSS" localSheetId="1">#REF!</definedName>
    <definedName name="Ajudante_diu_usi_tra_RSSS">#REF!</definedName>
    <definedName name="Ajudante_diu_usi_tra_RSSS_res" localSheetId="2">#REF!</definedName>
    <definedName name="Ajudante_diu_usi_tra_RSSS_res" localSheetId="1">#REF!</definedName>
    <definedName name="Ajudante_diu_usi_tra_RSSS_res">#REF!</definedName>
    <definedName name="Ajudante_not_cap_mec" localSheetId="2">#REF!</definedName>
    <definedName name="Ajudante_not_cap_mec" localSheetId="1">#REF!</definedName>
    <definedName name="Ajudante_not_cap_mec">#REF!</definedName>
    <definedName name="Ajudante_not_cap_mec_res" localSheetId="2">#REF!</definedName>
    <definedName name="Ajudante_not_cap_mec_res" localSheetId="1">#REF!</definedName>
    <definedName name="Ajudante_not_cap_mec_res">#REF!</definedName>
    <definedName name="Ajudante_not_eq_padrão" localSheetId="2">#REF!</definedName>
    <definedName name="Ajudante_not_eq_padrão" localSheetId="1">#REF!</definedName>
    <definedName name="Ajudante_not_eq_padrão">#REF!</definedName>
    <definedName name="Ajudante_not_eq_padrão_res" localSheetId="2">#REF!</definedName>
    <definedName name="Ajudante_not_eq_padrão_res" localSheetId="1">#REF!</definedName>
    <definedName name="Ajudante_not_eq_padrão_res">#REF!</definedName>
    <definedName name="Ajudante_not_lav_vias" localSheetId="2">#REF!</definedName>
    <definedName name="Ajudante_not_lav_vias" localSheetId="1">#REF!</definedName>
    <definedName name="Ajudante_not_lav_vias">#REF!</definedName>
    <definedName name="Ajudante_not_lav_vias_res" localSheetId="2">#REF!</definedName>
    <definedName name="Ajudante_not_lav_vias_res" localSheetId="1">#REF!</definedName>
    <definedName name="Ajudante_not_lav_vias_res">#REF!</definedName>
    <definedName name="Ajudante_not_op_aterro" localSheetId="2">#REF!</definedName>
    <definedName name="Ajudante_not_op_aterro" localSheetId="1">#REF!</definedName>
    <definedName name="Ajudante_not_op_aterro">#REF!</definedName>
    <definedName name="Ajudante_not_op_aterro_res" localSheetId="2">#REF!</definedName>
    <definedName name="Ajudante_not_op_aterro_res" localSheetId="1">#REF!</definedName>
    <definedName name="Ajudante_not_op_aterro_res">#REF!</definedName>
    <definedName name="Ajudante_not_usi_rec_comp" localSheetId="2">#REF!</definedName>
    <definedName name="Ajudante_not_usi_rec_comp" localSheetId="1">#REF!</definedName>
    <definedName name="Ajudante_not_usi_rec_comp">#REF!</definedName>
    <definedName name="Ajudante_not_usi_rec_comp_res" localSheetId="2">#REF!</definedName>
    <definedName name="Ajudante_not_usi_rec_comp_res" localSheetId="1">#REF!</definedName>
    <definedName name="Ajudante_not_usi_rec_comp_res">#REF!</definedName>
    <definedName name="Ajudante_not_usi_tra_RSSS" localSheetId="2">#REF!</definedName>
    <definedName name="Ajudante_not_usi_tra_RSSS" localSheetId="1">#REF!</definedName>
    <definedName name="Ajudante_not_usi_tra_RSSS">#REF!</definedName>
    <definedName name="Ajudante_not_usi_tra_RSSS_res" localSheetId="2">#REF!</definedName>
    <definedName name="Ajudante_not_usi_tra_RSSS_res" localSheetId="1">#REF!</definedName>
    <definedName name="Ajudante_not_usi_tra_RSSS_res">#REF!</definedName>
    <definedName name="amortizaciones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álise" localSheetId="2">#REF!</definedName>
    <definedName name="Análise" localSheetId="1">#REF!</definedName>
    <definedName name="Análise">#REF!</definedName>
    <definedName name="AnimCapa" localSheetId="2">#REF!</definedName>
    <definedName name="AnimCapa" localSheetId="1">#REF!</definedName>
    <definedName name="AnimCapa">#REF!</definedName>
    <definedName name="AnimDetalhes" localSheetId="2">#REF!</definedName>
    <definedName name="AnimDetalhes" localSheetId="1">#REF!</definedName>
    <definedName name="AnimDetalhes">#REF!</definedName>
    <definedName name="Apoio" localSheetId="2">#REF!</definedName>
    <definedName name="Apoio" localSheetId="1">#REF!</definedName>
    <definedName name="Apoio">#REF!</definedName>
    <definedName name="_xlnm.Print_Area" localSheetId="2">'PLAN ADM (em branco)'!$B$3:$I$21</definedName>
    <definedName name="_xlnm.Print_Area" localSheetId="0">Planilha!$B$2:$K$84</definedName>
    <definedName name="_xlnm.Print_Area" localSheetId="1">'Planilha (EM BRANCO)'!$B$2:$K$84</definedName>
    <definedName name="_xlnm.Print_Area">#REF!</definedName>
    <definedName name="Área_impressão_IM" localSheetId="2">"#n/a"</definedName>
    <definedName name="Área_impressão_IM">#N/A</definedName>
    <definedName name="AreaTeste">"#REF!"</definedName>
    <definedName name="AreaTeste2">"#REF!"</definedName>
    <definedName name="as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d" localSheetId="2">#REF!</definedName>
    <definedName name="asd" localSheetId="1">#REF!</definedName>
    <definedName name="asd">#REF!</definedName>
    <definedName name="AterroCapa" localSheetId="2">#REF!</definedName>
    <definedName name="AterroCapa" localSheetId="1">#REF!</definedName>
    <definedName name="AterroCapa">#REF!</definedName>
    <definedName name="AterroDetalhes" localSheetId="2">#REF!</definedName>
    <definedName name="AterroDetalhes" localSheetId="1">#REF!</definedName>
    <definedName name="AterroDetalhes">#REF!</definedName>
    <definedName name="B" localSheetId="2">#REF!</definedName>
    <definedName name="B" localSheetId="1">#REF!</definedName>
    <definedName name="B">#REF!</definedName>
    <definedName name="BAL" localSheetId="2">#REF!</definedName>
    <definedName name="BAL" localSheetId="1">#REF!</definedName>
    <definedName name="BAL">#REF!</definedName>
    <definedName name="BAL0" localSheetId="2">#REF!</definedName>
    <definedName name="BAL0" localSheetId="1">#REF!</definedName>
    <definedName name="BAL0">#REF!</definedName>
    <definedName name="balance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ÇO_PATRIMONIAL" localSheetId="2">#REF!</definedName>
    <definedName name="BALANÇO_PATRIMONIAL" localSheetId="1">#REF!</definedName>
    <definedName name="BALANÇO_PATRIMONIAL">#REF!</definedName>
    <definedName name="BALIA" localSheetId="2">#REF!</definedName>
    <definedName name="BALIA" localSheetId="1">#REF!</definedName>
    <definedName name="BALIA">#REF!</definedName>
    <definedName name="BANCO" localSheetId="2">#REF!</definedName>
    <definedName name="BANCO" localSheetId="1">#REF!</definedName>
    <definedName name="BANCO">#REF!</definedName>
    <definedName name="Banco_dados_IM" localSheetId="2">#REF!</definedName>
    <definedName name="Banco_dados_IM" localSheetId="1">#REF!</definedName>
    <definedName name="Banco_dados_IM">#REF!</definedName>
    <definedName name="_xlnm.Database" localSheetId="2">#REF!</definedName>
    <definedName name="_xlnm.Database" localSheetId="1">#REF!</definedName>
    <definedName name="_xlnm.Database">#REF!</definedName>
    <definedName name="Basc" localSheetId="2">#REF!</definedName>
    <definedName name="Basc" localSheetId="1">#REF!</definedName>
    <definedName name="Basc">#REF!</definedName>
    <definedName name="base_year" localSheetId="2">#REF!</definedName>
    <definedName name="base_year" localSheetId="1">#REF!</definedName>
    <definedName name="base_year">#REF!</definedName>
    <definedName name="BCOS" localSheetId="2">#REF!</definedName>
    <definedName name="BCOS" localSheetId="1">#REF!</definedName>
    <definedName name="BCOS">#REF!</definedName>
    <definedName name="BD_sal_aju_aterro" localSheetId="2">#REF!</definedName>
    <definedName name="BD_sal_aju_aterro" localSheetId="1">#REF!</definedName>
    <definedName name="BD_sal_aju_aterro">#REF!</definedName>
    <definedName name="BD_sal_aju_cam_aberto" localSheetId="2">#REF!</definedName>
    <definedName name="BD_sal_aju_cam_aberto" localSheetId="1">#REF!</definedName>
    <definedName name="BD_sal_aju_cam_aberto">#REF!</definedName>
    <definedName name="BD_sal_aju_mec_cam_com" localSheetId="2">#REF!</definedName>
    <definedName name="BD_sal_aju_mec_cam_com" localSheetId="1">#REF!</definedName>
    <definedName name="BD_sal_aju_mec_cam_com">#REF!</definedName>
    <definedName name="BD_sal_aju_usi_tra_RSSS" localSheetId="2">#REF!</definedName>
    <definedName name="BD_sal_aju_usi_tra_RSSS" localSheetId="1">#REF!</definedName>
    <definedName name="BD_sal_aju_usi_tra_RSSS">#REF!</definedName>
    <definedName name="BD_sal_carrinheiro" localSheetId="2">#REF!</definedName>
    <definedName name="BD_sal_carrinheiro" localSheetId="1">#REF!</definedName>
    <definedName name="BD_sal_carrinheiro">#REF!</definedName>
    <definedName name="BD_sal_coletor_dom" localSheetId="2">#REF!</definedName>
    <definedName name="BD_sal_coletor_dom" localSheetId="1">#REF!</definedName>
    <definedName name="BD_sal_coletor_dom">#REF!</definedName>
    <definedName name="BD_sal_coletor_hosp" localSheetId="2">#REF!</definedName>
    <definedName name="BD_sal_coletor_hosp" localSheetId="1">#REF!</definedName>
    <definedName name="BD_sal_coletor_hosp">#REF!</definedName>
    <definedName name="BD_sal_coletor_varrição" localSheetId="2">#REF!</definedName>
    <definedName name="BD_sal_coletor_varrição" localSheetId="1">#REF!</definedName>
    <definedName name="BD_sal_coletor_varrição">#REF!</definedName>
    <definedName name="BD_sal_encarregado" localSheetId="2">#REF!</definedName>
    <definedName name="BD_sal_encarregado" localSheetId="1">#REF!</definedName>
    <definedName name="BD_sal_encarregado">#REF!</definedName>
    <definedName name="BD_sal_encarregado_aterro" localSheetId="2">#REF!</definedName>
    <definedName name="BD_sal_encarregado_aterro" localSheetId="1">#REF!</definedName>
    <definedName name="BD_sal_encarregado_aterro">#REF!</definedName>
    <definedName name="BD_sal_feitor_varrição" localSheetId="2">#REF!</definedName>
    <definedName name="BD_sal_feitor_varrição" localSheetId="1">#REF!</definedName>
    <definedName name="BD_sal_feitor_varrição">#REF!</definedName>
    <definedName name="BD_sal_gari" localSheetId="2">#REF!</definedName>
    <definedName name="BD_sal_gari" localSheetId="1">#REF!</definedName>
    <definedName name="BD_sal_gari">#REF!</definedName>
    <definedName name="BD_sal_jardineiro" localSheetId="2">#REF!</definedName>
    <definedName name="BD_sal_jardineiro" localSheetId="1">#REF!</definedName>
    <definedName name="BD_sal_jardineiro">#REF!</definedName>
    <definedName name="BD_sal_lav_cam_com" localSheetId="2">#REF!</definedName>
    <definedName name="BD_sal_lav_cam_com" localSheetId="1">#REF!</definedName>
    <definedName name="BD_sal_lav_cam_com">#REF!</definedName>
    <definedName name="BD_sal_limp_boca_lobo" localSheetId="2">#REF!</definedName>
    <definedName name="BD_sal_limp_boca_lobo" localSheetId="1">#REF!</definedName>
    <definedName name="BD_sal_limp_boca_lobo">#REF!</definedName>
    <definedName name="BD_sal_limp_fossa" localSheetId="2">#REF!</definedName>
    <definedName name="BD_sal_limp_fossa" localSheetId="1">#REF!</definedName>
    <definedName name="BD_sal_limp_fossa">#REF!</definedName>
    <definedName name="BD_sal_mec_cam_com" localSheetId="2">#REF!</definedName>
    <definedName name="BD_sal_mec_cam_com" localSheetId="1">#REF!</definedName>
    <definedName name="BD_sal_mec_cam_com">#REF!</definedName>
    <definedName name="BD_sal_mot_cam_com" localSheetId="2">#REF!</definedName>
    <definedName name="BD_sal_mot_cam_com" localSheetId="1">#REF!</definedName>
    <definedName name="BD_sal_mot_cam_com">#REF!</definedName>
    <definedName name="BD_sal_op_balança" localSheetId="2">#REF!</definedName>
    <definedName name="BD_sal_op_balança" localSheetId="1">#REF!</definedName>
    <definedName name="BD_sal_op_balança">#REF!</definedName>
    <definedName name="BD_sal_op_maq_capinadeira" localSheetId="2">#REF!</definedName>
    <definedName name="BD_sal_op_maq_capinadeira" localSheetId="1">#REF!</definedName>
    <definedName name="BD_sal_op_maq_capinadeira">#REF!</definedName>
    <definedName name="BD_sal_op_pá_carr" localSheetId="2">#REF!</definedName>
    <definedName name="BD_sal_op_pá_carr" localSheetId="1">#REF!</definedName>
    <definedName name="BD_sal_op_pá_carr">#REF!</definedName>
    <definedName name="BD_sal_op_roçadeira" localSheetId="2">#REF!</definedName>
    <definedName name="BD_sal_op_roçadeira" localSheetId="1">#REF!</definedName>
    <definedName name="BD_sal_op_roçadeira">#REF!</definedName>
    <definedName name="BD_sal_op_rolo_com" localSheetId="2">#REF!</definedName>
    <definedName name="BD_sal_op_rolo_com" localSheetId="1">#REF!</definedName>
    <definedName name="BD_sal_op_rolo_com">#REF!</definedName>
    <definedName name="BD_sal_op_usi_tra_RSSS" localSheetId="2">#REF!</definedName>
    <definedName name="BD_sal_op_usi_tra_RSSS" localSheetId="1">#REF!</definedName>
    <definedName name="BD_sal_op_usi_tra_RSSS">#REF!</definedName>
    <definedName name="BD_sal_op_usina_rec_comp" localSheetId="2">#REF!</definedName>
    <definedName name="BD_sal_op_usina_rec_comp" localSheetId="1">#REF!</definedName>
    <definedName name="BD_sal_op_usina_rec_comp">#REF!</definedName>
    <definedName name="BD_sal_podador" localSheetId="2">#REF!</definedName>
    <definedName name="BD_sal_podador" localSheetId="1">#REF!</definedName>
    <definedName name="BD_sal_podador">#REF!</definedName>
    <definedName name="BD_sal_porteiro" localSheetId="2">#REF!</definedName>
    <definedName name="BD_sal_porteiro" localSheetId="1">#REF!</definedName>
    <definedName name="BD_sal_porteiro">#REF!</definedName>
    <definedName name="BD_sal_tratorista" localSheetId="2">#REF!</definedName>
    <definedName name="BD_sal_tratorista" localSheetId="1">#REF!</definedName>
    <definedName name="BD_sal_tratorista">#REF!</definedName>
    <definedName name="BD_sal_varredeira" localSheetId="2">#REF!</definedName>
    <definedName name="BD_sal_varredeira" localSheetId="1">#REF!</definedName>
    <definedName name="BD_sal_varredeira">#REF!</definedName>
    <definedName name="BD_sal_vigia" localSheetId="2">#REF!</definedName>
    <definedName name="BD_sal_vigia" localSheetId="1">#REF!</definedName>
    <definedName name="BD_sal_vigia">#REF!</definedName>
    <definedName name="BD01_20" localSheetId="2">#REF!</definedName>
    <definedName name="BD01_20" localSheetId="1">#REF!</definedName>
    <definedName name="BD01_20">#REF!</definedName>
    <definedName name="BD1_9" localSheetId="2">#REF!</definedName>
    <definedName name="BD1_9" localSheetId="1">#REF!</definedName>
    <definedName name="BD1_9">#REF!</definedName>
    <definedName name="BD100_900" localSheetId="2">#REF!</definedName>
    <definedName name="BD100_900" localSheetId="1">#REF!</definedName>
    <definedName name="BD100_900">#REF!</definedName>
    <definedName name="BD20_90" localSheetId="2">#REF!</definedName>
    <definedName name="BD20_90" localSheetId="1">#REF!</definedName>
    <definedName name="BD20_90">#REF!</definedName>
    <definedName name="BDE" localSheetId="2">#REF!</definedName>
    <definedName name="BDE" localSheetId="1">#REF!</definedName>
    <definedName name="BDE">#REF!</definedName>
    <definedName name="BDEQ" localSheetId="2">#REF!</definedName>
    <definedName name="BDEQ" localSheetId="1">#REF!</definedName>
    <definedName name="BDEQ">#REF!</definedName>
    <definedName name="BDI" localSheetId="2">#N/A</definedName>
    <definedName name="BDI">[5]CONTROLE!$D$5</definedName>
    <definedName name="BDMO" localSheetId="2">#REF!</definedName>
    <definedName name="BDMO" localSheetId="1">#REF!</definedName>
    <definedName name="BDMO">#REF!</definedName>
    <definedName name="BERCO" localSheetId="2">#REF!</definedName>
    <definedName name="BERCO" localSheetId="1">#REF!</definedName>
    <definedName name="BERCO">#REF!</definedName>
    <definedName name="BLPH1" localSheetId="2" hidden="1">#REF!</definedName>
    <definedName name="BLPH1" localSheetId="1" hidden="1">#REF!</definedName>
    <definedName name="BLPH1" hidden="1">#REF!</definedName>
    <definedName name="BLPH14" localSheetId="2" hidden="1">#REF!</definedName>
    <definedName name="BLPH14" localSheetId="1" hidden="1">#REF!</definedName>
    <definedName name="BLPH14" hidden="1">#REF!</definedName>
    <definedName name="BLPH15" localSheetId="2" hidden="1">#REF!</definedName>
    <definedName name="BLPH15" localSheetId="1" hidden="1">#REF!</definedName>
    <definedName name="BLPH15" hidden="1">#REF!</definedName>
    <definedName name="BLPH2" localSheetId="2" hidden="1">#REF!</definedName>
    <definedName name="BLPH2" localSheetId="1" hidden="1">#REF!</definedName>
    <definedName name="BLPH2" hidden="1">#REF!</definedName>
    <definedName name="BLPH3" localSheetId="2" hidden="1">#REF!</definedName>
    <definedName name="BLPH3" localSheetId="1" hidden="1">#REF!</definedName>
    <definedName name="BLPH3" hidden="1">#REF!</definedName>
    <definedName name="BLPH4" localSheetId="2" hidden="1">#REF!</definedName>
    <definedName name="BLPH4" localSheetId="1" hidden="1">#REF!</definedName>
    <definedName name="BLPH4" hidden="1">#REF!</definedName>
    <definedName name="BLPH5" localSheetId="2" hidden="1">#REF!</definedName>
    <definedName name="BLPH5" localSheetId="1" hidden="1">#REF!</definedName>
    <definedName name="BLPH5" hidden="1">#REF!</definedName>
    <definedName name="bocais" localSheetId="2">#REF!</definedName>
    <definedName name="bocais" localSheetId="1">#REF!</definedName>
    <definedName name="bocais">#REF!</definedName>
    <definedName name="Bomba_putzmeister" localSheetId="2">#REF!</definedName>
    <definedName name="Bomba_putzmeister" localSheetId="1">#REF!</definedName>
    <definedName name="Bomba_putzmeister">#REF!</definedName>
    <definedName name="BT" localSheetId="2">#REF!</definedName>
    <definedName name="BT" localSheetId="1">#REF!</definedName>
    <definedName name="BT">#REF!</definedName>
    <definedName name="BT__1" localSheetId="2">#REF!</definedName>
    <definedName name="BT__1" localSheetId="1">#REF!</definedName>
    <definedName name="BT__1">#REF!</definedName>
    <definedName name="BT_AOES" localSheetId="2">#REF!</definedName>
    <definedName name="BT_AOES" localSheetId="1">#REF!</definedName>
    <definedName name="BT_AOES">#REF!</definedName>
    <definedName name="BT_BLH" localSheetId="2">#REF!</definedName>
    <definedName name="BT_BLH" localSheetId="1">#REF!</definedName>
    <definedName name="BT_BLH">#REF!</definedName>
    <definedName name="BT_CEM" localSheetId="2">#REF!</definedName>
    <definedName name="BT_CEM" localSheetId="1">#REF!</definedName>
    <definedName name="BT_CEM">#REF!</definedName>
    <definedName name="BT_CTAVO" localSheetId="2">#REF!</definedName>
    <definedName name="BT_CTAVO" localSheetId="1">#REF!</definedName>
    <definedName name="BT_CTAVO">#REF!</definedName>
    <definedName name="BT_DE" localSheetId="2">#REF!</definedName>
    <definedName name="BT_DE" localSheetId="1">#REF!</definedName>
    <definedName name="BT_DE">#REF!</definedName>
    <definedName name="BT_E" localSheetId="2">#REF!</definedName>
    <definedName name="BT_E" localSheetId="1">#REF!</definedName>
    <definedName name="BT_E">#REF!</definedName>
    <definedName name="BT_EVG" localSheetId="2">#REF!</definedName>
    <definedName name="BT_EVG" localSheetId="1">#REF!</definedName>
    <definedName name="BT_EVG">#REF!</definedName>
    <definedName name="BT_MDA" localSheetId="2">#REF!</definedName>
    <definedName name="BT_MDA" localSheetId="1">#REF!</definedName>
    <definedName name="BT_MDA">#REF!</definedName>
    <definedName name="BT_MIL" localSheetId="2">#REF!</definedName>
    <definedName name="BT_MIL" localSheetId="1">#REF!</definedName>
    <definedName name="BT_MIL">#REF!</definedName>
    <definedName name="BT_MLH" localSheetId="2">#REF!</definedName>
    <definedName name="BT_MLH" localSheetId="1">#REF!</definedName>
    <definedName name="BT_MLH">#REF!</definedName>
    <definedName name="BT_VG" localSheetId="2">#REF!</definedName>
    <definedName name="BT_VG" localSheetId="1">#REF!</definedName>
    <definedName name="BT_VG">#REF!</definedName>
    <definedName name="C_" localSheetId="2">#REF!</definedName>
    <definedName name="C_" localSheetId="1">#REF!</definedName>
    <definedName name="C_">#REF!</definedName>
    <definedName name="Calc" localSheetId="2">#REF!</definedName>
    <definedName name="Calc" localSheetId="1">#REF!</definedName>
    <definedName name="Calc">#REF!</definedName>
    <definedName name="calculo_de_hf" localSheetId="2">#REF!</definedName>
    <definedName name="calculo_de_hf" localSheetId="1">#REF!</definedName>
    <definedName name="calculo_de_hf">#REF!</definedName>
    <definedName name="cant" localSheetId="2">#REF!</definedName>
    <definedName name="cant" localSheetId="1">#REF!</definedName>
    <definedName name="cant">#REF!</definedName>
    <definedName name="CAPAG">"Texto 12"</definedName>
    <definedName name="capex_03" localSheetId="2">#REF!</definedName>
    <definedName name="capex_03" localSheetId="1">#REF!</definedName>
    <definedName name="capex_03">#REF!</definedName>
    <definedName name="CAPEXO_PROFILE" localSheetId="2">#REF!</definedName>
    <definedName name="CAPEXO_PROFILE" localSheetId="1">#REF!</definedName>
    <definedName name="CAPEXO_PROFILE">#REF!</definedName>
    <definedName name="Carr" localSheetId="2">#REF!</definedName>
    <definedName name="Carr" localSheetId="1">#REF!</definedName>
    <definedName name="Carr">#REF!</definedName>
    <definedName name="CASENAME" localSheetId="2">#REF!</definedName>
    <definedName name="CASENAME" localSheetId="1">#REF!</definedName>
    <definedName name="CASENAME">#REF!</definedName>
    <definedName name="CASENUMBER" localSheetId="2">#REF!</definedName>
    <definedName name="CASENUMBER" localSheetId="1">#REF!</definedName>
    <definedName name="CASENUMBER">#REF!</definedName>
    <definedName name="CCSA" localSheetId="2">#REF!</definedName>
    <definedName name="CCSA" localSheetId="1">#REF!</definedName>
    <definedName name="CCSA">#REF!</definedName>
    <definedName name="CélulaInicioPlanilha">"#REF!"</definedName>
    <definedName name="CélulaResumo">"#REF!"</definedName>
    <definedName name="cen_constr" localSheetId="2">[6]Results!$G$49</definedName>
    <definedName name="cen_constr">[7]Results!$G$49</definedName>
    <definedName name="Cesta_Básica" localSheetId="2">#REF!</definedName>
    <definedName name="Cesta_Básica" localSheetId="1">#REF!</definedName>
    <definedName name="Cesta_Básica">#REF!</definedName>
    <definedName name="CL" localSheetId="2">#REF!</definedName>
    <definedName name="CL" localSheetId="1">#REF!</definedName>
    <definedName name="CL">#REF!</definedName>
    <definedName name="CLIBA" localSheetId="2">#REF!</definedName>
    <definedName name="CLIBA" localSheetId="1">#REF!</definedName>
    <definedName name="CLIBA">#REF!</definedName>
    <definedName name="COD" localSheetId="2">#REF!</definedName>
    <definedName name="COD" localSheetId="1">#REF!</definedName>
    <definedName name="COD">#REF!</definedName>
    <definedName name="Código" localSheetId="2">#REF!</definedName>
    <definedName name="Código" localSheetId="1">#REF!</definedName>
    <definedName name="Código">#REF!</definedName>
    <definedName name="coleta" localSheetId="2">#REF!</definedName>
    <definedName name="coleta" localSheetId="1">#REF!</definedName>
    <definedName name="coleta">#REF!</definedName>
    <definedName name="coleta1" localSheetId="2">#REF!</definedName>
    <definedName name="coleta1" localSheetId="1">#REF!</definedName>
    <definedName name="coleta1">#REF!</definedName>
    <definedName name="coleta2" localSheetId="2">#REF!</definedName>
    <definedName name="coleta2" localSheetId="1">#REF!</definedName>
    <definedName name="coleta2">#REF!</definedName>
    <definedName name="coleta3" localSheetId="2">#REF!</definedName>
    <definedName name="coleta3" localSheetId="1">#REF!</definedName>
    <definedName name="coleta3">#REF!</definedName>
    <definedName name="coleta4" localSheetId="2">#REF!</definedName>
    <definedName name="coleta4" localSheetId="1">#REF!</definedName>
    <definedName name="coleta4">#REF!</definedName>
    <definedName name="coleta5" localSheetId="2">#REF!</definedName>
    <definedName name="coleta5" localSheetId="1">#REF!</definedName>
    <definedName name="coleta5">#REF!</definedName>
    <definedName name="coleta6" localSheetId="2">#REF!</definedName>
    <definedName name="coleta6" localSheetId="1">#REF!</definedName>
    <definedName name="coleta6">#REF!</definedName>
    <definedName name="coleta7" localSheetId="2">#REF!</definedName>
    <definedName name="coleta7" localSheetId="1">#REF!</definedName>
    <definedName name="coleta7">#REF!</definedName>
    <definedName name="coleta8" localSheetId="2">#REF!</definedName>
    <definedName name="coleta8" localSheetId="1">#REF!</definedName>
    <definedName name="coleta8">#REF!</definedName>
    <definedName name="coleta9" localSheetId="2">#REF!</definedName>
    <definedName name="coleta9" localSheetId="1">#REF!</definedName>
    <definedName name="coleta9">#REF!</definedName>
    <definedName name="Coletor_diu_col_dom" localSheetId="2">'[8]1.1 Col. Dom'!#REF!</definedName>
    <definedName name="Coletor_diu_col_dom" localSheetId="1">#REF!</definedName>
    <definedName name="Coletor_diu_col_dom">#REF!</definedName>
    <definedName name="Coletor_diu_col_dom_res" localSheetId="2">'[8]1.1 Col. Dom'!#REF!</definedName>
    <definedName name="Coletor_diu_col_dom_res" localSheetId="1">#REF!</definedName>
    <definedName name="Coletor_diu_col_dom_res">#REF!</definedName>
    <definedName name="Coletor_diu_col_hosp" localSheetId="2">#REF!</definedName>
    <definedName name="Coletor_diu_col_hosp" localSheetId="1">#REF!</definedName>
    <definedName name="Coletor_diu_col_hosp">#REF!</definedName>
    <definedName name="Coletor_diu_col_hosp_res" localSheetId="2">#REF!</definedName>
    <definedName name="Coletor_diu_col_hosp_res" localSheetId="1">#REF!</definedName>
    <definedName name="Coletor_diu_col_hosp_res">#REF!</definedName>
    <definedName name="Coletor_diu_col_sel" localSheetId="2">#REF!</definedName>
    <definedName name="Coletor_diu_col_sel" localSheetId="1">#REF!</definedName>
    <definedName name="Coletor_diu_col_sel">#REF!</definedName>
    <definedName name="Coletor_diu_col_sel_res" localSheetId="2">#REF!</definedName>
    <definedName name="Coletor_diu_col_sel_res" localSheetId="1">#REF!</definedName>
    <definedName name="Coletor_diu_col_sel_res">#REF!</definedName>
    <definedName name="Coletor_not_col_dom" localSheetId="2">'[8]1.1 Col. Dom'!#REF!</definedName>
    <definedName name="Coletor_not_col_dom" localSheetId="1">#REF!</definedName>
    <definedName name="Coletor_not_col_dom">#REF!</definedName>
    <definedName name="Coletor_not_col_dom_res" localSheetId="2">'[8]1.1 Col. Dom'!#REF!</definedName>
    <definedName name="Coletor_not_col_dom_res" localSheetId="1">#REF!</definedName>
    <definedName name="Coletor_not_col_dom_res">#REF!</definedName>
    <definedName name="Coletor_not_col_hosp" localSheetId="2">#REF!</definedName>
    <definedName name="Coletor_not_col_hosp" localSheetId="1">#REF!</definedName>
    <definedName name="Coletor_not_col_hosp">#REF!</definedName>
    <definedName name="Coletor_not_col_hosp_res" localSheetId="2">#REF!</definedName>
    <definedName name="Coletor_not_col_hosp_res" localSheetId="1">#REF!</definedName>
    <definedName name="Coletor_not_col_hosp_res">#REF!</definedName>
    <definedName name="Coletor_not_col_sel" localSheetId="2">#REF!</definedName>
    <definedName name="Coletor_not_col_sel" localSheetId="1">#REF!</definedName>
    <definedName name="Coletor_not_col_sel">#REF!</definedName>
    <definedName name="Coletor_not_col_sel_res" localSheetId="2">#REF!</definedName>
    <definedName name="Coletor_not_col_sel_res" localSheetId="1">#REF!</definedName>
    <definedName name="Coletor_not_col_sel_res">#REF!</definedName>
    <definedName name="CompCapa" localSheetId="2">#REF!</definedName>
    <definedName name="CompCapa" localSheetId="1">#REF!</definedName>
    <definedName name="CompCapa">#REF!</definedName>
    <definedName name="CompDetalhes" localSheetId="2">#REF!</definedName>
    <definedName name="CompDetalhes" localSheetId="1">#REF!</definedName>
    <definedName name="CompDetalhes">#REF!</definedName>
    <definedName name="CONC">"Texto 16"</definedName>
    <definedName name="conservação" localSheetId="2">#REF!</definedName>
    <definedName name="conservação" localSheetId="1">#REF!</definedName>
    <definedName name="conservação">#REF!</definedName>
    <definedName name="Consumo_Cam_Comp" localSheetId="2">'[8]1.1 Col. Dom'!#REF!</definedName>
    <definedName name="Consumo_Cam_Comp" localSheetId="1">#REF!</definedName>
    <definedName name="Consumo_Cam_Comp">#REF!</definedName>
    <definedName name="Consumo_veículo_leve" localSheetId="2">'[8]1.1 Col. Dom'!#REF!</definedName>
    <definedName name="Consumo_veículo_leve" localSheetId="1">#REF!</definedName>
    <definedName name="Consumo_veículo_leve">#REF!</definedName>
    <definedName name="cont" localSheetId="2">#REF!</definedName>
    <definedName name="cont" localSheetId="1">#REF!</definedName>
    <definedName name="cont">#REF!</definedName>
    <definedName name="CONTA" localSheetId="2">#REF!</definedName>
    <definedName name="CONTA" localSheetId="1">#REF!</definedName>
    <definedName name="CONTA">#REF!</definedName>
    <definedName name="contador" localSheetId="2">#REF!</definedName>
    <definedName name="contador" localSheetId="1">#REF!</definedName>
    <definedName name="contador">#REF!</definedName>
    <definedName name="contequity_efetivo" localSheetId="2">[6]Dividends!$D$81</definedName>
    <definedName name="contequity_efetivo">[7]Dividends!$D$81</definedName>
    <definedName name="controle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vênio_médico" localSheetId="2">#REF!</definedName>
    <definedName name="Convênio_médico" localSheetId="1">#REF!</definedName>
    <definedName name="Convênio_médico">#REF!</definedName>
    <definedName name="CostOvrr1" localSheetId="2">#REF!</definedName>
    <definedName name="CostOvrr1" localSheetId="1">#REF!</definedName>
    <definedName name="CostOvrr1">#REF!</definedName>
    <definedName name="CostOvrr2" localSheetId="2">#REF!</definedName>
    <definedName name="CostOvrr2" localSheetId="1">#REF!</definedName>
    <definedName name="CostOvrr2">#REF!</definedName>
    <definedName name="CPONT" localSheetId="2">#REF!</definedName>
    <definedName name="CPONT" localSheetId="1">#REF!</definedName>
    <definedName name="CPONT">#REF!</definedName>
    <definedName name="_xlnm.Criteria" localSheetId="2">#REF!</definedName>
    <definedName name="_xlnm.Criteria" localSheetId="1">#REF!</definedName>
    <definedName name="_xlnm.Criteria">#REF!</definedName>
    <definedName name="Critérios_IM" localSheetId="2">#REF!</definedName>
    <definedName name="Critérios_IM" localSheetId="1">#REF!</definedName>
    <definedName name="Critérios_IM">#REF!</definedName>
    <definedName name="CRONOGRAMA" localSheetId="2">#REF!</definedName>
    <definedName name="CRONOGRAMA" localSheetId="1">#REF!</definedName>
    <definedName name="CRONOGRAMA">#REF!</definedName>
    <definedName name="CS" localSheetId="2">#REF!</definedName>
    <definedName name="CS" localSheetId="1">#REF!</definedName>
    <definedName name="CS">#REF!</definedName>
    <definedName name="CTD" localSheetId="2">#REF!</definedName>
    <definedName name="CTD" localSheetId="1">#REF!</definedName>
    <definedName name="CTD">#REF!</definedName>
    <definedName name="CURDISPLAY" localSheetId="2">#REF!</definedName>
    <definedName name="CURDISPLAY" localSheetId="1">#REF!</definedName>
    <definedName name="CURDISPLAY">#REF!</definedName>
    <definedName name="CURRENCY" localSheetId="2">#REF!</definedName>
    <definedName name="CURRENCY" localSheetId="1">#REF!</definedName>
    <definedName name="CURRENCY">#REF!</definedName>
    <definedName name="CUSTO_OPERACIONAL" localSheetId="2">#REF!</definedName>
    <definedName name="CUSTO_OPERACIONAL" localSheetId="1">#REF!</definedName>
    <definedName name="CUSTO_OPERACIONAL">#REF!</definedName>
    <definedName name="Custo_tot_coletor_col_sel" localSheetId="2">#REF!</definedName>
    <definedName name="Custo_tot_coletor_col_sel" localSheetId="1">#REF!</definedName>
    <definedName name="Custo_tot_coletor_col_sel">#REF!</definedName>
    <definedName name="Custo_tot_mot_col_sel" localSheetId="2">#REF!</definedName>
    <definedName name="Custo_tot_mot_col_sel" localSheetId="1">#REF!</definedName>
    <definedName name="Custo_tot_mot_col_sel">#REF!</definedName>
    <definedName name="Custo_tot_mot_eq_padrão" localSheetId="2">#REF!</definedName>
    <definedName name="Custo_tot_mot_eq_padrão" localSheetId="1">#REF!</definedName>
    <definedName name="Custo_tot_mot_eq_padrão">#REF!</definedName>
    <definedName name="Custo_tot_uniforme_col_sel" localSheetId="2">#REF!</definedName>
    <definedName name="Custo_tot_uniforme_col_sel" localSheetId="1">#REF!</definedName>
    <definedName name="Custo_tot_uniforme_col_sel">#REF!</definedName>
    <definedName name="Custo_tot_uniforme_var_man" localSheetId="2">#REF!</definedName>
    <definedName name="Custo_tot_uniforme_var_man" localSheetId="1">#REF!</definedName>
    <definedName name="Custo_tot_uniforme_var_man">#REF!</definedName>
    <definedName name="Custo_tot_varredeiras_var_man" localSheetId="2">#REF!</definedName>
    <definedName name="Custo_tot_varredeiras_var_man" localSheetId="1">#REF!</definedName>
    <definedName name="Custo_tot_varredeiras_var_man">#REF!</definedName>
    <definedName name="Custo_total_cam_comp" localSheetId="2">'[8]1.1 Col. Dom'!#REF!</definedName>
    <definedName name="Custo_total_cam_comp" localSheetId="1">#REF!</definedName>
    <definedName name="Custo_total_cam_comp">#REF!</definedName>
    <definedName name="Custo_total_coletor_dom" localSheetId="2">'[8]1.1 Col. Dom'!#REF!</definedName>
    <definedName name="Custo_total_coletor_dom" localSheetId="1">#REF!</definedName>
    <definedName name="Custo_total_coletor_dom">#REF!</definedName>
    <definedName name="Custo_total_comb_cam_coletor" localSheetId="2">'[8]1.1 Col. Dom'!#REF!</definedName>
    <definedName name="Custo_total_comb_cam_coletor" localSheetId="1">#REF!</definedName>
    <definedName name="Custo_total_comb_cam_coletor">#REF!</definedName>
    <definedName name="Custo_total_ferramentas_coleta" localSheetId="2">'[8]1.1 Col. Dom'!#REF!</definedName>
    <definedName name="Custo_total_ferramentas_coleta" localSheetId="1">#REF!</definedName>
    <definedName name="Custo_total_ferramentas_coleta">#REF!</definedName>
    <definedName name="Custo_total_inst_coleta_dom" localSheetId="2">'[8]1.1 Col. Dom'!#REF!</definedName>
    <definedName name="Custo_total_inst_coleta_dom" localSheetId="1">#REF!</definedName>
    <definedName name="Custo_total_inst_coleta_dom">#REF!</definedName>
    <definedName name="Custo_total_lub_lavagem_cam_col" localSheetId="2">'[8]1.1 Col. Dom'!#REF!</definedName>
    <definedName name="Custo_total_lub_lavagem_cam_col" localSheetId="1">#REF!</definedName>
    <definedName name="Custo_total_lub_lavagem_cam_col">#REF!</definedName>
    <definedName name="Custo_total_lub_lavagem_cam_comp" localSheetId="2">'[8]1.1 Col. Dom'!#REF!</definedName>
    <definedName name="Custo_total_lub_lavagem_cam_comp" localSheetId="1">#REF!</definedName>
    <definedName name="Custo_total_lub_lavagem_cam_comp">#REF!</definedName>
    <definedName name="Custo_total_mo_ind_coleta" localSheetId="2">'[8]1.1 Col. Dom'!#REF!</definedName>
    <definedName name="Custo_total_mo_ind_coleta" localSheetId="1">#REF!</definedName>
    <definedName name="Custo_total_mo_ind_coleta">#REF!</definedName>
    <definedName name="Custo_total_motorista" localSheetId="2">'[8]1.1 Col. Dom'!#REF!</definedName>
    <definedName name="Custo_total_motorista" localSheetId="1">#REF!</definedName>
    <definedName name="Custo_total_motorista">#REF!</definedName>
    <definedName name="Custo_total_pneu_caminhão" localSheetId="2">'[8]1.1 Col. Dom'!#REF!</definedName>
    <definedName name="Custo_total_pneu_caminhão" localSheetId="1">#REF!</definedName>
    <definedName name="Custo_total_pneu_caminhão">#REF!</definedName>
    <definedName name="Custo_total_rádio_cam_com" localSheetId="2">'[8]1.1 Col. Dom'!#REF!</definedName>
    <definedName name="Custo_total_rádio_cam_com" localSheetId="1">#REF!</definedName>
    <definedName name="Custo_total_rádio_cam_com">#REF!</definedName>
    <definedName name="Custo_total_uniforme_coleta" localSheetId="2">'[8]1.1 Col. Dom'!#REF!</definedName>
    <definedName name="Custo_total_uniforme_coleta" localSheetId="1">#REF!</definedName>
    <definedName name="Custo_total_uniforme_coleta">#REF!</definedName>
    <definedName name="Custo_total_vei_fisc_coleta" localSheetId="2">'[8]1.1 Col. Dom'!#REF!</definedName>
    <definedName name="Custo_total_vei_fisc_coleta" localSheetId="1">#REF!</definedName>
    <definedName name="Custo_total_vei_fisc_coleta">#REF!</definedName>
    <definedName name="Custo_total_vei_fisc_coleta_dom" localSheetId="2">'[8]1.1 Col. Dom'!#REF!</definedName>
    <definedName name="Custo_total_vei_fisc_coleta_dom" localSheetId="1">#REF!</definedName>
    <definedName name="Custo_total_vei_fisc_coleta_dom">#REF!</definedName>
    <definedName name="CV" localSheetId="2">#REF!</definedName>
    <definedName name="CV" localSheetId="1">#REF!</definedName>
    <definedName name="CV">#REF!</definedName>
    <definedName name="D" localSheetId="2">#REF!</definedName>
    <definedName name="D" localSheetId="1">#REF!</definedName>
    <definedName name="D">#REF!</definedName>
    <definedName name="d_col" localSheetId="2">#REF!</definedName>
    <definedName name="d_col" localSheetId="1">#REF!</definedName>
    <definedName name="d_col">#REF!</definedName>
    <definedName name="d_eq" localSheetId="2">#REF!</definedName>
    <definedName name="d_eq" localSheetId="1">#REF!</definedName>
    <definedName name="d_eq">#REF!</definedName>
    <definedName name="d_var" localSheetId="2">#REF!</definedName>
    <definedName name="d_var" localSheetId="1">#REF!</definedName>
    <definedName name="d_var">#REF!</definedName>
    <definedName name="DADOS" localSheetId="2">#REF!</definedName>
    <definedName name="DADOS" localSheetId="1">#REF!</definedName>
    <definedName name="DADOS">#REF!</definedName>
    <definedName name="Database" localSheetId="2">#REF!</definedName>
    <definedName name="Database" localSheetId="1">#REF!</definedName>
    <definedName name="Database">#REF!</definedName>
    <definedName name="deee" localSheetId="2">#REF!</definedName>
    <definedName name="deee" localSheetId="1">#REF!</definedName>
    <definedName name="deee">#REF!</definedName>
    <definedName name="DEMONSTRAÇÃO_DE_RESULTADOS" localSheetId="2">#REF!</definedName>
    <definedName name="DEMONSTRAÇÃO_DE_RESULTADOS" localSheetId="1">#REF!</definedName>
    <definedName name="DEMONSTRAÇÃO_DE_RESULTADOS">#REF!</definedName>
    <definedName name="depreciaciones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s" localSheetId="2">#REF!</definedName>
    <definedName name="Des" localSheetId="1">#REF!</definedName>
    <definedName name="Des">#REF!</definedName>
    <definedName name="Desconto_vale_ref" localSheetId="2">#REF!</definedName>
    <definedName name="Desconto_vale_ref" localSheetId="1">#REF!</definedName>
    <definedName name="Desconto_vale_ref">#REF!</definedName>
    <definedName name="Desconto_vale_transp" localSheetId="2">#REF!</definedName>
    <definedName name="Desconto_vale_transp" localSheetId="1">#REF!</definedName>
    <definedName name="Desconto_vale_transp">#REF!</definedName>
    <definedName name="DESCRICAO" localSheetId="2">[4]OBRJU95!#REF!</definedName>
    <definedName name="DESCRICAO" localSheetId="1">#REF!</definedName>
    <definedName name="DESCRICAO">#REF!</definedName>
    <definedName name="DESUM">"Texto 7"</definedName>
    <definedName name="DETALHE" localSheetId="2">#REF!</definedName>
    <definedName name="DETALHE" localSheetId="1">#REF!</definedName>
    <definedName name="DETALHE">#REF!</definedName>
    <definedName name="deuda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ias_trab_mês" localSheetId="2">'[8]1.1 Col. Dom'!#REF!</definedName>
    <definedName name="Dias_trab_mês" localSheetId="1">#REF!</definedName>
    <definedName name="Dias_trab_mês">#REF!</definedName>
    <definedName name="Dias_trabalhados" localSheetId="2">#REF!</definedName>
    <definedName name="Dias_trabalhados" localSheetId="1">#REF!</definedName>
    <definedName name="Dias_trabalhados">#REF!</definedName>
    <definedName name="dias_uteis" localSheetId="2">#REF!</definedName>
    <definedName name="dias_uteis" localSheetId="1">#REF!</definedName>
    <definedName name="dias_uteis">#REF!</definedName>
    <definedName name="dim_pedagio" localSheetId="2">#REF!</definedName>
    <definedName name="dim_pedagio" localSheetId="1">#REF!</definedName>
    <definedName name="dim_pedagio">#REF!</definedName>
    <definedName name="DIMENSIONAMENTO_DE_TUBULAÇÃO" localSheetId="2">#REF!</definedName>
    <definedName name="DIMENSIONAMENTO_DE_TUBULAÇÃO" localSheetId="1">#REF!</definedName>
    <definedName name="DIMENSIONAMENTO_DE_TUBULAÇÃO">#REF!</definedName>
    <definedName name="dipos_pedagio" localSheetId="2">#REF!</definedName>
    <definedName name="dipos_pedagio" localSheetId="1">#REF!</definedName>
    <definedName name="dipos_pedagio">#REF!</definedName>
    <definedName name="disp" localSheetId="2">#REF!</definedName>
    <definedName name="disp" localSheetId="1">#REF!</definedName>
    <definedName name="disp">#REF!</definedName>
    <definedName name="div_c_cam" localSheetId="2">#REF!</definedName>
    <definedName name="div_c_cam" localSheetId="1">#REF!</definedName>
    <definedName name="div_c_cam">#REF!</definedName>
    <definedName name="div_c_cam1" localSheetId="2">#REF!</definedName>
    <definedName name="div_c_cam1" localSheetId="1">#REF!</definedName>
    <definedName name="div_c_cam1">#REF!</definedName>
    <definedName name="div_c_cam2" localSheetId="2">#REF!</definedName>
    <definedName name="div_c_cam2" localSheetId="1">#REF!</definedName>
    <definedName name="div_c_cam2">#REF!</definedName>
    <definedName name="div_c_cam3" localSheetId="2">#REF!</definedName>
    <definedName name="div_c_cam3" localSheetId="1">#REF!</definedName>
    <definedName name="div_c_cam3">#REF!</definedName>
    <definedName name="div_c_cam4" localSheetId="2">#REF!</definedName>
    <definedName name="div_c_cam4" localSheetId="1">#REF!</definedName>
    <definedName name="div_c_cam4">#REF!</definedName>
    <definedName name="div_c_cam5" localSheetId="2">#REF!</definedName>
    <definedName name="div_c_cam5" localSheetId="1">#REF!</definedName>
    <definedName name="div_c_cam5">#REF!</definedName>
    <definedName name="div_c_cam6" localSheetId="2">#REF!</definedName>
    <definedName name="div_c_cam6" localSheetId="1">#REF!</definedName>
    <definedName name="div_c_cam6">#REF!</definedName>
    <definedName name="div_c_cam7" localSheetId="2">#REF!</definedName>
    <definedName name="div_c_cam7" localSheetId="1">#REF!</definedName>
    <definedName name="div_c_cam7">#REF!</definedName>
    <definedName name="div_c_cam8" localSheetId="2">#REF!</definedName>
    <definedName name="div_c_cam8" localSheetId="1">#REF!</definedName>
    <definedName name="div_c_cam8">#REF!</definedName>
    <definedName name="div_c_cam9" localSheetId="2">#REF!</definedName>
    <definedName name="div_c_cam9" localSheetId="1">#REF!</definedName>
    <definedName name="div_c_cam9">#REF!</definedName>
    <definedName name="div_s_cam" localSheetId="2">#REF!</definedName>
    <definedName name="div_s_cam" localSheetId="1">#REF!</definedName>
    <definedName name="div_s_cam">#REF!</definedName>
    <definedName name="div_s_cam1" localSheetId="2">#REF!</definedName>
    <definedName name="div_s_cam1" localSheetId="1">#REF!</definedName>
    <definedName name="div_s_cam1">#REF!</definedName>
    <definedName name="div_s_cam2" localSheetId="2">#REF!</definedName>
    <definedName name="div_s_cam2" localSheetId="1">#REF!</definedName>
    <definedName name="div_s_cam2">#REF!</definedName>
    <definedName name="div_s_cam3" localSheetId="2">#REF!</definedName>
    <definedName name="div_s_cam3" localSheetId="1">#REF!</definedName>
    <definedName name="div_s_cam3">#REF!</definedName>
    <definedName name="div_s_cam4" localSheetId="2">#REF!</definedName>
    <definedName name="div_s_cam4" localSheetId="1">#REF!</definedName>
    <definedName name="div_s_cam4">#REF!</definedName>
    <definedName name="div_s_cam5" localSheetId="2">#REF!</definedName>
    <definedName name="div_s_cam5" localSheetId="1">#REF!</definedName>
    <definedName name="div_s_cam5">#REF!</definedName>
    <definedName name="div_s_cam6" localSheetId="2">#REF!</definedName>
    <definedName name="div_s_cam6" localSheetId="1">#REF!</definedName>
    <definedName name="div_s_cam6">#REF!</definedName>
    <definedName name="div_s_cam7" localSheetId="2">#REF!</definedName>
    <definedName name="div_s_cam7" localSheetId="1">#REF!</definedName>
    <definedName name="div_s_cam7">#REF!</definedName>
    <definedName name="div_s_cam8" localSheetId="2">#REF!</definedName>
    <definedName name="div_s_cam8" localSheetId="1">#REF!</definedName>
    <definedName name="div_s_cam8">#REF!</definedName>
    <definedName name="div_s_cam9" localSheetId="2">#REF!</definedName>
    <definedName name="div_s_cam9" localSheetId="1">#REF!</definedName>
    <definedName name="div_s_cam9">#REF!</definedName>
    <definedName name="diversos" localSheetId="2">#REF!</definedName>
    <definedName name="diversos" localSheetId="1">#REF!</definedName>
    <definedName name="diversos">#REF!</definedName>
    <definedName name="DMTCapas" localSheetId="2">#REF!</definedName>
    <definedName name="DMTCapas" localSheetId="1">#REF!</definedName>
    <definedName name="DMTCapas">#REF!</definedName>
    <definedName name="DMTDetalhes" localSheetId="2">#REF!</definedName>
    <definedName name="DMTDetalhes" localSheetId="1">#REF!</definedName>
    <definedName name="DMTDetalhes">#REF!</definedName>
    <definedName name="dren" localSheetId="2">#REF!</definedName>
    <definedName name="dren" localSheetId="1">#REF!</definedName>
    <definedName name="dren">#REF!</definedName>
    <definedName name="DSRA_IDB_value" localSheetId="2">[6]Debt!$D$388</definedName>
    <definedName name="DSRA_IDB_value">[7]Debt!$D$388</definedName>
    <definedName name="DTUBOS" localSheetId="2">#REF!</definedName>
    <definedName name="DTUBOS" localSheetId="1">#REF!</definedName>
    <definedName name="DTUBOS">#REF!</definedName>
    <definedName name="du" localSheetId="2">#REF!,#REF!,#REF!</definedName>
    <definedName name="du" localSheetId="1">#REF!,#REF!,#REF!</definedName>
    <definedName name="du">#REF!,#REF!,#REF!</definedName>
    <definedName name="E" localSheetId="2">#REF!</definedName>
    <definedName name="E" localSheetId="1">#REF!</definedName>
    <definedName name="E">#REF!</definedName>
    <definedName name="EM" localSheetId="2">#REF!</definedName>
    <definedName name="EM" localSheetId="1">#REF!</definedName>
    <definedName name="EM">#REF!</definedName>
    <definedName name="emit" localSheetId="2">#REF!</definedName>
    <definedName name="emit" localSheetId="1">#REF!</definedName>
    <definedName name="emit">#REF!</definedName>
    <definedName name="EMPRESA" localSheetId="2">#N/A</definedName>
    <definedName name="EMPRESA">[5]IDENTIFICACAO!$D$12</definedName>
    <definedName name="EMPRESAS_03" localSheetId="2">#REF!</definedName>
    <definedName name="EMPRESAS_03" localSheetId="1">#REF!</definedName>
    <definedName name="EMPRESAS_03">#REF!</definedName>
    <definedName name="encargos" localSheetId="2">#REF!</definedName>
    <definedName name="encargos" localSheetId="1">#REF!</definedName>
    <definedName name="encargos">#REF!</definedName>
    <definedName name="Encargos_sociais" localSheetId="2">#REF!</definedName>
    <definedName name="Encargos_sociais" localSheetId="1">#REF!</definedName>
    <definedName name="Encargos_sociais">#REF!</definedName>
    <definedName name="Encarregado_diu_op_aterro" localSheetId="2">#REF!</definedName>
    <definedName name="Encarregado_diu_op_aterro" localSheetId="1">#REF!</definedName>
    <definedName name="Encarregado_diu_op_aterro">#REF!</definedName>
    <definedName name="Encarregado_diu_op_aterro_res" localSheetId="2">#REF!</definedName>
    <definedName name="Encarregado_diu_op_aterro_res" localSheetId="1">#REF!</definedName>
    <definedName name="Encarregado_diu_op_aterro_res">#REF!</definedName>
    <definedName name="Encarregado_not_op_aterro" localSheetId="2">#REF!</definedName>
    <definedName name="Encarregado_not_op_aterro" localSheetId="1">#REF!</definedName>
    <definedName name="Encarregado_not_op_aterro">#REF!</definedName>
    <definedName name="Encarregado_not_op_aterro_res" localSheetId="2">#REF!</definedName>
    <definedName name="Encarregado_not_op_aterro_res" localSheetId="1">#REF!</definedName>
    <definedName name="Encarregado_not_op_aterro_res">#REF!</definedName>
    <definedName name="ENOB" localSheetId="2">#REF!</definedName>
    <definedName name="ENOB" localSheetId="1">#REF!</definedName>
    <definedName name="ENOB">#REF!</definedName>
    <definedName name="eq_pedagio" localSheetId="2">#REF!</definedName>
    <definedName name="eq_pedagio" localSheetId="1">#REF!</definedName>
    <definedName name="eq_pedagio">#REF!</definedName>
    <definedName name="EQPTO" localSheetId="2">#REF!</definedName>
    <definedName name="EQPTO" localSheetId="1">#REF!</definedName>
    <definedName name="EQPTO">#REF!</definedName>
    <definedName name="ew" localSheetId="2">#REF!</definedName>
    <definedName name="ew" localSheetId="1">#REF!</definedName>
    <definedName name="ew">#REF!</definedName>
    <definedName name="Exam_méd" localSheetId="2">#REF!</definedName>
    <definedName name="Exam_méd" localSheetId="1">#REF!</definedName>
    <definedName name="Exam_méd">#REF!</definedName>
    <definedName name="Excel_BuiltIn__FilterDatabase_1" localSheetId="2">#REF!</definedName>
    <definedName name="Excel_BuiltIn__FilterDatabase_1" localSheetId="1">#REF!</definedName>
    <definedName name="Excel_BuiltIn__FilterDatabase_1">#REF!</definedName>
    <definedName name="Excel_BuiltIn_Database" localSheetId="2">#REF!</definedName>
    <definedName name="Excel_BuiltIn_Database" localSheetId="1">#REF!</definedName>
    <definedName name="Excel_BuiltIn_Database">#REF!</definedName>
    <definedName name="Excel_BuiltIn_Database_2" localSheetId="2">#REF!</definedName>
    <definedName name="Excel_BuiltIn_Database_2" localSheetId="1">#REF!</definedName>
    <definedName name="Excel_BuiltIn_Database_2">#REF!</definedName>
    <definedName name="Excel_BuiltIn_Database_7" localSheetId="2">#REF!</definedName>
    <definedName name="Excel_BuiltIn_Database_7" localSheetId="1">#REF!</definedName>
    <definedName name="Excel_BuiltIn_Database_7">#REF!</definedName>
    <definedName name="Excel_BuiltIn_Print_Area" localSheetId="2">#REF!</definedName>
    <definedName name="Excel_BuiltIn_Print_Area" localSheetId="1">#REF!</definedName>
    <definedName name="Excel_BuiltIn_Print_Area">#REF!</definedName>
    <definedName name="Excel_BuiltIn_Print_Area_3" localSheetId="2">#REF!</definedName>
    <definedName name="Excel_BuiltIn_Print_Area_3" localSheetId="1">#REF!</definedName>
    <definedName name="Excel_BuiltIn_Print_Area_3">#REF!</definedName>
    <definedName name="Excel_BuiltIn_Print_Area_4" localSheetId="2">#REF!</definedName>
    <definedName name="Excel_BuiltIn_Print_Area_4" localSheetId="1">#REF!</definedName>
    <definedName name="Excel_BuiltIn_Print_Area_4">#REF!</definedName>
    <definedName name="F" localSheetId="2">#REF!</definedName>
    <definedName name="F" localSheetId="1">#REF!</definedName>
    <definedName name="F">#REF!</definedName>
    <definedName name="F_varrição_diu_var_man" localSheetId="2">#REF!</definedName>
    <definedName name="F_varrição_diu_var_man" localSheetId="1">#REF!</definedName>
    <definedName name="F_varrição_diu_var_man">#REF!</definedName>
    <definedName name="F_varrição_diu_var_man_res" localSheetId="2">#REF!</definedName>
    <definedName name="F_varrição_diu_var_man_res" localSheetId="1">#REF!</definedName>
    <definedName name="F_varrição_diu_var_man_res">#REF!</definedName>
    <definedName name="F_varrição_not_var_man" localSheetId="2">#REF!</definedName>
    <definedName name="F_varrição_not_var_man" localSheetId="1">#REF!</definedName>
    <definedName name="F_varrição_not_var_man">#REF!</definedName>
    <definedName name="F_varrição_not_var_man_res" localSheetId="2">#REF!</definedName>
    <definedName name="F_varrição_not_var_man_res" localSheetId="1">#REF!</definedName>
    <definedName name="F_varrição_not_var_man_res">#REF!</definedName>
    <definedName name="FarmCapa" localSheetId="2">#REF!</definedName>
    <definedName name="FarmCapa" localSheetId="1">#REF!</definedName>
    <definedName name="FarmCapa">#REF!</definedName>
    <definedName name="FarmDetalhes" localSheetId="2">#REF!</definedName>
    <definedName name="FarmDetalhes" localSheetId="1">#REF!</definedName>
    <definedName name="FarmDetalhes">#REF!</definedName>
    <definedName name="fer" localSheetId="2">#REF!</definedName>
    <definedName name="fer" localSheetId="1">#REF!</definedName>
    <definedName name="fer">#REF!</definedName>
    <definedName name="ff" localSheetId="2">#REF!</definedName>
    <definedName name="ff" localSheetId="1">#REF!</definedName>
    <definedName name="ff">#REF!</definedName>
    <definedName name="Financ.Resumen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BegofConstruction" localSheetId="2">[9]Investimentos!#REF!</definedName>
    <definedName name="FinBegofConstruction" localSheetId="1">#REF!</definedName>
    <definedName name="FinBegofConstruction">#REF!</definedName>
    <definedName name="FL7_AN" localSheetId="2">#REF!</definedName>
    <definedName name="FL7_AN" localSheetId="1">#REF!</definedName>
    <definedName name="FL7_AN">#REF!</definedName>
    <definedName name="flag_contequity" localSheetId="2">[6]Results!$D$71</definedName>
    <definedName name="flag_contequity">[7]Results!$D$71</definedName>
    <definedName name="Fluxo_AVI" localSheetId="2">#REF!</definedName>
    <definedName name="Fluxo_AVI" localSheetId="1">#REF!</definedName>
    <definedName name="Fluxo_AVI">#REF!</definedName>
    <definedName name="FLUXO_DE_CAIXA" localSheetId="2">#REF!</definedName>
    <definedName name="FLUXO_DE_CAIXA" localSheetId="1">#REF!</definedName>
    <definedName name="FLUXO_DE_CAIXA">#REF!</definedName>
    <definedName name="Fluxo_manual" localSheetId="2">#REF!</definedName>
    <definedName name="Fluxo_manual" localSheetId="1">#REF!</definedName>
    <definedName name="Fluxo_manual">#REF!</definedName>
    <definedName name="FO" localSheetId="2">#REF!</definedName>
    <definedName name="FO" localSheetId="1">#REF!</definedName>
    <definedName name="FO">#REF!</definedName>
    <definedName name="FORDISPLAY" localSheetId="2">#REF!</definedName>
    <definedName name="FORDISPLAY" localSheetId="1">#REF!</definedName>
    <definedName name="FORDISPLAY">#REF!</definedName>
    <definedName name="FOREIGN" localSheetId="2">#REF!</definedName>
    <definedName name="FOREIGN" localSheetId="1">#REF!</definedName>
    <definedName name="FOREIGN">#REF!</definedName>
    <definedName name="Format" localSheetId="2">#REF!</definedName>
    <definedName name="Format" localSheetId="1">#REF!</definedName>
    <definedName name="Format">#REF!</definedName>
    <definedName name="FX" localSheetId="2">#REF!</definedName>
    <definedName name="FX" localSheetId="1">#REF!</definedName>
    <definedName name="FX">#REF!</definedName>
    <definedName name="G" localSheetId="2">#REF!</definedName>
    <definedName name="G" localSheetId="1">#REF!</definedName>
    <definedName name="G">#REF!</definedName>
    <definedName name="g_lb" localSheetId="2">'[10]Material Densities'!$I$2</definedName>
    <definedName name="g_lb">'[11]Material Densities'!$I$2</definedName>
    <definedName name="gr_objetos" localSheetId="2">#REF!</definedName>
    <definedName name="gr_objetos" localSheetId="1">#REF!</definedName>
    <definedName name="gr_objetos">#REF!</definedName>
    <definedName name="gr_objetos1" localSheetId="2">#REF!</definedName>
    <definedName name="gr_objetos1" localSheetId="1">#REF!</definedName>
    <definedName name="gr_objetos1">#REF!</definedName>
    <definedName name="gr_objetos2" localSheetId="2">#REF!</definedName>
    <definedName name="gr_objetos2" localSheetId="1">#REF!</definedName>
    <definedName name="gr_objetos2">#REF!</definedName>
    <definedName name="gr_objetos3" localSheetId="2">#REF!</definedName>
    <definedName name="gr_objetos3" localSheetId="1">#REF!</definedName>
    <definedName name="gr_objetos3">#REF!</definedName>
    <definedName name="gr_objetos4" localSheetId="2">#REF!</definedName>
    <definedName name="gr_objetos4" localSheetId="1">#REF!</definedName>
    <definedName name="gr_objetos4">#REF!</definedName>
    <definedName name="gr_objetos5" localSheetId="2">#REF!</definedName>
    <definedName name="gr_objetos5" localSheetId="1">#REF!</definedName>
    <definedName name="gr_objetos5">#REF!</definedName>
    <definedName name="gr_objetos6" localSheetId="2">#REF!</definedName>
    <definedName name="gr_objetos6" localSheetId="1">#REF!</definedName>
    <definedName name="gr_objetos6">#REF!</definedName>
    <definedName name="gr_objetos7" localSheetId="2">#REF!</definedName>
    <definedName name="gr_objetos7" localSheetId="1">#REF!</definedName>
    <definedName name="gr_objetos7">#REF!</definedName>
    <definedName name="gr_objetos8" localSheetId="2">#REF!</definedName>
    <definedName name="gr_objetos8" localSheetId="1">#REF!</definedName>
    <definedName name="gr_objetos8">#REF!</definedName>
    <definedName name="gr_objetos9" localSheetId="2">#REF!</definedName>
    <definedName name="gr_objetos9" localSheetId="1">#REF!</definedName>
    <definedName name="gr_objetos9">#REF!</definedName>
    <definedName name="_xlnm.Recorder" localSheetId="2">#REF!</definedName>
    <definedName name="_xlnm.Recorder" localSheetId="1">#REF!</definedName>
    <definedName name="_xlnm.Recorder">#REF!</definedName>
    <definedName name="GRV" localSheetId="2">#REF!</definedName>
    <definedName name="GRV" localSheetId="1">#REF!</definedName>
    <definedName name="GRV">#REF!</definedName>
    <definedName name="H_coletor" localSheetId="2">'[8]1.1 Col. Dom'!#REF!</definedName>
    <definedName name="H_coletor" localSheetId="1">#REF!</definedName>
    <definedName name="H_coletor">#REF!</definedName>
    <definedName name="H_extra_diurna_lav_vias_mês" localSheetId="2">#REF!</definedName>
    <definedName name="H_extra_diurna_lav_vias_mês" localSheetId="1">#REF!</definedName>
    <definedName name="H_extra_diurna_lav_vias_mês">#REF!</definedName>
    <definedName name="H_extra_diurna_prevista_cap_mec_mês" localSheetId="2">#REF!</definedName>
    <definedName name="H_extra_diurna_prevista_cap_mec_mês" localSheetId="1">#REF!</definedName>
    <definedName name="H_extra_diurna_prevista_cap_mec_mês">#REF!</definedName>
    <definedName name="H_extra_diurna_prevista_col_hosp_mês" localSheetId="2">#REF!</definedName>
    <definedName name="H_extra_diurna_prevista_col_hosp_mês" localSheetId="1">#REF!</definedName>
    <definedName name="H_extra_diurna_prevista_col_hosp_mês">#REF!</definedName>
    <definedName name="H_extra_diurna_prevista_coleta_dom_mês" localSheetId="2">'[8]1.1 Col. Dom'!#REF!</definedName>
    <definedName name="H_extra_diurna_prevista_coleta_dom_mês" localSheetId="1">#REF!</definedName>
    <definedName name="H_extra_diurna_prevista_coleta_dom_mês">#REF!</definedName>
    <definedName name="H_extra_diurna_prevista_coleta_seletiva_mês" localSheetId="2">#REF!</definedName>
    <definedName name="H_extra_diurna_prevista_coleta_seletiva_mês" localSheetId="1">#REF!</definedName>
    <definedName name="H_extra_diurna_prevista_coleta_seletiva_mês">#REF!</definedName>
    <definedName name="H_extra_diurna_prevista_eq_padrão_mês" localSheetId="2">#REF!</definedName>
    <definedName name="H_extra_diurna_prevista_eq_padrão_mês" localSheetId="1">#REF!</definedName>
    <definedName name="H_extra_diurna_prevista_eq_padrão_mês">#REF!</definedName>
    <definedName name="H_extra_diurna_prevista_lav_vias_mês" localSheetId="2">#REF!</definedName>
    <definedName name="H_extra_diurna_prevista_lav_vias_mês" localSheetId="1">#REF!</definedName>
    <definedName name="H_extra_diurna_prevista_lav_vias_mês">#REF!</definedName>
    <definedName name="H_extra_diurna_prevista_loc_cam_bas_mês" localSheetId="2">#REF!</definedName>
    <definedName name="H_extra_diurna_prevista_loc_cam_bas_mês" localSheetId="1">#REF!</definedName>
    <definedName name="H_extra_diurna_prevista_loc_cam_bas_mês">#REF!</definedName>
    <definedName name="H_extra_diurna_prevista_loc_pá_carr_mês" localSheetId="2">#REF!</definedName>
    <definedName name="H_extra_diurna_prevista_loc_pá_carr_mês" localSheetId="1">#REF!</definedName>
    <definedName name="H_extra_diurna_prevista_loc_pá_carr_mês">#REF!</definedName>
    <definedName name="H_extra_diurna_prevista_loc_trator_mês" localSheetId="2">#REF!</definedName>
    <definedName name="H_extra_diurna_prevista_loc_trator_mês" localSheetId="1">#REF!</definedName>
    <definedName name="H_extra_diurna_prevista_loc_trator_mês">#REF!</definedName>
    <definedName name="H_extra_diurna_prevista_op_aterro_mês" localSheetId="2">#REF!</definedName>
    <definedName name="H_extra_diurna_prevista_op_aterro_mês" localSheetId="1">#REF!</definedName>
    <definedName name="H_extra_diurna_prevista_op_aterro_mês">#REF!</definedName>
    <definedName name="H_extra_diurna_prevista_tra_RSSS_mês" localSheetId="2">#REF!</definedName>
    <definedName name="H_extra_diurna_prevista_tra_RSSS_mês" localSheetId="1">#REF!</definedName>
    <definedName name="H_extra_diurna_prevista_tra_RSSS_mês">#REF!</definedName>
    <definedName name="H_extra_diurna_prevista_usi_rec_com_mês" localSheetId="2">#REF!</definedName>
    <definedName name="H_extra_diurna_prevista_usi_rec_com_mês" localSheetId="1">#REF!</definedName>
    <definedName name="H_extra_diurna_prevista_usi_rec_com_mês">#REF!</definedName>
    <definedName name="H_extra_diurna_prevista_var_man_mês" localSheetId="2">#REF!</definedName>
    <definedName name="H_extra_diurna_prevista_var_man_mês" localSheetId="1">#REF!</definedName>
    <definedName name="H_extra_diurna_prevista_var_man_mês">#REF!</definedName>
    <definedName name="H_extra_not_prevista_coleta_dom_mês" localSheetId="2">'[8]1.1 Col. Dom'!#REF!</definedName>
    <definedName name="H_extra_not_prevista_coleta_dom_mês" localSheetId="1">#REF!</definedName>
    <definedName name="H_extra_not_prevista_coleta_dom_mês">#REF!</definedName>
    <definedName name="H_extra_noturna_prevista_col_hosp_mês" localSheetId="2">#REF!</definedName>
    <definedName name="H_extra_noturna_prevista_col_hosp_mês" localSheetId="1">#REF!</definedName>
    <definedName name="H_extra_noturna_prevista_col_hosp_mês">#REF!</definedName>
    <definedName name="H_extra_noturna_prevista_coleta_seletiva_mês" localSheetId="2">#REF!</definedName>
    <definedName name="H_extra_noturna_prevista_coleta_seletiva_mês" localSheetId="1">#REF!</definedName>
    <definedName name="H_extra_noturna_prevista_coleta_seletiva_mês">#REF!</definedName>
    <definedName name="H_extra_noturna_prevista_eq_padrão_mês" localSheetId="2">#REF!</definedName>
    <definedName name="H_extra_noturna_prevista_eq_padrão_mês" localSheetId="1">#REF!</definedName>
    <definedName name="H_extra_noturna_prevista_eq_padrão_mês">#REF!</definedName>
    <definedName name="H_extra_noturna_prevista_loc_cam_bas_mês" localSheetId="2">#REF!</definedName>
    <definedName name="H_extra_noturna_prevista_loc_cam_bas_mês" localSheetId="1">#REF!</definedName>
    <definedName name="H_extra_noturna_prevista_loc_cam_bas_mês">#REF!</definedName>
    <definedName name="H_extra_noturna_prevista_loc_pá_carr_mês" localSheetId="2">#REF!</definedName>
    <definedName name="H_extra_noturna_prevista_loc_pá_carr_mês" localSheetId="1">#REF!</definedName>
    <definedName name="H_extra_noturna_prevista_loc_pá_carr_mês">#REF!</definedName>
    <definedName name="H_extra_noturna_prevista_loc_trator_mês" localSheetId="2">#REF!</definedName>
    <definedName name="H_extra_noturna_prevista_loc_trator_mês" localSheetId="1">#REF!</definedName>
    <definedName name="H_extra_noturna_prevista_loc_trator_mês">#REF!</definedName>
    <definedName name="H_extra_noturna_prevista_op_aterro_mês" localSheetId="2">#REF!</definedName>
    <definedName name="H_extra_noturna_prevista_op_aterro_mês" localSheetId="1">#REF!</definedName>
    <definedName name="H_extra_noturna_prevista_op_aterro_mês">#REF!</definedName>
    <definedName name="H_extra_noturna_prevista_tra_RSSS_mês" localSheetId="2">#REF!</definedName>
    <definedName name="H_extra_noturna_prevista_tra_RSSS_mês" localSheetId="1">#REF!</definedName>
    <definedName name="H_extra_noturna_prevista_tra_RSSS_mês">#REF!</definedName>
    <definedName name="H_extra_noturna_prevista_usi_rec_com_mês" localSheetId="2">#REF!</definedName>
    <definedName name="H_extra_noturna_prevista_usi_rec_com_mês" localSheetId="1">#REF!</definedName>
    <definedName name="H_extra_noturna_prevista_usi_rec_com_mês">#REF!</definedName>
    <definedName name="H_extra_noturna_prevista_var_man_mês" localSheetId="2">#REF!</definedName>
    <definedName name="H_extra_noturna_prevista_var_man_mês" localSheetId="1">#REF!</definedName>
    <definedName name="H_extra_noturna_prevista_var_man_mês">#REF!</definedName>
    <definedName name="H_motorita" localSheetId="2">'[8]1.1 Col. Dom'!#REF!</definedName>
    <definedName name="H_motorita" localSheetId="1">#REF!</definedName>
    <definedName name="H_motorita">#REF!</definedName>
    <definedName name="he" localSheetId="2">#REF!</definedName>
    <definedName name="he" localSheetId="1">#REF!</definedName>
    <definedName name="he">#REF!</definedName>
    <definedName name="Header" localSheetId="2">#REF!</definedName>
    <definedName name="Header" localSheetId="1">#REF!</definedName>
    <definedName name="Header">#REF!</definedName>
    <definedName name="HH" localSheetId="2">#REF!</definedName>
    <definedName name="HH" localSheetId="1">#REF!</definedName>
    <definedName name="HH">#REF!</definedName>
    <definedName name="HORAS_MENSAIS" localSheetId="2">#REF!</definedName>
    <definedName name="HORAS_MENSAIS" localSheetId="1">#REF!</definedName>
    <definedName name="HORAS_MENSAIS">#REF!</definedName>
    <definedName name="Horas_noturnas_cap_mec" localSheetId="2">#REF!</definedName>
    <definedName name="Horas_noturnas_cap_mec" localSheetId="1">#REF!</definedName>
    <definedName name="Horas_noturnas_cap_mec">#REF!</definedName>
    <definedName name="Horas_noturnas_col_hos" localSheetId="2">#REF!</definedName>
    <definedName name="Horas_noturnas_col_hos" localSheetId="1">#REF!</definedName>
    <definedName name="Horas_noturnas_col_hos">#REF!</definedName>
    <definedName name="Horas_noturnas_coleta_dom" localSheetId="2">'[8]1.1 Col. Dom'!#REF!</definedName>
    <definedName name="Horas_noturnas_coleta_dom" localSheetId="1">#REF!</definedName>
    <definedName name="Horas_noturnas_coleta_dom">#REF!</definedName>
    <definedName name="Horas_noturnas_coleta_seletiva" localSheetId="2">#REF!</definedName>
    <definedName name="Horas_noturnas_coleta_seletiva" localSheetId="1">#REF!</definedName>
    <definedName name="Horas_noturnas_coleta_seletiva">#REF!</definedName>
    <definedName name="Horas_noturnas_eq_padrão" localSheetId="2">#REF!</definedName>
    <definedName name="Horas_noturnas_eq_padrão" localSheetId="1">#REF!</definedName>
    <definedName name="Horas_noturnas_eq_padrão">#REF!</definedName>
    <definedName name="Horas_noturnas_lav_vias" localSheetId="2">#REF!</definedName>
    <definedName name="Horas_noturnas_lav_vias" localSheetId="1">#REF!</definedName>
    <definedName name="Horas_noturnas_lav_vias">#REF!</definedName>
    <definedName name="Horas_noturnas_lim_mercado" localSheetId="2">#REF!</definedName>
    <definedName name="Horas_noturnas_lim_mercado" localSheetId="1">#REF!</definedName>
    <definedName name="Horas_noturnas_lim_mercado">#REF!</definedName>
    <definedName name="Horas_noturnas_loc_cam_bas" localSheetId="2">#REF!</definedName>
    <definedName name="Horas_noturnas_loc_cam_bas" localSheetId="1">#REF!</definedName>
    <definedName name="Horas_noturnas_loc_cam_bas">#REF!</definedName>
    <definedName name="Horas_noturnas_loc_pá" localSheetId="2">#REF!</definedName>
    <definedName name="Horas_noturnas_loc_pá" localSheetId="1">#REF!</definedName>
    <definedName name="Horas_noturnas_loc_pá">#REF!</definedName>
    <definedName name="Horas_noturnas_loc_trator" localSheetId="2">#REF!</definedName>
    <definedName name="Horas_noturnas_loc_trator" localSheetId="1">#REF!</definedName>
    <definedName name="Horas_noturnas_loc_trator">#REF!</definedName>
    <definedName name="Horas_noturnas_op_aterro" localSheetId="2">#REF!</definedName>
    <definedName name="Horas_noturnas_op_aterro" localSheetId="1">#REF!</definedName>
    <definedName name="Horas_noturnas_op_aterro">#REF!</definedName>
    <definedName name="Horas_noturnas_trat_RSSS" localSheetId="2">#REF!</definedName>
    <definedName name="Horas_noturnas_trat_RSSS" localSheetId="1">#REF!</definedName>
    <definedName name="Horas_noturnas_trat_RSSS">#REF!</definedName>
    <definedName name="Horas_noturnas_usi_compostagem" localSheetId="2">#REF!</definedName>
    <definedName name="Horas_noturnas_usi_compostagem" localSheetId="1">#REF!</definedName>
    <definedName name="Horas_noturnas_usi_compostagem">#REF!</definedName>
    <definedName name="Horas_noturnas_varrição" localSheetId="2">#REF!</definedName>
    <definedName name="Horas_noturnas_varrição" localSheetId="1">#REF!</definedName>
    <definedName name="Horas_noturnas_varrição">#REF!</definedName>
    <definedName name="INCFIS">"Texto 3"</definedName>
    <definedName name="IndCapa" localSheetId="2">#REF!</definedName>
    <definedName name="IndCapa" localSheetId="1">#REF!</definedName>
    <definedName name="IndCapa">#REF!</definedName>
    <definedName name="IndDetalhes" localSheetId="2">#REF!</definedName>
    <definedName name="IndDetalhes" localSheetId="1">#REF!</definedName>
    <definedName name="IndDetalhes">#REF!</definedName>
    <definedName name="Index_Average_of_Year" localSheetId="2">#REF!</definedName>
    <definedName name="Index_Average_of_Year" localSheetId="1">#REF!</definedName>
    <definedName name="Index_Average_of_Year">#REF!</definedName>
    <definedName name="Index_End_of_Year" localSheetId="2">#REF!</definedName>
    <definedName name="Index_End_of_Year" localSheetId="1">#REF!</definedName>
    <definedName name="Index_End_of_Year">#REF!</definedName>
    <definedName name="Index_EOY_AOY" localSheetId="2">#REF!</definedName>
    <definedName name="Index_EOY_AOY" localSheetId="1">#REF!</definedName>
    <definedName name="Index_EOY_AOY">#REF!</definedName>
    <definedName name="Inflación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ício_tur_not_col_sel" localSheetId="2">#REF!</definedName>
    <definedName name="Início_tur_not_col_sel" localSheetId="1">#REF!</definedName>
    <definedName name="Início_tur_not_col_sel">#REF!</definedName>
    <definedName name="Insalub_Grau_Máx" localSheetId="2">#REF!</definedName>
    <definedName name="Insalub_Grau_Máx" localSheetId="1">#REF!</definedName>
    <definedName name="Insalub_Grau_Máx">#REF!</definedName>
    <definedName name="Insalub_Grau_Méd" localSheetId="2">#REF!</definedName>
    <definedName name="Insalub_Grau_Méd" localSheetId="1">#REF!</definedName>
    <definedName name="Insalub_Grau_Méd">#REF!</definedName>
    <definedName name="Insalub_Grau_Mín" localSheetId="2">#REF!</definedName>
    <definedName name="Insalub_Grau_Mín" localSheetId="1">#REF!</definedName>
    <definedName name="Insalub_Grau_Mín">#REF!</definedName>
    <definedName name="INSALUBRIDADE" localSheetId="2">#REF!</definedName>
    <definedName name="INSALUBRIDADE" localSheetId="1">#REF!</definedName>
    <definedName name="INSALUBRIDADE">#REF!</definedName>
    <definedName name="insumos" localSheetId="2">#REF!</definedName>
    <definedName name="insumos" localSheetId="1">#REF!</definedName>
    <definedName name="insumos">#REF!</definedName>
    <definedName name="Int_Rate" localSheetId="2">#REF!</definedName>
    <definedName name="Int_Rate" localSheetId="1">#REF!</definedName>
    <definedName name="Int_Rate">#REF!</definedName>
    <definedName name="inv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P" localSheetId="2">#REF!</definedName>
    <definedName name="IP" localSheetId="1">#REF!</definedName>
    <definedName name="IP">#REF!</definedName>
    <definedName name="IQ" localSheetId="2">#REF!</definedName>
    <definedName name="IQ" localSheetId="1">#REF!</definedName>
    <definedName name="IQ">#REF!</definedName>
    <definedName name="IR" localSheetId="2">#REF!</definedName>
    <definedName name="IR" localSheetId="1">#REF!</definedName>
    <definedName name="IR">#REF!</definedName>
    <definedName name="ITEM" localSheetId="2">#REF!</definedName>
    <definedName name="ITEM" localSheetId="1">#REF!</definedName>
    <definedName name="ITEM">#REF!</definedName>
    <definedName name="JA" localSheetId="2">#REF!</definedName>
    <definedName name="JA" localSheetId="1">#REF!</definedName>
    <definedName name="JA">#REF!</definedName>
    <definedName name="JOICE" localSheetId="2">#REF!</definedName>
    <definedName name="JOICE" localSheetId="1">#REF!</definedName>
    <definedName name="JOICE">#REF!</definedName>
    <definedName name="JT" localSheetId="2">#REF!</definedName>
    <definedName name="JT" localSheetId="1">#REF!</definedName>
    <definedName name="JT">#REF!</definedName>
    <definedName name="julio" localSheetId="2">#REF!</definedName>
    <definedName name="julio" localSheetId="1">#REF!</definedName>
    <definedName name="julio">#REF!</definedName>
    <definedName name="Kd" localSheetId="2">#REF!</definedName>
    <definedName name="Kd" localSheetId="1">#REF!</definedName>
    <definedName name="Kd">#REF!</definedName>
    <definedName name="Ke" localSheetId="2">#REF!</definedName>
    <definedName name="Ke" localSheetId="1">#REF!</definedName>
    <definedName name="Ke">#REF!</definedName>
    <definedName name="kk" localSheetId="2">#REF!</definedName>
    <definedName name="kk" localSheetId="1">#REF!</definedName>
    <definedName name="kk">#REF!</definedName>
    <definedName name="LA" localSheetId="2">#REF!</definedName>
    <definedName name="LA" localSheetId="1">#REF!</definedName>
    <definedName name="LA">#REF!</definedName>
    <definedName name="LAIR" localSheetId="2">#REF!</definedName>
    <definedName name="LAIR" localSheetId="1">#REF!</definedName>
    <definedName name="LAIR">#REF!</definedName>
    <definedName name="Lav" localSheetId="2">#REF!</definedName>
    <definedName name="Lav" localSheetId="1">#REF!</definedName>
    <definedName name="Lav">#REF!</definedName>
    <definedName name="lav_eq_pub" localSheetId="2">#REF!</definedName>
    <definedName name="lav_eq_pub" localSheetId="1">#REF!</definedName>
    <definedName name="lav_eq_pub">#REF!</definedName>
    <definedName name="lav_eq_pub1" localSheetId="2">#REF!</definedName>
    <definedName name="lav_eq_pub1" localSheetId="1">#REF!</definedName>
    <definedName name="lav_eq_pub1">#REF!</definedName>
    <definedName name="lav_eq_pub2" localSheetId="2">#REF!</definedName>
    <definedName name="lav_eq_pub2" localSheetId="1">#REF!</definedName>
    <definedName name="lav_eq_pub2">#REF!</definedName>
    <definedName name="lav_eq_pub3" localSheetId="2">#REF!</definedName>
    <definedName name="lav_eq_pub3" localSheetId="1">#REF!</definedName>
    <definedName name="lav_eq_pub3">#REF!</definedName>
    <definedName name="lav_eq_pub4" localSheetId="2">#REF!</definedName>
    <definedName name="lav_eq_pub4" localSheetId="1">#REF!</definedName>
    <definedName name="lav_eq_pub4">#REF!</definedName>
    <definedName name="lav_eq_pub5" localSheetId="2">#REF!</definedName>
    <definedName name="lav_eq_pub5" localSheetId="1">#REF!</definedName>
    <definedName name="lav_eq_pub5">#REF!</definedName>
    <definedName name="lav_eq_pub6" localSheetId="2">#REF!</definedName>
    <definedName name="lav_eq_pub6" localSheetId="1">#REF!</definedName>
    <definedName name="lav_eq_pub6">#REF!</definedName>
    <definedName name="lav_eq_pub7" localSheetId="2">#REF!</definedName>
    <definedName name="lav_eq_pub7" localSheetId="1">#REF!</definedName>
    <definedName name="lav_eq_pub7">#REF!</definedName>
    <definedName name="lav_eq_pub8" localSheetId="2">#REF!</definedName>
    <definedName name="lav_eq_pub8" localSheetId="1">#REF!</definedName>
    <definedName name="lav_eq_pub8">#REF!</definedName>
    <definedName name="lav_eq_pub9" localSheetId="2">#REF!</definedName>
    <definedName name="lav_eq_pub9" localSheetId="1">#REF!</definedName>
    <definedName name="lav_eq_pub9">#REF!</definedName>
    <definedName name="lav_escadarias" localSheetId="2">#REF!</definedName>
    <definedName name="lav_escadarias" localSheetId="1">#REF!</definedName>
    <definedName name="lav_escadarias">#REF!</definedName>
    <definedName name="lav_feira" localSheetId="2">#REF!</definedName>
    <definedName name="lav_feira" localSheetId="1">#REF!</definedName>
    <definedName name="lav_feira">#REF!</definedName>
    <definedName name="lav_feira1" localSheetId="2">#REF!</definedName>
    <definedName name="lav_feira1" localSheetId="1">#REF!</definedName>
    <definedName name="lav_feira1">#REF!</definedName>
    <definedName name="lav_feira2" localSheetId="2">#REF!</definedName>
    <definedName name="lav_feira2" localSheetId="1">#REF!</definedName>
    <definedName name="lav_feira2">#REF!</definedName>
    <definedName name="lav_feira3" localSheetId="2">#REF!</definedName>
    <definedName name="lav_feira3" localSheetId="1">#REF!</definedName>
    <definedName name="lav_feira3">#REF!</definedName>
    <definedName name="lav_feira4" localSheetId="2">#REF!</definedName>
    <definedName name="lav_feira4" localSheetId="1">#REF!</definedName>
    <definedName name="lav_feira4">#REF!</definedName>
    <definedName name="lav_feira5" localSheetId="2">#REF!</definedName>
    <definedName name="lav_feira5" localSheetId="1">#REF!</definedName>
    <definedName name="lav_feira5">#REF!</definedName>
    <definedName name="lav_feira6" localSheetId="2">#REF!</definedName>
    <definedName name="lav_feira6" localSheetId="1">#REF!</definedName>
    <definedName name="lav_feira6">#REF!</definedName>
    <definedName name="lav_feira7" localSheetId="2">#REF!</definedName>
    <definedName name="lav_feira7" localSheetId="1">#REF!</definedName>
    <definedName name="lav_feira7">#REF!</definedName>
    <definedName name="lav_feira8" localSheetId="2">#REF!</definedName>
    <definedName name="lav_feira8" localSheetId="1">#REF!</definedName>
    <definedName name="lav_feira8">#REF!</definedName>
    <definedName name="lav_feira9" localSheetId="2">#REF!</definedName>
    <definedName name="lav_feira9" localSheetId="1">#REF!</definedName>
    <definedName name="lav_feira9">#REF!</definedName>
    <definedName name="lav_mec_calç" localSheetId="2">#REF!</definedName>
    <definedName name="lav_mec_calç" localSheetId="1">#REF!</definedName>
    <definedName name="lav_mec_calç">#REF!</definedName>
    <definedName name="lilia" localSheetId="2">#REF!,#REF!,#REF!</definedName>
    <definedName name="lilia" localSheetId="1">#REF!,#REF!,#REF!</definedName>
    <definedName name="lilia">#REF!,#REF!,#REF!</definedName>
    <definedName name="LIMAT" localSheetId="2">#REF!</definedName>
    <definedName name="LIMAT" localSheetId="1">#REF!</definedName>
    <definedName name="LIMAT">#REF!</definedName>
    <definedName name="LINHA_INÍCIO" localSheetId="2">#N/A</definedName>
    <definedName name="LINHA_INÍCIO">[5]CONTROLE!$D$12</definedName>
    <definedName name="linha12" localSheetId="2">#REF!,#REF!,#REF!</definedName>
    <definedName name="linha12" localSheetId="1">#REF!,#REF!,#REF!</definedName>
    <definedName name="linha12">#REF!,#REF!,#REF!</definedName>
    <definedName name="LINHa13" localSheetId="2">#REF!,#REF!,#REF!</definedName>
    <definedName name="LINHa13" localSheetId="1">#REF!,#REF!,#REF!</definedName>
    <definedName name="LINHa13">#REF!,#REF!,#REF!</definedName>
    <definedName name="linha14" localSheetId="2">#REF!,#REF!,#REF!</definedName>
    <definedName name="linha14" localSheetId="1">#REF!,#REF!,#REF!</definedName>
    <definedName name="linha14">#REF!,#REF!,#REF!</definedName>
    <definedName name="linha15" localSheetId="2">#REF!,#REF!,#REF!</definedName>
    <definedName name="linha15" localSheetId="1">#REF!,#REF!,#REF!</definedName>
    <definedName name="linha15">#REF!,#REF!,#REF!</definedName>
    <definedName name="linha17" localSheetId="2">#REF!,#REF!,#REF!</definedName>
    <definedName name="linha17" localSheetId="1">#REF!,#REF!,#REF!</definedName>
    <definedName name="linha17">#REF!,#REF!,#REF!</definedName>
    <definedName name="linha18" localSheetId="2">#REF!,#REF!,#REF!</definedName>
    <definedName name="linha18" localSheetId="1">#REF!,#REF!,#REF!</definedName>
    <definedName name="linha18">#REF!,#REF!,#REF!</definedName>
    <definedName name="linha20" localSheetId="2">#REF!,#REF!,#REF!</definedName>
    <definedName name="linha20" localSheetId="1">#REF!,#REF!,#REF!</definedName>
    <definedName name="linha20">#REF!,#REF!,#REF!</definedName>
    <definedName name="linha22" localSheetId="2">#REF!,#REF!,#REF!</definedName>
    <definedName name="linha22" localSheetId="1">#REF!,#REF!,#REF!</definedName>
    <definedName name="linha22">#REF!,#REF!,#REF!</definedName>
    <definedName name="linha23" localSheetId="2">#REF!,#REF!,#REF!</definedName>
    <definedName name="linha23" localSheetId="1">#REF!,#REF!,#REF!</definedName>
    <definedName name="linha23">#REF!,#REF!,#REF!</definedName>
    <definedName name="linha24" localSheetId="2">#REF!,#REF!,#REF!</definedName>
    <definedName name="linha24" localSheetId="1">#REF!,#REF!,#REF!</definedName>
    <definedName name="linha24">#REF!,#REF!,#REF!</definedName>
    <definedName name="linha25" localSheetId="2">#REF!,#REF!,#REF!</definedName>
    <definedName name="linha25" localSheetId="1">#REF!,#REF!,#REF!</definedName>
    <definedName name="linha25">#REF!,#REF!,#REF!</definedName>
    <definedName name="linha26" localSheetId="2">#REF!,#REF!,#REF!</definedName>
    <definedName name="linha26" localSheetId="1">#REF!,#REF!,#REF!</definedName>
    <definedName name="linha26">#REF!,#REF!,#REF!</definedName>
    <definedName name="linha27" localSheetId="2">#REF!,#REF!,#REF!</definedName>
    <definedName name="linha27" localSheetId="1">#REF!,#REF!,#REF!</definedName>
    <definedName name="linha27">#REF!,#REF!,#REF!</definedName>
    <definedName name="linha29" localSheetId="2">#REF!,#REF!,#REF!</definedName>
    <definedName name="linha29" localSheetId="1">#REF!,#REF!,#REF!</definedName>
    <definedName name="linha29">#REF!,#REF!,#REF!</definedName>
    <definedName name="linha30" localSheetId="2">#REF!,#REF!,#REF!</definedName>
    <definedName name="linha30" localSheetId="1">#REF!,#REF!,#REF!</definedName>
    <definedName name="linha30">#REF!,#REF!,#REF!</definedName>
    <definedName name="linha31" localSheetId="2">#REF!,#REF!,#REF!</definedName>
    <definedName name="linha31" localSheetId="1">#REF!,#REF!,#REF!</definedName>
    <definedName name="linha31">#REF!,#REF!,#REF!</definedName>
    <definedName name="linha32" localSheetId="2">#REF!,#REF!,#REF!</definedName>
    <definedName name="linha32" localSheetId="1">#REF!,#REF!,#REF!</definedName>
    <definedName name="linha32">#REF!,#REF!,#REF!</definedName>
    <definedName name="linha34" localSheetId="2">#REF!,#REF!,#REF!</definedName>
    <definedName name="linha34" localSheetId="1">#REF!,#REF!,#REF!</definedName>
    <definedName name="linha34">#REF!,#REF!,#REF!</definedName>
    <definedName name="lista" localSheetId="2">'[12]Preços Parâmetros'!$A$4:$A$181</definedName>
    <definedName name="lista">'[13]Preços Parâmetros'!$A$4:$A$181</definedName>
    <definedName name="LISTAEQ" localSheetId="2">#REF!</definedName>
    <definedName name="LISTAEQ" localSheetId="1">#REF!</definedName>
    <definedName name="LISTAEQ">#REF!</definedName>
    <definedName name="LISTAMO" localSheetId="2">#REF!</definedName>
    <definedName name="LISTAMO" localSheetId="1">#REF!</definedName>
    <definedName name="LISTAMO">#REF!</definedName>
    <definedName name="ListaParametros" localSheetId="2">'[12]Preços Parâmetros'!$A$4:$A$181</definedName>
    <definedName name="ListaParametros">'[13]Preços Parâmetros'!$A$4:$A$181</definedName>
    <definedName name="LL" localSheetId="2">#N/A</definedName>
    <definedName name="LL">[14]PL018407!$A$7:$E$161</definedName>
    <definedName name="lom" localSheetId="2">#REF!</definedName>
    <definedName name="lom" localSheetId="1">#REF!</definedName>
    <definedName name="lom">#REF!</definedName>
    <definedName name="Losses" localSheetId="2">#REF!</definedName>
    <definedName name="Losses" localSheetId="1">#REF!</definedName>
    <definedName name="Losses">#REF!</definedName>
    <definedName name="M" localSheetId="2">#REF!</definedName>
    <definedName name="M" localSheetId="1">#REF!</definedName>
    <definedName name="M">#REF!</definedName>
    <definedName name="man_ent_10km" localSheetId="2">#REF!</definedName>
    <definedName name="man_ent_10km" localSheetId="1">#REF!</definedName>
    <definedName name="man_ent_10km">#REF!</definedName>
    <definedName name="man_ent_10km1" localSheetId="2">#REF!</definedName>
    <definedName name="man_ent_10km1" localSheetId="1">#REF!</definedName>
    <definedName name="man_ent_10km1">#REF!</definedName>
    <definedName name="man_ent_10km2" localSheetId="2">#REF!</definedName>
    <definedName name="man_ent_10km2" localSheetId="1">#REF!</definedName>
    <definedName name="man_ent_10km2">#REF!</definedName>
    <definedName name="man_ent_10km3" localSheetId="2">#REF!</definedName>
    <definedName name="man_ent_10km3" localSheetId="1">#REF!</definedName>
    <definedName name="man_ent_10km3">#REF!</definedName>
    <definedName name="man_ent_10km4" localSheetId="2">#REF!</definedName>
    <definedName name="man_ent_10km4" localSheetId="1">#REF!</definedName>
    <definedName name="man_ent_10km4">#REF!</definedName>
    <definedName name="man_ent_10km5" localSheetId="2">#REF!</definedName>
    <definedName name="man_ent_10km5" localSheetId="1">#REF!</definedName>
    <definedName name="man_ent_10km5">#REF!</definedName>
    <definedName name="man_ent_10km6" localSheetId="2">#REF!</definedName>
    <definedName name="man_ent_10km6" localSheetId="1">#REF!</definedName>
    <definedName name="man_ent_10km6">#REF!</definedName>
    <definedName name="man_ent_10km7" localSheetId="2">#REF!</definedName>
    <definedName name="man_ent_10km7" localSheetId="1">#REF!</definedName>
    <definedName name="man_ent_10km7">#REF!</definedName>
    <definedName name="man_ent_10km8" localSheetId="2">#REF!</definedName>
    <definedName name="man_ent_10km8" localSheetId="1">#REF!</definedName>
    <definedName name="man_ent_10km8">#REF!</definedName>
    <definedName name="man_ent_10km9" localSheetId="2">#REF!</definedName>
    <definedName name="man_ent_10km9" localSheetId="1">#REF!</definedName>
    <definedName name="man_ent_10km9">#REF!</definedName>
    <definedName name="man_ent_ac_10km" localSheetId="2">#REF!</definedName>
    <definedName name="man_ent_ac_10km" localSheetId="1">#REF!</definedName>
    <definedName name="man_ent_ac_10km">#REF!</definedName>
    <definedName name="man_ent_ac_10km1" localSheetId="2">#REF!</definedName>
    <definedName name="man_ent_ac_10km1" localSheetId="1">#REF!</definedName>
    <definedName name="man_ent_ac_10km1">#REF!</definedName>
    <definedName name="man_ent_ac_10km2" localSheetId="2">#REF!</definedName>
    <definedName name="man_ent_ac_10km2" localSheetId="1">#REF!</definedName>
    <definedName name="man_ent_ac_10km2">#REF!</definedName>
    <definedName name="man_ent_ac_10km3" localSheetId="2">#REF!</definedName>
    <definedName name="man_ent_ac_10km3" localSheetId="1">#REF!</definedName>
    <definedName name="man_ent_ac_10km3">#REF!</definedName>
    <definedName name="man_ent_ac_10km4" localSheetId="2">#REF!</definedName>
    <definedName name="man_ent_ac_10km4" localSheetId="1">#REF!</definedName>
    <definedName name="man_ent_ac_10km4">#REF!</definedName>
    <definedName name="man_ent_ac_10km5" localSheetId="2">#REF!</definedName>
    <definedName name="man_ent_ac_10km5" localSheetId="1">#REF!</definedName>
    <definedName name="man_ent_ac_10km5">#REF!</definedName>
    <definedName name="man_ent_ac_10km6" localSheetId="2">#REF!</definedName>
    <definedName name="man_ent_ac_10km6" localSheetId="1">#REF!</definedName>
    <definedName name="man_ent_ac_10km6">#REF!</definedName>
    <definedName name="man_ent_ac_10km7" localSheetId="2">#REF!</definedName>
    <definedName name="man_ent_ac_10km7" localSheetId="1">#REF!</definedName>
    <definedName name="man_ent_ac_10km7">#REF!</definedName>
    <definedName name="man_ent_ac_10km8" localSheetId="2">#REF!</definedName>
    <definedName name="man_ent_ac_10km8" localSheetId="1">#REF!</definedName>
    <definedName name="man_ent_ac_10km8">#REF!</definedName>
    <definedName name="man_ent_ac_10km9" localSheetId="2">#REF!</definedName>
    <definedName name="man_ent_ac_10km9" localSheetId="1">#REF!</definedName>
    <definedName name="man_ent_ac_10km9">#REF!</definedName>
    <definedName name="Margem" localSheetId="2">[15]CF!#REF!</definedName>
    <definedName name="Margem" localSheetId="1">#REF!</definedName>
    <definedName name="Margem">#REF!</definedName>
    <definedName name="MARQUISE" localSheetId="2">#REF!</definedName>
    <definedName name="MARQUISE" localSheetId="1">#REF!</definedName>
    <definedName name="MARQUISE">#REF!</definedName>
    <definedName name="MAT" localSheetId="2">#REF!</definedName>
    <definedName name="MAT" localSheetId="1">#REF!</definedName>
    <definedName name="MAT">#REF!</definedName>
    <definedName name="Mec" localSheetId="2">#REF!</definedName>
    <definedName name="Mec" localSheetId="1">#REF!</definedName>
    <definedName name="Mec">#REF!</definedName>
    <definedName name="mec_10km" localSheetId="2">#REF!</definedName>
    <definedName name="mec_10km" localSheetId="1">#REF!</definedName>
    <definedName name="mec_10km">#REF!</definedName>
    <definedName name="mec_10km1" localSheetId="2">#REF!</definedName>
    <definedName name="mec_10km1" localSheetId="1">#REF!</definedName>
    <definedName name="mec_10km1">#REF!</definedName>
    <definedName name="mec_10km2" localSheetId="2">#REF!</definedName>
    <definedName name="mec_10km2" localSheetId="1">#REF!</definedName>
    <definedName name="mec_10km2">#REF!</definedName>
    <definedName name="mec_10km3" localSheetId="2">#REF!</definedName>
    <definedName name="mec_10km3" localSheetId="1">#REF!</definedName>
    <definedName name="mec_10km3">#REF!</definedName>
    <definedName name="mec_10km4" localSheetId="2">#REF!</definedName>
    <definedName name="mec_10km4" localSheetId="1">#REF!</definedName>
    <definedName name="mec_10km4">#REF!</definedName>
    <definedName name="mec_10km5" localSheetId="2">#REF!</definedName>
    <definedName name="mec_10km5" localSheetId="1">#REF!</definedName>
    <definedName name="mec_10km5">#REF!</definedName>
    <definedName name="mec_10km6" localSheetId="2">#REF!</definedName>
    <definedName name="mec_10km6" localSheetId="1">#REF!</definedName>
    <definedName name="mec_10km6">#REF!</definedName>
    <definedName name="mec_10km7" localSheetId="2">#REF!</definedName>
    <definedName name="mec_10km7" localSheetId="1">#REF!</definedName>
    <definedName name="mec_10km7">#REF!</definedName>
    <definedName name="mec_10km8" localSheetId="2">#REF!</definedName>
    <definedName name="mec_10km8" localSheetId="1">#REF!</definedName>
    <definedName name="mec_10km8">#REF!</definedName>
    <definedName name="mec_10km9" localSheetId="2">#REF!</definedName>
    <definedName name="mec_10km9" localSheetId="1">#REF!</definedName>
    <definedName name="mec_10km9">#REF!</definedName>
    <definedName name="mec_ac_10km" localSheetId="2">#REF!</definedName>
    <definedName name="mec_ac_10km" localSheetId="1">#REF!</definedName>
    <definedName name="mec_ac_10km">#REF!</definedName>
    <definedName name="mec_ac_10km1" localSheetId="2">#REF!</definedName>
    <definedName name="mec_ac_10km1" localSheetId="1">#REF!</definedName>
    <definedName name="mec_ac_10km1">#REF!</definedName>
    <definedName name="mec_ac_10km2" localSheetId="2">#REF!</definedName>
    <definedName name="mec_ac_10km2" localSheetId="1">#REF!</definedName>
    <definedName name="mec_ac_10km2">#REF!</definedName>
    <definedName name="mec_ac_10km3" localSheetId="2">#REF!</definedName>
    <definedName name="mec_ac_10km3" localSheetId="1">#REF!</definedName>
    <definedName name="mec_ac_10km3">#REF!</definedName>
    <definedName name="mec_ac_10km4" localSheetId="2">#REF!</definedName>
    <definedName name="mec_ac_10km4" localSheetId="1">#REF!</definedName>
    <definedName name="mec_ac_10km4">#REF!</definedName>
    <definedName name="mec_ac_10km5" localSheetId="2">#REF!</definedName>
    <definedName name="mec_ac_10km5" localSheetId="1">#REF!</definedName>
    <definedName name="mec_ac_10km5">#REF!</definedName>
    <definedName name="mec_ac_10km6" localSheetId="2">#REF!</definedName>
    <definedName name="mec_ac_10km6" localSheetId="1">#REF!</definedName>
    <definedName name="mec_ac_10km6">#REF!</definedName>
    <definedName name="mec_ac_10km7" localSheetId="2">#REF!</definedName>
    <definedName name="mec_ac_10km7" localSheetId="1">#REF!</definedName>
    <definedName name="mec_ac_10km7">#REF!</definedName>
    <definedName name="mec_ac_10km8" localSheetId="2">#REF!</definedName>
    <definedName name="mec_ac_10km8" localSheetId="1">#REF!</definedName>
    <definedName name="mec_ac_10km8">#REF!</definedName>
    <definedName name="mec_ac_10km9" localSheetId="2">#REF!</definedName>
    <definedName name="mec_ac_10km9" localSheetId="1">#REF!</definedName>
    <definedName name="mec_ac_10km9">#REF!</definedName>
    <definedName name="MecP" localSheetId="2">#REF!</definedName>
    <definedName name="MecP" localSheetId="1">#REF!</definedName>
    <definedName name="MecP">#REF!</definedName>
    <definedName name="MED" localSheetId="2">#REF!</definedName>
    <definedName name="MED" localSheetId="1">#REF!</definedName>
    <definedName name="MED">#REF!</definedName>
    <definedName name="MEDI" localSheetId="2">#REF!</definedName>
    <definedName name="MEDI" localSheetId="1">#REF!</definedName>
    <definedName name="MEDI">#REF!</definedName>
    <definedName name="Média_km_diária_Cam_Comp" localSheetId="2">'[8]1.1 Col. Dom'!#REF!</definedName>
    <definedName name="Média_km_diária_Cam_Comp" localSheetId="1">#REF!</definedName>
    <definedName name="Média_km_diária_Cam_Comp">#REF!</definedName>
    <definedName name="Média_km_diária_veículo_leve" localSheetId="2">'[8]1.1 Col. Dom'!#REF!</definedName>
    <definedName name="Média_km_diária_veículo_leve" localSheetId="1">#REF!</definedName>
    <definedName name="Média_km_diária_veículo_leve">#REF!</definedName>
    <definedName name="mem" localSheetId="2">#REF!</definedName>
    <definedName name="mem" localSheetId="1">#REF!</definedName>
    <definedName name="mem">#REF!</definedName>
    <definedName name="Memória" localSheetId="2">#REF!</definedName>
    <definedName name="Memória" localSheetId="1">#REF!</definedName>
    <definedName name="Memória">#REF!</definedName>
    <definedName name="MERC">"Texto 14"</definedName>
    <definedName name="meses_ano" localSheetId="2">#REF!</definedName>
    <definedName name="meses_ano" localSheetId="1">#REF!</definedName>
    <definedName name="meses_ano">#REF!</definedName>
    <definedName name="MG" localSheetId="2">#REF!</definedName>
    <definedName name="MG" localSheetId="1">#REF!</definedName>
    <definedName name="MG">#REF!</definedName>
    <definedName name="ml_ft3" localSheetId="2">'[10]Material Densities'!$I$3</definedName>
    <definedName name="ml_ft3">'[11]Material Densities'!$I$3</definedName>
    <definedName name="ml_gal" localSheetId="2">'[10]Material Densities'!$I$5</definedName>
    <definedName name="ml_gal">'[11]Material Densities'!$I$5</definedName>
    <definedName name="ml_yd3" localSheetId="2">'[10]Material Densities'!$I$4</definedName>
    <definedName name="ml_yd3">'[11]Material Densities'!$I$4</definedName>
    <definedName name="MLH0" localSheetId="2">#REF!</definedName>
    <definedName name="MLH0" localSheetId="1">#REF!</definedName>
    <definedName name="MLH0">#REF!</definedName>
    <definedName name="MO" localSheetId="2">#REF!</definedName>
    <definedName name="MO" localSheetId="1">#REF!</definedName>
    <definedName name="MO">#REF!</definedName>
    <definedName name="MObr" localSheetId="2">#REF!</definedName>
    <definedName name="MObr" localSheetId="1">#REF!</definedName>
    <definedName name="MObr">#REF!</definedName>
    <definedName name="monumentos" localSheetId="2">#REF!</definedName>
    <definedName name="monumentos" localSheetId="1">#REF!</definedName>
    <definedName name="monumentos">#REF!</definedName>
    <definedName name="monumentos1" localSheetId="2">#REF!</definedName>
    <definedName name="monumentos1" localSheetId="1">#REF!</definedName>
    <definedName name="monumentos1">#REF!</definedName>
    <definedName name="monumentos2" localSheetId="2">#REF!</definedName>
    <definedName name="monumentos2" localSheetId="1">#REF!</definedName>
    <definedName name="monumentos2">#REF!</definedName>
    <definedName name="monumentos3" localSheetId="2">#REF!</definedName>
    <definedName name="monumentos3" localSheetId="1">#REF!</definedName>
    <definedName name="monumentos3">#REF!</definedName>
    <definedName name="monumentos4" localSheetId="2">#REF!</definedName>
    <definedName name="monumentos4" localSheetId="1">#REF!</definedName>
    <definedName name="monumentos4">#REF!</definedName>
    <definedName name="monumentos5" localSheetId="2">#REF!</definedName>
    <definedName name="monumentos5" localSheetId="1">#REF!</definedName>
    <definedName name="monumentos5">#REF!</definedName>
    <definedName name="monumentos6" localSheetId="2">#REF!</definedName>
    <definedName name="monumentos6" localSheetId="1">#REF!</definedName>
    <definedName name="monumentos6">#REF!</definedName>
    <definedName name="monumentos7" localSheetId="2">#REF!</definedName>
    <definedName name="monumentos7" localSheetId="1">#REF!</definedName>
    <definedName name="monumentos7">#REF!</definedName>
    <definedName name="monumentos8" localSheetId="2">#REF!</definedName>
    <definedName name="monumentos8" localSheetId="1">#REF!</definedName>
    <definedName name="monumentos8">#REF!</definedName>
    <definedName name="monumentos9" localSheetId="2">#REF!</definedName>
    <definedName name="monumentos9" localSheetId="1">#REF!</definedName>
    <definedName name="monumentos9">#REF!</definedName>
    <definedName name="Motorista_diu_cap_mec" localSheetId="2">#REF!</definedName>
    <definedName name="Motorista_diu_cap_mec" localSheetId="1">#REF!</definedName>
    <definedName name="Motorista_diu_cap_mec">#REF!</definedName>
    <definedName name="Motorista_diu_cap_mec_res" localSheetId="2">#REF!</definedName>
    <definedName name="Motorista_diu_cap_mec_res" localSheetId="1">#REF!</definedName>
    <definedName name="Motorista_diu_cap_mec_res">#REF!</definedName>
    <definedName name="Motorista_diu_col_dom" localSheetId="2">'[8]1.1 Col. Dom'!#REF!</definedName>
    <definedName name="Motorista_diu_col_dom" localSheetId="1">#REF!</definedName>
    <definedName name="Motorista_diu_col_dom">#REF!</definedName>
    <definedName name="Motorista_diu_col_dom_res" localSheetId="2">'[8]1.1 Col. Dom'!#REF!</definedName>
    <definedName name="Motorista_diu_col_dom_res" localSheetId="1">#REF!</definedName>
    <definedName name="Motorista_diu_col_dom_res">#REF!</definedName>
    <definedName name="Motorista_diu_col_hosp" localSheetId="2">#REF!</definedName>
    <definedName name="Motorista_diu_col_hosp" localSheetId="1">#REF!</definedName>
    <definedName name="Motorista_diu_col_hosp">#REF!</definedName>
    <definedName name="Motorista_diu_col_hosp_res" localSheetId="2">#REF!</definedName>
    <definedName name="Motorista_diu_col_hosp_res" localSheetId="1">#REF!</definedName>
    <definedName name="Motorista_diu_col_hosp_res">#REF!</definedName>
    <definedName name="Motorista_diu_col_sel" localSheetId="2">#REF!</definedName>
    <definedName name="Motorista_diu_col_sel" localSheetId="1">#REF!</definedName>
    <definedName name="Motorista_diu_col_sel">#REF!</definedName>
    <definedName name="Motorista_diu_eq_padrão" localSheetId="2">#REF!</definedName>
    <definedName name="Motorista_diu_eq_padrão" localSheetId="1">#REF!</definedName>
    <definedName name="Motorista_diu_eq_padrão">#REF!</definedName>
    <definedName name="Motorista_diu_eq_padrão_res" localSheetId="2">#REF!</definedName>
    <definedName name="Motorista_diu_eq_padrão_res" localSheetId="1">#REF!</definedName>
    <definedName name="Motorista_diu_eq_padrão_res">#REF!</definedName>
    <definedName name="Motorista_diu_lav_vias" localSheetId="2">#REF!</definedName>
    <definedName name="Motorista_diu_lav_vias" localSheetId="1">#REF!</definedName>
    <definedName name="Motorista_diu_lav_vias">#REF!</definedName>
    <definedName name="Motorista_diu_lav_vias_res" localSheetId="2">#REF!</definedName>
    <definedName name="Motorista_diu_lav_vias_res" localSheetId="1">#REF!</definedName>
    <definedName name="Motorista_diu_lav_vias_res">#REF!</definedName>
    <definedName name="Motorista_diu_loc_cam_bas" localSheetId="2">#REF!</definedName>
    <definedName name="Motorista_diu_loc_cam_bas" localSheetId="1">#REF!</definedName>
    <definedName name="Motorista_diu_loc_cam_bas">#REF!</definedName>
    <definedName name="Motorista_diu_loc_cam_bas_res" localSheetId="2">#REF!</definedName>
    <definedName name="Motorista_diu_loc_cam_bas_res" localSheetId="1">#REF!</definedName>
    <definedName name="Motorista_diu_loc_cam_bas_res">#REF!</definedName>
    <definedName name="Motorista_diu_op_aterro" localSheetId="2">#REF!</definedName>
    <definedName name="Motorista_diu_op_aterro" localSheetId="1">#REF!</definedName>
    <definedName name="Motorista_diu_op_aterro">#REF!</definedName>
    <definedName name="Motorista_diu_op_aterro_res" localSheetId="2">#REF!</definedName>
    <definedName name="Motorista_diu_op_aterro_res" localSheetId="1">#REF!</definedName>
    <definedName name="Motorista_diu_op_aterro_res">#REF!</definedName>
    <definedName name="Motorista_not_cap_mec" localSheetId="2">#REF!</definedName>
    <definedName name="Motorista_not_cap_mec" localSheetId="1">#REF!</definedName>
    <definedName name="Motorista_not_cap_mec">#REF!</definedName>
    <definedName name="Motorista_not_cap_mec_res" localSheetId="2">#REF!</definedName>
    <definedName name="Motorista_not_cap_mec_res" localSheetId="1">#REF!</definedName>
    <definedName name="Motorista_not_cap_mec_res">#REF!</definedName>
    <definedName name="Motorista_not_col_dom" localSheetId="2">'[8]1.1 Col. Dom'!#REF!</definedName>
    <definedName name="Motorista_not_col_dom" localSheetId="1">#REF!</definedName>
    <definedName name="Motorista_not_col_dom">#REF!</definedName>
    <definedName name="Motorista_not_col_dom_res" localSheetId="2">'[8]1.1 Col. Dom'!#REF!</definedName>
    <definedName name="Motorista_not_col_dom_res" localSheetId="1">#REF!</definedName>
    <definedName name="Motorista_not_col_dom_res">#REF!</definedName>
    <definedName name="Motorista_not_col_hosp" localSheetId="2">#REF!</definedName>
    <definedName name="Motorista_not_col_hosp" localSheetId="1">#REF!</definedName>
    <definedName name="Motorista_not_col_hosp">#REF!</definedName>
    <definedName name="Motorista_not_col_hosp_res" localSheetId="2">#REF!</definedName>
    <definedName name="Motorista_not_col_hosp_res" localSheetId="1">#REF!</definedName>
    <definedName name="Motorista_not_col_hosp_res">#REF!</definedName>
    <definedName name="Motorista_not_col_sel" localSheetId="2">#REF!</definedName>
    <definedName name="Motorista_not_col_sel" localSheetId="1">#REF!</definedName>
    <definedName name="Motorista_not_col_sel">#REF!</definedName>
    <definedName name="Motorista_not_col_sel_res" localSheetId="2">#REF!</definedName>
    <definedName name="Motorista_not_col_sel_res" localSheetId="1">#REF!</definedName>
    <definedName name="Motorista_not_col_sel_res">#REF!</definedName>
    <definedName name="Motorista_not_eq_padrão" localSheetId="2">#REF!</definedName>
    <definedName name="Motorista_not_eq_padrão" localSheetId="1">#REF!</definedName>
    <definedName name="Motorista_not_eq_padrão">#REF!</definedName>
    <definedName name="Motorista_not_eq_padrão_res" localSheetId="2">#REF!</definedName>
    <definedName name="Motorista_not_eq_padrão_res" localSheetId="1">#REF!</definedName>
    <definedName name="Motorista_not_eq_padrão_res">#REF!</definedName>
    <definedName name="Motorista_not_lav_vias" localSheetId="2">#REF!</definedName>
    <definedName name="Motorista_not_lav_vias" localSheetId="1">#REF!</definedName>
    <definedName name="Motorista_not_lav_vias">#REF!</definedName>
    <definedName name="Motorista_not_lav_vias_res" localSheetId="2">#REF!</definedName>
    <definedName name="Motorista_not_lav_vias_res" localSheetId="1">#REF!</definedName>
    <definedName name="Motorista_not_lav_vias_res">#REF!</definedName>
    <definedName name="Motorista_not_loc_cam_bas" localSheetId="2">#REF!</definedName>
    <definedName name="Motorista_not_loc_cam_bas" localSheetId="1">#REF!</definedName>
    <definedName name="Motorista_not_loc_cam_bas">#REF!</definedName>
    <definedName name="Motorista_not_loc_cam_bas_res" localSheetId="2">#REF!</definedName>
    <definedName name="Motorista_not_loc_cam_bas_res" localSheetId="1">#REF!</definedName>
    <definedName name="Motorista_not_loc_cam_bas_res">#REF!</definedName>
    <definedName name="Motorista_not_op_aterro" localSheetId="2">#REF!</definedName>
    <definedName name="Motorista_not_op_aterro" localSheetId="1">#REF!</definedName>
    <definedName name="Motorista_not_op_aterro">#REF!</definedName>
    <definedName name="Motorista_not_op_aterro_res" localSheetId="2">#REF!</definedName>
    <definedName name="Motorista_not_op_aterro_res" localSheetId="1">#REF!</definedName>
    <definedName name="Motorista_not_op_aterro_res">#REF!</definedName>
    <definedName name="Motorita_diu_col_sel_res" localSheetId="2">#REF!</definedName>
    <definedName name="Motorita_diu_col_sel_res" localSheetId="1">#REF!</definedName>
    <definedName name="Motorita_diu_col_sel_res">#REF!</definedName>
    <definedName name="MP" localSheetId="2">#REF!</definedName>
    <definedName name="MP" localSheetId="1">#REF!</definedName>
    <definedName name="MP">#REF!</definedName>
    <definedName name="Munk" localSheetId="2">#REF!</definedName>
    <definedName name="Munk" localSheetId="1">#REF!</definedName>
    <definedName name="Munk">#REF!</definedName>
    <definedName name="N" localSheetId="2">#REF!</definedName>
    <definedName name="N" localSheetId="1">#REF!</definedName>
    <definedName name="N">#REF!</definedName>
    <definedName name="N_de_caminhões_coletores" localSheetId="2">'[8]1.1 Col. Dom'!#REF!</definedName>
    <definedName name="N_de_caminhões_coletores" localSheetId="1">#REF!</definedName>
    <definedName name="N_de_caminhões_coletores">#REF!</definedName>
    <definedName name="n_de_feriados" localSheetId="2">#REF!</definedName>
    <definedName name="n_de_feriados" localSheetId="1">#REF!</definedName>
    <definedName name="n_de_feriados">#REF!</definedName>
    <definedName name="n_de_meses_no_ano" localSheetId="2">#REF!</definedName>
    <definedName name="n_de_meses_no_ano" localSheetId="1">#REF!</definedName>
    <definedName name="n_de_meses_no_ano">#REF!</definedName>
    <definedName name="N_de_passagens" localSheetId="2">#REF!</definedName>
    <definedName name="N_de_passagens" localSheetId="1">#REF!</definedName>
    <definedName name="N_de_passagens">#REF!</definedName>
    <definedName name="n_horas_diárias" localSheetId="2">#REF!</definedName>
    <definedName name="n_horas_diárias" localSheetId="1">#REF!</definedName>
    <definedName name="n_horas_diárias">#REF!</definedName>
    <definedName name="N_veículos_leves" localSheetId="2">'[8]1.1 Col. Dom'!#REF!</definedName>
    <definedName name="N_veículos_leves" localSheetId="1">#REF!</definedName>
    <definedName name="N_veículos_leves">#REF!</definedName>
    <definedName name="OA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e" localSheetId="2">#REF!</definedName>
    <definedName name="oae" localSheetId="1">#REF!</definedName>
    <definedName name="oae">#REF!</definedName>
    <definedName name="Op_balança_diu_op_aterro" localSheetId="2">#REF!</definedName>
    <definedName name="Op_balança_diu_op_aterro" localSheetId="1">#REF!</definedName>
    <definedName name="Op_balança_diu_op_aterro">#REF!</definedName>
    <definedName name="Op_balança_diu_op_aterro_res" localSheetId="2">#REF!</definedName>
    <definedName name="Op_balança_diu_op_aterro_res" localSheetId="1">#REF!</definedName>
    <definedName name="Op_balança_diu_op_aterro_res">#REF!</definedName>
    <definedName name="Op_balança_not_op_aterro" localSheetId="2">#REF!</definedName>
    <definedName name="Op_balança_not_op_aterro" localSheetId="1">#REF!</definedName>
    <definedName name="Op_balança_not_op_aterro">#REF!</definedName>
    <definedName name="Op_balança_not_op_aterro_res" localSheetId="2">#REF!</definedName>
    <definedName name="Op_balança_not_op_aterro_res" localSheetId="1">#REF!</definedName>
    <definedName name="Op_balança_not_op_aterro_res">#REF!</definedName>
    <definedName name="Op_diu_usi_rec_comp" localSheetId="2">#REF!</definedName>
    <definedName name="Op_diu_usi_rec_comp" localSheetId="1">#REF!</definedName>
    <definedName name="Op_diu_usi_rec_comp">#REF!</definedName>
    <definedName name="Op_diu_usi_rec_comp_res" localSheetId="2">#REF!</definedName>
    <definedName name="Op_diu_usi_rec_comp_res" localSheetId="1">#REF!</definedName>
    <definedName name="Op_diu_usi_rec_comp_res">#REF!</definedName>
    <definedName name="Op_diu_usi_tra_RSSS" localSheetId="2">#REF!</definedName>
    <definedName name="Op_diu_usi_tra_RSSS" localSheetId="1">#REF!</definedName>
    <definedName name="Op_diu_usi_tra_RSSS">#REF!</definedName>
    <definedName name="Op_diu_usi_tra_RSSS_res" localSheetId="2">#REF!</definedName>
    <definedName name="Op_diu_usi_tra_RSSS_res" localSheetId="1">#REF!</definedName>
    <definedName name="Op_diu_usi_tra_RSSS_res">#REF!</definedName>
    <definedName name="Op_maq_diu_cap_mec" localSheetId="2">#REF!</definedName>
    <definedName name="Op_maq_diu_cap_mec" localSheetId="1">#REF!</definedName>
    <definedName name="Op_maq_diu_cap_mec">#REF!</definedName>
    <definedName name="Op_maq_diu_cap_mec_res" localSheetId="2">#REF!</definedName>
    <definedName name="Op_maq_diu_cap_mec_res" localSheetId="1">#REF!</definedName>
    <definedName name="Op_maq_diu_cap_mec_res">#REF!</definedName>
    <definedName name="Op_máq_diu_op_aterro" localSheetId="2">#REF!</definedName>
    <definedName name="Op_máq_diu_op_aterro" localSheetId="1">#REF!</definedName>
    <definedName name="Op_máq_diu_op_aterro">#REF!</definedName>
    <definedName name="Op_máq_diu_op_aterro_res" localSheetId="2">#REF!</definedName>
    <definedName name="Op_máq_diu_op_aterro_res" localSheetId="1">#REF!</definedName>
    <definedName name="Op_máq_diu_op_aterro_res">#REF!</definedName>
    <definedName name="Op_maq_not_cap_mec" localSheetId="2">#REF!</definedName>
    <definedName name="Op_maq_not_cap_mec" localSheetId="1">#REF!</definedName>
    <definedName name="Op_maq_not_cap_mec">#REF!</definedName>
    <definedName name="Op_maq_not_cap_mec_res" localSheetId="2">#REF!</definedName>
    <definedName name="Op_maq_not_cap_mec_res" localSheetId="1">#REF!</definedName>
    <definedName name="Op_maq_not_cap_mec_res">#REF!</definedName>
    <definedName name="Op_máq_not_op_aterro" localSheetId="2">#REF!</definedName>
    <definedName name="Op_máq_not_op_aterro" localSheetId="1">#REF!</definedName>
    <definedName name="Op_máq_not_op_aterro">#REF!</definedName>
    <definedName name="Op_máq_not_op_aterro_res" localSheetId="2">#REF!</definedName>
    <definedName name="Op_máq_not_op_aterro_res" localSheetId="1">#REF!</definedName>
    <definedName name="Op_máq_not_op_aterro_res">#REF!</definedName>
    <definedName name="Op_not_usi_rec_comp" localSheetId="2">#REF!</definedName>
    <definedName name="Op_not_usi_rec_comp" localSheetId="1">#REF!</definedName>
    <definedName name="Op_not_usi_rec_comp">#REF!</definedName>
    <definedName name="Op_not_usi_rec_comp_res" localSheetId="2">#REF!</definedName>
    <definedName name="Op_not_usi_rec_comp_res" localSheetId="1">#REF!</definedName>
    <definedName name="Op_not_usi_rec_comp_res">#REF!</definedName>
    <definedName name="Op_not_usi_tra_RSSS" localSheetId="2">#REF!</definedName>
    <definedName name="Op_not_usi_tra_RSSS" localSheetId="1">#REF!</definedName>
    <definedName name="Op_not_usi_tra_RSSS">#REF!</definedName>
    <definedName name="Op_not_usi_tra_RSSS_res" localSheetId="2">#REF!</definedName>
    <definedName name="Op_not_usi_tra_RSSS_res" localSheetId="1">#REF!</definedName>
    <definedName name="Op_not_usi_tra_RSSS_res">#REF!</definedName>
    <definedName name="Op_pá_diu_eq_padrão" localSheetId="2">#REF!</definedName>
    <definedName name="Op_pá_diu_eq_padrão" localSheetId="1">#REF!</definedName>
    <definedName name="Op_pá_diu_eq_padrão">#REF!</definedName>
    <definedName name="Op_pá_diu_eq_padrão_res" localSheetId="2">#REF!</definedName>
    <definedName name="Op_pá_diu_eq_padrão_res" localSheetId="1">#REF!</definedName>
    <definedName name="Op_pá_diu_eq_padrão_res">#REF!</definedName>
    <definedName name="Op_pá_diu_loc_pá" localSheetId="2">#REF!</definedName>
    <definedName name="Op_pá_diu_loc_pá" localSheetId="1">#REF!</definedName>
    <definedName name="Op_pá_diu_loc_pá">#REF!</definedName>
    <definedName name="Op_pá_diu_loc_pá_res" localSheetId="2">#REF!</definedName>
    <definedName name="Op_pá_diu_loc_pá_res" localSheetId="1">#REF!</definedName>
    <definedName name="Op_pá_diu_loc_pá_res">#REF!</definedName>
    <definedName name="Op_pá_not_eq_padrão" localSheetId="2">#REF!</definedName>
    <definedName name="Op_pá_not_eq_padrão" localSheetId="1">#REF!</definedName>
    <definedName name="Op_pá_not_eq_padrão">#REF!</definedName>
    <definedName name="Op_pá_not_eq_padrão_res" localSheetId="2">#REF!</definedName>
    <definedName name="Op_pá_not_eq_padrão_res" localSheetId="1">#REF!</definedName>
    <definedName name="Op_pá_not_eq_padrão_res">#REF!</definedName>
    <definedName name="Op_pá_not_loc_pá" localSheetId="2">#REF!</definedName>
    <definedName name="Op_pá_not_loc_pá" localSheetId="1">#REF!</definedName>
    <definedName name="Op_pá_not_loc_pá">#REF!</definedName>
    <definedName name="Op_pá_not_loc_pá_res" localSheetId="2">#REF!</definedName>
    <definedName name="Op_pá_not_loc_pá_res" localSheetId="1">#REF!</definedName>
    <definedName name="Op_pá_not_loc_pá_res">#REF!</definedName>
    <definedName name="Op_roç_diu_eq_padrão" localSheetId="2">#REF!</definedName>
    <definedName name="Op_roç_diu_eq_padrão" localSheetId="1">#REF!</definedName>
    <definedName name="Op_roç_diu_eq_padrão">#REF!</definedName>
    <definedName name="Op_roç_diu_eq_padrão_res" localSheetId="2">#REF!</definedName>
    <definedName name="Op_roç_diu_eq_padrão_res" localSheetId="1">#REF!</definedName>
    <definedName name="Op_roç_diu_eq_padrão_res">#REF!</definedName>
    <definedName name="Op_roç_not_eq_padrão" localSheetId="2">#REF!</definedName>
    <definedName name="Op_roç_not_eq_padrão" localSheetId="1">#REF!</definedName>
    <definedName name="Op_roç_not_eq_padrão">#REF!</definedName>
    <definedName name="Op_roç_not_eq_padrão_res" localSheetId="2">#REF!</definedName>
    <definedName name="Op_roç_not_eq_padrão_res" localSheetId="1">#REF!</definedName>
    <definedName name="Op_roç_not_eq_padrão_res">#REF!</definedName>
    <definedName name="OPAG">"Texto 5"</definedName>
    <definedName name="Oper_scenario" localSheetId="2">#REF!</definedName>
    <definedName name="Oper_scenario" localSheetId="1">#REF!</definedName>
    <definedName name="Oper_scenario">#REF!</definedName>
    <definedName name="ORACLE" localSheetId="2">#REF!</definedName>
    <definedName name="ORACLE" localSheetId="1">#REF!</definedName>
    <definedName name="ORACLE">#REF!</definedName>
    <definedName name="Orç" localSheetId="2">#REF!</definedName>
    <definedName name="Orç" localSheetId="1">#REF!</definedName>
    <definedName name="Orç">#REF!</definedName>
    <definedName name="Orç1" localSheetId="2">#REF!</definedName>
    <definedName name="Orç1" localSheetId="1">#REF!</definedName>
    <definedName name="Orç1">#REF!</definedName>
    <definedName name="ORCAMENTO" localSheetId="2">#REF!</definedName>
    <definedName name="ORCAMENTO" localSheetId="1">#REF!</definedName>
    <definedName name="ORCAMENTO">#REF!</definedName>
    <definedName name="ORGADM">"Texto 4"</definedName>
    <definedName name="origen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UTCON">"Texto 15"</definedName>
    <definedName name="OUTRO" localSheetId="2">#REF!</definedName>
    <definedName name="OUTRO" localSheetId="1">#REF!</definedName>
    <definedName name="OUTRO">#REF!</definedName>
    <definedName name="p" localSheetId="2">#REF!</definedName>
    <definedName name="p" localSheetId="1">#REF!</definedName>
    <definedName name="p">#REF!</definedName>
    <definedName name="PaCar" localSheetId="2">#REF!</definedName>
    <definedName name="PaCar" localSheetId="1">#REF!</definedName>
    <definedName name="PaCar">#REF!</definedName>
    <definedName name="pato" localSheetId="2">[16]Capa!$A$1:$D$137</definedName>
    <definedName name="pato">[17]Capa!$A$1:$D$137</definedName>
    <definedName name="paulo" localSheetId="2">#REF!</definedName>
    <definedName name="paulo" localSheetId="1">#REF!</definedName>
    <definedName name="paulo">#REF!</definedName>
    <definedName name="pav" localSheetId="2">#REF!</definedName>
    <definedName name="pav" localSheetId="1">#REF!</definedName>
    <definedName name="pav">#REF!</definedName>
    <definedName name="Payment_Needed">"Pagamento necessário"</definedName>
    <definedName name="PE" localSheetId="2">#REF!</definedName>
    <definedName name="PE" localSheetId="1">#REF!</definedName>
    <definedName name="PE">#REF!</definedName>
    <definedName name="pedagio" localSheetId="2">#REF!</definedName>
    <definedName name="pedagio" localSheetId="1">#REF!</definedName>
    <definedName name="pedagio">#REF!</definedName>
    <definedName name="pedagio_arrecadador" localSheetId="2">#REF!</definedName>
    <definedName name="pedagio_arrecadador" localSheetId="1">#REF!</definedName>
    <definedName name="pedagio_arrecadador">#REF!</definedName>
    <definedName name="pedagio_aux_financ" localSheetId="2">#REF!</definedName>
    <definedName name="pedagio_aux_financ" localSheetId="1">#REF!</definedName>
    <definedName name="pedagio_aux_financ">#REF!</definedName>
    <definedName name="pedagio_aux_pista" localSheetId="2">#REF!</definedName>
    <definedName name="pedagio_aux_pista" localSheetId="1">#REF!</definedName>
    <definedName name="pedagio_aux_pista">#REF!</definedName>
    <definedName name="pedagio_cont_pça" localSheetId="2">#REF!</definedName>
    <definedName name="pedagio_cont_pça" localSheetId="1">#REF!</definedName>
    <definedName name="pedagio_cont_pça">#REF!</definedName>
    <definedName name="pedagio_coordenador" localSheetId="2">#REF!</definedName>
    <definedName name="pedagio_coordenador" localSheetId="1">#REF!</definedName>
    <definedName name="pedagio_coordenador">#REF!</definedName>
    <definedName name="pedagio_enc_arrec" localSheetId="2">#REF!</definedName>
    <definedName name="pedagio_enc_arrec" localSheetId="1">#REF!</definedName>
    <definedName name="pedagio_enc_arrec">#REF!</definedName>
    <definedName name="pedagio_servente" localSheetId="2">#REF!</definedName>
    <definedName name="pedagio_servente" localSheetId="1">#REF!</definedName>
    <definedName name="pedagio_servente">#REF!</definedName>
    <definedName name="pedagio_supervisor" localSheetId="2">#REF!</definedName>
    <definedName name="pedagio_supervisor" localSheetId="1">#REF!</definedName>
    <definedName name="pedagio_supervisor">#REF!</definedName>
    <definedName name="pedagio_vigilante" localSheetId="2">#REF!</definedName>
    <definedName name="pedagio_vigilante" localSheetId="1">#REF!</definedName>
    <definedName name="pedagio_vigilante">#REF!</definedName>
    <definedName name="per" localSheetId="2">#REF!</definedName>
    <definedName name="per" localSheetId="1">#REF!</definedName>
    <definedName name="per">#REF!</definedName>
    <definedName name="per_dias" localSheetId="2">#REF!</definedName>
    <definedName name="per_dias" localSheetId="1">#REF!</definedName>
    <definedName name="per_dias">#REF!</definedName>
    <definedName name="Pesagem_3o" localSheetId="2">#REF!</definedName>
    <definedName name="Pesagem_3o" localSheetId="1">#REF!</definedName>
    <definedName name="Pesagem_3o">#REF!</definedName>
    <definedName name="PI" localSheetId="2">#REF!</definedName>
    <definedName name="PI" localSheetId="1">#REF!</definedName>
    <definedName name="PI">#REF!</definedName>
    <definedName name="Pin" localSheetId="2">#REF!</definedName>
    <definedName name="Pin" localSheetId="1">#REF!</definedName>
    <definedName name="Pin">#REF!</definedName>
    <definedName name="PJ" localSheetId="2">#REF!</definedName>
    <definedName name="PJ" localSheetId="1">#REF!</definedName>
    <definedName name="PJ">#REF!</definedName>
    <definedName name="PL_ABC" localSheetId="2">#REF!</definedName>
    <definedName name="PL_ABC" localSheetId="1">#REF!</definedName>
    <definedName name="PL_ABC">#REF!</definedName>
    <definedName name="Planilha" localSheetId="2">#REF!</definedName>
    <definedName name="Planilha" localSheetId="1">#REF!</definedName>
    <definedName name="Planilha">#REF!</definedName>
    <definedName name="plassarelas" localSheetId="2">[16]Capa!$A$1:$D$137</definedName>
    <definedName name="plassarelas">[17]Capa!$A$1:$D$137</definedName>
    <definedName name="PMB" localSheetId="2">#REF!</definedName>
    <definedName name="PMB" localSheetId="1">#REF!</definedName>
    <definedName name="PMB">#REF!</definedName>
    <definedName name="PMB_CEF" localSheetId="2">#REF!</definedName>
    <definedName name="PMB_CEF" localSheetId="1">#REF!</definedName>
    <definedName name="PMB_CEF">#REF!</definedName>
    <definedName name="PMBCEF" localSheetId="2">#REF!</definedName>
    <definedName name="PMBCEF" localSheetId="1">#REF!</definedName>
    <definedName name="PMBCEF">#REF!</definedName>
    <definedName name="PodaCapa" localSheetId="2">#REF!</definedName>
    <definedName name="PodaCapa" localSheetId="1">#REF!</definedName>
    <definedName name="PodaCapa">#REF!</definedName>
    <definedName name="PodaDetalhes" localSheetId="2">#REF!</definedName>
    <definedName name="PodaDetalhes" localSheetId="1">#REF!</definedName>
    <definedName name="PodaDetalhes">#REF!</definedName>
    <definedName name="PR" localSheetId="2">#REF!</definedName>
    <definedName name="PR" localSheetId="1">#REF!</definedName>
    <definedName name="PR">#REF!</definedName>
    <definedName name="Preço_Diesel" localSheetId="2">'[8]1.1 Col. Dom'!#REF!</definedName>
    <definedName name="Preço_Diesel" localSheetId="1">#REF!</definedName>
    <definedName name="Preço_Diesel">#REF!</definedName>
    <definedName name="Preço_gasolina" localSheetId="2">'[8]1.1 Col. Dom'!#REF!</definedName>
    <definedName name="Preço_gasolina" localSheetId="1">#REF!</definedName>
    <definedName name="Preço_gasolina">#REF!</definedName>
    <definedName name="Price" localSheetId="2">#REF!</definedName>
    <definedName name="Price" localSheetId="1">#REF!</definedName>
    <definedName name="Price">#REF!</definedName>
    <definedName name="Print_Area" localSheetId="2">#REF!</definedName>
    <definedName name="Print_Area" localSheetId="1">#REF!</definedName>
    <definedName name="Print_Area">#REF!</definedName>
    <definedName name="Print_Area_MI" localSheetId="2">#REF!</definedName>
    <definedName name="Print_Area_MI" localSheetId="1">#REF!</definedName>
    <definedName name="Print_Area_MI">#REF!</definedName>
    <definedName name="PRO">"Texto 8"</definedName>
    <definedName name="Profit" localSheetId="2">#REF!</definedName>
    <definedName name="Profit" localSheetId="1">#REF!</definedName>
    <definedName name="Profit">#REF!</definedName>
    <definedName name="Proj_name">'[18]I-1'!$E$5</definedName>
    <definedName name="QAZ" localSheetId="2">#REF!</definedName>
    <definedName name="QAZ" localSheetId="1">#REF!</definedName>
    <definedName name="QAZ">#REF!</definedName>
    <definedName name="QEQ" localSheetId="2">#REF!</definedName>
    <definedName name="QEQ" localSheetId="1">#REF!</definedName>
    <definedName name="QEQ">#REF!</definedName>
    <definedName name="QMO" localSheetId="2">#REF!</definedName>
    <definedName name="QMO" localSheetId="1">#REF!</definedName>
    <definedName name="QMO">#REF!</definedName>
    <definedName name="QUALIX" localSheetId="2">#REF!</definedName>
    <definedName name="QUALIX" localSheetId="1">#REF!</definedName>
    <definedName name="QUALIX">#REF!</definedName>
    <definedName name="QUEIROZ_GALVÃO" localSheetId="2">#REF!</definedName>
    <definedName name="QUEIROZ_GALVÃO" localSheetId="1">#REF!</definedName>
    <definedName name="QUEIROZ_GALVÃO">#REF!</definedName>
    <definedName name="r_col" localSheetId="2">#REF!</definedName>
    <definedName name="r_col" localSheetId="1">#REF!</definedName>
    <definedName name="r_col">#REF!</definedName>
    <definedName name="r_var" localSheetId="2">#REF!</definedName>
    <definedName name="r_var" localSheetId="1">#REF!</definedName>
    <definedName name="r_var">#REF!</definedName>
    <definedName name="RawData" localSheetId="2">#REF!</definedName>
    <definedName name="RawData" localSheetId="1">#REF!</definedName>
    <definedName name="RawData">#REF!</definedName>
    <definedName name="RawHeader">#N/A</definedName>
    <definedName name="rd" localSheetId="2">#REF!</definedName>
    <definedName name="rd" localSheetId="1">#REF!</definedName>
    <definedName name="rd">#REF!</definedName>
    <definedName name="REAL_03" localSheetId="2">#REF!</definedName>
    <definedName name="REAL_03" localSheetId="1">#REF!</definedName>
    <definedName name="REAL_03">#REF!</definedName>
    <definedName name="ReciclCapa" localSheetId="2">#REF!</definedName>
    <definedName name="ReciclCapa" localSheetId="1">#REF!</definedName>
    <definedName name="ReciclCapa">#REF!</definedName>
    <definedName name="ReciclDetalhes" localSheetId="2">#REF!</definedName>
    <definedName name="ReciclDetalhes" localSheetId="1">#REF!</definedName>
    <definedName name="ReciclDetalhes">#REF!</definedName>
    <definedName name="RECPR">"Texto 10"</definedName>
    <definedName name="red_calç" localSheetId="2">#REF!</definedName>
    <definedName name="red_calç" localSheetId="1">#REF!</definedName>
    <definedName name="red_calç">#REF!</definedName>
    <definedName name="red_col" localSheetId="2">#REF!</definedName>
    <definedName name="red_col" localSheetId="1">#REF!</definedName>
    <definedName name="red_col">#REF!</definedName>
    <definedName name="red_div" localSheetId="2">#REF!</definedName>
    <definedName name="red_div" localSheetId="1">#REF!</definedName>
    <definedName name="red_div">#REF!</definedName>
    <definedName name="red_div_s" localSheetId="2">#REF!</definedName>
    <definedName name="red_div_s" localSheetId="1">#REF!</definedName>
    <definedName name="red_div_s">#REF!</definedName>
    <definedName name="red_div2" localSheetId="2">#REF!</definedName>
    <definedName name="red_div2" localSheetId="1">#REF!</definedName>
    <definedName name="red_div2">#REF!</definedName>
    <definedName name="red_div6" localSheetId="2">#REF!</definedName>
    <definedName name="red_div6" localSheetId="1">#REF!</definedName>
    <definedName name="red_div6">#REF!</definedName>
    <definedName name="red_div7" localSheetId="2">#REF!</definedName>
    <definedName name="red_div7" localSheetId="1">#REF!</definedName>
    <definedName name="red_div7">#REF!</definedName>
    <definedName name="red_fav" localSheetId="2">#REF!</definedName>
    <definedName name="red_fav" localSheetId="1">#REF!</definedName>
    <definedName name="red_fav">#REF!</definedName>
    <definedName name="red_mon" localSheetId="2">#REF!</definedName>
    <definedName name="red_mon" localSheetId="1">#REF!</definedName>
    <definedName name="red_mon">#REF!</definedName>
    <definedName name="red_var" localSheetId="2">#REF!</definedName>
    <definedName name="red_var" localSheetId="1">#REF!</definedName>
    <definedName name="red_var">#REF!</definedName>
    <definedName name="red_var_se" localSheetId="2">#REF!</definedName>
    <definedName name="red_var_se" localSheetId="1">#REF!</definedName>
    <definedName name="red_var_se">#REF!</definedName>
    <definedName name="reducao" localSheetId="2">#REF!</definedName>
    <definedName name="reducao" localSheetId="1">#REF!</definedName>
    <definedName name="reducao">#REF!</definedName>
    <definedName name="Reefer_share" localSheetId="2">[19]Assumptions!#REF!</definedName>
    <definedName name="Reefer_share" localSheetId="1">#REF!</definedName>
    <definedName name="Reefer_share">#REF!</definedName>
    <definedName name="REF" localSheetId="2">[4]OBRJU95!#REF!</definedName>
    <definedName name="REF" localSheetId="1">#REF!</definedName>
    <definedName name="REF">#REF!</definedName>
    <definedName name="Reimbursement">"Reembolso"</definedName>
    <definedName name="REPRESENTANTE" localSheetId="2">#N/A</definedName>
    <definedName name="REPRESENTANTE">[5]IDENTIFICACAO!$D$13</definedName>
    <definedName name="RESULTADOS" localSheetId="2">#REF!</definedName>
    <definedName name="RESULTADOS" localSheetId="1">#REF!</definedName>
    <definedName name="RESULTADOS">#REF!</definedName>
    <definedName name="RESULTS" localSheetId="2">#REF!</definedName>
    <definedName name="RESULTS" localSheetId="1">#REF!</definedName>
    <definedName name="RESULTS">#REF!</definedName>
    <definedName name="RESUMO" localSheetId="2">#REF!</definedName>
    <definedName name="RESUMO" localSheetId="1">#REF!</definedName>
    <definedName name="RESUMO">#REF!</definedName>
    <definedName name="Retr" localSheetId="2">#REF!</definedName>
    <definedName name="Retr" localSheetId="1">#REF!</definedName>
    <definedName name="Retr">#REF!</definedName>
    <definedName name="rev.1" localSheetId="2">#REF!</definedName>
    <definedName name="rev.1" localSheetId="1">#REF!</definedName>
    <definedName name="rev.1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2000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oc" localSheetId="2">#REF!</definedName>
    <definedName name="Roc" localSheetId="1">#REF!</definedName>
    <definedName name="Roc">#REF!</definedName>
    <definedName name="Roçada" localSheetId="2" hidden="1">#REF!</definedName>
    <definedName name="Roçada" localSheetId="1" hidden="1">#REF!</definedName>
    <definedName name="Roçada" hidden="1">#REF!</definedName>
    <definedName name="RoE" localSheetId="2">'[20]Basic Data'!$B$13</definedName>
    <definedName name="RoE">'[21]Basic Data'!$B$13</definedName>
    <definedName name="RTC" localSheetId="2">#REF!</definedName>
    <definedName name="RTC" localSheetId="1">#REF!</definedName>
    <definedName name="RTC">#REF!</definedName>
    <definedName name="RTE" localSheetId="2">#REF!</definedName>
    <definedName name="RTE" localSheetId="1">#REF!</definedName>
    <definedName name="RTE">#REF!</definedName>
    <definedName name="RTP" localSheetId="2">#REF!</definedName>
    <definedName name="RTP" localSheetId="1">#REF!</definedName>
    <definedName name="RTP">#REF!</definedName>
    <definedName name="Salário_coletor" localSheetId="2">'[8]1.1 Col. Dom'!#REF!</definedName>
    <definedName name="Salário_coletor" localSheetId="1">#REF!</definedName>
    <definedName name="Salário_coletor">#REF!</definedName>
    <definedName name="Salário_coletor_dom" localSheetId="2">#REF!</definedName>
    <definedName name="Salário_coletor_dom" localSheetId="1">#REF!</definedName>
    <definedName name="Salário_coletor_dom">#REF!</definedName>
    <definedName name="Salário_Mín" localSheetId="2">#REF!</definedName>
    <definedName name="Salário_Mín" localSheetId="1">#REF!</definedName>
    <definedName name="Salário_Mín">#REF!</definedName>
    <definedName name="Salário_motorista" localSheetId="2">'[8]1.1 Col. Dom'!#REF!</definedName>
    <definedName name="Salário_motorista" localSheetId="1">#REF!</definedName>
    <definedName name="Salário_motorista">#REF!</definedName>
    <definedName name="Scenario" localSheetId="2">#REF!</definedName>
    <definedName name="Scenario" localSheetId="1">#REF!</definedName>
    <definedName name="Scenario">#REF!</definedName>
    <definedName name="SDA" localSheetId="2">#REF!</definedName>
    <definedName name="SDA" localSheetId="1">#REF!</definedName>
    <definedName name="SDA">#REF!</definedName>
    <definedName name="SE" localSheetId="2">#REF!</definedName>
    <definedName name="SE" localSheetId="1">#REF!</definedName>
    <definedName name="SE">#REF!</definedName>
    <definedName name="secao" localSheetId="2">#REF!</definedName>
    <definedName name="secao" localSheetId="1">#REF!</definedName>
    <definedName name="secao">#REF!</definedName>
    <definedName name="Seguro_vida" localSheetId="2">#REF!</definedName>
    <definedName name="Seguro_vida" localSheetId="1">#REF!</definedName>
    <definedName name="Seguro_vida">#REF!</definedName>
    <definedName name="sem_ano" localSheetId="2">#REF!</definedName>
    <definedName name="sem_ano" localSheetId="1">#REF!</definedName>
    <definedName name="sem_ano">#REF!</definedName>
    <definedName name="Sens_CapI" localSheetId="2">#REF!</definedName>
    <definedName name="Sens_CapI" localSheetId="1">#REF!</definedName>
    <definedName name="Sens_CapI">#REF!</definedName>
    <definedName name="Sens_CapII" localSheetId="2">#REF!</definedName>
    <definedName name="Sens_CapII" localSheetId="1">#REF!</definedName>
    <definedName name="Sens_CapII">#REF!</definedName>
    <definedName name="Sens_OM" localSheetId="2">#REF!</definedName>
    <definedName name="Sens_OM" localSheetId="1">#REF!</definedName>
    <definedName name="Sens_OM">#REF!</definedName>
    <definedName name="Sens_SGA" localSheetId="2">#REF!</definedName>
    <definedName name="Sens_SGA" localSheetId="1">#REF!</definedName>
    <definedName name="Sens_SGA">#REF!</definedName>
    <definedName name="SENS_TAB_IN" localSheetId="2">#REF!</definedName>
    <definedName name="SENS_TAB_IN" localSheetId="1">#REF!</definedName>
    <definedName name="SENS_TAB_IN">#REF!</definedName>
    <definedName name="SENS_TAB_OUT" localSheetId="2">#REF!</definedName>
    <definedName name="SENS_TAB_OUT" localSheetId="1">#REF!</definedName>
    <definedName name="SENS_TAB_OUT">#REF!</definedName>
    <definedName name="Sens_Tab_Out_b" localSheetId="2">#REF!</definedName>
    <definedName name="Sens_Tab_Out_b" localSheetId="1">#REF!</definedName>
    <definedName name="Sens_Tab_Out_b">#REF!</definedName>
    <definedName name="Sens_Tab_OutHeader" localSheetId="2">#REF!</definedName>
    <definedName name="Sens_Tab_OutHeader" localSheetId="1">#REF!</definedName>
    <definedName name="Sens_Tab_OutHeader">#REF!</definedName>
    <definedName name="SeptCapa" localSheetId="2">#REF!</definedName>
    <definedName name="SeptCapa" localSheetId="1">#REF!</definedName>
    <definedName name="SeptCapa">#REF!</definedName>
    <definedName name="SeptDetalhes" localSheetId="2">#REF!</definedName>
    <definedName name="SeptDetalhes" localSheetId="1">#REF!</definedName>
    <definedName name="SeptDetalhes">#REF!</definedName>
    <definedName name="sin" localSheetId="2">#REF!</definedName>
    <definedName name="sin" localSheetId="1">#REF!</definedName>
    <definedName name="sin">#REF!</definedName>
    <definedName name="SITPAT">"Texto 13"</definedName>
    <definedName name="SM" localSheetId="2">#REF!</definedName>
    <definedName name="SM" localSheetId="1">#REF!</definedName>
    <definedName name="SM">#REF!</definedName>
    <definedName name="Soc_Med_3o" localSheetId="2">#REF!</definedName>
    <definedName name="Soc_Med_3o" localSheetId="1">#REF!</definedName>
    <definedName name="Soc_Med_3o">#REF!</definedName>
    <definedName name="SOS" localSheetId="2">#REF!</definedName>
    <definedName name="SOS" localSheetId="1">#REF!</definedName>
    <definedName name="SOS">#REF!</definedName>
    <definedName name="SPL" localSheetId="2">#REF!</definedName>
    <definedName name="SPL" localSheetId="1">#REF!</definedName>
    <definedName name="SPL">#REF!</definedName>
    <definedName name="SRT" localSheetId="2">#REF!</definedName>
    <definedName name="SRT" localSheetId="1">#REF!</definedName>
    <definedName name="SRT">#REF!</definedName>
    <definedName name="ss" localSheetId="2">[22]PL001708!$A$7:$E$206</definedName>
    <definedName name="ss">[23]PL001708!$A$7:$E$206</definedName>
    <definedName name="ST" localSheetId="2">#REF!</definedName>
    <definedName name="ST" localSheetId="1">#REF!</definedName>
    <definedName name="ST">#REF!</definedName>
    <definedName name="SUCCAO" localSheetId="2">#REF!</definedName>
    <definedName name="SUCCAO" localSheetId="1">#REF!</definedName>
    <definedName name="SUCCAO">#REF!</definedName>
    <definedName name="Tabela">'[3]P. Unit'!$A$2:$F$892</definedName>
    <definedName name="tabtubo" localSheetId="2">#REF!</definedName>
    <definedName name="tabtubo" localSheetId="1">#REF!</definedName>
    <definedName name="tabtubo">#REF!</definedName>
    <definedName name="TABTUBOMM" localSheetId="2">#REF!</definedName>
    <definedName name="TABTUBOMM" localSheetId="1">#REF!</definedName>
    <definedName name="TABTUBOMM">#REF!</definedName>
    <definedName name="temp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rm" localSheetId="2">#REF!</definedName>
    <definedName name="Term" localSheetId="1">#REF!</definedName>
    <definedName name="Term">#REF!</definedName>
    <definedName name="terminal_growth" localSheetId="2">#REF!</definedName>
    <definedName name="terminal_growth" localSheetId="1">#REF!</definedName>
    <definedName name="terminal_growth">#REF!</definedName>
    <definedName name="TEST" localSheetId="2">#REF!</definedName>
    <definedName name="TEST" localSheetId="1">#REF!</definedName>
    <definedName name="TEST">#REF!</definedName>
    <definedName name="Title" localSheetId="2">'[24]Basic Data'!$A$3</definedName>
    <definedName name="Title">'[25]Basic Data'!$A$3</definedName>
    <definedName name="_xlnm.Print_Titles" localSheetId="0">Planilha!$2:$12</definedName>
    <definedName name="_xlnm.Print_Titles" localSheetId="1">'Planilha (EM BRANCO)'!$2:$12</definedName>
    <definedName name="TOTAL" localSheetId="2">[3]CronoFísico!#REF!</definedName>
    <definedName name="TOTAL" localSheetId="1">#REF!</definedName>
    <definedName name="TOTAL">#REF!</definedName>
    <definedName name="Total_para_soma_Set_03" localSheetId="2">#REF!</definedName>
    <definedName name="Total_para_soma_Set_03" localSheetId="1">#REF!</definedName>
    <definedName name="Total_para_soma_Set_03">#REF!</definedName>
    <definedName name="TRAITEMENT_COMPTABLE" localSheetId="2">#REF!</definedName>
    <definedName name="TRAITEMENT_COMPTABLE" localSheetId="1">#REF!</definedName>
    <definedName name="TRAITEMENT_COMPTABLE">#REF!</definedName>
    <definedName name="TRAITEMENT_FISCAL" localSheetId="2">#REF!</definedName>
    <definedName name="TRAITEMENT_FISCAL" localSheetId="1">#REF!</definedName>
    <definedName name="TRAITEMENT_FISCAL">#REF!</definedName>
    <definedName name="TRANS" localSheetId="2">[16]Capa!$A$1:$D$137</definedName>
    <definedName name="TRANS">[17]Capa!$A$1:$D$137</definedName>
    <definedName name="transferencia" localSheetId="2">[16]Capa!$A$1:$D$137</definedName>
    <definedName name="transferencia">[17]Capa!$A$1:$D$137</definedName>
    <definedName name="transp" localSheetId="2">#REF!</definedName>
    <definedName name="transp" localSheetId="1">#REF!</definedName>
    <definedName name="transp">#REF!</definedName>
    <definedName name="transp1" localSheetId="2">#REF!</definedName>
    <definedName name="transp1" localSheetId="1">#REF!</definedName>
    <definedName name="transp1">#REF!</definedName>
    <definedName name="transp2" localSheetId="2">#REF!</definedName>
    <definedName name="transp2" localSheetId="1">#REF!</definedName>
    <definedName name="transp2">#REF!</definedName>
    <definedName name="transp3" localSheetId="2">#REF!</definedName>
    <definedName name="transp3" localSheetId="1">#REF!</definedName>
    <definedName name="transp3">#REF!</definedName>
    <definedName name="transp4" localSheetId="2">#REF!</definedName>
    <definedName name="transp4" localSheetId="1">#REF!</definedName>
    <definedName name="transp4">#REF!</definedName>
    <definedName name="transp5" localSheetId="2">#REF!</definedName>
    <definedName name="transp5" localSheetId="1">#REF!</definedName>
    <definedName name="transp5">#REF!</definedName>
    <definedName name="transp6" localSheetId="2">#REF!</definedName>
    <definedName name="transp6" localSheetId="1">#REF!</definedName>
    <definedName name="transp6">#REF!</definedName>
    <definedName name="transp7" localSheetId="2">#REF!</definedName>
    <definedName name="transp7" localSheetId="1">#REF!</definedName>
    <definedName name="transp7">#REF!</definedName>
    <definedName name="transp8" localSheetId="2">#REF!</definedName>
    <definedName name="transp8" localSheetId="1">#REF!</definedName>
    <definedName name="transp8">#REF!</definedName>
    <definedName name="transp9" localSheetId="2">#REF!</definedName>
    <definedName name="transp9" localSheetId="1">#REF!</definedName>
    <definedName name="transp9">#REF!</definedName>
    <definedName name="Trat" localSheetId="2">#REF!</definedName>
    <definedName name="Trat" localSheetId="1">#REF!</definedName>
    <definedName name="Trat">#REF!</definedName>
    <definedName name="TratCapa" localSheetId="2">#REF!</definedName>
    <definedName name="TratCapa" localSheetId="1">#REF!</definedName>
    <definedName name="TratCapa">#REF!</definedName>
    <definedName name="TratDetalhes" localSheetId="2">#REF!</definedName>
    <definedName name="TratDetalhes" localSheetId="1">#REF!</definedName>
    <definedName name="TratDetalhes">#REF!</definedName>
    <definedName name="Tratorista_diu_loc_trator" localSheetId="2">#REF!</definedName>
    <definedName name="Tratorista_diu_loc_trator" localSheetId="1">#REF!</definedName>
    <definedName name="Tratorista_diu_loc_trator">#REF!</definedName>
    <definedName name="Tratorista_diu_loc_trator_res" localSheetId="2">#REF!</definedName>
    <definedName name="Tratorista_diu_loc_trator_res" localSheetId="1">#REF!</definedName>
    <definedName name="Tratorista_diu_loc_trator_res">#REF!</definedName>
    <definedName name="Tratorista_not_loc_trator" localSheetId="2">#REF!</definedName>
    <definedName name="Tratorista_not_loc_trator" localSheetId="1">#REF!</definedName>
    <definedName name="Tratorista_not_loc_trator">#REF!</definedName>
    <definedName name="Tratorista_not_loc_trator_res" localSheetId="2">#REF!</definedName>
    <definedName name="Tratorista_not_loc_trator_res" localSheetId="1">#REF!</definedName>
    <definedName name="Tratorista_not_loc_trator_res">#REF!</definedName>
    <definedName name="TROCA" localSheetId="2">#REF!</definedName>
    <definedName name="TROCA" localSheetId="1">#REF!</definedName>
    <definedName name="TROCA">#REF!</definedName>
    <definedName name="Tubos_PRFV" localSheetId="2">#REF!</definedName>
    <definedName name="Tubos_PRFV" localSheetId="1">#REF!</definedName>
    <definedName name="Tubos_PRFV">#REF!</definedName>
    <definedName name="UN" localSheetId="2">[4]OBRJU95!#REF!</definedName>
    <definedName name="UN" localSheetId="1">#REF!</definedName>
    <definedName name="UN">#REF!</definedName>
    <definedName name="Unif" localSheetId="2">#REF!</definedName>
    <definedName name="Unif" localSheetId="1">#REF!</definedName>
    <definedName name="Unif">#REF!</definedName>
    <definedName name="unit" localSheetId="2">[16]Capa!$A$1:$D$137</definedName>
    <definedName name="unit">[17]Capa!$A$1:$D$137</definedName>
    <definedName name="Vale_Lanche" localSheetId="2">#REF!</definedName>
    <definedName name="Vale_Lanche" localSheetId="1">#REF!</definedName>
    <definedName name="Vale_Lanche">#REF!</definedName>
    <definedName name="Vale_Refeição" localSheetId="2">#REF!</definedName>
    <definedName name="Vale_Refeição" localSheetId="1">#REF!</definedName>
    <definedName name="Vale_Refeição">#REF!</definedName>
    <definedName name="Vale_Transporte" localSheetId="2">#REF!</definedName>
    <definedName name="Vale_Transporte" localSheetId="1">#REF!</definedName>
    <definedName name="Vale_Transporte">#REF!</definedName>
    <definedName name="var_calç" localSheetId="2">#REF!</definedName>
    <definedName name="var_calç" localSheetId="1">#REF!</definedName>
    <definedName name="var_calç">#REF!</definedName>
    <definedName name="var_calç1" localSheetId="2">#REF!</definedName>
    <definedName name="var_calç1" localSheetId="1">#REF!</definedName>
    <definedName name="var_calç1">#REF!</definedName>
    <definedName name="var_calç2" localSheetId="2">#REF!</definedName>
    <definedName name="var_calç2" localSheetId="1">#REF!</definedName>
    <definedName name="var_calç2">#REF!</definedName>
    <definedName name="var_calç3" localSheetId="2">#REF!</definedName>
    <definedName name="var_calç3" localSheetId="1">#REF!</definedName>
    <definedName name="var_calç3">#REF!</definedName>
    <definedName name="var_calç4" localSheetId="2">#REF!</definedName>
    <definedName name="var_calç4" localSheetId="1">#REF!</definedName>
    <definedName name="var_calç4">#REF!</definedName>
    <definedName name="var_calç5" localSheetId="2">#REF!</definedName>
    <definedName name="var_calç5" localSheetId="1">#REF!</definedName>
    <definedName name="var_calç5">#REF!</definedName>
    <definedName name="var_calç6" localSheetId="2">#REF!</definedName>
    <definedName name="var_calç6" localSheetId="1">#REF!</definedName>
    <definedName name="var_calç6">#REF!</definedName>
    <definedName name="var_calç7" localSheetId="2">#REF!</definedName>
    <definedName name="var_calç7" localSheetId="1">#REF!</definedName>
    <definedName name="var_calç7">#REF!</definedName>
    <definedName name="var_calç8" localSheetId="2">#REF!</definedName>
    <definedName name="var_calç8" localSheetId="1">#REF!</definedName>
    <definedName name="var_calç8">#REF!</definedName>
    <definedName name="var_calç9" localSheetId="2">#REF!</definedName>
    <definedName name="var_calç9" localSheetId="1">#REF!</definedName>
    <definedName name="var_calç9">#REF!</definedName>
    <definedName name="var_fei" localSheetId="2">#REF!</definedName>
    <definedName name="var_fei" localSheetId="1">#REF!</definedName>
    <definedName name="var_fei">#REF!</definedName>
    <definedName name="var_fei1" localSheetId="2">#REF!</definedName>
    <definedName name="var_fei1" localSheetId="1">#REF!</definedName>
    <definedName name="var_fei1">#REF!</definedName>
    <definedName name="var_fei2" localSheetId="2">#REF!</definedName>
    <definedName name="var_fei2" localSheetId="1">#REF!</definedName>
    <definedName name="var_fei2">#REF!</definedName>
    <definedName name="var_fei3" localSheetId="2">#REF!</definedName>
    <definedName name="var_fei3" localSheetId="1">#REF!</definedName>
    <definedName name="var_fei3">#REF!</definedName>
    <definedName name="var_fei4" localSheetId="2">#REF!</definedName>
    <definedName name="var_fei4" localSheetId="1">#REF!</definedName>
    <definedName name="var_fei4">#REF!</definedName>
    <definedName name="var_fei5" localSheetId="2">#REF!</definedName>
    <definedName name="var_fei5" localSheetId="1">#REF!</definedName>
    <definedName name="var_fei5">#REF!</definedName>
    <definedName name="var_fei6" localSheetId="2">#REF!</definedName>
    <definedName name="var_fei6" localSheetId="1">#REF!</definedName>
    <definedName name="var_fei6">#REF!</definedName>
    <definedName name="var_fei7" localSheetId="2">#REF!</definedName>
    <definedName name="var_fei7" localSheetId="1">#REF!</definedName>
    <definedName name="var_fei7">#REF!</definedName>
    <definedName name="var_fei8" localSheetId="2">#REF!</definedName>
    <definedName name="var_fei8" localSheetId="1">#REF!</definedName>
    <definedName name="var_fei8">#REF!</definedName>
    <definedName name="var_fei9" localSheetId="2">#REF!</definedName>
    <definedName name="var_fei9" localSheetId="1">#REF!</definedName>
    <definedName name="var_fei9">#REF!</definedName>
    <definedName name="var_mec" localSheetId="2">#REF!</definedName>
    <definedName name="var_mec" localSheetId="1">#REF!</definedName>
    <definedName name="var_mec">#REF!</definedName>
    <definedName name="var_mec1" localSheetId="2">#REF!</definedName>
    <definedName name="var_mec1" localSheetId="1">#REF!</definedName>
    <definedName name="var_mec1">#REF!</definedName>
    <definedName name="var_mec2" localSheetId="2">#REF!</definedName>
    <definedName name="var_mec2" localSheetId="1">#REF!</definedName>
    <definedName name="var_mec2">#REF!</definedName>
    <definedName name="var_mec3" localSheetId="2">#REF!</definedName>
    <definedName name="var_mec3" localSheetId="1">#REF!</definedName>
    <definedName name="var_mec3">#REF!</definedName>
    <definedName name="var_mec4" localSheetId="2">#REF!</definedName>
    <definedName name="var_mec4" localSheetId="1">#REF!</definedName>
    <definedName name="var_mec4">#REF!</definedName>
    <definedName name="var_mec5" localSheetId="2">#REF!</definedName>
    <definedName name="var_mec5" localSheetId="1">#REF!</definedName>
    <definedName name="var_mec5">#REF!</definedName>
    <definedName name="var_mec6" localSheetId="2">#REF!</definedName>
    <definedName name="var_mec6" localSheetId="1">#REF!</definedName>
    <definedName name="var_mec6">#REF!</definedName>
    <definedName name="var_mec7" localSheetId="2">#REF!</definedName>
    <definedName name="var_mec7" localSheetId="1">#REF!</definedName>
    <definedName name="var_mec7">#REF!</definedName>
    <definedName name="var_mec8" localSheetId="2">#REF!</definedName>
    <definedName name="var_mec8" localSheetId="1">#REF!</definedName>
    <definedName name="var_mec8">#REF!</definedName>
    <definedName name="var_mec9" localSheetId="2">#REF!</definedName>
    <definedName name="var_mec9" localSheetId="1">#REF!</definedName>
    <definedName name="var_mec9">#REF!</definedName>
    <definedName name="Varredor_diu_lim_mercado" localSheetId="2">#REF!</definedName>
    <definedName name="Varredor_diu_lim_mercado" localSheetId="1">#REF!</definedName>
    <definedName name="Varredor_diu_lim_mercado">#REF!</definedName>
    <definedName name="Varredor_diu_lim_mercado_res" localSheetId="2">#REF!</definedName>
    <definedName name="Varredor_diu_lim_mercado_res" localSheetId="1">#REF!</definedName>
    <definedName name="Varredor_diu_lim_mercado_res">#REF!</definedName>
    <definedName name="Varredor_diu_var_man" localSheetId="2">#REF!</definedName>
    <definedName name="Varredor_diu_var_man" localSheetId="1">#REF!</definedName>
    <definedName name="Varredor_diu_var_man">#REF!</definedName>
    <definedName name="Varredor_diu_var_man_res" localSheetId="2">#REF!</definedName>
    <definedName name="Varredor_diu_var_man_res" localSheetId="1">#REF!</definedName>
    <definedName name="Varredor_diu_var_man_res">#REF!</definedName>
    <definedName name="Varredor_not_lim_mercado" localSheetId="2">#REF!</definedName>
    <definedName name="Varredor_not_lim_mercado" localSheetId="1">#REF!</definedName>
    <definedName name="Varredor_not_lim_mercado">#REF!</definedName>
    <definedName name="Varredor_not_lim_mercado_res" localSheetId="2">#REF!</definedName>
    <definedName name="Varredor_not_lim_mercado_res" localSheetId="1">#REF!</definedName>
    <definedName name="Varredor_not_lim_mercado_res">#REF!</definedName>
    <definedName name="Varredor_not_var_man" localSheetId="2">#REF!</definedName>
    <definedName name="Varredor_not_var_man" localSheetId="1">#REF!</definedName>
    <definedName name="Varredor_not_var_man">#REF!</definedName>
    <definedName name="Varredor_not_var_man_res" localSheetId="2">#REF!</definedName>
    <definedName name="Varredor_not_var_man_res" localSheetId="1">#REF!</definedName>
    <definedName name="Varredor_not_var_man_res">#REF!</definedName>
    <definedName name="VARRICAO" localSheetId="2">#REF!</definedName>
    <definedName name="VARRICAO" localSheetId="1">#REF!</definedName>
    <definedName name="VARRICAO">#REF!</definedName>
    <definedName name="varrição" localSheetId="2">#REF!</definedName>
    <definedName name="varrição" localSheetId="1">#REF!</definedName>
    <definedName name="varrição">#REF!</definedName>
    <definedName name="varrição1" localSheetId="2">#REF!</definedName>
    <definedName name="varrição1" localSheetId="1">#REF!</definedName>
    <definedName name="varrição1">#REF!</definedName>
    <definedName name="varrição2" localSheetId="2">#REF!</definedName>
    <definedName name="varrição2" localSheetId="1">#REF!</definedName>
    <definedName name="varrição2">#REF!</definedName>
    <definedName name="varrição3" localSheetId="2">#REF!</definedName>
    <definedName name="varrição3" localSheetId="1">#REF!</definedName>
    <definedName name="varrição3">#REF!</definedName>
    <definedName name="varrição4" localSheetId="2">#REF!</definedName>
    <definedName name="varrição4" localSheetId="1">#REF!</definedName>
    <definedName name="varrição4">#REF!</definedName>
    <definedName name="varrição5" localSheetId="2">#REF!</definedName>
    <definedName name="varrição5" localSheetId="1">#REF!</definedName>
    <definedName name="varrição5">#REF!</definedName>
    <definedName name="varrição6" localSheetId="2">#REF!</definedName>
    <definedName name="varrição6" localSheetId="1">#REF!</definedName>
    <definedName name="varrição6">#REF!</definedName>
    <definedName name="varrição7" localSheetId="2">#REF!</definedName>
    <definedName name="varrição7" localSheetId="1">#REF!</definedName>
    <definedName name="varrição7">#REF!</definedName>
    <definedName name="varrição8" localSheetId="2">#REF!</definedName>
    <definedName name="varrição8" localSheetId="1">#REF!</definedName>
    <definedName name="varrição8">#REF!</definedName>
    <definedName name="varrição9" localSheetId="2">#REF!</definedName>
    <definedName name="varrição9" localSheetId="1">#REF!</definedName>
    <definedName name="varrição9">#REF!</definedName>
    <definedName name="VarS" localSheetId="2">#REF!</definedName>
    <definedName name="VarS" localSheetId="1">#REF!</definedName>
    <definedName name="VarS">#REF!</definedName>
    <definedName name="VAX_ANT" localSheetId="2">#REF!</definedName>
    <definedName name="VAX_ANT" localSheetId="1">#REF!</definedName>
    <definedName name="VAX_ANT">#REF!</definedName>
    <definedName name="VAZAO" localSheetId="2">#REF!</definedName>
    <definedName name="VAZAO" localSheetId="1">#REF!</definedName>
    <definedName name="VAZAO">#REF!</definedName>
    <definedName name="vega_i" localSheetId="2">#REF!</definedName>
    <definedName name="vega_i" localSheetId="1">#REF!</definedName>
    <definedName name="vega_i">#REF!</definedName>
    <definedName name="VEGA_SOPAVE_II" localSheetId="2">#REF!</definedName>
    <definedName name="VEGA_SOPAVE_II" localSheetId="1">#REF!</definedName>
    <definedName name="VEGA_SOPAVE_II">#REF!</definedName>
    <definedName name="ver_D" localSheetId="2">#REF!</definedName>
    <definedName name="ver_D" localSheetId="1">#REF!</definedName>
    <definedName name="ver_D">#REF!</definedName>
    <definedName name="Vigia_diu_op_aterro" localSheetId="2">#REF!</definedName>
    <definedName name="Vigia_diu_op_aterro" localSheetId="1">#REF!</definedName>
    <definedName name="Vigia_diu_op_aterro">#REF!</definedName>
    <definedName name="Vigia_diu_op_aterro_res" localSheetId="2">#REF!</definedName>
    <definedName name="Vigia_diu_op_aterro_res" localSheetId="1">#REF!</definedName>
    <definedName name="Vigia_diu_op_aterro_res">#REF!</definedName>
    <definedName name="Vigia_not_op_aterro" localSheetId="2">#REF!</definedName>
    <definedName name="Vigia_not_op_aterro" localSheetId="1">#REF!</definedName>
    <definedName name="Vigia_not_op_aterro">#REF!</definedName>
    <definedName name="Vigia_not_op_aterro_res" localSheetId="2">#REF!</definedName>
    <definedName name="Vigia_not_op_aterro_res" localSheetId="1">#REF!</definedName>
    <definedName name="Vigia_not_op_aterro_res">#REF!</definedName>
    <definedName name="VM" localSheetId="2">#REF!</definedName>
    <definedName name="VM" localSheetId="1">#REF!</definedName>
    <definedName name="VM">#REF!</definedName>
    <definedName name="VP" localSheetId="2">#REF!</definedName>
    <definedName name="VP" localSheetId="1">#REF!</definedName>
    <definedName name="VP">#REF!</definedName>
    <definedName name="VRL" localSheetId="2">#REF!</definedName>
    <definedName name="VRL" localSheetId="1">#REF!</definedName>
    <definedName name="VRL">#REF!</definedName>
    <definedName name="VRL0" localSheetId="2">#REF!</definedName>
    <definedName name="VRL0" localSheetId="1">#REF!</definedName>
    <definedName name="VRL0">#REF!</definedName>
    <definedName name="WACC" localSheetId="2">#REF!</definedName>
    <definedName name="WACC" localSheetId="1">#REF!</definedName>
    <definedName name="WACC">#REF!</definedName>
    <definedName name="wrn.Model.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x" localSheetId="2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yard_utilisation" localSheetId="2">'[20]Basic Data'!#REF!</definedName>
    <definedName name="yard_utilisation" localSheetId="1">#REF!</definedName>
    <definedName name="yard_utilisation">#REF!</definedName>
    <definedName name="Year_1" localSheetId="2">'[26]Basic Data'!$C$7</definedName>
    <definedName name="Year_1">'[27]Basic Data'!$C$7</definedName>
    <definedName name="Z_A9A79B07_38C4_4433_8255_1AA2E6A2B635_.wvu.Cols" localSheetId="2">#N/A</definedName>
    <definedName name="Z_A9A79B07_38C4_4433_8255_1AA2E6A2B635_.wvu.PrintArea" localSheetId="2">'PLAN ADM (em branco)'!#REF!</definedName>
    <definedName name="Z_E78F5ECE_FA04_4626_9833_94F2AB9FC823_.wvu.Cols" localSheetId="2">#N/A</definedName>
    <definedName name="Z_E78F5ECE_FA04_4626_9833_94F2AB9FC823_.wvu.PrintArea" localSheetId="2">'PLAN ADM (em branco)'!#REF!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4" l="1"/>
  <c r="D14" i="6" l="1"/>
  <c r="I7" i="6" l="1"/>
  <c r="I11" i="6" s="1"/>
  <c r="I65" i="6" l="1"/>
  <c r="J65" i="6" s="1"/>
  <c r="J67" i="6" s="1"/>
  <c r="I80" i="6"/>
  <c r="I77" i="6"/>
  <c r="J77" i="6" s="1"/>
  <c r="I81" i="6"/>
  <c r="J81" i="6" s="1"/>
  <c r="I79" i="6"/>
  <c r="J79" i="6" s="1"/>
  <c r="I78" i="6"/>
  <c r="J80" i="6" l="1"/>
  <c r="J78" i="6" l="1"/>
  <c r="I14" i="6" l="1"/>
  <c r="I40" i="6" l="1"/>
  <c r="J40" i="6" s="1"/>
  <c r="I57" i="6"/>
  <c r="J57" i="6" s="1"/>
  <c r="I53" i="6"/>
  <c r="J53" i="6" s="1"/>
  <c r="I56" i="6"/>
  <c r="J56" i="6" s="1"/>
  <c r="I52" i="6"/>
  <c r="J52" i="6" s="1"/>
  <c r="I50" i="6"/>
  <c r="J50" i="6" s="1"/>
  <c r="I54" i="6"/>
  <c r="J54" i="6" s="1"/>
  <c r="I60" i="6"/>
  <c r="J60" i="6" s="1"/>
  <c r="I49" i="6"/>
  <c r="J49" i="6" s="1"/>
  <c r="I61" i="6"/>
  <c r="J61" i="6" s="1"/>
  <c r="I76" i="6"/>
  <c r="J76" i="6" s="1"/>
  <c r="I51" i="6"/>
  <c r="J51" i="6" s="1"/>
  <c r="I59" i="6"/>
  <c r="J59" i="6" s="1"/>
  <c r="I75" i="6"/>
  <c r="J75" i="6" s="1"/>
  <c r="I55" i="6"/>
  <c r="J55" i="6" s="1"/>
  <c r="J14" i="6"/>
  <c r="J16" i="6" s="1"/>
  <c r="I73" i="6"/>
  <c r="J73" i="6" s="1"/>
  <c r="I48" i="6"/>
  <c r="J48" i="6" s="1"/>
  <c r="I43" i="6"/>
  <c r="J43" i="6" s="1"/>
  <c r="I39" i="6"/>
  <c r="J39" i="6" s="1"/>
  <c r="I35" i="6"/>
  <c r="J35" i="6" s="1"/>
  <c r="I22" i="6"/>
  <c r="J22" i="6" s="1"/>
  <c r="I71" i="6"/>
  <c r="J71" i="6" s="1"/>
  <c r="I45" i="6"/>
  <c r="J45" i="6" s="1"/>
  <c r="I41" i="6"/>
  <c r="J41" i="6" s="1"/>
  <c r="I38" i="6"/>
  <c r="J38" i="6" s="1"/>
  <c r="I20" i="6"/>
  <c r="J20" i="6" s="1"/>
  <c r="I23" i="6"/>
  <c r="J23" i="6" s="1"/>
  <c r="I25" i="6"/>
  <c r="J25" i="6" s="1"/>
  <c r="I28" i="6"/>
  <c r="J28" i="6" s="1"/>
  <c r="I72" i="6"/>
  <c r="J72" i="6" s="1"/>
  <c r="I33" i="6"/>
  <c r="J33" i="6" s="1"/>
  <c r="I27" i="6"/>
  <c r="J27" i="6" s="1"/>
  <c r="I29" i="6"/>
  <c r="J29" i="6" s="1"/>
  <c r="I31" i="6"/>
  <c r="J31" i="6" s="1"/>
  <c r="I74" i="6"/>
  <c r="J74" i="6" s="1"/>
  <c r="I46" i="6"/>
  <c r="J46" i="6" s="1"/>
  <c r="I37" i="6"/>
  <c r="J37" i="6" s="1"/>
  <c r="I34" i="6"/>
  <c r="J34" i="6" s="1"/>
  <c r="I32" i="6"/>
  <c r="J32" i="6" s="1"/>
  <c r="I21" i="6"/>
  <c r="J21" i="6" s="1"/>
  <c r="I26" i="6"/>
  <c r="J26" i="6" s="1"/>
  <c r="I70" i="6"/>
  <c r="J70" i="6" s="1"/>
  <c r="I47" i="6"/>
  <c r="J47" i="6" s="1"/>
  <c r="I44" i="6"/>
  <c r="J44" i="6" s="1"/>
  <c r="I36" i="6"/>
  <c r="J36" i="6" s="1"/>
  <c r="I24" i="6"/>
  <c r="J24" i="6" s="1"/>
  <c r="J82" i="6" l="1"/>
  <c r="J62" i="6"/>
  <c r="J42" i="6"/>
  <c r="J30" i="6"/>
  <c r="J84" i="6" l="1"/>
  <c r="K65" i="6" l="1"/>
  <c r="K80" i="6"/>
  <c r="K77" i="6"/>
  <c r="K81" i="6"/>
  <c r="K79" i="6"/>
  <c r="K78" i="6"/>
  <c r="K67" i="6"/>
  <c r="K62" i="6"/>
  <c r="K14" i="6"/>
  <c r="K56" i="6"/>
  <c r="K82" i="6"/>
  <c r="K20" i="6"/>
  <c r="K42" i="6"/>
  <c r="K37" i="6"/>
  <c r="K49" i="6"/>
  <c r="K24" i="6"/>
  <c r="K23" i="6"/>
  <c r="K25" i="6"/>
  <c r="K55" i="6"/>
  <c r="K33" i="6"/>
  <c r="K59" i="6"/>
  <c r="K27" i="6"/>
  <c r="K71" i="6"/>
  <c r="K61" i="6"/>
  <c r="K40" i="6"/>
  <c r="K74" i="6"/>
  <c r="K54" i="6"/>
  <c r="K12" i="6"/>
  <c r="K31" i="6"/>
  <c r="K43" i="6"/>
  <c r="K47" i="6"/>
  <c r="K75" i="6"/>
  <c r="K41" i="6"/>
  <c r="K29" i="6"/>
  <c r="K21" i="6"/>
  <c r="K28" i="6"/>
  <c r="K15" i="6"/>
  <c r="K51" i="6"/>
  <c r="K26" i="6"/>
  <c r="K35" i="6"/>
  <c r="K52" i="6"/>
  <c r="K53" i="6"/>
  <c r="K44" i="6"/>
  <c r="K48" i="6"/>
  <c r="K22" i="6"/>
  <c r="K57" i="6"/>
  <c r="K76" i="6"/>
  <c r="K45" i="6"/>
  <c r="K36" i="6"/>
  <c r="K34" i="6"/>
  <c r="K38" i="6"/>
  <c r="K39" i="6"/>
  <c r="K16" i="6"/>
  <c r="K70" i="6"/>
  <c r="K46" i="6"/>
  <c r="K72" i="6"/>
  <c r="K73" i="6"/>
  <c r="K32" i="6"/>
  <c r="K50" i="6"/>
  <c r="K30" i="6"/>
  <c r="K60" i="6"/>
  <c r="K84" i="6" l="1"/>
</calcChain>
</file>

<file path=xl/sharedStrings.xml><?xml version="1.0" encoding="utf-8"?>
<sst xmlns="http://schemas.openxmlformats.org/spreadsheetml/2006/main" count="488" uniqueCount="176">
  <si>
    <t>ITEM</t>
  </si>
  <si>
    <t>DESCRIÇÃO</t>
  </si>
  <si>
    <t>UNID.</t>
  </si>
  <si>
    <t>DEMARCAÇÃO DE PAVIMENTO COM TINTA RETRORREFLETIVA À BASE DE RESINA ACRÍLICA COM 0,6 MM DE ESPESSURA ÚMIDA.</t>
  </si>
  <si>
    <t>DEMARCAÇÃO DE PAVIMENTO COM TINTA À BASE DE RESINA METACRÍLICA RETRORREFLETORIZADA COM 0,6 MM DE ESPESSURA ÚMIDA.</t>
  </si>
  <si>
    <t>DEMARCAÇÃO DE PAVIMENTO COM MATERIAL TERMOPLÁSTICO  RETRORREFLETIVO.</t>
  </si>
  <si>
    <t>DEMARCAÇÃO DO PAVIMENTO COM LAMINADO ELASTOPLÁSTICO RETRORREFLETIVO.</t>
  </si>
  <si>
    <t>REMOÇÃO DE SINALIZAÇÃO HORIZONTAL DO PAVIMENTO.</t>
  </si>
  <si>
    <t>TOTAL GERAL</t>
  </si>
  <si>
    <t>M2</t>
  </si>
  <si>
    <t>UN</t>
  </si>
  <si>
    <t>SINAPI</t>
  </si>
  <si>
    <t>5213444</t>
  </si>
  <si>
    <t>5213448</t>
  </si>
  <si>
    <t>5213570</t>
  </si>
  <si>
    <t>5219623</t>
  </si>
  <si>
    <t>5219625</t>
  </si>
  <si>
    <t>5219633</t>
  </si>
  <si>
    <t>5219644</t>
  </si>
  <si>
    <t>5213364</t>
  </si>
  <si>
    <t>PLACAS - FORNECIMENTO E INSTALAÇÃO</t>
  </si>
  <si>
    <t>CJ</t>
  </si>
  <si>
    <t>M0789</t>
  </si>
  <si>
    <t>REMOÇÃO DE PLACA</t>
  </si>
  <si>
    <t>CÓDIGO</t>
  </si>
  <si>
    <t>% PESO</t>
  </si>
  <si>
    <t xml:space="preserve">REFERÊNCIA: </t>
  </si>
  <si>
    <t>BDI SERVIÇOS</t>
  </si>
  <si>
    <t>REFERÊNCIA</t>
  </si>
  <si>
    <t>UNIDADE</t>
  </si>
  <si>
    <t>PREÇO UNITÁRIO
(SEM BDI)</t>
  </si>
  <si>
    <t>PREÇO UNITÁRIO 
(COM BDI)</t>
  </si>
  <si>
    <t>PREÇO TOTAL 
(COM BDI)</t>
  </si>
  <si>
    <t>QUANTIDADE</t>
  </si>
  <si>
    <t>PLANILHA ORÇAMENTÁRIA</t>
  </si>
  <si>
    <t>COD. OBRA</t>
  </si>
  <si>
    <t>PREÇO TOTAL 
(SEM BDI)</t>
  </si>
  <si>
    <t>PL</t>
  </si>
  <si>
    <t>CPU</t>
  </si>
  <si>
    <t xml:space="preserve">REMOÇÕES </t>
  </si>
  <si>
    <t>FORNECIMENTO E INSTALAÇÃO DE PRISMA SOBRE ASFALTO. (RESINA)</t>
  </si>
  <si>
    <t>ADMINISTRAÇÃO LOCAL</t>
  </si>
  <si>
    <t xml:space="preserve">UN </t>
  </si>
  <si>
    <t>PLANILHA ADMINISTRAÇÃO LOCAL</t>
  </si>
  <si>
    <t>REF.</t>
  </si>
  <si>
    <t xml:space="preserve">QUANT. </t>
  </si>
  <si>
    <t>93572</t>
  </si>
  <si>
    <t>ENCARREGADO GERAL DE OBRAS COM ENCARGOS COMPLEMENTARES</t>
  </si>
  <si>
    <t>MÊS</t>
  </si>
  <si>
    <t>SUDECAP</t>
  </si>
  <si>
    <t>45.01.03</t>
  </si>
  <si>
    <t>LOCAÇÃO VEICULO TIPO PICAPE LEVE C/ SEGURO SEM COMBUSTÍVEL</t>
  </si>
  <si>
    <t xml:space="preserve">GASOLINA COMUM - (CONSIDERADO 200 LITROS MÊS)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</si>
  <si>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</t>
  </si>
  <si>
    <t xml:space="preserve">CÓD. OBRA:     </t>
  </si>
  <si>
    <t>REMOÇÃO DE SUPORTE</t>
  </si>
  <si>
    <t xml:space="preserve">REMOÇÃO DE SUPORTE METÁLICO OU DE MADEIRA PARA PLACAS DE SINALIZAÇÃO VIÁRIA, DE FORMA MANUAL, SEM REAPROVEITAMENTO. </t>
  </si>
  <si>
    <t/>
  </si>
  <si>
    <t>PINTURA DE FAIXA COM TINTA ACRÍLICA - ESPESSURA DE 0,6 MM</t>
  </si>
  <si>
    <t>PINTURA DE FAIXA COM PLÁSTICO A FRIO TRICOMPONENTE À BASE DE RESINAS METACRÍLICAS POR ASPERSÃO - ESPESSURA DE 0,6 MM</t>
  </si>
  <si>
    <t>DEMARCAÇÃO DE PAVIMENTO COM TINTA À BASE DE RESINA METACRÍLICA RETRORREFLETORIZADA COM 0,6 MM DE ESPESSURA ÚMIDA - MANUAL.</t>
  </si>
  <si>
    <t>LAMINADO ELASTOPLÁSTICO PARA SINALIZAÇÃO HORIZONTAL - ESPESSURA DE 1,5 MM - FORNECIMENTO E IMPLANTAÇÃO</t>
  </si>
  <si>
    <t>TACHA REFLETIVA EM RESINA SINTÉTICA - MONODIRECIONAL TIPO III - COM UM PINO - FORNECIMENTO E COLOCAÇÃO</t>
  </si>
  <si>
    <t>TACHA REFLETIVA EM RESINA SINTÉTICA - MONODIRECIONAL TIPO IV - COM UM PINO - FORNECIMENTO E COLOCAÇÃO</t>
  </si>
  <si>
    <t>TACHA REFLETIVA EM RESINA SINTÉTICA - BIDIRECIONAL TIPO III - COM UM PINO - FORNECIMENTO E COLOCAÇÃO</t>
  </si>
  <si>
    <t>TACHA REFLETIVA EM RESINA SINTÉTICA - BIDIRECIONAL TIPO IV - COM UM PINO - FORNECIMENTO E COLOCAÇÃO</t>
  </si>
  <si>
    <t>TACHÃO REFLETIVO EM RESINA SINTÉTICA - BIDIRECIONAL - FORNECIMENTO E COLOCAÇÃO</t>
  </si>
  <si>
    <t>TACHÃO REFLETIVO EM RESINA SINTÉTICA - MONODIRECIONAL - FORNECIMENTO E COLOCAÇÃO</t>
  </si>
  <si>
    <t>CILINDRO FLEXÍVEL DELIMITADOR DE TRÁFEGO COM DUAS FAIXAS REFLETIVAS E CHUMBADOR - D = 20 CM E H = 80 CM</t>
  </si>
  <si>
    <t>PLACA DE REGULAMENTAÇÃO EM AÇO, R1 LADO 0,248 M - PELÍCULA RETRORREFLETIVA TIPO I + SI - FORNECIMENTO E IMPLANTAÇÃO</t>
  </si>
  <si>
    <t>PLACA DE REGULAMENTAÇÃO EM AÇO, R2 LADO 0,60 M - PELÍCULA RETRORREFLETIVA TIPO I + SI - FORNECIMENTO E IMPLANTAÇÃO</t>
  </si>
  <si>
    <t>PLACA EM AÇO - PELÍCULA I + I - FORNECIMENTO E IMPLANTAÇÃO</t>
  </si>
  <si>
    <t>PLACA EM AÇO - PELÍCULA I + III - FORNECIMENTO E IMPLANTAÇÃO</t>
  </si>
  <si>
    <t>SUPORTE METÁLICO GALVANIZADO DIÂMETRO DE 2,5", ALTURA TOTAL DE 3,50 METROS, CONSIDERANDO BASE ENTERRADA DE 80CM, INCLUSIVE CONJUNTO DE FIXAÇÃO PARA UMA PLACA- FORNECIMENTO E IMPLANTAÇÃO</t>
  </si>
  <si>
    <t>SUPORTE METÁLICO GALVANIZADO DIÂMETRO DE 2,5", ALTURA TOTAL DE 4,00 METROS, CONSIDERANDO BASE ENTERRADA DE 80CM, INCLUSIVE CONJUNTO DE FIXAÇÃO PARA DUAS PLACAS - FORNECIMENTO E IMPLANTAÇÃO</t>
  </si>
  <si>
    <t>REMOÇÃO DE SINALIZAÇÃO HORIZONTAL TIPO PINTURA ACRÍLICA POR JATEAMENTO ABRASIVO ÚMIDO COM VIDRO - UTILIZAÇÃO DE 3 VEZES</t>
  </si>
  <si>
    <t>REMOÇÃO DE SINALIZAÇÃO HORIZONTAL COM MAÇARICO</t>
  </si>
  <si>
    <t>REMOÇÃO DE PLACA DE SINALIZAÇÃO</t>
  </si>
  <si>
    <t>ADMINISTRAÇÃO LOCAL DA OBRA - Planilha em anexo</t>
  </si>
  <si>
    <t>PINTURA DE FAIXA COM TERMOPLÁSTICO EM ALTO RELEVO TIPO II POR EXTRUSÃO - RELEVO SIMPLES RANHURADO COM BASE</t>
  </si>
  <si>
    <t>PINTURA DE SETAS E ZEBRADOS COM TERMOPLÁSTICO POR EXTRUSÃO - ESPESSURA DE 3,0 MM</t>
  </si>
  <si>
    <t>CONJUNTO PARA FIXAÇÃO DE PLACAS EM AÇO GALVANIZADO COMPOSTO POR BARRA CHATA, ABRAÇADEIRA, PARAFUSOS, PORCAS E ARRUELAS</t>
  </si>
  <si>
    <t>DISPOSITIVOS AUXILIAR PARA FIXAÇÃO DE PLACAS EM POSTES E BALIZAS - FORNECIMENTO</t>
  </si>
  <si>
    <t>FORNECIMENTO E IMPLANTAÇÃO DE SUPORTE METÁLICO COM BRAÇO PROJETADO</t>
  </si>
  <si>
    <t>SUPORTE DIÂMETRO DE 4", ALTURA TOTAL DE 5,50 METROS E BRAÇO PROJETADO DIÂMETRO DE 3" COM COMPRIMENTO 4,00 METROS PARA FIXAÇÃO DE PLACAS DE SINALIZAÇÃO - FORNECIMENTO E INSTALAÇÃO</t>
  </si>
  <si>
    <t>SUPORTE DIÂMETRO DE 5", ALTURA TOTAL DE 5,50 METROS E BRAÇO PROJETADO DIÂMETRO DE 4" COM COMPRIMENTO 4,00 METROS PARA FIXAÇÃO DE PLACAS DE SINALIZAÇÃO - FORNECIMENTO E INSTALAÇÃO</t>
  </si>
  <si>
    <t>ADMINISTRAÇÃO LOCAL  - Planilha em anexo</t>
  </si>
  <si>
    <t>SICRO</t>
  </si>
  <si>
    <t>SINALIZAÇÃO VERTICAL</t>
  </si>
  <si>
    <t>DISPOSITIVOS AUXILIARES DE SINALIZAÇÃO</t>
  </si>
  <si>
    <t>SINALIZAÇÃO HORIZONTAL - MARCAS VIÁRIAS</t>
  </si>
  <si>
    <t>01.00</t>
  </si>
  <si>
    <t>01.01</t>
  </si>
  <si>
    <t>071</t>
  </si>
  <si>
    <t>02.00</t>
  </si>
  <si>
    <t>02.01</t>
  </si>
  <si>
    <t>02.01.01</t>
  </si>
  <si>
    <t>02.02</t>
  </si>
  <si>
    <t>02.02.01</t>
  </si>
  <si>
    <t>02.02.02</t>
  </si>
  <si>
    <t>02.03</t>
  </si>
  <si>
    <t>02.03.01</t>
  </si>
  <si>
    <t>02.03.02</t>
  </si>
  <si>
    <t>02.04</t>
  </si>
  <si>
    <t>02.04.01</t>
  </si>
  <si>
    <t>03.01</t>
  </si>
  <si>
    <t>03.02</t>
  </si>
  <si>
    <t>03.03</t>
  </si>
  <si>
    <t>03.04</t>
  </si>
  <si>
    <t>03.05</t>
  </si>
  <si>
    <t>03.06</t>
  </si>
  <si>
    <t>03.07</t>
  </si>
  <si>
    <t>03.08</t>
  </si>
  <si>
    <t>03.00</t>
  </si>
  <si>
    <t>04.00</t>
  </si>
  <si>
    <t>04.01</t>
  </si>
  <si>
    <t>04.01.01</t>
  </si>
  <si>
    <t>04.01.02</t>
  </si>
  <si>
    <t>04.01.03</t>
  </si>
  <si>
    <t>04.01.04</t>
  </si>
  <si>
    <t>04.02</t>
  </si>
  <si>
    <t>04.02.01</t>
  </si>
  <si>
    <t>04.02.02</t>
  </si>
  <si>
    <t>04.03</t>
  </si>
  <si>
    <t>04.03.01</t>
  </si>
  <si>
    <t>04.03.02</t>
  </si>
  <si>
    <t>04.04</t>
  </si>
  <si>
    <t>04.04.01</t>
  </si>
  <si>
    <t>05.00</t>
  </si>
  <si>
    <t>05.01</t>
  </si>
  <si>
    <t>001</t>
  </si>
  <si>
    <t>002</t>
  </si>
  <si>
    <t>003</t>
  </si>
  <si>
    <t>004</t>
  </si>
  <si>
    <t>005</t>
  </si>
  <si>
    <t>006</t>
  </si>
  <si>
    <t>01.01.01</t>
  </si>
  <si>
    <t>01.01.02</t>
  </si>
  <si>
    <t>01.01.03</t>
  </si>
  <si>
    <t>01.01.04</t>
  </si>
  <si>
    <t>TOTAL DO ITEM 01.00</t>
  </si>
  <si>
    <t>FORNECIMENTO E IMPLANTAÇÃO DE SUPORTE METÁLICO PARA PLACAS INCLUINDO TODO O MATERIAL NECESSÁRIO Á SUA INSTALAÇÃO BEM COMO A FIXAÇÃO DA(S) PLACA(S).</t>
  </si>
  <si>
    <t>DEFENSAS METÁLICAS</t>
  </si>
  <si>
    <t>DEFENSA SEMI MALEÁVEL DUPLA - FORNECIMENTO E IMPLANTAÇÃO</t>
  </si>
  <si>
    <t>M</t>
  </si>
  <si>
    <t>06.00</t>
  </si>
  <si>
    <t>06.01</t>
  </si>
  <si>
    <t>06.01.01</t>
  </si>
  <si>
    <t>06.01.02</t>
  </si>
  <si>
    <t>06.02</t>
  </si>
  <si>
    <t>05.06.01</t>
  </si>
  <si>
    <t>06.03</t>
  </si>
  <si>
    <t>06.03.01</t>
  </si>
  <si>
    <t>OBJETO: CONTRATAÇÃO DE EMPRESA ESPECIALIZADA PARA A EXECUÇÃO DOS SERVIÇOS DE ENGENHARIA DESTINADOS À IMPLANTAÇÃO E MANUTENÇÃO DE SINALIZAÇÃO VIÁRIA HORIZONTAL E VERTICAL, BEM COMO DISPOSITIVOS AUXILIARES E DE SEGURANÇA VIÁRIA, NO MUNICÍPIO DE BETIM/MG.</t>
  </si>
  <si>
    <t>PL ANEXO</t>
  </si>
  <si>
    <t>REMOÇÃO DE TACHA, TACHÃO E PRISMA</t>
  </si>
  <si>
    <t>06.04</t>
  </si>
  <si>
    <t>06.04.01</t>
  </si>
  <si>
    <t>06.04.02</t>
  </si>
  <si>
    <t>007</t>
  </si>
  <si>
    <t>008</t>
  </si>
  <si>
    <t>REMOÇÃO DE TACHÃO</t>
  </si>
  <si>
    <t>REMOÇÃO DE PRISMA</t>
  </si>
  <si>
    <t>06.04.03</t>
  </si>
  <si>
    <t>009</t>
  </si>
  <si>
    <t>REMOÇÃO DE TACHA</t>
  </si>
  <si>
    <t>DATA BASE DO ORÇAMENTO: JANEIRO DE 2026</t>
  </si>
  <si>
    <t>ENGENHEIRO CIVIL DE OBRA PLENO COM ENCARGOS COMPLEMENTARES</t>
  </si>
  <si>
    <t>TABELA SICRO (DNIT) SEM DESONERAÇÃO - BASE JANEIRO DE 2026 - (publicada em 01/04/2026)</t>
  </si>
  <si>
    <t>TABELA SUDECAP ONERADA - BASE JANEIRO DE 2026 - (publicada em 23/03/2026)</t>
  </si>
  <si>
    <t>TABELA SINAPI SEM DESONERAÇÃO - BASE JANEIRO DE 2026 - (publicada em 25/03/2026)</t>
  </si>
  <si>
    <t>TOTAL DO ITEM 02.00</t>
  </si>
  <si>
    <t>TOTAL DO ITEM 03.00</t>
  </si>
  <si>
    <t>TOTAL DO ITEM 04.00</t>
  </si>
  <si>
    <t>TOTAL DO ITEM 05.00</t>
  </si>
  <si>
    <t>TOTAL DO ITEM 06.00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</si>
</sst>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"/>
    <numFmt numFmtId="165" formatCode="_(&quot;R$ &quot;* #,##0.00_);_(&quot;R$ &quot;* \(#,##0.00\);_(&quot;R$ &quot;* &quot;-&quot;??_);_(@_)"/>
    <numFmt numFmtId="166" formatCode="_([$€-2]* #,##0.00_);_([$€-2]* \(#,##0.00\);_([$€-2]* &quot;-&quot;??_)"/>
    <numFmt numFmtId="167" formatCode="_(&quot;$&quot;* #,##0.00_);_(&quot;$&quot;* \(#,##0.00\);_(&quot;$&quot;* &quot;-&quot;??_);_(@_)"/>
    <numFmt numFmtId="168" formatCode="&quot;R$ &quot;#,##0.00"/>
    <numFmt numFmtId="169" formatCode="#,##0.000_);[Red]\(#,##0.000\)"/>
    <numFmt numFmtId="170" formatCode="dd/mm/yy;@"/>
    <numFmt numFmtId="171" formatCode="#,##0.0000"/>
    <numFmt numFmtId="172" formatCode="#,##0.00&quot; &quot;;&quot; (&quot;#,##0.00&quot;)&quot;;&quot; -&quot;#&quot; &quot;;@&quot; &quot;"/>
    <numFmt numFmtId="173" formatCode="#,#00"/>
    <numFmt numFmtId="174" formatCode="%#,#00"/>
    <numFmt numFmtId="175" formatCode="#,##0.000000000"/>
    <numFmt numFmtId="176" formatCode="#,##0.000000000;[Red]#,##0.000000000"/>
    <numFmt numFmtId="177" formatCode="#,"/>
    <numFmt numFmtId="178" formatCode="0.000"/>
    <numFmt numFmtId="179" formatCode="#,##0.000"/>
    <numFmt numFmtId="180" formatCode="#,##0.00000"/>
    <numFmt numFmtId="181" formatCode="General_)"/>
    <numFmt numFmtId="182" formatCode="#\ ###\ ###\ ##0\ "/>
    <numFmt numFmtId="183" formatCode="0.0"/>
    <numFmt numFmtId="184" formatCode="#,##0.0_);\(#,##0.0\)"/>
    <numFmt numFmtId="185" formatCode="#,##0.000_);\(#,##0.000\)"/>
    <numFmt numFmtId="186" formatCode="#,##0.0000;\-#,##0.0000"/>
    <numFmt numFmtId="187" formatCode="_(&quot;Cr$&quot;* #,##0_);_(&quot;Cr$&quot;* \(#,##0\);_(&quot;Cr$&quot;* &quot;-&quot;_);_(@_)"/>
    <numFmt numFmtId="188" formatCode="_(&quot;US$&quot;\ * #,##0_);_(&quot;Cr$&quot;\ * \(#,##0\);_(&quot;Cr$&quot;\ * &quot;-&quot;??_);_(@_)"/>
    <numFmt numFmtId="189" formatCode="0.0000%"/>
    <numFmt numFmtId="190" formatCode="_([$€-2]* #,##0.00_);_([$€-2]* \(#,##0.00\);_([$€-2]* \-??_)"/>
    <numFmt numFmtId="191" formatCode="0.0%"/>
    <numFmt numFmtId="192" formatCode="_(* #,##0.00_);_(* \(#,##0.00\);_(* \-??_);_(@_)"/>
    <numFmt numFmtId="193" formatCode="_(&quot;R$ &quot;* #,##0.00_);_(&quot;R$ &quot;* \(#,##0.00\);_(&quot;R$ &quot;* \-??_);_(@_)"/>
    <numFmt numFmtId="194" formatCode="_-&quot;R$ &quot;* #,##0.00_-;&quot;-R$ &quot;* #,##0.00_-;_-&quot;R$ &quot;* \-??_-;_-@_-"/>
    <numFmt numFmtId="195" formatCode="_(&quot;R$&quot;* #,##0.00_);_(&quot;R$&quot;* \(#,##0.00\);_(&quot;R$&quot;* \-??_);_(@_)"/>
    <numFmt numFmtId="196" formatCode="_(&quot;Ch$&quot;* #,##0_);_(&quot;Ch$&quot;* \(#,##0\);_(&quot;Ch$&quot;* &quot;-&quot;_);_(@_)"/>
    <numFmt numFmtId="197" formatCode="_(&quot;Ch$&quot;* #,##0.00_);_(&quot;Ch$&quot;* \(#,##0.00\);_(&quot;Ch$&quot;* &quot;-&quot;??_);_(@_)"/>
    <numFmt numFmtId="198" formatCode="&quot;$&quot;#,##0_);[Red]\(&quot;$&quot;#,##0\)"/>
    <numFmt numFmtId="199" formatCode="&quot;$&quot;#,##0.00_);[Red]\(&quot;$&quot;#,##0.00\)"/>
    <numFmt numFmtId="200" formatCode="\$#,##0\ ;\(\$#,##0\)"/>
    <numFmt numFmtId="201" formatCode="_(* #,##0\x_);_(* \(#,##0\x\);_(* &quot;0x&quot;_);_(@_)"/>
    <numFmt numFmtId="202" formatCode="_(* #,##0.0\x_);_(* \(#,##0.0\x\);_(* &quot;0,0x&quot;_);_(@_)"/>
    <numFmt numFmtId="203" formatCode="_(* #,##0.00\x_);_(* \(#,##0.00\x\);_(* &quot;0,00x&quot;_);_(@_)"/>
    <numFmt numFmtId="204" formatCode="0.00_)"/>
    <numFmt numFmtId="205" formatCode="_(* #,##0_);_(* \(#,##0\);_(* &quot;0&quot;_);_(@_)"/>
    <numFmt numFmtId="206" formatCode="_(* #,##0.0_);_(* \(#,##0.0\);_(* &quot;0,0&quot;_);_(@_)"/>
    <numFmt numFmtId="207" formatCode="_(* #,##0.00_);_(* \(#,##0.00\);_(* &quot;0,00&quot;_);_(@_)"/>
    <numFmt numFmtId="208" formatCode="&quot;US$&quot;"/>
    <numFmt numFmtId="209" formatCode="_(* #,##0%_);_(* \(#,##0%\);_(* &quot;0%&quot;??_);_(@_)"/>
    <numFmt numFmtId="210" formatCode="_(* #,##0.0%_);_(* \(#,##0.0%\);_(* &quot;0,0%&quot;_);_(@_)"/>
    <numFmt numFmtId="211" formatCode="_(* #,##0.00%_);_(* \(#,##0.00%\);_(* &quot;0,00%&quot;??_);_(@_)"/>
    <numFmt numFmtId="212" formatCode="#,##0.0"/>
    <numFmt numFmtId="213" formatCode="_-* #,##0.00_-;\-* #,##0.00_-;_-* \-??_-;_-@_-"/>
    <numFmt numFmtId="214" formatCode="&quot;R$&quot;\ #,##0.00"/>
    <numFmt numFmtId="215" formatCode="#,##0.00_ ;\-#,##0.00\ "/>
    <numFmt numFmtId="216" formatCode="_(* #.##0.00_);_(* \(#.##0.00\);_(* &quot;-&quot;??_);_(@_)"/>
    <numFmt numFmtId="217" formatCode="#,##0.00000000"/>
    <numFmt numFmtId="218" formatCode="_(* #,##0.000000000_);_(* \(#,##0.000000000\);_(* \-??_);_(@_)"/>
    <numFmt numFmtId="219" formatCode="_(* #,##0.0000_);_(* \(#,##0.0000\);_(* &quot;-&quot;??_);_(@_)"/>
    <numFmt numFmtId="220" formatCode="\£#,##0_);\(\£#,##0\)"/>
    <numFmt numFmtId="221" formatCode="_(\$* #,##0.00_);_(\$* \(#,##0.00\);_(\$* \-??_);_(@_)"/>
    <numFmt numFmtId="222" formatCode="_(* #,##0.00_);_(* \(#,##0.00\);_(* &quot;-&quot;??_);_(@_)"/>
  </numFmts>
  <fonts count="1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u/>
      <sz val="10"/>
      <color indexed="36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48"/>
      <name val="Cambria"/>
      <family val="2"/>
    </font>
    <font>
      <sz val="1"/>
      <color indexed="8"/>
      <name val="Courier"/>
      <family val="3"/>
    </font>
    <font>
      <sz val="11"/>
      <color rgb="FF000000"/>
      <name val="Calibri"/>
      <family val="2"/>
    </font>
    <font>
      <u/>
      <sz val="10"/>
      <color indexed="12"/>
      <name val="Arial"/>
      <family val="2"/>
    </font>
    <font>
      <b/>
      <sz val="1"/>
      <color indexed="8"/>
      <name val="Courier"/>
      <family val="3"/>
    </font>
    <font>
      <b/>
      <sz val="12"/>
      <name val="Calibri"/>
      <family val="2"/>
      <charset val="1"/>
    </font>
    <font>
      <sz val="10"/>
      <name val="Arial"/>
      <family val="2"/>
      <charset val="1"/>
    </font>
    <font>
      <sz val="8"/>
      <name val="Arial"/>
      <family val="2"/>
    </font>
    <font>
      <b/>
      <sz val="12"/>
      <name val="Arial"/>
      <family val="2"/>
    </font>
    <font>
      <sz val="11"/>
      <name val="Arial"/>
      <family val="1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2"/>
      <name val="Helv"/>
    </font>
    <font>
      <sz val="10"/>
      <name val="Geneva"/>
      <family val="2"/>
    </font>
    <font>
      <b/>
      <sz val="10"/>
      <color indexed="18"/>
      <name val="Arial"/>
      <family val="2"/>
    </font>
    <font>
      <sz val="10"/>
      <name val="Courier"/>
      <family val="3"/>
    </font>
    <font>
      <sz val="11"/>
      <color indexed="20"/>
      <name val="Calibri"/>
      <family val="2"/>
      <charset val="1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8"/>
      <name val="SwitzerlandLight"/>
    </font>
    <font>
      <sz val="7"/>
      <name val="SwitzerlandLight"/>
    </font>
    <font>
      <sz val="7"/>
      <name val="Times New Roman"/>
      <family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sz val="9"/>
      <name val="Times New Roman"/>
      <family val="1"/>
    </font>
    <font>
      <b/>
      <sz val="11"/>
      <color indexed="10"/>
      <name val="Calibri"/>
      <family val="2"/>
      <charset val="1"/>
    </font>
    <font>
      <sz val="9"/>
      <color indexed="10"/>
      <name val="Geneva"/>
      <family val="2"/>
    </font>
    <font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2"/>
      <color indexed="18"/>
      <name val="Arial"/>
      <family val="2"/>
    </font>
    <font>
      <sz val="11"/>
      <color indexed="17"/>
      <name val="Calibri"/>
      <family val="2"/>
      <charset val="1"/>
    </font>
    <font>
      <b/>
      <sz val="12"/>
      <name val="Times New Roman"/>
      <family val="1"/>
    </font>
    <font>
      <b/>
      <sz val="11"/>
      <color indexed="8"/>
      <name val="Calibri"/>
      <family val="2"/>
      <charset val="1"/>
    </font>
    <font>
      <b/>
      <sz val="18"/>
      <name val="Arial"/>
      <family val="2"/>
    </font>
    <font>
      <i/>
      <sz val="11"/>
      <color indexed="23"/>
      <name val="Calibri"/>
      <family val="2"/>
      <charset val="1"/>
    </font>
    <font>
      <sz val="12"/>
      <name val="Times New Roman"/>
      <family val="1"/>
    </font>
    <font>
      <sz val="10"/>
      <name val="Helv"/>
    </font>
    <font>
      <u/>
      <sz val="10"/>
      <color indexed="20"/>
      <name val="Arial"/>
      <family val="2"/>
      <charset val="1"/>
    </font>
    <font>
      <sz val="10"/>
      <color indexed="17"/>
      <name val="Arial"/>
      <family val="2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b/>
      <sz val="12"/>
      <color indexed="55"/>
      <name val="Arial"/>
      <family val="2"/>
    </font>
    <font>
      <sz val="11"/>
      <color indexed="10"/>
      <name val="Calibri"/>
      <family val="2"/>
      <charset val="1"/>
    </font>
    <font>
      <sz val="10"/>
      <name val="MS Sans Serif"/>
      <family val="2"/>
    </font>
    <font>
      <sz val="11"/>
      <color indexed="19"/>
      <name val="Calibri"/>
      <family val="2"/>
      <charset val="1"/>
    </font>
    <font>
      <sz val="11"/>
      <color indexed="60"/>
      <name val="Calibri"/>
      <family val="2"/>
      <charset val="1"/>
    </font>
    <font>
      <sz val="7"/>
      <name val="Small Fonts"/>
      <family val="3"/>
      <charset val="128"/>
    </font>
    <font>
      <sz val="12"/>
      <name val="SWISS"/>
    </font>
    <font>
      <b/>
      <i/>
      <sz val="16"/>
      <name val="Helv"/>
      <family val="2"/>
    </font>
    <font>
      <sz val="10"/>
      <name val="Times New Roman"/>
      <family val="1"/>
      <charset val="1"/>
    </font>
    <font>
      <sz val="10"/>
      <color rgb="FF000000"/>
      <name val="Times New Roman"/>
      <family val="1"/>
    </font>
    <font>
      <sz val="10"/>
      <color indexed="8"/>
      <name val="Times New Roman"/>
      <family val="1"/>
      <charset val="1"/>
    </font>
    <font>
      <b/>
      <sz val="11"/>
      <color indexed="63"/>
      <name val="Calibri"/>
      <family val="2"/>
      <charset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8"/>
      <color indexed="62"/>
      <name val="Cambria"/>
      <family val="2"/>
      <charset val="1"/>
    </font>
    <font>
      <b/>
      <sz val="18"/>
      <color indexed="48"/>
      <name val="Cambria"/>
      <family val="2"/>
      <charset val="1"/>
    </font>
    <font>
      <b/>
      <sz val="14"/>
      <name val="Times New Roman"/>
      <family val="1"/>
    </font>
    <font>
      <sz val="8"/>
      <color indexed="12"/>
      <name val="Arial"/>
      <family val="2"/>
    </font>
    <font>
      <sz val="11"/>
      <color rgb="FF000000"/>
      <name val="Calibri"/>
      <family val="2"/>
      <charset val="1"/>
    </font>
    <font>
      <b/>
      <u/>
      <sz val="10"/>
      <name val="Arial"/>
      <family val="2"/>
    </font>
    <font>
      <b/>
      <u/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  <scheme val="minor"/>
    </font>
    <font>
      <b/>
      <sz val="11"/>
      <color rgb="FFFF0000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0000"/>
      <name val="Calibri"/>
      <family val="2"/>
      <charset val="1"/>
      <scheme val="minor"/>
    </font>
    <font>
      <sz val="8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charset val="1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0"/>
      <color rgb="FF0563C1"/>
      <name val="Arial"/>
      <family val="2"/>
    </font>
  </fonts>
  <fills count="9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indexed="45"/>
        <bgColor indexed="4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41"/>
        <bgColor indexed="44"/>
      </patternFill>
    </fill>
    <fill>
      <patternFill patternType="solid">
        <fgColor indexed="27"/>
        <bgColor indexed="4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19"/>
        <bgColor indexed="55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60"/>
        <bgColor indexed="25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  <bgColor indexed="56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62"/>
        <bgColor indexed="48"/>
      </patternFill>
    </fill>
    <fill>
      <patternFill patternType="solid">
        <fgColor indexed="53"/>
        <bgColor indexed="53"/>
      </patternFill>
    </fill>
    <fill>
      <patternFill patternType="solid">
        <fgColor indexed="29"/>
        <bgColor indexed="29"/>
      </patternFill>
    </fill>
    <fill>
      <patternFill patternType="solid">
        <fgColor indexed="10"/>
        <bgColor indexed="16"/>
      </patternFill>
    </fill>
    <fill>
      <patternFill patternType="solid">
        <fgColor indexed="51"/>
        <bgColor indexed="5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54"/>
        <bgColor indexed="63"/>
      </patternFill>
    </fill>
    <fill>
      <patternFill patternType="solid">
        <fgColor indexed="54"/>
        <bgColor indexed="54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49"/>
        <bgColor indexed="49"/>
      </patternFill>
    </fill>
    <fill>
      <patternFill patternType="solid">
        <fgColor indexed="10"/>
        <bgColor indexed="10"/>
      </patternFill>
    </fill>
    <fill>
      <patternFill patternType="solid">
        <fgColor indexed="25"/>
        <bgColor indexed="60"/>
      </patternFill>
    </fill>
    <fill>
      <patternFill patternType="solid">
        <fgColor indexed="46"/>
        <bgColor indexed="46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lightUp">
        <fgColor indexed="9"/>
        <bgColor indexed="56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51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0625"/>
    </fill>
    <fill>
      <patternFill patternType="solid">
        <fgColor indexed="31"/>
        <bgColor indexed="59"/>
      </patternFill>
    </fill>
    <fill>
      <patternFill patternType="solid">
        <fgColor indexed="45"/>
        <bgColor indexed="33"/>
      </patternFill>
    </fill>
    <fill>
      <patternFill patternType="solid">
        <fgColor indexed="47"/>
        <bgColor indexed="3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14"/>
      </patternFill>
    </fill>
    <fill>
      <patternFill patternType="solid">
        <fgColor indexed="11"/>
        <bgColor indexed="17"/>
      </patternFill>
    </fill>
    <fill>
      <patternFill patternType="solid">
        <fgColor indexed="19"/>
        <bgColor indexed="50"/>
      </patternFill>
    </fill>
    <fill>
      <patternFill patternType="solid">
        <fgColor indexed="51"/>
        <bgColor indexed="28"/>
      </patternFill>
    </fill>
    <fill>
      <patternFill patternType="mediumGray">
        <fgColor indexed="30"/>
        <bgColor indexed="48"/>
      </patternFill>
    </fill>
    <fill>
      <patternFill patternType="solid">
        <fgColor indexed="60"/>
        <bgColor indexed="61"/>
      </patternFill>
    </fill>
    <fill>
      <patternFill patternType="solid">
        <fgColor indexed="52"/>
        <bgColor indexed="14"/>
      </patternFill>
    </fill>
    <fill>
      <patternFill patternType="solid">
        <fgColor indexed="56"/>
        <bgColor indexed="62"/>
      </patternFill>
    </fill>
    <fill>
      <patternFill patternType="solid">
        <fgColor indexed="53"/>
        <bgColor indexed="37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darkGray">
        <fgColor indexed="54"/>
        <bgColor indexed="23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darkVertical">
        <fgColor indexed="26"/>
        <bgColor indexed="42"/>
      </patternFill>
    </fill>
    <fill>
      <patternFill patternType="darkVertical">
        <fgColor indexed="9"/>
        <bgColor indexed="26"/>
      </patternFill>
    </fill>
    <fill>
      <patternFill patternType="solid">
        <fgColor indexed="62"/>
        <bgColor indexed="56"/>
      </patternFill>
    </fill>
    <fill>
      <patternFill patternType="darkGray">
        <fgColor indexed="57"/>
        <bgColor indexed="17"/>
      </patternFill>
    </fill>
    <fill>
      <patternFill patternType="solid">
        <fgColor indexed="22"/>
        <bgColor indexed="64"/>
      </patternFill>
    </fill>
    <fill>
      <patternFill patternType="darkGray">
        <fgColor indexed="54"/>
        <bgColor indexed="57"/>
      </patternFill>
    </fill>
    <fill>
      <patternFill patternType="solid">
        <fgColor indexed="14"/>
        <bgColor indexed="52"/>
      </patternFill>
    </fill>
    <fill>
      <patternFill patternType="solid">
        <fgColor indexed="34"/>
        <bgColor indexed="51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34"/>
      </patternFill>
    </fill>
  </fills>
  <borders count="1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medium">
        <color indexed="48"/>
      </bottom>
      <diagonal/>
    </border>
    <border>
      <left style="medium">
        <color indexed="18"/>
      </left>
      <right style="thin">
        <color indexed="18"/>
      </right>
      <top style="double">
        <color indexed="18"/>
      </top>
      <bottom/>
      <diagonal/>
    </border>
    <border>
      <left style="medium">
        <color indexed="18"/>
      </left>
      <right style="thin">
        <color indexed="18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56"/>
      </left>
      <right style="thin">
        <color indexed="56"/>
      </right>
      <top style="double">
        <color indexed="56"/>
      </top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/>
      <top style="double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/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hair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/>
      <top style="hair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/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</borders>
  <cellStyleXfs count="1700">
    <xf numFmtId="0" fontId="0" fillId="0" borderId="0"/>
    <xf numFmtId="9" fontId="13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3" fillId="0" borderId="0"/>
    <xf numFmtId="0" fontId="39" fillId="53" borderId="67" applyNumberFormat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18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8" fillId="25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8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9" fillId="38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9" fillId="41" borderId="0" applyNumberFormat="0" applyBorder="0" applyAlignment="0" applyProtection="0"/>
    <xf numFmtId="0" fontId="19" fillId="44" borderId="0" applyNumberFormat="0" applyBorder="0" applyAlignment="0" applyProtection="0"/>
    <xf numFmtId="0" fontId="19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9" fillId="47" borderId="0" applyNumberFormat="0" applyBorder="0" applyAlignment="0" applyProtection="0"/>
    <xf numFmtId="0" fontId="19" fillId="27" borderId="0" applyNumberFormat="0" applyBorder="0" applyAlignment="0" applyProtection="0"/>
    <xf numFmtId="0" fontId="19" fillId="48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28" borderId="0" applyNumberFormat="0" applyBorder="0" applyAlignment="0" applyProtection="0"/>
    <xf numFmtId="0" fontId="19" fillId="49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9" fillId="39" borderId="0" applyNumberFormat="0" applyBorder="0" applyAlignment="0" applyProtection="0"/>
    <xf numFmtId="0" fontId="19" fillId="50" borderId="0" applyNumberFormat="0" applyBorder="0" applyAlignment="0" applyProtection="0"/>
    <xf numFmtId="0" fontId="20" fillId="51" borderId="0" applyNumberFormat="0" applyBorder="0" applyAlignment="0" applyProtection="0"/>
    <xf numFmtId="0" fontId="21" fillId="14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2" borderId="17" applyNumberFormat="0" applyAlignment="0" applyProtection="0"/>
    <xf numFmtId="0" fontId="26" fillId="53" borderId="17" applyNumberFormat="0" applyAlignment="0" applyProtection="0"/>
    <xf numFmtId="0" fontId="27" fillId="54" borderId="18" applyNumberFormat="0" applyAlignment="0" applyProtection="0"/>
    <xf numFmtId="0" fontId="28" fillId="0" borderId="19" applyNumberFormat="0" applyFill="0" applyAlignment="0" applyProtection="0"/>
    <xf numFmtId="0" fontId="28" fillId="0" borderId="19" applyNumberFormat="0" applyFill="0" applyAlignment="0" applyProtection="0"/>
    <xf numFmtId="0" fontId="27" fillId="55" borderId="18" applyNumberFormat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59" borderId="0" applyNumberFormat="0" applyBorder="0" applyAlignment="0" applyProtection="0"/>
    <xf numFmtId="0" fontId="21" fillId="14" borderId="0" applyNumberFormat="0" applyBorder="0" applyAlignment="0" applyProtection="0"/>
    <xf numFmtId="0" fontId="29" fillId="60" borderId="0" applyNumberFormat="0" applyBorder="0" applyAlignment="0" applyProtection="0"/>
    <xf numFmtId="0" fontId="29" fillId="61" borderId="0" applyNumberFormat="0" applyBorder="0" applyAlignment="0" applyProtection="0"/>
    <xf numFmtId="0" fontId="29" fillId="62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59" borderId="0" applyNumberFormat="0" applyBorder="0" applyAlignment="0" applyProtection="0"/>
    <xf numFmtId="0" fontId="30" fillId="17" borderId="17" applyNumberFormat="0" applyAlignment="0" applyProtection="0"/>
    <xf numFmtId="166" fontId="15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21" fillId="36" borderId="0" applyNumberFormat="0" applyBorder="0" applyAlignment="0" applyProtection="0"/>
    <xf numFmtId="0" fontId="32" fillId="0" borderId="20" applyNumberFormat="0" applyFill="0" applyAlignment="0" applyProtection="0"/>
    <xf numFmtId="0" fontId="33" fillId="0" borderId="21" applyNumberFormat="0" applyFill="0" applyAlignment="0" applyProtection="0"/>
    <xf numFmtId="0" fontId="34" fillId="0" borderId="22" applyNumberFormat="0" applyFill="0" applyAlignment="0" applyProtection="0"/>
    <xf numFmtId="0" fontId="34" fillId="0" borderId="0" applyNumberFormat="0" applyFill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30" fillId="43" borderId="17" applyNumberFormat="0" applyAlignment="0" applyProtection="0"/>
    <xf numFmtId="0" fontId="35" fillId="0" borderId="23" applyNumberFormat="0" applyFill="0" applyAlignment="0" applyProtection="0"/>
    <xf numFmtId="44" fontId="36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37" fillId="63" borderId="0" applyNumberFormat="0" applyBorder="0" applyAlignment="0" applyProtection="0"/>
    <xf numFmtId="0" fontId="38" fillId="43" borderId="0" applyNumberFormat="0" applyBorder="0" applyAlignment="0" applyProtection="0"/>
    <xf numFmtId="0" fontId="37" fillId="6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6" fillId="0" borderId="0"/>
    <xf numFmtId="0" fontId="15" fillId="0" borderId="0"/>
    <xf numFmtId="0" fontId="15" fillId="64" borderId="24" applyNumberFormat="0" applyFont="0" applyAlignment="0" applyProtection="0"/>
    <xf numFmtId="0" fontId="15" fillId="42" borderId="24" applyNumberFormat="0" applyFont="0" applyAlignment="0" applyProtection="0"/>
    <xf numFmtId="0" fontId="39" fillId="52" borderId="25" applyNumberFormat="0" applyAlignment="0" applyProtection="0"/>
    <xf numFmtId="9" fontId="15" fillId="0" borderId="0" applyFont="0" applyFill="0" applyBorder="0" applyAlignment="0" applyProtection="0"/>
    <xf numFmtId="0" fontId="39" fillId="53" borderId="25" applyNumberFormat="0" applyAlignment="0" applyProtection="0"/>
    <xf numFmtId="43" fontId="15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ill="0" applyBorder="0" applyAlignment="0" applyProtection="0"/>
    <xf numFmtId="0" fontId="4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9" fillId="0" borderId="26" applyNumberFormat="0" applyFill="0" applyAlignment="0" applyProtection="0"/>
    <xf numFmtId="0" fontId="27" fillId="54" borderId="18" applyNumberFormat="0" applyAlignment="0" applyProtection="0"/>
    <xf numFmtId="43" fontId="36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35" fillId="0" borderId="0" applyNumberForma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3" fillId="0" borderId="0"/>
    <xf numFmtId="0" fontId="15" fillId="0" borderId="0"/>
    <xf numFmtId="9" fontId="13" fillId="0" borderId="0" applyFont="0" applyFill="0" applyBorder="0" applyAlignment="0" applyProtection="0"/>
    <xf numFmtId="0" fontId="15" fillId="0" borderId="0"/>
    <xf numFmtId="4" fontId="15" fillId="0" borderId="0">
      <alignment horizontal="center" vertical="center" wrapText="1" shrinkToFit="1"/>
    </xf>
    <xf numFmtId="0" fontId="15" fillId="0" borderId="0"/>
    <xf numFmtId="9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3" fillId="0" borderId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43" fontId="15" fillId="0" borderId="0" applyFont="0" applyFill="0" applyBorder="0" applyAlignment="0" applyProtection="0"/>
    <xf numFmtId="0" fontId="44" fillId="0" borderId="0">
      <protection locked="0"/>
    </xf>
    <xf numFmtId="172" fontId="45" fillId="0" borderId="0"/>
    <xf numFmtId="173" fontId="44" fillId="0" borderId="0"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43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3" fontId="15" fillId="0" borderId="0"/>
    <xf numFmtId="3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" fontId="15" fillId="0" borderId="0">
      <alignment horizontal="center" vertical="center" wrapText="1" shrinkToFit="1"/>
    </xf>
    <xf numFmtId="0" fontId="15" fillId="64" borderId="24" applyNumberFormat="0" applyFont="0" applyAlignment="0" applyProtection="0"/>
    <xf numFmtId="0" fontId="15" fillId="64" borderId="24" applyNumberFormat="0" applyFont="0" applyAlignment="0" applyProtection="0"/>
    <xf numFmtId="174" fontId="44" fillId="0" borderId="0">
      <protection locked="0"/>
    </xf>
    <xf numFmtId="173" fontId="44" fillId="0" borderId="0">
      <protection locked="0"/>
    </xf>
    <xf numFmtId="9" fontId="36" fillId="0" borderId="0" applyFont="0" applyFill="0" applyBorder="0" applyAlignment="0" applyProtection="0"/>
    <xf numFmtId="9" fontId="16" fillId="0" borderId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7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22" fillId="0" borderId="14" applyNumberFormat="0" applyFill="0" applyAlignment="0" applyProtection="0"/>
    <xf numFmtId="177" fontId="47" fillId="0" borderId="0">
      <protection locked="0"/>
    </xf>
    <xf numFmtId="177" fontId="47" fillId="0" borderId="0">
      <protection locked="0"/>
    </xf>
    <xf numFmtId="43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75" fontId="36" fillId="0" borderId="0" applyFont="0" applyFill="0" applyBorder="0" applyAlignment="0" applyProtection="0"/>
    <xf numFmtId="175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15" fillId="0" borderId="0"/>
    <xf numFmtId="3" fontId="15" fillId="0" borderId="0"/>
    <xf numFmtId="0" fontId="13" fillId="0" borderId="0"/>
    <xf numFmtId="0" fontId="13" fillId="0" borderId="0"/>
    <xf numFmtId="0" fontId="52" fillId="0" borderId="0"/>
    <xf numFmtId="0" fontId="15" fillId="0" borderId="0"/>
    <xf numFmtId="0" fontId="18" fillId="6" borderId="0" applyNumberFormat="0" applyBorder="0" applyAlignment="0" applyProtection="0"/>
    <xf numFmtId="0" fontId="53" fillId="66" borderId="0" applyNumberFormat="0" applyBorder="0" applyProtection="0"/>
    <xf numFmtId="0" fontId="18" fillId="7" borderId="0" applyNumberFormat="0" applyBorder="0" applyAlignment="0" applyProtection="0"/>
    <xf numFmtId="0" fontId="53" fillId="67" borderId="0" applyNumberFormat="0" applyBorder="0" applyProtection="0"/>
    <xf numFmtId="0" fontId="18" fillId="8" borderId="0" applyNumberFormat="0" applyBorder="0" applyAlignment="0" applyProtection="0"/>
    <xf numFmtId="0" fontId="53" fillId="8" borderId="0" applyNumberFormat="0" applyBorder="0" applyProtection="0"/>
    <xf numFmtId="0" fontId="18" fillId="9" borderId="0" applyNumberFormat="0" applyBorder="0" applyAlignment="0" applyProtection="0"/>
    <xf numFmtId="0" fontId="53" fillId="9" borderId="0" applyNumberFormat="0" applyBorder="0" applyProtection="0"/>
    <xf numFmtId="0" fontId="18" fillId="10" borderId="0" applyNumberFormat="0" applyBorder="0" applyAlignment="0" applyProtection="0"/>
    <xf numFmtId="0" fontId="53" fillId="11" borderId="0" applyNumberFormat="0" applyBorder="0" applyProtection="0"/>
    <xf numFmtId="0" fontId="18" fillId="11" borderId="0" applyNumberFormat="0" applyBorder="0" applyAlignment="0" applyProtection="0"/>
    <xf numFmtId="0" fontId="53" fillId="11" borderId="0" applyNumberFormat="0" applyBorder="0" applyProtection="0"/>
    <xf numFmtId="0" fontId="18" fillId="12" borderId="0" applyNumberFormat="0" applyBorder="0" applyAlignment="0" applyProtection="0"/>
    <xf numFmtId="0" fontId="53" fillId="66" borderId="0" applyNumberFormat="0" applyBorder="0" applyProtection="0"/>
    <xf numFmtId="0" fontId="18" fillId="13" borderId="0" applyNumberFormat="0" applyBorder="0" applyAlignment="0" applyProtection="0"/>
    <xf numFmtId="0" fontId="53" fillId="67" borderId="0" applyNumberFormat="0" applyBorder="0" applyProtection="0"/>
    <xf numFmtId="0" fontId="18" fillId="14" borderId="0" applyNumberFormat="0" applyBorder="0" applyAlignment="0" applyProtection="0"/>
    <xf numFmtId="0" fontId="53" fillId="8" borderId="0" applyNumberFormat="0" applyBorder="0" applyProtection="0"/>
    <xf numFmtId="0" fontId="18" fillId="15" borderId="0" applyNumberFormat="0" applyBorder="0" applyAlignment="0" applyProtection="0"/>
    <xf numFmtId="0" fontId="53" fillId="9" borderId="0" applyNumberFormat="0" applyBorder="0" applyProtection="0"/>
    <xf numFmtId="0" fontId="18" fillId="16" borderId="0" applyNumberFormat="0" applyBorder="0" applyAlignment="0" applyProtection="0"/>
    <xf numFmtId="0" fontId="53" fillId="11" borderId="0" applyNumberFormat="0" applyBorder="0" applyProtection="0"/>
    <xf numFmtId="0" fontId="18" fillId="17" borderId="0" applyNumberFormat="0" applyBorder="0" applyAlignment="0" applyProtection="0"/>
    <xf numFmtId="0" fontId="53" fillId="68" borderId="0" applyNumberFormat="0" applyBorder="0" applyProtection="0"/>
    <xf numFmtId="0" fontId="18" fillId="18" borderId="0" applyNumberFormat="0" applyBorder="0" applyAlignment="0" applyProtection="0"/>
    <xf numFmtId="0" fontId="53" fillId="69" borderId="0" applyNumberFormat="0" applyBorder="0" applyProtection="0"/>
    <xf numFmtId="0" fontId="18" fillId="19" borderId="0" applyNumberFormat="0" applyBorder="0" applyAlignment="0" applyProtection="0"/>
    <xf numFmtId="0" fontId="53" fillId="70" borderId="0" applyNumberFormat="0" applyBorder="0" applyProtection="0"/>
    <xf numFmtId="0" fontId="18" fillId="20" borderId="0" applyNumberFormat="0" applyBorder="0" applyAlignment="0" applyProtection="0"/>
    <xf numFmtId="0" fontId="53" fillId="71" borderId="0" applyNumberFormat="0" applyBorder="0" applyProtection="0"/>
    <xf numFmtId="0" fontId="18" fillId="9" borderId="0" applyNumberFormat="0" applyBorder="0" applyAlignment="0" applyProtection="0"/>
    <xf numFmtId="0" fontId="53" fillId="9" borderId="0" applyNumberFormat="0" applyBorder="0" applyProtection="0"/>
    <xf numFmtId="0" fontId="18" fillId="18" borderId="0" applyNumberFormat="0" applyBorder="0" applyAlignment="0" applyProtection="0"/>
    <xf numFmtId="0" fontId="53" fillId="69" borderId="0" applyNumberFormat="0" applyBorder="0" applyProtection="0"/>
    <xf numFmtId="0" fontId="18" fillId="21" borderId="0" applyNumberFormat="0" applyBorder="0" applyAlignment="0" applyProtection="0"/>
    <xf numFmtId="0" fontId="53" fillId="72" borderId="0" applyNumberFormat="0" applyBorder="0" applyProtection="0"/>
    <xf numFmtId="0" fontId="18" fillId="22" borderId="0" applyNumberFormat="0" applyBorder="0" applyAlignment="0" applyProtection="0"/>
    <xf numFmtId="0" fontId="53" fillId="69" borderId="0" applyNumberFormat="0" applyBorder="0" applyProtection="0"/>
    <xf numFmtId="0" fontId="18" fillId="23" borderId="0" applyNumberFormat="0" applyBorder="0" applyAlignment="0" applyProtection="0"/>
    <xf numFmtId="0" fontId="53" fillId="70" borderId="0" applyNumberFormat="0" applyBorder="0" applyProtection="0"/>
    <xf numFmtId="0" fontId="18" fillId="24" borderId="0" applyNumberFormat="0" applyBorder="0" applyAlignment="0" applyProtection="0"/>
    <xf numFmtId="0" fontId="53" fillId="71" borderId="0" applyNumberFormat="0" applyBorder="0" applyProtection="0"/>
    <xf numFmtId="0" fontId="18" fillId="15" borderId="0" applyNumberFormat="0" applyBorder="0" applyAlignment="0" applyProtection="0"/>
    <xf numFmtId="0" fontId="53" fillId="9" borderId="0" applyNumberFormat="0" applyBorder="0" applyProtection="0"/>
    <xf numFmtId="0" fontId="18" fillId="22" borderId="0" applyNumberFormat="0" applyBorder="0" applyAlignment="0" applyProtection="0"/>
    <xf numFmtId="0" fontId="53" fillId="69" borderId="0" applyNumberFormat="0" applyBorder="0" applyProtection="0"/>
    <xf numFmtId="0" fontId="18" fillId="25" borderId="0" applyNumberFormat="0" applyBorder="0" applyAlignment="0" applyProtection="0"/>
    <xf numFmtId="0" fontId="53" fillId="73" borderId="0" applyNumberFormat="0" applyBorder="0" applyProtection="0"/>
    <xf numFmtId="0" fontId="19" fillId="26" borderId="0" applyNumberFormat="0" applyBorder="0" applyAlignment="0" applyProtection="0"/>
    <xf numFmtId="0" fontId="54" fillId="74" borderId="0" applyNumberFormat="0" applyBorder="0" applyProtection="0"/>
    <xf numFmtId="0" fontId="19" fillId="19" borderId="0" applyNumberFormat="0" applyBorder="0" applyAlignment="0" applyProtection="0"/>
    <xf numFmtId="0" fontId="54" fillId="70" borderId="0" applyNumberFormat="0" applyBorder="0" applyProtection="0"/>
    <xf numFmtId="0" fontId="19" fillId="20" borderId="0" applyNumberFormat="0" applyBorder="0" applyAlignment="0" applyProtection="0"/>
    <xf numFmtId="0" fontId="54" fillId="71" borderId="0" applyNumberFormat="0" applyBorder="0" applyProtection="0"/>
    <xf numFmtId="0" fontId="19" fillId="27" borderId="0" applyNumberFormat="0" applyBorder="0" applyAlignment="0" applyProtection="0"/>
    <xf numFmtId="0" fontId="54" fillId="27" borderId="0" applyNumberFormat="0" applyBorder="0" applyProtection="0"/>
    <xf numFmtId="0" fontId="19" fillId="28" borderId="0" applyNumberFormat="0" applyBorder="0" applyAlignment="0" applyProtection="0"/>
    <xf numFmtId="0" fontId="54" fillId="28" borderId="0" applyNumberFormat="0" applyBorder="0" applyProtection="0"/>
    <xf numFmtId="0" fontId="19" fillId="29" borderId="0" applyNumberFormat="0" applyBorder="0" applyAlignment="0" applyProtection="0"/>
    <xf numFmtId="0" fontId="54" fillId="75" borderId="0" applyNumberFormat="0" applyBorder="0" applyProtection="0"/>
    <xf numFmtId="0" fontId="19" fillId="30" borderId="0" applyNumberFormat="0" applyBorder="0" applyAlignment="0" applyProtection="0"/>
    <xf numFmtId="0" fontId="54" fillId="74" borderId="0" applyNumberFormat="0" applyBorder="0" applyProtection="0"/>
    <xf numFmtId="0" fontId="19" fillId="23" borderId="0" applyNumberFormat="0" applyBorder="0" applyAlignment="0" applyProtection="0"/>
    <xf numFmtId="0" fontId="54" fillId="70" borderId="0" applyNumberFormat="0" applyBorder="0" applyProtection="0"/>
    <xf numFmtId="0" fontId="19" fillId="24" borderId="0" applyNumberFormat="0" applyBorder="0" applyAlignment="0" applyProtection="0"/>
    <xf numFmtId="0" fontId="54" fillId="71" borderId="0" applyNumberFormat="0" applyBorder="0" applyProtection="0"/>
    <xf numFmtId="0" fontId="19" fillId="31" borderId="0" applyNumberFormat="0" applyBorder="0" applyAlignment="0" applyProtection="0"/>
    <xf numFmtId="0" fontId="54" fillId="27" borderId="0" applyNumberFormat="0" applyBorder="0" applyProtection="0"/>
    <xf numFmtId="0" fontId="19" fillId="32" borderId="0" applyNumberFormat="0" applyBorder="0" applyAlignment="0" applyProtection="0"/>
    <xf numFmtId="0" fontId="54" fillId="28" borderId="0" applyNumberFormat="0" applyBorder="0" applyProtection="0"/>
    <xf numFmtId="0" fontId="19" fillId="33" borderId="0" applyNumberFormat="0" applyBorder="0" applyAlignment="0" applyProtection="0"/>
    <xf numFmtId="0" fontId="54" fillId="76" borderId="0" applyNumberFormat="0" applyBorder="0" applyProtection="0"/>
    <xf numFmtId="37" fontId="55" fillId="0" borderId="0"/>
    <xf numFmtId="0" fontId="18" fillId="35" borderId="0" applyNumberFormat="0" applyBorder="0" applyAlignment="0" applyProtection="0"/>
    <xf numFmtId="0" fontId="53" fillId="69" borderId="0" applyNumberFormat="0" applyBorder="0" applyProtection="0"/>
    <xf numFmtId="0" fontId="18" fillId="36" borderId="0" applyNumberFormat="0" applyBorder="0" applyAlignment="0" applyProtection="0"/>
    <xf numFmtId="0" fontId="53" fillId="11" borderId="0" applyNumberFormat="0" applyBorder="0" applyProtection="0"/>
    <xf numFmtId="0" fontId="19" fillId="36" borderId="0" applyNumberFormat="0" applyBorder="0" applyAlignment="0" applyProtection="0"/>
    <xf numFmtId="0" fontId="54" fillId="11" borderId="0" applyNumberFormat="0" applyBorder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54" fillId="77" borderId="0" applyNumberFormat="0" applyBorder="0" applyProtection="0"/>
    <xf numFmtId="0" fontId="54" fillId="77" borderId="0" applyNumberFormat="0" applyBorder="0" applyProtection="0"/>
    <xf numFmtId="0" fontId="18" fillId="39" borderId="0" applyNumberFormat="0" applyBorder="0" applyAlignment="0" applyProtection="0"/>
    <xf numFmtId="0" fontId="53" fillId="70" borderId="0" applyNumberFormat="0" applyBorder="0" applyProtection="0"/>
    <xf numFmtId="0" fontId="18" fillId="39" borderId="0" applyNumberFormat="0" applyBorder="0" applyAlignment="0" applyProtection="0"/>
    <xf numFmtId="0" fontId="53" fillId="70" borderId="0" applyNumberFormat="0" applyBorder="0" applyProtection="0"/>
    <xf numFmtId="0" fontId="19" fillId="38" borderId="0" applyNumberFormat="0" applyBorder="0" applyAlignment="0" applyProtection="0"/>
    <xf numFmtId="0" fontId="54" fillId="78" borderId="0" applyNumberFormat="0" applyBorder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54" fillId="78" borderId="0" applyNumberFormat="0" applyBorder="0" applyProtection="0"/>
    <xf numFmtId="0" fontId="54" fillId="78" borderId="0" applyNumberFormat="0" applyBorder="0" applyProtection="0"/>
    <xf numFmtId="0" fontId="18" fillId="42" borderId="0" applyNumberFormat="0" applyBorder="0" applyAlignment="0" applyProtection="0"/>
    <xf numFmtId="0" fontId="53" fillId="79" borderId="0" applyNumberFormat="0" applyBorder="0" applyProtection="0"/>
    <xf numFmtId="0" fontId="18" fillId="43" borderId="0" applyNumberFormat="0" applyBorder="0" applyAlignment="0" applyProtection="0"/>
    <xf numFmtId="0" fontId="53" fillId="80" borderId="0" applyNumberFormat="0" applyBorder="0" applyProtection="0"/>
    <xf numFmtId="0" fontId="19" fillId="41" borderId="0" applyNumberFormat="0" applyBorder="0" applyAlignment="0" applyProtection="0"/>
    <xf numFmtId="0" fontId="54" fillId="73" borderId="0" applyNumberFormat="0" applyBorder="0" applyProtection="0"/>
    <xf numFmtId="0" fontId="19" fillId="41" borderId="0" applyNumberFormat="0" applyBorder="0" applyAlignment="0" applyProtection="0"/>
    <xf numFmtId="0" fontId="19" fillId="41" borderId="0" applyNumberFormat="0" applyBorder="0" applyAlignment="0" applyProtection="0"/>
    <xf numFmtId="0" fontId="54" fillId="73" borderId="0" applyNumberFormat="0" applyBorder="0" applyProtection="0"/>
    <xf numFmtId="0" fontId="54" fillId="73" borderId="0" applyNumberFormat="0" applyBorder="0" applyProtection="0"/>
    <xf numFmtId="0" fontId="18" fillId="46" borderId="0" applyNumberFormat="0" applyBorder="0" applyAlignment="0" applyProtection="0"/>
    <xf numFmtId="0" fontId="53" fillId="68" borderId="0" applyNumberFormat="0" applyBorder="0" applyProtection="0"/>
    <xf numFmtId="0" fontId="18" fillId="47" borderId="0" applyNumberFormat="0" applyBorder="0" applyAlignment="0" applyProtection="0"/>
    <xf numFmtId="0" fontId="53" fillId="67" borderId="0" applyNumberFormat="0" applyBorder="0" applyProtection="0"/>
    <xf numFmtId="0" fontId="19" fillId="47" borderId="0" applyNumberFormat="0" applyBorder="0" applyAlignment="0" applyProtection="0"/>
    <xf numFmtId="0" fontId="54" fillId="67" borderId="0" applyNumberFormat="0" applyBorder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54" fillId="81" borderId="0" applyNumberFormat="0" applyBorder="0" applyProtection="0"/>
    <xf numFmtId="0" fontId="54" fillId="81" borderId="0" applyNumberFormat="0" applyBorder="0" applyProtection="0"/>
    <xf numFmtId="0" fontId="18" fillId="36" borderId="0" applyNumberFormat="0" applyBorder="0" applyAlignment="0" applyProtection="0"/>
    <xf numFmtId="0" fontId="53" fillId="11" borderId="0" applyNumberFormat="0" applyBorder="0" applyProtection="0"/>
    <xf numFmtId="0" fontId="18" fillId="36" borderId="0" applyNumberFormat="0" applyBorder="0" applyAlignment="0" applyProtection="0"/>
    <xf numFmtId="0" fontId="53" fillId="11" borderId="0" applyNumberFormat="0" applyBorder="0" applyProtection="0"/>
    <xf numFmtId="0" fontId="19" fillId="36" borderId="0" applyNumberFormat="0" applyBorder="0" applyAlignment="0" applyProtection="0"/>
    <xf numFmtId="0" fontId="54" fillId="11" borderId="0" applyNumberFormat="0" applyBorder="0" applyProtection="0"/>
    <xf numFmtId="0" fontId="19" fillId="48" borderId="0" applyNumberFormat="0" applyBorder="0" applyAlignment="0" applyProtection="0"/>
    <xf numFmtId="0" fontId="19" fillId="48" borderId="0" applyNumberFormat="0" applyBorder="0" applyAlignment="0" applyProtection="0"/>
    <xf numFmtId="0" fontId="54" fillId="28" borderId="0" applyNumberFormat="0" applyBorder="0" applyProtection="0"/>
    <xf numFmtId="0" fontId="54" fillId="28" borderId="0" applyNumberFormat="0" applyBorder="0" applyProtection="0"/>
    <xf numFmtId="0" fontId="18" fillId="42" borderId="0" applyNumberFormat="0" applyBorder="0" applyAlignment="0" applyProtection="0"/>
    <xf numFmtId="0" fontId="53" fillId="79" borderId="0" applyNumberFormat="0" applyBorder="0" applyProtection="0"/>
    <xf numFmtId="0" fontId="18" fillId="42" borderId="0" applyNumberFormat="0" applyBorder="0" applyAlignment="0" applyProtection="0"/>
    <xf numFmtId="0" fontId="53" fillId="79" borderId="0" applyNumberFormat="0" applyBorder="0" applyProtection="0"/>
    <xf numFmtId="0" fontId="19" fillId="39" borderId="0" applyNumberFormat="0" applyBorder="0" applyAlignment="0" applyProtection="0"/>
    <xf numFmtId="0" fontId="54" fillId="70" borderId="0" applyNumberFormat="0" applyBorder="0" applyProtection="0"/>
    <xf numFmtId="0" fontId="19" fillId="49" borderId="0" applyNumberFormat="0" applyBorder="0" applyAlignment="0" applyProtection="0"/>
    <xf numFmtId="0" fontId="19" fillId="49" borderId="0" applyNumberFormat="0" applyBorder="0" applyAlignment="0" applyProtection="0"/>
    <xf numFmtId="0" fontId="54" fillId="40" borderId="0" applyNumberFormat="0" applyBorder="0" applyProtection="0"/>
    <xf numFmtId="0" fontId="54" fillId="40" borderId="0" applyNumberFormat="0" applyBorder="0" applyProtection="0"/>
    <xf numFmtId="0" fontId="56" fillId="0" borderId="0"/>
    <xf numFmtId="14" fontId="57" fillId="82" borderId="30" applyNumberFormat="0" applyFont="0" applyBorder="0" applyAlignment="0" applyProtection="0">
      <alignment horizontal="center" vertical="center"/>
    </xf>
    <xf numFmtId="181" fontId="58" fillId="0" borderId="32"/>
    <xf numFmtId="0" fontId="20" fillId="51" borderId="0" applyNumberFormat="0" applyBorder="0" applyAlignment="0" applyProtection="0"/>
    <xf numFmtId="0" fontId="59" fillId="9" borderId="0" applyNumberFormat="0" applyBorder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181" fontId="62" fillId="0" borderId="0">
      <alignment vertical="top"/>
    </xf>
    <xf numFmtId="182" fontId="63" fillId="0" borderId="33"/>
    <xf numFmtId="181" fontId="64" fillId="0" borderId="0">
      <alignment horizontal="left"/>
    </xf>
    <xf numFmtId="0" fontId="22" fillId="0" borderId="14" applyNumberFormat="0" applyFill="0" applyAlignment="0" applyProtection="0"/>
    <xf numFmtId="0" fontId="65" fillId="0" borderId="14" applyNumberFormat="0" applyFill="0" applyProtection="0"/>
    <xf numFmtId="0" fontId="23" fillId="0" borderId="15" applyNumberFormat="0" applyFill="0" applyAlignment="0" applyProtection="0"/>
    <xf numFmtId="0" fontId="66" fillId="0" borderId="15" applyNumberFormat="0" applyFill="0" applyProtection="0"/>
    <xf numFmtId="0" fontId="24" fillId="0" borderId="16" applyNumberFormat="0" applyFill="0" applyAlignment="0" applyProtection="0"/>
    <xf numFmtId="0" fontId="24" fillId="0" borderId="16" applyNumberFormat="0" applyFill="0" applyAlignment="0" applyProtection="0"/>
    <xf numFmtId="0" fontId="67" fillId="0" borderId="34" applyNumberFormat="0" applyFill="0" applyProtection="0"/>
    <xf numFmtId="0" fontId="24" fillId="0" borderId="0" applyNumberFormat="0" applyFill="0" applyBorder="0" applyAlignment="0" applyProtection="0"/>
    <xf numFmtId="0" fontId="67" fillId="0" borderId="0" applyNumberFormat="0" applyFill="0" applyBorder="0" applyProtection="0"/>
    <xf numFmtId="3" fontId="61" fillId="0" borderId="4">
      <alignment horizontal="center"/>
    </xf>
    <xf numFmtId="183" fontId="15" fillId="0" borderId="0" applyFill="0" applyBorder="0" applyAlignment="0"/>
    <xf numFmtId="181" fontId="68" fillId="0" borderId="0" applyFill="0" applyBorder="0" applyAlignment="0"/>
    <xf numFmtId="178" fontId="68" fillId="0" borderId="0" applyFill="0" applyBorder="0" applyAlignment="0"/>
    <xf numFmtId="184" fontId="58" fillId="0" borderId="0" applyFill="0" applyBorder="0" applyAlignment="0"/>
    <xf numFmtId="185" fontId="58" fillId="0" borderId="0" applyFill="0" applyBorder="0" applyAlignment="0"/>
    <xf numFmtId="183" fontId="15" fillId="0" borderId="0" applyFill="0" applyBorder="0" applyAlignment="0"/>
    <xf numFmtId="186" fontId="15" fillId="0" borderId="0" applyFill="0" applyBorder="0" applyAlignment="0"/>
    <xf numFmtId="181" fontId="68" fillId="0" borderId="0" applyFill="0" applyBorder="0" applyAlignment="0"/>
    <xf numFmtId="0" fontId="25" fillId="52" borderId="17" applyNumberFormat="0" applyAlignment="0" applyProtection="0"/>
    <xf numFmtId="0" fontId="69" fillId="83" borderId="17" applyNumberFormat="0" applyProtection="0"/>
    <xf numFmtId="0" fontId="70" fillId="0" borderId="0"/>
    <xf numFmtId="0" fontId="28" fillId="0" borderId="19" applyNumberFormat="0" applyFill="0" applyAlignment="0" applyProtection="0"/>
    <xf numFmtId="0" fontId="71" fillId="0" borderId="19" applyNumberFormat="0" applyFill="0" applyProtection="0"/>
    <xf numFmtId="0" fontId="27" fillId="55" borderId="18" applyNumberFormat="0" applyAlignment="0" applyProtection="0"/>
    <xf numFmtId="0" fontId="72" fillId="84" borderId="18" applyNumberFormat="0" applyProtection="0"/>
    <xf numFmtId="0" fontId="73" fillId="85" borderId="35" applyAlignment="0">
      <alignment horizontal="centerContinuous" vertical="center"/>
    </xf>
    <xf numFmtId="0" fontId="73" fillId="86" borderId="36" applyNumberFormat="0" applyAlignment="0">
      <alignment horizontal="centerContinuous" vertical="center"/>
    </xf>
    <xf numFmtId="0" fontId="73" fillId="86" borderId="35" applyNumberFormat="0" applyAlignment="0">
      <alignment horizontal="centerContinuous" vertical="center"/>
    </xf>
    <xf numFmtId="41" fontId="50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9" fillId="56" borderId="0" applyNumberFormat="0" applyBorder="0" applyAlignment="0" applyProtection="0"/>
    <xf numFmtId="0" fontId="54" fillId="87" borderId="0" applyNumberFormat="0" applyBorder="0" applyProtection="0"/>
    <xf numFmtId="0" fontId="19" fillId="57" borderId="0" applyNumberFormat="0" applyBorder="0" applyAlignment="0" applyProtection="0"/>
    <xf numFmtId="0" fontId="54" fillId="40" borderId="0" applyNumberFormat="0" applyBorder="0" applyProtection="0"/>
    <xf numFmtId="0" fontId="19" fillId="58" borderId="0" applyNumberFormat="0" applyBorder="0" applyAlignment="0" applyProtection="0"/>
    <xf numFmtId="0" fontId="54" fillId="88" borderId="0" applyNumberFormat="0" applyBorder="0" applyProtection="0"/>
    <xf numFmtId="0" fontId="19" fillId="31" borderId="0" applyNumberFormat="0" applyBorder="0" applyAlignment="0" applyProtection="0"/>
    <xf numFmtId="0" fontId="54" fillId="27" borderId="0" applyNumberFormat="0" applyBorder="0" applyProtection="0"/>
    <xf numFmtId="0" fontId="19" fillId="32" borderId="0" applyNumberFormat="0" applyBorder="0" applyAlignment="0" applyProtection="0"/>
    <xf numFmtId="0" fontId="54" fillId="28" borderId="0" applyNumberFormat="0" applyBorder="0" applyProtection="0"/>
    <xf numFmtId="0" fontId="19" fillId="59" borderId="0" applyNumberFormat="0" applyBorder="0" applyAlignment="0" applyProtection="0"/>
    <xf numFmtId="0" fontId="54" fillId="78" borderId="0" applyNumberFormat="0" applyBorder="0" applyProtection="0"/>
    <xf numFmtId="0" fontId="21" fillId="14" borderId="0" applyNumberFormat="0" applyBorder="0" applyAlignment="0" applyProtection="0"/>
    <xf numFmtId="0" fontId="74" fillId="8" borderId="0" applyNumberFormat="0" applyBorder="0" applyProtection="0"/>
    <xf numFmtId="187" fontId="50" fillId="0" borderId="0" applyFont="0" applyFill="0" applyBorder="0" applyAlignment="0" applyProtection="0"/>
    <xf numFmtId="181" fontId="68" fillId="0" borderId="0" applyFont="0" applyFill="0" applyBorder="0" applyAlignment="0" applyProtection="0"/>
    <xf numFmtId="186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8" fontId="15" fillId="89" borderId="0" applyFont="0" applyBorder="0"/>
    <xf numFmtId="14" fontId="60" fillId="0" borderId="0" applyFill="0" applyBorder="0" applyAlignment="0"/>
    <xf numFmtId="189" fontId="15" fillId="0" borderId="31">
      <alignment vertical="center"/>
    </xf>
    <xf numFmtId="37" fontId="75" fillId="65" borderId="37" applyNumberFormat="0" applyAlignment="0">
      <alignment horizontal="left"/>
    </xf>
    <xf numFmtId="0" fontId="50" fillId="0" borderId="0"/>
    <xf numFmtId="0" fontId="29" fillId="60" borderId="0" applyNumberFormat="0" applyBorder="0" applyAlignment="0" applyProtection="0"/>
    <xf numFmtId="0" fontId="76" fillId="90" borderId="0" applyNumberFormat="0" applyBorder="0" applyProtection="0"/>
    <xf numFmtId="0" fontId="29" fillId="61" borderId="0" applyNumberFormat="0" applyBorder="0" applyAlignment="0" applyProtection="0"/>
    <xf numFmtId="0" fontId="76" fillId="91" borderId="0" applyNumberFormat="0" applyBorder="0" applyProtection="0"/>
    <xf numFmtId="0" fontId="29" fillId="62" borderId="0" applyNumberFormat="0" applyBorder="0" applyAlignment="0" applyProtection="0"/>
    <xf numFmtId="0" fontId="76" fillId="92" borderId="0" applyNumberFormat="0" applyBorder="0" applyProtection="0"/>
    <xf numFmtId="0" fontId="77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3" fontId="15" fillId="0" borderId="0" applyFill="0" applyBorder="0" applyAlignment="0"/>
    <xf numFmtId="181" fontId="68" fillId="0" borderId="0" applyFill="0" applyBorder="0" applyAlignment="0"/>
    <xf numFmtId="183" fontId="15" fillId="0" borderId="0" applyFill="0" applyBorder="0" applyAlignment="0"/>
    <xf numFmtId="186" fontId="15" fillId="0" borderId="0" applyFill="0" applyBorder="0" applyAlignment="0"/>
    <xf numFmtId="181" fontId="68" fillId="0" borderId="0" applyFill="0" applyBorder="0" applyAlignment="0"/>
    <xf numFmtId="166" fontId="15" fillId="0" borderId="0" applyFont="0" applyFill="0" applyBorder="0" applyAlignment="0" applyProtection="0"/>
    <xf numFmtId="190" fontId="53" fillId="0" borderId="0" applyFill="0" applyBorder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8" fillId="0" borderId="0"/>
    <xf numFmtId="43" fontId="53" fillId="0" borderId="0"/>
    <xf numFmtId="0" fontId="18" fillId="0" borderId="0" applyBorder="0" applyProtection="0"/>
    <xf numFmtId="0" fontId="41" fillId="0" borderId="0" applyNumberFormat="0" applyFill="0" applyBorder="0" applyAlignment="0" applyProtection="0"/>
    <xf numFmtId="0" fontId="78" fillId="0" borderId="0" applyNumberFormat="0" applyFill="0" applyBorder="0" applyProtection="0"/>
    <xf numFmtId="0" fontId="79" fillId="0" borderId="0" applyNumberForma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80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Protection="0"/>
    <xf numFmtId="10" fontId="15" fillId="93" borderId="0" applyNumberFormat="0" applyFont="0" applyBorder="0" applyAlignment="0"/>
    <xf numFmtId="37" fontId="50" fillId="0" borderId="0"/>
    <xf numFmtId="0" fontId="21" fillId="36" borderId="0" applyNumberFormat="0" applyBorder="0" applyAlignment="0" applyProtection="0"/>
    <xf numFmtId="0" fontId="74" fillId="11" borderId="0" applyNumberFormat="0" applyBorder="0" applyProtection="0"/>
    <xf numFmtId="0" fontId="82" fillId="0" borderId="0" applyNumberFormat="0" applyFill="0" applyBorder="0" applyAlignment="0" applyProtection="0"/>
    <xf numFmtId="38" fontId="50" fillId="89" borderId="0" applyNumberFormat="0" applyBorder="0" applyAlignment="0" applyProtection="0"/>
    <xf numFmtId="0" fontId="51" fillId="0" borderId="7" applyNumberFormat="0" applyAlignment="0" applyProtection="0">
      <alignment horizontal="left" vertical="center"/>
    </xf>
    <xf numFmtId="0" fontId="51" fillId="0" borderId="12">
      <alignment horizontal="left" vertical="center"/>
    </xf>
    <xf numFmtId="0" fontId="32" fillId="0" borderId="20" applyNumberFormat="0" applyFill="0" applyAlignment="0" applyProtection="0"/>
    <xf numFmtId="0" fontId="83" fillId="0" borderId="20" applyNumberFormat="0" applyFill="0" applyProtection="0"/>
    <xf numFmtId="0" fontId="33" fillId="0" borderId="21" applyNumberFormat="0" applyFill="0" applyAlignment="0" applyProtection="0"/>
    <xf numFmtId="0" fontId="84" fillId="0" borderId="21" applyNumberFormat="0" applyFill="0" applyProtection="0"/>
    <xf numFmtId="0" fontId="34" fillId="0" borderId="22" applyNumberFormat="0" applyFill="0" applyAlignment="0" applyProtection="0"/>
    <xf numFmtId="0" fontId="34" fillId="0" borderId="22" applyNumberFormat="0" applyFill="0" applyAlignment="0" applyProtection="0"/>
    <xf numFmtId="0" fontId="85" fillId="0" borderId="22" applyNumberFormat="0" applyFill="0" applyProtection="0"/>
    <xf numFmtId="0" fontId="34" fillId="0" borderId="0" applyNumberFormat="0" applyFill="0" applyBorder="0" applyAlignment="0" applyProtection="0"/>
    <xf numFmtId="0" fontId="85" fillId="0" borderId="0" applyNumberFormat="0" applyFill="0" applyBorder="0" applyProtection="0"/>
    <xf numFmtId="0" fontId="20" fillId="13" borderId="0" applyNumberFormat="0" applyBorder="0" applyAlignment="0" applyProtection="0"/>
    <xf numFmtId="0" fontId="59" fillId="67" borderId="0" applyNumberFormat="0" applyBorder="0" applyProtection="0"/>
    <xf numFmtId="0" fontId="58" fillId="0" borderId="0"/>
    <xf numFmtId="10" fontId="50" fillId="93" borderId="4" applyNumberFormat="0" applyBorder="0" applyAlignment="0" applyProtection="0"/>
    <xf numFmtId="0" fontId="30" fillId="43" borderId="17" applyNumberFormat="0" applyAlignment="0" applyProtection="0"/>
    <xf numFmtId="0" fontId="86" fillId="80" borderId="17" applyNumberFormat="0" applyProtection="0"/>
    <xf numFmtId="0" fontId="86" fillId="80" borderId="17" applyNumberFormat="0" applyProtection="0"/>
    <xf numFmtId="191" fontId="87" fillId="94" borderId="38" applyBorder="0"/>
    <xf numFmtId="183" fontId="15" fillId="0" borderId="0" applyFill="0" applyBorder="0" applyAlignment="0"/>
    <xf numFmtId="181" fontId="68" fillId="0" borderId="0" applyFill="0" applyBorder="0" applyAlignment="0"/>
    <xf numFmtId="183" fontId="15" fillId="0" borderId="0" applyFill="0" applyBorder="0" applyAlignment="0"/>
    <xf numFmtId="186" fontId="15" fillId="0" borderId="0" applyFill="0" applyBorder="0" applyAlignment="0"/>
    <xf numFmtId="181" fontId="68" fillId="0" borderId="0" applyFill="0" applyBorder="0" applyAlignment="0"/>
    <xf numFmtId="0" fontId="35" fillId="0" borderId="23" applyNumberFormat="0" applyFill="0" applyAlignment="0" applyProtection="0"/>
    <xf numFmtId="0" fontId="88" fillId="0" borderId="23" applyNumberFormat="0" applyFill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38" fontId="89" fillId="0" borderId="0" applyFont="0" applyFill="0" applyBorder="0" applyAlignment="0" applyProtection="0"/>
    <xf numFmtId="40" fontId="89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193" fontId="53" fillId="0" borderId="0" applyFill="0" applyBorder="0" applyProtection="0"/>
    <xf numFmtId="165" fontId="15" fillId="0" borderId="0" applyFont="0" applyFill="0" applyBorder="0" applyAlignment="0" applyProtection="0"/>
    <xf numFmtId="44" fontId="15" fillId="0" borderId="0" quotePrefix="1" applyFont="0" applyFill="0" applyBorder="0" applyAlignment="0">
      <protection locked="0"/>
    </xf>
    <xf numFmtId="194" fontId="53" fillId="0" borderId="0" applyFill="0" applyBorder="0">
      <protection locked="0"/>
    </xf>
    <xf numFmtId="165" fontId="15" fillId="0" borderId="0" applyFont="0" applyFill="0" applyBorder="0" applyAlignment="0" applyProtection="0"/>
    <xf numFmtId="193" fontId="53" fillId="0" borderId="0" applyFill="0" applyBorder="0" applyProtection="0"/>
    <xf numFmtId="165" fontId="15" fillId="0" borderId="0" applyFont="0" applyFill="0" applyBorder="0" applyAlignment="0" applyProtection="0"/>
    <xf numFmtId="193" fontId="53" fillId="0" borderId="0" applyFill="0" applyBorder="0" applyProtection="0"/>
    <xf numFmtId="44" fontId="15" fillId="0" borderId="0" applyFont="0" applyFill="0" applyBorder="0" applyAlignment="0" applyProtection="0"/>
    <xf numFmtId="195" fontId="53" fillId="0" borderId="0" applyFill="0" applyBorder="0" applyProtection="0"/>
    <xf numFmtId="165" fontId="15" fillId="0" borderId="0" applyFont="0" applyFill="0" applyBorder="0" applyAlignment="0" applyProtection="0"/>
    <xf numFmtId="193" fontId="53" fillId="0" borderId="0" applyFill="0" applyBorder="0" applyProtection="0"/>
    <xf numFmtId="0" fontId="15" fillId="0" borderId="0" applyFont="0" applyFill="0" applyBorder="0" applyAlignment="0" applyProtection="0"/>
    <xf numFmtId="0" fontId="53" fillId="0" borderId="0" applyFill="0" applyBorder="0" applyProtection="0"/>
    <xf numFmtId="44" fontId="15" fillId="0" borderId="0" quotePrefix="1" applyFont="0" applyFill="0" applyBorder="0" applyAlignment="0">
      <protection locked="0"/>
    </xf>
    <xf numFmtId="44" fontId="13" fillId="0" borderId="0" applyFont="0" applyFill="0" applyBorder="0" applyAlignment="0" applyProtection="0"/>
    <xf numFmtId="196" fontId="15" fillId="0" borderId="0" applyFont="0" applyFill="0" applyBorder="0" applyAlignment="0" applyProtection="0"/>
    <xf numFmtId="197" fontId="15" fillId="0" borderId="0" applyFont="0" applyFill="0" applyBorder="0" applyAlignment="0" applyProtection="0"/>
    <xf numFmtId="198" fontId="89" fillId="0" borderId="0" applyFont="0" applyFill="0" applyBorder="0" applyAlignment="0" applyProtection="0"/>
    <xf numFmtId="199" fontId="89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203" fontId="15" fillId="0" borderId="0" applyFont="0" applyFill="0" applyBorder="0" applyAlignment="0" applyProtection="0"/>
    <xf numFmtId="0" fontId="38" fillId="43" borderId="0" applyNumberFormat="0" applyBorder="0" applyAlignment="0" applyProtection="0"/>
    <xf numFmtId="0" fontId="90" fillId="80" borderId="0" applyNumberFormat="0" applyBorder="0" applyProtection="0"/>
    <xf numFmtId="0" fontId="37" fillId="63" borderId="0" applyNumberFormat="0" applyBorder="0" applyAlignment="0" applyProtection="0"/>
    <xf numFmtId="0" fontId="91" fillId="80" borderId="0" applyNumberFormat="0" applyBorder="0" applyProtection="0"/>
    <xf numFmtId="37" fontId="92" fillId="0" borderId="0"/>
    <xf numFmtId="0" fontId="93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0" fontId="79" fillId="0" borderId="0"/>
    <xf numFmtId="204" fontId="94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43" fontId="53" fillId="0" borderId="0"/>
    <xf numFmtId="0" fontId="49" fillId="0" borderId="0"/>
    <xf numFmtId="0" fontId="13" fillId="0" borderId="0"/>
    <xf numFmtId="0" fontId="53" fillId="0" borderId="0"/>
    <xf numFmtId="0" fontId="15" fillId="0" borderId="0"/>
    <xf numFmtId="0" fontId="49" fillId="0" borderId="0"/>
    <xf numFmtId="0" fontId="53" fillId="0" borderId="0"/>
    <xf numFmtId="0" fontId="13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53" fillId="0" borderId="0"/>
    <xf numFmtId="0" fontId="13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36" fillId="0" borderId="0"/>
    <xf numFmtId="0" fontId="15" fillId="0" borderId="0"/>
    <xf numFmtId="0" fontId="95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53" fillId="0" borderId="0"/>
    <xf numFmtId="0" fontId="13" fillId="0" borderId="0"/>
    <xf numFmtId="0" fontId="53" fillId="0" borderId="0"/>
    <xf numFmtId="0" fontId="13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3" fillId="0" borderId="0"/>
    <xf numFmtId="0" fontId="15" fillId="0" borderId="0"/>
    <xf numFmtId="0" fontId="49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49" fillId="0" borderId="0"/>
    <xf numFmtId="0" fontId="13" fillId="0" borderId="0"/>
    <xf numFmtId="0" fontId="15" fillId="0" borderId="0"/>
    <xf numFmtId="0" fontId="49" fillId="0" borderId="0"/>
    <xf numFmtId="0" fontId="13" fillId="0" borderId="0"/>
    <xf numFmtId="4" fontId="15" fillId="0" borderId="0">
      <alignment horizontal="center" vertical="center" wrapText="1" shrinkToFit="1"/>
    </xf>
    <xf numFmtId="4" fontId="49" fillId="0" borderId="0">
      <alignment horizontal="center" vertical="center" wrapText="1" shrinkToFit="1"/>
    </xf>
    <xf numFmtId="0" fontId="15" fillId="0" borderId="0"/>
    <xf numFmtId="0" fontId="49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3" fillId="0" borderId="0"/>
    <xf numFmtId="0" fontId="15" fillId="0" borderId="0"/>
    <xf numFmtId="0" fontId="49" fillId="0" borderId="0"/>
    <xf numFmtId="0" fontId="13" fillId="0" borderId="0"/>
    <xf numFmtId="0" fontId="15" fillId="0" borderId="0"/>
    <xf numFmtId="0" fontId="49" fillId="0" borderId="0"/>
    <xf numFmtId="0" fontId="13" fillId="0" borderId="0"/>
    <xf numFmtId="0" fontId="13" fillId="0" borderId="0"/>
    <xf numFmtId="0" fontId="13" fillId="0" borderId="0"/>
    <xf numFmtId="0" fontId="53" fillId="0" borderId="0"/>
    <xf numFmtId="0" fontId="53" fillId="0" borderId="0"/>
    <xf numFmtId="0" fontId="49" fillId="0" borderId="0"/>
    <xf numFmtId="0" fontId="15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96" fillId="0" borderId="0"/>
    <xf numFmtId="0" fontId="97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0" borderId="0"/>
    <xf numFmtId="0" fontId="49" fillId="0" borderId="0"/>
    <xf numFmtId="0" fontId="15" fillId="64" borderId="24" applyNumberFormat="0" applyFont="0" applyAlignment="0" applyProtection="0"/>
    <xf numFmtId="0" fontId="53" fillId="79" borderId="24" applyNumberFormat="0" applyProtection="0"/>
    <xf numFmtId="0" fontId="15" fillId="64" borderId="24" applyNumberFormat="0" applyFont="0" applyAlignment="0" applyProtection="0"/>
    <xf numFmtId="0" fontId="53" fillId="79" borderId="24" applyNumberFormat="0" applyProtection="0"/>
    <xf numFmtId="0" fontId="15" fillId="42" borderId="24" applyNumberFormat="0" applyFont="0" applyAlignment="0" applyProtection="0"/>
    <xf numFmtId="0" fontId="53" fillId="79" borderId="24" applyNumberForma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15" fillId="42" borderId="24" applyNumberFormat="0" applyFont="0" applyAlignment="0" applyProtection="0"/>
    <xf numFmtId="0" fontId="73" fillId="85" borderId="39">
      <alignment horizontal="center" vertical="center"/>
      <protection locked="0"/>
    </xf>
    <xf numFmtId="0" fontId="57" fillId="85" borderId="35" applyAlignment="0">
      <alignment horizontal="centerContinuous" vertical="center"/>
    </xf>
    <xf numFmtId="205" fontId="15" fillId="0" borderId="0" applyFont="0" applyFill="0" applyBorder="0" applyAlignment="0" applyProtection="0"/>
    <xf numFmtId="206" fontId="15" fillId="0" borderId="0" applyFont="0" applyFill="0" applyBorder="0" applyAlignment="0" applyProtection="0"/>
    <xf numFmtId="207" fontId="15" fillId="0" borderId="0" applyFont="0" applyFill="0" applyBorder="0" applyAlignment="0" applyProtection="0"/>
    <xf numFmtId="208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0" fontId="39" fillId="52" borderId="25" applyNumberFormat="0" applyAlignment="0" applyProtection="0"/>
    <xf numFmtId="0" fontId="98" fillId="83" borderId="25" applyNumberFormat="0" applyProtection="0"/>
    <xf numFmtId="40" fontId="99" fillId="95" borderId="0">
      <alignment horizontal="right"/>
    </xf>
    <xf numFmtId="0" fontId="100" fillId="95" borderId="0">
      <alignment horizontal="right"/>
    </xf>
    <xf numFmtId="0" fontId="101" fillId="95" borderId="27"/>
    <xf numFmtId="0" fontId="101" fillId="0" borderId="0" applyBorder="0">
      <alignment horizontal="centerContinuous"/>
    </xf>
    <xf numFmtId="0" fontId="102" fillId="0" borderId="0" applyBorder="0">
      <alignment horizontal="centerContinuous"/>
    </xf>
    <xf numFmtId="0" fontId="39" fillId="53" borderId="25" applyNumberFormat="0" applyAlignment="0" applyProtection="0"/>
    <xf numFmtId="20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211" fontId="15" fillId="0" borderId="0" applyFont="0" applyFill="0" applyBorder="0" applyAlignment="0" applyProtection="0"/>
    <xf numFmtId="212" fontId="15" fillId="0" borderId="0" applyFont="0" applyFill="0" applyBorder="0" applyAlignment="0" applyProtection="0"/>
    <xf numFmtId="9" fontId="89" fillId="0" borderId="10" applyNumberFormat="0" applyBorder="0"/>
    <xf numFmtId="9" fontId="58" fillId="0" borderId="0"/>
    <xf numFmtId="9" fontId="36" fillId="0" borderId="0" applyFont="0" applyFill="0" applyBorder="0" applyAlignment="0" applyProtection="0"/>
    <xf numFmtId="9" fontId="53" fillId="0" borderId="0" applyFill="0" applyBorder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3" fillId="0" borderId="0" applyFill="0" applyBorder="0" applyProtection="0"/>
    <xf numFmtId="9" fontId="15" fillId="0" borderId="0" applyFont="0" applyFill="0" applyBorder="0" applyAlignment="0" applyProtection="0"/>
    <xf numFmtId="9" fontId="53" fillId="0" borderId="0" applyFill="0" applyBorder="0" applyProtection="0"/>
    <xf numFmtId="9" fontId="36" fillId="0" borderId="0" applyFont="0" applyFill="0" applyBorder="0" applyAlignment="0" applyProtection="0"/>
    <xf numFmtId="9" fontId="53" fillId="0" borderId="0" applyFill="0" applyBorder="0" applyProtection="0"/>
    <xf numFmtId="9" fontId="36" fillId="0" borderId="0" applyFont="0" applyFill="0" applyBorder="0" applyAlignment="0" applyProtection="0"/>
    <xf numFmtId="9" fontId="53" fillId="0" borderId="0" applyFill="0" applyBorder="0" applyProtection="0"/>
    <xf numFmtId="9" fontId="15" fillId="0" borderId="0" applyFont="0" applyFill="0" applyBorder="0" applyAlignment="0" applyProtection="0"/>
    <xf numFmtId="9" fontId="53" fillId="0" borderId="0" applyFill="0" applyBorder="0" applyProtection="0"/>
    <xf numFmtId="9" fontId="13" fillId="0" borderId="0" applyFont="0" applyFill="0" applyBorder="0" applyAlignment="0" applyProtection="0"/>
    <xf numFmtId="10" fontId="15" fillId="0" borderId="0" applyFont="0" applyFill="0" applyBorder="0" applyAlignment="0" applyProtection="0"/>
    <xf numFmtId="183" fontId="15" fillId="0" borderId="0" applyFill="0" applyBorder="0" applyAlignment="0"/>
    <xf numFmtId="181" fontId="68" fillId="0" borderId="0" applyFill="0" applyBorder="0" applyAlignment="0"/>
    <xf numFmtId="183" fontId="15" fillId="0" borderId="0" applyFill="0" applyBorder="0" applyAlignment="0"/>
    <xf numFmtId="186" fontId="15" fillId="0" borderId="0" applyFill="0" applyBorder="0" applyAlignment="0"/>
    <xf numFmtId="181" fontId="68" fillId="0" borderId="0" applyFill="0" applyBorder="0" applyAlignment="0"/>
    <xf numFmtId="3" fontId="15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4" fontId="104" fillId="96" borderId="40" applyBorder="0" applyProtection="0"/>
    <xf numFmtId="182" fontId="64" fillId="0" borderId="0"/>
    <xf numFmtId="38" fontId="89" fillId="0" borderId="0" applyFont="0" applyFill="0" applyBorder="0" applyAlignment="0" applyProtection="0"/>
    <xf numFmtId="213" fontId="53" fillId="0" borderId="0" applyFill="0" applyBorder="0" applyProtection="0"/>
    <xf numFmtId="43" fontId="13" fillId="0" borderId="0" applyFont="0" applyFill="0" applyBorder="0" applyAlignment="0" applyProtection="0"/>
    <xf numFmtId="213" fontId="53" fillId="0" borderId="0" applyFill="0" applyBorder="0" applyProtection="0"/>
    <xf numFmtId="43" fontId="13" fillId="0" borderId="0" applyFont="0" applyFill="0" applyBorder="0" applyAlignment="0" applyProtection="0"/>
    <xf numFmtId="213" fontId="53" fillId="0" borderId="0" applyFill="0" applyBorder="0" applyProtection="0"/>
    <xf numFmtId="43" fontId="13" fillId="0" borderId="0" applyFont="0" applyFill="0" applyBorder="0" applyAlignment="0" applyProtection="0"/>
    <xf numFmtId="213" fontId="53" fillId="0" borderId="0" applyFill="0" applyBorder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0" fontId="36" fillId="0" borderId="0" applyFont="0" applyFill="0" applyBorder="0" applyAlignment="0" applyProtection="0"/>
    <xf numFmtId="0" fontId="53" fillId="0" borderId="0" applyFill="0" applyBorder="0" applyProtection="0"/>
    <xf numFmtId="214" fontId="15" fillId="0" borderId="0" applyFont="0" applyFill="0" applyBorder="0" applyAlignment="0" applyProtection="0"/>
    <xf numFmtId="168" fontId="53" fillId="0" borderId="0" applyFill="0" applyBorder="0" applyProtection="0"/>
    <xf numFmtId="168" fontId="53" fillId="0" borderId="0" applyFill="0" applyBorder="0" applyProtection="0"/>
    <xf numFmtId="168" fontId="53" fillId="0" borderId="0" applyFill="0" applyBorder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168" fontId="53" fillId="0" borderId="0" applyFill="0" applyBorder="0" applyProtection="0"/>
    <xf numFmtId="214" fontId="15" fillId="0" borderId="0" applyFont="0" applyFill="0" applyBorder="0" applyAlignment="0" applyProtection="0"/>
    <xf numFmtId="183" fontId="53" fillId="0" borderId="0" applyFill="0" applyBorder="0" applyProtection="0"/>
    <xf numFmtId="183" fontId="53" fillId="0" borderId="0" applyFill="0" applyBorder="0" applyProtection="0"/>
    <xf numFmtId="183" fontId="15" fillId="0" borderId="0" applyFont="0" applyFill="0" applyBorder="0" applyAlignment="0" applyProtection="0"/>
    <xf numFmtId="183" fontId="15" fillId="0" borderId="0" applyFont="0" applyFill="0" applyBorder="0" applyAlignment="0" applyProtection="0"/>
    <xf numFmtId="183" fontId="53" fillId="0" borderId="0" applyFill="0" applyBorder="0" applyProtection="0"/>
    <xf numFmtId="183" fontId="15" fillId="0" borderId="0" applyFont="0" applyFill="0" applyBorder="0" applyAlignment="0" applyProtection="0"/>
    <xf numFmtId="168" fontId="53" fillId="0" borderId="0" applyFill="0" applyBorder="0" applyProtection="0"/>
    <xf numFmtId="168" fontId="15" fillId="0" borderId="0" applyFont="0" applyFill="0" applyBorder="0" applyAlignment="0" applyProtection="0"/>
    <xf numFmtId="215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15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213" fontId="53" fillId="0" borderId="0" applyFill="0" applyBorder="0" applyProtection="0"/>
    <xf numFmtId="175" fontId="18" fillId="0" borderId="0" applyFont="0" applyFill="0" applyBorder="0" applyAlignment="0" applyProtection="0"/>
    <xf numFmtId="175" fontId="53" fillId="0" borderId="0" applyFill="0" applyBorder="0" applyProtection="0"/>
    <xf numFmtId="193" fontId="53" fillId="0" borderId="0" applyFill="0" applyBorder="0" applyProtection="0"/>
    <xf numFmtId="165" fontId="18" fillId="0" borderId="0" applyFont="0" applyFill="0" applyBorder="0" applyAlignment="0" applyProtection="0"/>
    <xf numFmtId="214" fontId="18" fillId="0" borderId="0" applyFont="0" applyFill="0" applyBorder="0" applyAlignment="0" applyProtection="0"/>
    <xf numFmtId="168" fontId="53" fillId="0" borderId="0" applyFill="0" applyBorder="0" applyProtection="0"/>
    <xf numFmtId="175" fontId="18" fillId="0" borderId="0" applyFont="0" applyFill="0" applyBorder="0" applyAlignment="0" applyProtection="0"/>
    <xf numFmtId="175" fontId="53" fillId="0" borderId="0" applyFill="0" applyBorder="0" applyProtection="0"/>
    <xf numFmtId="175" fontId="18" fillId="0" borderId="0" applyFont="0" applyFill="0" applyBorder="0" applyAlignment="0" applyProtection="0"/>
    <xf numFmtId="175" fontId="53" fillId="0" borderId="0" applyFill="0" applyBorder="0" applyProtection="0"/>
    <xf numFmtId="166" fontId="18" fillId="0" borderId="0" applyFont="0" applyFill="0" applyBorder="0" applyAlignment="0" applyProtection="0"/>
    <xf numFmtId="190" fontId="53" fillId="0" borderId="0" applyFill="0" applyBorder="0" applyProtection="0"/>
    <xf numFmtId="175" fontId="18" fillId="0" borderId="0" applyFont="0" applyFill="0" applyBorder="0" applyAlignment="0" applyProtection="0"/>
    <xf numFmtId="175" fontId="53" fillId="0" borderId="0" applyFill="0" applyBorder="0" applyProtection="0"/>
    <xf numFmtId="215" fontId="13" fillId="0" borderId="0" applyFont="0" applyFill="0" applyBorder="0" applyAlignment="0" applyProtection="0"/>
    <xf numFmtId="215" fontId="53" fillId="0" borderId="0" applyFill="0" applyBorder="0" applyProtection="0"/>
    <xf numFmtId="0" fontId="15" fillId="0" borderId="0" applyFont="0" applyFill="0" applyBorder="0" applyAlignment="0" applyProtection="0"/>
    <xf numFmtId="0" fontId="53" fillId="0" borderId="0" applyFill="0" applyBorder="0" applyProtection="0"/>
    <xf numFmtId="0" fontId="15" fillId="0" borderId="0" applyFont="0" applyFill="0" applyBorder="0" applyAlignment="0" applyProtection="0"/>
    <xf numFmtId="216" fontId="15" fillId="0" borderId="0" applyFont="0" applyFill="0" applyBorder="0" applyAlignment="0" applyProtection="0"/>
    <xf numFmtId="0" fontId="53" fillId="0" borderId="0" applyFill="0" applyBorder="0" applyProtection="0"/>
    <xf numFmtId="180" fontId="15" fillId="0" borderId="0" applyFont="0" applyFill="0" applyBorder="0" applyAlignment="0" applyProtection="0"/>
    <xf numFmtId="215" fontId="53" fillId="0" borderId="0" applyFill="0" applyBorder="0" applyProtection="0"/>
    <xf numFmtId="215" fontId="13" fillId="0" borderId="0" applyFont="0" applyFill="0" applyBorder="0" applyAlignment="0" applyProtection="0"/>
    <xf numFmtId="217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8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7" fontId="15" fillId="0" borderId="0" applyFont="0" applyFill="0" applyBorder="0" applyAlignment="0" applyProtection="0"/>
    <xf numFmtId="215" fontId="53" fillId="0" borderId="0" applyFill="0" applyBorder="0" applyProtection="0"/>
    <xf numFmtId="215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53" fillId="0" borderId="0" applyFill="0" applyBorder="0" applyProtection="0"/>
    <xf numFmtId="175" fontId="13" fillId="0" borderId="0" applyFont="0" applyFill="0" applyBorder="0" applyAlignment="0" applyProtection="0"/>
    <xf numFmtId="175" fontId="53" fillId="0" borderId="0" applyFill="0" applyBorder="0" applyProtection="0"/>
    <xf numFmtId="175" fontId="13" fillId="0" borderId="0" applyFont="0" applyFill="0" applyBorder="0" applyAlignment="0" applyProtection="0"/>
    <xf numFmtId="175" fontId="53" fillId="0" borderId="0" applyFill="0" applyBorder="0" applyProtection="0"/>
    <xf numFmtId="175" fontId="13" fillId="0" borderId="0" applyFont="0" applyFill="0" applyBorder="0" applyAlignment="0" applyProtection="0"/>
    <xf numFmtId="175" fontId="53" fillId="0" borderId="0" applyFill="0" applyBorder="0" applyProtection="0"/>
    <xf numFmtId="175" fontId="13" fillId="0" borderId="0" applyFont="0" applyFill="0" applyBorder="0" applyAlignment="0" applyProtection="0"/>
    <xf numFmtId="175" fontId="53" fillId="0" borderId="0" applyFill="0" applyBorder="0" applyProtection="0"/>
    <xf numFmtId="183" fontId="13" fillId="0" borderId="0" applyFont="0" applyFill="0" applyBorder="0" applyAlignment="0" applyProtection="0"/>
    <xf numFmtId="183" fontId="53" fillId="0" borderId="0" applyFill="0" applyBorder="0" applyProtection="0"/>
    <xf numFmtId="215" fontId="13" fillId="0" borderId="0" applyFont="0" applyFill="0" applyBorder="0" applyAlignment="0" applyProtection="0"/>
    <xf numFmtId="215" fontId="53" fillId="0" borderId="0" applyFill="0" applyBorder="0" applyProtection="0"/>
    <xf numFmtId="215" fontId="13" fillId="0" borderId="0" applyFont="0" applyFill="0" applyBorder="0" applyAlignment="0" applyProtection="0"/>
    <xf numFmtId="215" fontId="53" fillId="0" borderId="0" applyFill="0" applyBorder="0" applyProtection="0"/>
    <xf numFmtId="213" fontId="53" fillId="0" borderId="0" applyFill="0" applyBorder="0" applyProtection="0"/>
    <xf numFmtId="43" fontId="1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105" fillId="0" borderId="0" applyNumberFormat="0" applyFill="0" applyBorder="0" applyProtection="0"/>
    <xf numFmtId="0" fontId="15" fillId="0" borderId="0"/>
    <xf numFmtId="49" fontId="60" fillId="0" borderId="0" applyFill="0" applyBorder="0" applyAlignment="0"/>
    <xf numFmtId="212" fontId="15" fillId="0" borderId="0" applyFill="0" applyBorder="0" applyAlignment="0"/>
    <xf numFmtId="219" fontId="15" fillId="0" borderId="0" applyFill="0" applyBorder="0" applyAlignment="0"/>
    <xf numFmtId="0" fontId="15" fillId="0" borderId="0"/>
    <xf numFmtId="0" fontId="43" fillId="0" borderId="0" applyNumberFormat="0" applyFill="0" applyBorder="0" applyAlignment="0" applyProtection="0"/>
    <xf numFmtId="0" fontId="106" fillId="0" borderId="0" applyNumberFormat="0" applyFill="0" applyBorder="0" applyProtection="0"/>
    <xf numFmtId="181" fontId="107" fillId="0" borderId="13"/>
    <xf numFmtId="0" fontId="22" fillId="0" borderId="14" applyNumberFormat="0" applyFill="0" applyAlignment="0" applyProtection="0"/>
    <xf numFmtId="0" fontId="65" fillId="0" borderId="14" applyNumberFormat="0" applyFill="0" applyProtection="0"/>
    <xf numFmtId="0" fontId="14" fillId="0" borderId="0" applyNumberFormat="0" applyFill="0" applyBorder="0" applyAlignment="0" applyProtection="0"/>
    <xf numFmtId="220" fontId="50" fillId="0" borderId="0"/>
    <xf numFmtId="38" fontId="50" fillId="96" borderId="0" applyNumberFormat="0" applyBorder="0" applyAlignment="0" applyProtection="0"/>
    <xf numFmtId="37" fontId="50" fillId="96" borderId="0" applyNumberFormat="0" applyBorder="0" applyAlignment="0" applyProtection="0"/>
    <xf numFmtId="37" fontId="50" fillId="0" borderId="0"/>
    <xf numFmtId="37" fontId="50" fillId="96" borderId="0" applyBorder="0" applyAlignment="0" applyProtection="0"/>
    <xf numFmtId="3" fontId="108" fillId="0" borderId="41" applyProtection="0"/>
    <xf numFmtId="40" fontId="58" fillId="0" borderId="0"/>
    <xf numFmtId="0" fontId="27" fillId="54" borderId="18" applyNumberFormat="0" applyAlignment="0" applyProtection="0"/>
    <xf numFmtId="0" fontId="72" fillId="84" borderId="18" applyNumberFormat="0" applyProtection="0"/>
    <xf numFmtId="43" fontId="36" fillId="0" borderId="0" applyFont="0" applyFill="0" applyBorder="0" applyAlignment="0" applyProtection="0"/>
    <xf numFmtId="192" fontId="53" fillId="0" borderId="0" applyFill="0" applyBorder="0" applyProtection="0"/>
    <xf numFmtId="179" fontId="15" fillId="0" borderId="0" applyFont="0" applyFill="0" applyBorder="0" applyAlignment="0" applyProtection="0"/>
    <xf numFmtId="179" fontId="53" fillId="0" borderId="0" applyFill="0" applyBorder="0" applyProtection="0"/>
    <xf numFmtId="192" fontId="53" fillId="0" borderId="0" applyFill="0" applyBorder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175" fontId="36" fillId="0" borderId="0" applyFont="0" applyFill="0" applyBorder="0" applyAlignment="0" applyProtection="0"/>
    <xf numFmtId="175" fontId="53" fillId="0" borderId="0" applyFill="0" applyBorder="0" applyProtection="0"/>
    <xf numFmtId="165" fontId="36" fillId="0" borderId="0" applyFont="0" applyFill="0" applyBorder="0" applyAlignment="0" applyProtection="0"/>
    <xf numFmtId="193" fontId="53" fillId="0" borderId="0" applyFill="0" applyBorder="0" applyProtection="0"/>
    <xf numFmtId="214" fontId="36" fillId="0" borderId="0" applyFont="0" applyFill="0" applyBorder="0" applyAlignment="0" applyProtection="0"/>
    <xf numFmtId="168" fontId="53" fillId="0" borderId="0" applyFill="0" applyBorder="0" applyProtection="0"/>
    <xf numFmtId="175" fontId="36" fillId="0" borderId="0" applyFont="0" applyFill="0" applyBorder="0" applyAlignment="0" applyProtection="0"/>
    <xf numFmtId="175" fontId="53" fillId="0" borderId="0" applyFill="0" applyBorder="0" applyProtection="0"/>
    <xf numFmtId="175" fontId="36" fillId="0" borderId="0" applyFont="0" applyFill="0" applyBorder="0" applyAlignment="0" applyProtection="0"/>
    <xf numFmtId="175" fontId="53" fillId="0" borderId="0" applyFill="0" applyBorder="0" applyProtection="0"/>
    <xf numFmtId="175" fontId="36" fillId="0" borderId="0" applyFont="0" applyFill="0" applyBorder="0" applyAlignment="0" applyProtection="0"/>
    <xf numFmtId="175" fontId="53" fillId="0" borderId="0" applyFill="0" applyBorder="0" applyProtection="0"/>
    <xf numFmtId="183" fontId="53" fillId="0" borderId="0" applyFill="0" applyBorder="0" applyProtection="0"/>
    <xf numFmtId="183" fontId="36" fillId="0" borderId="0" applyFont="0" applyFill="0" applyBorder="0" applyAlignment="0" applyProtection="0"/>
    <xf numFmtId="183" fontId="53" fillId="0" borderId="0" applyFill="0" applyBorder="0" applyProtection="0"/>
    <xf numFmtId="183" fontId="53" fillId="0" borderId="0" applyFill="0" applyBorder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53" fillId="0" borderId="0" applyFill="0" applyBorder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53" fillId="0" borderId="0" applyFill="0" applyBorder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192" fontId="53" fillId="0" borderId="0" applyFill="0" applyBorder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221" fontId="53" fillId="0" borderId="0" applyFill="0" applyBorder="0" applyProtection="0"/>
    <xf numFmtId="221" fontId="53" fillId="0" borderId="0" applyFill="0" applyBorder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88" fillId="0" borderId="0" applyNumberFormat="0" applyFill="0" applyBorder="0" applyProtection="0"/>
    <xf numFmtId="0" fontId="53" fillId="0" borderId="0"/>
    <xf numFmtId="0" fontId="54" fillId="77" borderId="0" applyNumberFormat="0" applyBorder="0" applyProtection="0"/>
    <xf numFmtId="0" fontId="54" fillId="78" borderId="0" applyNumberFormat="0" applyBorder="0" applyProtection="0"/>
    <xf numFmtId="0" fontId="54" fillId="73" borderId="0" applyNumberFormat="0" applyBorder="0" applyProtection="0"/>
    <xf numFmtId="0" fontId="54" fillId="81" borderId="0" applyNumberFormat="0" applyBorder="0" applyProtection="0"/>
    <xf numFmtId="0" fontId="54" fillId="28" borderId="0" applyNumberFormat="0" applyBorder="0" applyProtection="0"/>
    <xf numFmtId="0" fontId="54" fillId="40" borderId="0" applyNumberFormat="0" applyBorder="0" applyProtection="0"/>
    <xf numFmtId="0" fontId="86" fillId="80" borderId="17" applyNumberFormat="0" applyProtection="0"/>
    <xf numFmtId="4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6" fillId="80" borderId="17" applyNumberForma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4" fillId="40" borderId="0" applyNumberFormat="0" applyBorder="0" applyProtection="0"/>
    <xf numFmtId="0" fontId="54" fillId="28" borderId="0" applyNumberFormat="0" applyBorder="0" applyProtection="0"/>
    <xf numFmtId="215" fontId="13" fillId="0" borderId="0" applyFont="0" applyFill="0" applyBorder="0" applyAlignment="0" applyProtection="0"/>
    <xf numFmtId="0" fontId="54" fillId="81" borderId="0" applyNumberFormat="0" applyBorder="0" applyProtection="0"/>
    <xf numFmtId="215" fontId="13" fillId="0" borderId="0" applyFont="0" applyFill="0" applyBorder="0" applyAlignment="0" applyProtection="0"/>
    <xf numFmtId="0" fontId="54" fillId="73" borderId="0" applyNumberFormat="0" applyBorder="0" applyProtection="0"/>
    <xf numFmtId="215" fontId="13" fillId="0" borderId="0" applyFont="0" applyFill="0" applyBorder="0" applyAlignment="0" applyProtection="0"/>
    <xf numFmtId="0" fontId="54" fillId="78" borderId="0" applyNumberFormat="0" applyBorder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0" fontId="54" fillId="77" borderId="0" applyNumberFormat="0" applyBorder="0" applyProtection="0"/>
    <xf numFmtId="21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13" fontId="53" fillId="0" borderId="0" applyFill="0" applyBorder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21" fontId="53" fillId="0" borderId="0" applyFill="0" applyBorder="0" applyProtection="0"/>
    <xf numFmtId="0" fontId="53" fillId="0" borderId="0"/>
    <xf numFmtId="221" fontId="53" fillId="0" borderId="0" applyFill="0" applyBorder="0" applyProtection="0"/>
    <xf numFmtId="0" fontId="53" fillId="0" borderId="0"/>
    <xf numFmtId="0" fontId="54" fillId="77" borderId="0" applyNumberFormat="0" applyBorder="0" applyProtection="0"/>
    <xf numFmtId="0" fontId="54" fillId="78" borderId="0" applyNumberFormat="0" applyBorder="0" applyProtection="0"/>
    <xf numFmtId="0" fontId="54" fillId="73" borderId="0" applyNumberFormat="0" applyBorder="0" applyProtection="0"/>
    <xf numFmtId="0" fontId="54" fillId="81" borderId="0" applyNumberFormat="0" applyBorder="0" applyProtection="0"/>
    <xf numFmtId="0" fontId="54" fillId="28" borderId="0" applyNumberFormat="0" applyBorder="0" applyProtection="0"/>
    <xf numFmtId="0" fontId="54" fillId="40" borderId="0" applyNumberFormat="0" applyBorder="0" applyProtection="0"/>
    <xf numFmtId="0" fontId="86" fillId="80" borderId="17" applyNumberFormat="0" applyProtection="0"/>
    <xf numFmtId="4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21" fontId="53" fillId="0" borderId="0" applyFill="0" applyBorder="0" applyProtection="0"/>
    <xf numFmtId="0" fontId="53" fillId="0" borderId="0"/>
    <xf numFmtId="0" fontId="54" fillId="77" borderId="0" applyNumberFormat="0" applyBorder="0" applyProtection="0"/>
    <xf numFmtId="0" fontId="54" fillId="78" borderId="0" applyNumberFormat="0" applyBorder="0" applyProtection="0"/>
    <xf numFmtId="0" fontId="54" fillId="73" borderId="0" applyNumberFormat="0" applyBorder="0" applyProtection="0"/>
    <xf numFmtId="0" fontId="54" fillId="81" borderId="0" applyNumberFormat="0" applyBorder="0" applyProtection="0"/>
    <xf numFmtId="0" fontId="54" fillId="28" borderId="0" applyNumberFormat="0" applyBorder="0" applyProtection="0"/>
    <xf numFmtId="0" fontId="54" fillId="40" borderId="0" applyNumberFormat="0" applyBorder="0" applyProtection="0"/>
    <xf numFmtId="0" fontId="86" fillId="80" borderId="17" applyNumberFormat="0" applyProtection="0"/>
    <xf numFmtId="44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21" fontId="53" fillId="0" borderId="0" applyFill="0" applyBorder="0" applyProtection="0"/>
    <xf numFmtId="43" fontId="15" fillId="0" borderId="0" applyFont="0" applyFill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8" fillId="25" borderId="0" applyNumberFormat="0" applyBorder="0" applyAlignment="0" applyProtection="0"/>
    <xf numFmtId="0" fontId="19" fillId="3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54" fillId="77" borderId="0" applyNumberFormat="0" applyBorder="0" applyProtection="0"/>
    <xf numFmtId="0" fontId="54" fillId="78" borderId="0" applyNumberFormat="0" applyBorder="0" applyProtection="0"/>
    <xf numFmtId="0" fontId="54" fillId="73" borderId="0" applyNumberFormat="0" applyBorder="0" applyProtection="0"/>
    <xf numFmtId="0" fontId="54" fillId="81" borderId="0" applyNumberFormat="0" applyBorder="0" applyProtection="0"/>
    <xf numFmtId="0" fontId="54" fillId="28" borderId="0" applyNumberFormat="0" applyBorder="0" applyProtection="0"/>
    <xf numFmtId="0" fontId="54" fillId="40" borderId="0" applyNumberFormat="0" applyBorder="0" applyProtection="0"/>
    <xf numFmtId="0" fontId="21" fillId="14" borderId="0" applyNumberFormat="0" applyBorder="0" applyAlignment="0" applyProtection="0"/>
    <xf numFmtId="0" fontId="26" fillId="53" borderId="17" applyNumberFormat="0" applyAlignment="0" applyProtection="0"/>
    <xf numFmtId="0" fontId="27" fillId="54" borderId="18" applyNumberFormat="0" applyAlignment="0" applyProtection="0"/>
    <xf numFmtId="0" fontId="28" fillId="0" borderId="19" applyNumberFormat="0" applyFill="0" applyAlignment="0" applyProtection="0"/>
    <xf numFmtId="41" fontId="50" fillId="0" borderId="0" applyFont="0" applyFill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59" borderId="0" applyNumberFormat="0" applyBorder="0" applyAlignment="0" applyProtection="0"/>
    <xf numFmtId="0" fontId="30" fillId="17" borderId="17" applyNumberFormat="0" applyAlignment="0" applyProtection="0"/>
    <xf numFmtId="43" fontId="53" fillId="0" borderId="0"/>
    <xf numFmtId="0" fontId="20" fillId="13" borderId="0" applyNumberFormat="0" applyBorder="0" applyAlignment="0" applyProtection="0"/>
    <xf numFmtId="0" fontId="86" fillId="80" borderId="17" applyNumberForma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1" fontId="15" fillId="0" borderId="0" applyFont="0" applyFill="0" applyBorder="0" applyAlignment="0" applyProtection="0"/>
    <xf numFmtId="44" fontId="15" fillId="0" borderId="0" quotePrefix="1" applyFont="0" applyFill="0" applyBorder="0" applyAlignment="0">
      <protection locked="0"/>
    </xf>
    <xf numFmtId="44" fontId="36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7" fillId="6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43" fontId="5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3" fillId="0" borderId="0"/>
    <xf numFmtId="0" fontId="36" fillId="0" borderId="0"/>
    <xf numFmtId="4" fontId="15" fillId="0" borderId="0">
      <alignment horizontal="center" vertical="center" wrapText="1" shrinkToFit="1"/>
    </xf>
    <xf numFmtId="0" fontId="13" fillId="0" borderId="0"/>
    <xf numFmtId="0" fontId="13" fillId="0" borderId="0"/>
    <xf numFmtId="174" fontId="44" fillId="0" borderId="0">
      <protection locked="0"/>
    </xf>
    <xf numFmtId="9" fontId="16" fillId="0" borderId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9" fillId="53" borderId="25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1" fontId="15" fillId="0" borderId="0" applyFont="0" applyFill="0" applyBorder="0" applyAlignment="0" applyProtection="0"/>
    <xf numFmtId="43" fontId="15" fillId="0" borderId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9" fillId="0" borderId="26" applyNumberFormat="0" applyFill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6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13" fontId="53" fillId="0" borderId="0" applyFill="0" applyBorder="0" applyProtection="0"/>
    <xf numFmtId="221" fontId="53" fillId="0" borderId="0" applyFill="0" applyBorder="0" applyProtection="0"/>
    <xf numFmtId="0" fontId="13" fillId="0" borderId="0"/>
    <xf numFmtId="0" fontId="109" fillId="0" borderId="0"/>
    <xf numFmtId="0" fontId="13" fillId="0" borderId="0"/>
    <xf numFmtId="43" fontId="53" fillId="0" borderId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5" fillId="0" borderId="0"/>
    <xf numFmtId="43" fontId="13" fillId="0" borderId="0" applyFont="0" applyFill="0" applyBorder="0" applyAlignment="0" applyProtection="0"/>
    <xf numFmtId="194" fontId="53" fillId="0" borderId="0" applyFill="0" applyBorder="0" applyProtection="0"/>
    <xf numFmtId="0" fontId="13" fillId="0" borderId="0"/>
    <xf numFmtId="0" fontId="13" fillId="0" borderId="0"/>
    <xf numFmtId="192" fontId="15" fillId="0" borderId="0" applyBorder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42" borderId="66" applyNumberFormat="0" applyFont="0" applyAlignment="0" applyProtection="0"/>
    <xf numFmtId="0" fontId="39" fillId="52" borderId="67" applyNumberFormat="0" applyAlignment="0" applyProtection="0"/>
    <xf numFmtId="0" fontId="15" fillId="0" borderId="0"/>
    <xf numFmtId="0" fontId="30" fillId="43" borderId="76" applyNumberFormat="0" applyAlignment="0" applyProtection="0"/>
    <xf numFmtId="0" fontId="15" fillId="42" borderId="95" applyNumberFormat="0" applyFont="0" applyAlignment="0" applyProtection="0"/>
    <xf numFmtId="0" fontId="30" fillId="43" borderId="76" applyNumberFormat="0" applyAlignment="0" applyProtection="0"/>
    <xf numFmtId="0" fontId="15" fillId="64" borderId="66" applyNumberFormat="0" applyFont="0" applyAlignment="0" applyProtection="0"/>
    <xf numFmtId="0" fontId="51" fillId="0" borderId="61">
      <alignment horizontal="left" vertical="center"/>
    </xf>
    <xf numFmtId="0" fontId="86" fillId="80" borderId="86" applyNumberFormat="0" applyProtection="0"/>
    <xf numFmtId="0" fontId="15" fillId="64" borderId="95" applyNumberFormat="0" applyFont="0" applyAlignment="0" applyProtection="0"/>
    <xf numFmtId="3" fontId="61" fillId="0" borderId="92">
      <alignment horizontal="center"/>
    </xf>
    <xf numFmtId="0" fontId="25" fillId="52" borderId="51" applyNumberFormat="0" applyAlignment="0" applyProtection="0"/>
    <xf numFmtId="0" fontId="26" fillId="53" borderId="51" applyNumberFormat="0" applyAlignment="0" applyProtection="0"/>
    <xf numFmtId="0" fontId="53" fillId="79" borderId="77" applyNumberFormat="0" applyProtection="0"/>
    <xf numFmtId="0" fontId="30" fillId="17" borderId="51" applyNumberFormat="0" applyAlignment="0" applyProtection="0"/>
    <xf numFmtId="0" fontId="26" fillId="53" borderId="94" applyNumberFormat="0" applyAlignment="0" applyProtection="0"/>
    <xf numFmtId="0" fontId="26" fillId="53" borderId="76" applyNumberFormat="0" applyAlignment="0" applyProtection="0"/>
    <xf numFmtId="0" fontId="15" fillId="42" borderId="87" applyNumberFormat="0" applyFont="0" applyAlignment="0" applyProtection="0"/>
    <xf numFmtId="0" fontId="30" fillId="43" borderId="51" applyNumberFormat="0" applyAlignment="0" applyProtection="0"/>
    <xf numFmtId="0" fontId="30" fillId="43" borderId="65" applyNumberFormat="0" applyAlignment="0" applyProtection="0"/>
    <xf numFmtId="0" fontId="29" fillId="0" borderId="97" applyNumberFormat="0" applyFill="0" applyAlignment="0" applyProtection="0"/>
    <xf numFmtId="0" fontId="15" fillId="64" borderId="87" applyNumberFormat="0" applyFont="0" applyAlignment="0" applyProtection="0"/>
    <xf numFmtId="0" fontId="15" fillId="42" borderId="95" applyNumberFormat="0" applyFont="0" applyAlignment="0" applyProtection="0"/>
    <xf numFmtId="0" fontId="39" fillId="52" borderId="96" applyNumberFormat="0" applyAlignment="0" applyProtection="0"/>
    <xf numFmtId="0" fontId="15" fillId="42" borderId="77" applyNumberFormat="0" applyFont="0" applyAlignment="0" applyProtection="0"/>
    <xf numFmtId="0" fontId="98" fillId="83" borderId="78" applyNumberFormat="0" applyProtection="0"/>
    <xf numFmtId="4" fontId="104" fillId="96" borderId="81" applyBorder="0" applyProtection="0"/>
    <xf numFmtId="10" fontId="50" fillId="93" borderId="71" applyNumberFormat="0" applyBorder="0" applyAlignment="0" applyProtection="0"/>
    <xf numFmtId="0" fontId="15" fillId="42" borderId="66" applyNumberFormat="0" applyFont="0" applyAlignment="0" applyProtection="0"/>
    <xf numFmtId="0" fontId="15" fillId="42" borderId="66" applyNumberFormat="0" applyFont="0" applyAlignment="0" applyProtection="0"/>
    <xf numFmtId="0" fontId="86" fillId="80" borderId="76" applyNumberFormat="0" applyProtection="0"/>
    <xf numFmtId="0" fontId="15" fillId="42" borderId="95" applyNumberFormat="0" applyFont="0" applyAlignment="0" applyProtection="0"/>
    <xf numFmtId="0" fontId="15" fillId="64" borderId="52" applyNumberFormat="0" applyFont="0" applyAlignment="0" applyProtection="0"/>
    <xf numFmtId="0" fontId="15" fillId="42" borderId="52" applyNumberFormat="0" applyFont="0" applyAlignment="0" applyProtection="0"/>
    <xf numFmtId="0" fontId="39" fillId="52" borderId="53" applyNumberFormat="0" applyAlignment="0" applyProtection="0"/>
    <xf numFmtId="0" fontId="39" fillId="53" borderId="53" applyNumberFormat="0" applyAlignment="0" applyProtection="0"/>
    <xf numFmtId="0" fontId="86" fillId="80" borderId="94" applyNumberFormat="0" applyProtection="0"/>
    <xf numFmtId="0" fontId="29" fillId="0" borderId="68" applyNumberFormat="0" applyFill="0" applyAlignment="0" applyProtection="0"/>
    <xf numFmtId="0" fontId="15" fillId="64" borderId="87" applyNumberFormat="0" applyFont="0" applyAlignment="0" applyProtection="0"/>
    <xf numFmtId="0" fontId="30" fillId="43" borderId="51" applyNumberFormat="0" applyAlignment="0" applyProtection="0"/>
    <xf numFmtId="0" fontId="15" fillId="42" borderId="77" applyNumberFormat="0" applyFont="0" applyAlignment="0" applyProtection="0"/>
    <xf numFmtId="0" fontId="42" fillId="0" borderId="0" applyNumberFormat="0" applyFill="0" applyBorder="0" applyAlignment="0" applyProtection="0"/>
    <xf numFmtId="0" fontId="29" fillId="0" borderId="54" applyNumberFormat="0" applyFill="0" applyAlignment="0" applyProtection="0"/>
    <xf numFmtId="0" fontId="86" fillId="80" borderId="76" applyNumberFormat="0" applyProtection="0"/>
    <xf numFmtId="0" fontId="51" fillId="0" borderId="82">
      <alignment horizontal="left" vertical="center"/>
    </xf>
    <xf numFmtId="0" fontId="26" fillId="53" borderId="86" applyNumberFormat="0" applyAlignment="0" applyProtection="0"/>
    <xf numFmtId="0" fontId="86" fillId="80" borderId="76" applyNumberFormat="0" applyProtection="0"/>
    <xf numFmtId="0" fontId="15" fillId="64" borderId="77" applyNumberFormat="0" applyFont="0" applyAlignment="0" applyProtection="0"/>
    <xf numFmtId="0" fontId="86" fillId="80" borderId="86" applyNumberFormat="0" applyProtection="0"/>
    <xf numFmtId="0" fontId="15" fillId="64" borderId="52" applyNumberFormat="0" applyFont="0" applyAlignment="0" applyProtection="0"/>
    <xf numFmtId="0" fontId="15" fillId="64" borderId="52" applyNumberFormat="0" applyFont="0" applyAlignment="0" applyProtection="0"/>
    <xf numFmtId="0" fontId="15" fillId="64" borderId="95" applyNumberFormat="0" applyFont="0" applyAlignment="0" applyProtection="0"/>
    <xf numFmtId="0" fontId="86" fillId="80" borderId="86" applyNumberFormat="0" applyProtection="0"/>
    <xf numFmtId="0" fontId="15" fillId="64" borderId="66" applyNumberFormat="0" applyFont="0" applyAlignment="0" applyProtection="0"/>
    <xf numFmtId="0" fontId="39" fillId="52" borderId="67" applyNumberFormat="0" applyAlignment="0" applyProtection="0"/>
    <xf numFmtId="0" fontId="15" fillId="42" borderId="87" applyNumberFormat="0" applyFont="0" applyAlignment="0" applyProtection="0"/>
    <xf numFmtId="0" fontId="15" fillId="64" borderId="66" applyNumberFormat="0" applyFont="0" applyAlignment="0" applyProtection="0"/>
    <xf numFmtId="0" fontId="86" fillId="80" borderId="86" applyNumberFormat="0" applyProtection="0"/>
    <xf numFmtId="10" fontId="50" fillId="93" borderId="92" applyNumberFormat="0" applyBorder="0" applyAlignment="0" applyProtection="0"/>
    <xf numFmtId="0" fontId="30" fillId="43" borderId="94" applyNumberFormat="0" applyAlignment="0" applyProtection="0"/>
    <xf numFmtId="0" fontId="15" fillId="42" borderId="77" applyNumberFormat="0" applyFont="0" applyAlignment="0" applyProtection="0"/>
    <xf numFmtId="0" fontId="98" fillId="83" borderId="67" applyNumberFormat="0" applyProtection="0"/>
    <xf numFmtId="0" fontId="15" fillId="0" borderId="0"/>
    <xf numFmtId="0" fontId="53" fillId="79" borderId="95" applyNumberFormat="0" applyProtection="0"/>
    <xf numFmtId="0" fontId="86" fillId="80" borderId="65" applyNumberFormat="0" applyProtection="0"/>
    <xf numFmtId="0" fontId="30" fillId="43" borderId="86" applyNumberFormat="0" applyAlignment="0" applyProtection="0"/>
    <xf numFmtId="0" fontId="30" fillId="17" borderId="65" applyNumberFormat="0" applyAlignment="0" applyProtection="0"/>
    <xf numFmtId="0" fontId="39" fillId="52" borderId="88" applyNumberFormat="0" applyAlignment="0" applyProtection="0"/>
    <xf numFmtId="0" fontId="15" fillId="42" borderId="87" applyNumberFormat="0" applyFont="0" applyAlignment="0" applyProtection="0"/>
    <xf numFmtId="0" fontId="69" fillId="83" borderId="76" applyNumberFormat="0" applyProtection="0"/>
    <xf numFmtId="0" fontId="15" fillId="64" borderId="77" applyNumberFormat="0" applyFont="0" applyAlignment="0" applyProtection="0"/>
    <xf numFmtId="10" fontId="50" fillId="93" borderId="83" applyNumberFormat="0" applyBorder="0" applyAlignment="0" applyProtection="0"/>
    <xf numFmtId="0" fontId="15" fillId="42" borderId="77" applyNumberFormat="0" applyFont="0" applyAlignment="0" applyProtection="0"/>
    <xf numFmtId="0" fontId="42" fillId="0" borderId="0" applyNumberFormat="0" applyFill="0" applyBorder="0" applyAlignment="0" applyProtection="0"/>
    <xf numFmtId="0" fontId="86" fillId="80" borderId="76" applyNumberFormat="0" applyProtection="0"/>
    <xf numFmtId="0" fontId="53" fillId="79" borderId="66" applyNumberFormat="0" applyProtection="0"/>
    <xf numFmtId="0" fontId="98" fillId="83" borderId="96" applyNumberFormat="0" applyProtection="0"/>
    <xf numFmtId="0" fontId="15" fillId="42" borderId="77" applyNumberFormat="0" applyFont="0" applyAlignment="0" applyProtection="0"/>
    <xf numFmtId="0" fontId="53" fillId="79" borderId="87" applyNumberFormat="0" applyProtection="0"/>
    <xf numFmtId="0" fontId="51" fillId="0" borderId="85">
      <alignment horizontal="left" vertical="center"/>
    </xf>
    <xf numFmtId="0" fontId="86" fillId="80" borderId="94" applyNumberFormat="0" applyProtection="0"/>
    <xf numFmtId="0" fontId="15" fillId="42" borderId="66" applyNumberFormat="0" applyFont="0" applyAlignment="0" applyProtection="0"/>
    <xf numFmtId="3" fontId="61" fillId="0" borderId="49">
      <alignment horizontal="center"/>
    </xf>
    <xf numFmtId="0" fontId="15" fillId="0" borderId="0"/>
    <xf numFmtId="0" fontId="25" fillId="52" borderId="51" applyNumberFormat="0" applyAlignment="0" applyProtection="0"/>
    <xf numFmtId="0" fontId="69" fillId="83" borderId="51" applyNumberFormat="0" applyProtection="0"/>
    <xf numFmtId="0" fontId="39" fillId="53" borderId="96" applyNumberFormat="0" applyAlignment="0" applyProtection="0"/>
    <xf numFmtId="0" fontId="26" fillId="53" borderId="65" applyNumberFormat="0" applyAlignment="0" applyProtection="0"/>
    <xf numFmtId="0" fontId="86" fillId="80" borderId="94" applyNumberFormat="0" applyProtection="0"/>
    <xf numFmtId="0" fontId="25" fillId="52" borderId="76" applyNumberFormat="0" applyAlignment="0" applyProtection="0"/>
    <xf numFmtId="0" fontId="15" fillId="64" borderId="77" applyNumberFormat="0" applyFont="0" applyAlignment="0" applyProtection="0"/>
    <xf numFmtId="37" fontId="75" fillId="65" borderId="56" applyNumberFormat="0" applyAlignment="0">
      <alignment horizontal="left"/>
    </xf>
    <xf numFmtId="181" fontId="107" fillId="0" borderId="50"/>
    <xf numFmtId="0" fontId="30" fillId="43" borderId="65" applyNumberFormat="0" applyAlignment="0" applyProtection="0"/>
    <xf numFmtId="0" fontId="15" fillId="64" borderId="95" applyNumberFormat="0" applyFont="0" applyAlignment="0" applyProtection="0"/>
    <xf numFmtId="10" fontId="50" fillId="93" borderId="74" applyNumberFormat="0" applyBorder="0" applyAlignment="0" applyProtection="0"/>
    <xf numFmtId="0" fontId="15" fillId="42" borderId="87" applyNumberFormat="0" applyFont="0" applyAlignment="0" applyProtection="0"/>
    <xf numFmtId="0" fontId="39" fillId="52" borderId="78" applyNumberFormat="0" applyAlignment="0" applyProtection="0"/>
    <xf numFmtId="0" fontId="30" fillId="43" borderId="65" applyNumberFormat="0" applyAlignment="0" applyProtection="0"/>
    <xf numFmtId="0" fontId="53" fillId="79" borderId="95" applyNumberFormat="0" applyProtection="0"/>
    <xf numFmtId="4" fontId="104" fillId="96" borderId="73" applyBorder="0" applyProtection="0"/>
    <xf numFmtId="0" fontId="15" fillId="64" borderId="77" applyNumberFormat="0" applyFont="0" applyAlignment="0" applyProtection="0"/>
    <xf numFmtId="0" fontId="51" fillId="0" borderId="44">
      <alignment horizontal="left" vertical="center"/>
    </xf>
    <xf numFmtId="0" fontId="39" fillId="53" borderId="78" applyNumberFormat="0" applyAlignment="0" applyProtection="0"/>
    <xf numFmtId="10" fontId="50" fillId="93" borderId="49" applyNumberFormat="0" applyBorder="0" applyAlignment="0" applyProtection="0"/>
    <xf numFmtId="0" fontId="30" fillId="43" borderId="51" applyNumberFormat="0" applyAlignment="0" applyProtection="0"/>
    <xf numFmtId="0" fontId="86" fillId="80" borderId="51" applyNumberFormat="0" applyProtection="0"/>
    <xf numFmtId="0" fontId="86" fillId="80" borderId="51" applyNumberFormat="0" applyProtection="0"/>
    <xf numFmtId="0" fontId="15" fillId="42" borderId="77" applyNumberFormat="0" applyFont="0" applyAlignment="0" applyProtection="0"/>
    <xf numFmtId="0" fontId="86" fillId="80" borderId="86" applyNumberFormat="0" applyProtection="0"/>
    <xf numFmtId="4" fontId="104" fillId="96" borderId="60" applyBorder="0" applyProtection="0"/>
    <xf numFmtId="0" fontId="15" fillId="42" borderId="87" applyNumberFormat="0" applyFont="0" applyAlignment="0" applyProtection="0"/>
    <xf numFmtId="3" fontId="61" fillId="0" borderId="62">
      <alignment horizontal="center"/>
    </xf>
    <xf numFmtId="0" fontId="15" fillId="0" borderId="0"/>
    <xf numFmtId="0" fontId="39" fillId="53" borderId="96" applyNumberFormat="0" applyAlignment="0" applyProtection="0"/>
    <xf numFmtId="0" fontId="25" fillId="52" borderId="65" applyNumberFormat="0" applyAlignment="0" applyProtection="0"/>
    <xf numFmtId="0" fontId="69" fillId="83" borderId="65" applyNumberFormat="0" applyProtection="0"/>
    <xf numFmtId="37" fontId="75" fillId="65" borderId="69" applyNumberFormat="0" applyAlignment="0">
      <alignment horizontal="left"/>
    </xf>
    <xf numFmtId="0" fontId="15" fillId="0" borderId="0"/>
    <xf numFmtId="3" fontId="61" fillId="0" borderId="74">
      <alignment horizontal="center"/>
    </xf>
    <xf numFmtId="0" fontId="51" fillId="0" borderId="64">
      <alignment horizontal="left" vertical="center"/>
    </xf>
    <xf numFmtId="0" fontId="53" fillId="79" borderId="87" applyNumberFormat="0" applyProtection="0"/>
    <xf numFmtId="0" fontId="53" fillId="79" borderId="66" applyNumberFormat="0" applyProtection="0"/>
    <xf numFmtId="0" fontId="15" fillId="42" borderId="66" applyNumberFormat="0" applyFont="0" applyAlignment="0" applyProtection="0"/>
    <xf numFmtId="0" fontId="15" fillId="42" borderId="66" applyNumberFormat="0" applyFont="0" applyAlignment="0" applyProtection="0"/>
    <xf numFmtId="0" fontId="15" fillId="42" borderId="66" applyNumberFormat="0" applyFont="0" applyAlignment="0" applyProtection="0"/>
    <xf numFmtId="3" fontId="61" fillId="0" borderId="71">
      <alignment horizontal="center"/>
    </xf>
    <xf numFmtId="0" fontId="15" fillId="42" borderId="95" applyNumberFormat="0" applyFont="0" applyAlignment="0" applyProtection="0"/>
    <xf numFmtId="0" fontId="86" fillId="80" borderId="76" applyNumberFormat="0" applyProtection="0"/>
    <xf numFmtId="0" fontId="98" fillId="83" borderId="88" applyNumberFormat="0" applyProtection="0"/>
    <xf numFmtId="0" fontId="86" fillId="80" borderId="94" applyNumberFormat="0" applyProtection="0"/>
    <xf numFmtId="0" fontId="15" fillId="42" borderId="95" applyNumberFormat="0" applyFont="0" applyAlignment="0" applyProtection="0"/>
    <xf numFmtId="0" fontId="26" fillId="53" borderId="86" applyNumberFormat="0" applyAlignment="0" applyProtection="0"/>
    <xf numFmtId="0" fontId="15" fillId="42" borderId="77" applyNumberFormat="0" applyFont="0" applyAlignment="0" applyProtection="0"/>
    <xf numFmtId="0" fontId="15" fillId="64" borderId="52" applyNumberFormat="0" applyFont="0" applyAlignment="0" applyProtection="0"/>
    <xf numFmtId="0" fontId="53" fillId="79" borderId="52" applyNumberFormat="0" applyProtection="0"/>
    <xf numFmtId="0" fontId="15" fillId="64" borderId="52" applyNumberFormat="0" applyFont="0" applyAlignment="0" applyProtection="0"/>
    <xf numFmtId="0" fontId="53" fillId="79" borderId="52" applyNumberFormat="0" applyProtection="0"/>
    <xf numFmtId="0" fontId="15" fillId="42" borderId="52" applyNumberFormat="0" applyFont="0" applyAlignment="0" applyProtection="0"/>
    <xf numFmtId="0" fontId="53" fillId="79" borderId="52" applyNumberForma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15" fillId="42" borderId="52" applyNumberFormat="0" applyFont="0" applyAlignment="0" applyProtection="0"/>
    <xf numFmtId="0" fontId="86" fillId="80" borderId="65" applyNumberFormat="0" applyProtection="0"/>
    <xf numFmtId="3" fontId="61" fillId="0" borderId="58">
      <alignment horizontal="center"/>
    </xf>
    <xf numFmtId="0" fontId="39" fillId="52" borderId="53" applyNumberFormat="0" applyAlignment="0" applyProtection="0"/>
    <xf numFmtId="0" fontId="98" fillId="83" borderId="53" applyNumberFormat="0" applyProtection="0"/>
    <xf numFmtId="0" fontId="53" fillId="79" borderId="95" applyNumberFormat="0" applyProtection="0"/>
    <xf numFmtId="9" fontId="89" fillId="0" borderId="55" applyNumberFormat="0" applyBorder="0"/>
    <xf numFmtId="0" fontId="86" fillId="80" borderId="65" applyNumberFormat="0" applyProtection="0"/>
    <xf numFmtId="181" fontId="107" fillId="0" borderId="75"/>
    <xf numFmtId="0" fontId="86" fillId="80" borderId="65" applyNumberFormat="0" applyProtection="0"/>
    <xf numFmtId="4" fontId="104" fillId="96" borderId="57" applyBorder="0" applyProtection="0"/>
    <xf numFmtId="37" fontId="75" fillId="65" borderId="72" applyNumberFormat="0" applyAlignment="0">
      <alignment horizontal="left"/>
    </xf>
    <xf numFmtId="0" fontId="29" fillId="0" borderId="79" applyNumberFormat="0" applyFill="0" applyAlignment="0" applyProtection="0"/>
    <xf numFmtId="0" fontId="15" fillId="42" borderId="95" applyNumberFormat="0" applyFont="0" applyAlignment="0" applyProtection="0"/>
    <xf numFmtId="0" fontId="29" fillId="0" borderId="89" applyNumberFormat="0" applyFill="0" applyAlignment="0" applyProtection="0"/>
    <xf numFmtId="0" fontId="86" fillId="80" borderId="86" applyNumberFormat="0" applyProtection="0"/>
    <xf numFmtId="0" fontId="15" fillId="64" borderId="66" applyNumberFormat="0" applyFont="0" applyAlignment="0" applyProtection="0"/>
    <xf numFmtId="4" fontId="104" fillId="96" borderId="91" applyBorder="0" applyProtection="0"/>
    <xf numFmtId="0" fontId="39" fillId="53" borderId="88" applyNumberFormat="0" applyAlignment="0" applyProtection="0"/>
    <xf numFmtId="0" fontId="30" fillId="17" borderId="76" applyNumberFormat="0" applyAlignment="0" applyProtection="0"/>
    <xf numFmtId="0" fontId="30" fillId="43" borderId="94" applyNumberFormat="0" applyAlignment="0" applyProtection="0"/>
    <xf numFmtId="0" fontId="15" fillId="64" borderId="77" applyNumberFormat="0" applyFont="0" applyAlignment="0" applyProtection="0"/>
    <xf numFmtId="0" fontId="15" fillId="64" borderId="95" applyNumberFormat="0" applyFont="0" applyAlignment="0" applyProtection="0"/>
    <xf numFmtId="0" fontId="86" fillId="80" borderId="65" applyNumberFormat="0" applyProtection="0"/>
    <xf numFmtId="0" fontId="15" fillId="64" borderId="87" applyNumberFormat="0" applyFont="0" applyAlignment="0" applyProtection="0"/>
    <xf numFmtId="0" fontId="39" fillId="52" borderId="88" applyNumberFormat="0" applyAlignment="0" applyProtection="0"/>
    <xf numFmtId="181" fontId="107" fillId="0" borderId="93"/>
    <xf numFmtId="0" fontId="39" fillId="53" borderId="78" applyNumberFormat="0" applyAlignment="0" applyProtection="0"/>
    <xf numFmtId="181" fontId="107" fillId="0" borderId="50"/>
    <xf numFmtId="181" fontId="107" fillId="0" borderId="63"/>
    <xf numFmtId="0" fontId="15" fillId="42" borderId="95" applyNumberFormat="0" applyFont="0" applyAlignment="0" applyProtection="0"/>
    <xf numFmtId="3" fontId="61" fillId="0" borderId="83">
      <alignment horizontal="center"/>
    </xf>
    <xf numFmtId="0" fontId="86" fillId="80" borderId="65" applyNumberFormat="0" applyProtection="0"/>
    <xf numFmtId="181" fontId="107" fillId="0" borderId="84"/>
    <xf numFmtId="0" fontId="39" fillId="53" borderId="67" applyNumberFormat="0" applyAlignment="0" applyProtection="0"/>
    <xf numFmtId="0" fontId="15" fillId="64" borderId="87" applyNumberFormat="0" applyFont="0" applyAlignment="0" applyProtection="0"/>
    <xf numFmtId="0" fontId="15" fillId="42" borderId="87" applyNumberFormat="0" applyFont="0" applyAlignment="0" applyProtection="0"/>
    <xf numFmtId="0" fontId="15" fillId="0" borderId="0"/>
    <xf numFmtId="37" fontId="75" fillId="65" borderId="59" applyNumberFormat="0" applyAlignment="0">
      <alignment horizontal="left"/>
    </xf>
    <xf numFmtId="0" fontId="86" fillId="80" borderId="51" applyNumberFormat="0" applyProtection="0"/>
    <xf numFmtId="0" fontId="30" fillId="17" borderId="86" applyNumberFormat="0" applyAlignment="0" applyProtection="0"/>
    <xf numFmtId="0" fontId="86" fillId="80" borderId="94" applyNumberFormat="0" applyProtection="0"/>
    <xf numFmtId="0" fontId="15" fillId="64" borderId="87" applyNumberFormat="0" applyFont="0" applyAlignment="0" applyProtection="0"/>
    <xf numFmtId="0" fontId="86" fillId="80" borderId="51" applyNumberFormat="0" applyProtection="0"/>
    <xf numFmtId="0" fontId="15" fillId="42" borderId="87" applyNumberFormat="0" applyFont="0" applyAlignment="0" applyProtection="0"/>
    <xf numFmtId="0" fontId="86" fillId="80" borderId="65" applyNumberFormat="0" applyProtection="0"/>
    <xf numFmtId="0" fontId="15" fillId="42" borderId="87" applyNumberFormat="0" applyFont="0" applyAlignment="0" applyProtection="0"/>
    <xf numFmtId="0" fontId="53" fillId="79" borderId="87" applyNumberFormat="0" applyProtection="0"/>
    <xf numFmtId="0" fontId="86" fillId="80" borderId="51" applyNumberFormat="0" applyProtection="0"/>
    <xf numFmtId="0" fontId="15" fillId="42" borderId="95" applyNumberFormat="0" applyFont="0" applyAlignment="0" applyProtection="0"/>
    <xf numFmtId="10" fontId="50" fillId="93" borderId="58" applyNumberFormat="0" applyBorder="0" applyAlignment="0" applyProtection="0"/>
    <xf numFmtId="0" fontId="15" fillId="42" borderId="77" applyNumberFormat="0" applyFont="0" applyAlignment="0" applyProtection="0"/>
    <xf numFmtId="0" fontId="15" fillId="42" borderId="95" applyNumberFormat="0" applyFont="0" applyAlignment="0" applyProtection="0"/>
    <xf numFmtId="0" fontId="25" fillId="52" borderId="76" applyNumberFormat="0" applyAlignment="0" applyProtection="0"/>
    <xf numFmtId="37" fontId="75" fillId="65" borderId="98" applyNumberFormat="0" applyAlignment="0">
      <alignment horizontal="left"/>
    </xf>
    <xf numFmtId="0" fontId="30" fillId="17" borderId="86" applyNumberFormat="0" applyAlignment="0" applyProtection="0"/>
    <xf numFmtId="0" fontId="86" fillId="80" borderId="51" applyNumberFormat="0" applyProtection="0"/>
    <xf numFmtId="37" fontId="75" fillId="65" borderId="90" applyNumberFormat="0" applyAlignment="0">
      <alignment horizontal="left"/>
    </xf>
    <xf numFmtId="0" fontId="86" fillId="80" borderId="86" applyNumberFormat="0" applyProtection="0"/>
    <xf numFmtId="0" fontId="15" fillId="64" borderId="95" applyNumberFormat="0" applyFont="0" applyAlignment="0" applyProtection="0"/>
    <xf numFmtId="0" fontId="26" fillId="53" borderId="65" applyNumberFormat="0" applyAlignment="0" applyProtection="0"/>
    <xf numFmtId="0" fontId="29" fillId="0" borderId="79" applyNumberFormat="0" applyFill="0" applyAlignment="0" applyProtection="0"/>
    <xf numFmtId="0" fontId="29" fillId="0" borderId="68" applyNumberFormat="0" applyFill="0" applyAlignment="0" applyProtection="0"/>
    <xf numFmtId="0" fontId="25" fillId="52" borderId="86" applyNumberFormat="0" applyAlignment="0" applyProtection="0"/>
    <xf numFmtId="0" fontId="39" fillId="53" borderId="88" applyNumberFormat="0" applyAlignment="0" applyProtection="0"/>
    <xf numFmtId="0" fontId="26" fillId="53" borderId="51" applyNumberFormat="0" applyAlignment="0" applyProtection="0"/>
    <xf numFmtId="0" fontId="30" fillId="17" borderId="51" applyNumberFormat="0" applyAlignment="0" applyProtection="0"/>
    <xf numFmtId="0" fontId="86" fillId="80" borderId="51" applyNumberFormat="0" applyProtection="0"/>
    <xf numFmtId="10" fontId="50" fillId="93" borderId="62" applyNumberFormat="0" applyBorder="0" applyAlignment="0" applyProtection="0"/>
    <xf numFmtId="0" fontId="39" fillId="53" borderId="53" applyNumberFormat="0" applyAlignment="0" applyProtection="0"/>
    <xf numFmtId="0" fontId="15" fillId="42" borderId="66" applyNumberFormat="0" applyFont="0" applyAlignment="0" applyProtection="0"/>
    <xf numFmtId="0" fontId="15" fillId="42" borderId="66" applyNumberFormat="0" applyFont="0" applyAlignment="0" applyProtection="0"/>
    <xf numFmtId="0" fontId="42" fillId="0" borderId="0" applyNumberFormat="0" applyFill="0" applyBorder="0" applyAlignment="0" applyProtection="0"/>
    <xf numFmtId="37" fontId="75" fillId="65" borderId="80" applyNumberFormat="0" applyAlignment="0">
      <alignment horizontal="left"/>
    </xf>
    <xf numFmtId="0" fontId="86" fillId="80" borderId="76" applyNumberFormat="0" applyProtection="0"/>
    <xf numFmtId="0" fontId="15" fillId="42" borderId="87" applyNumberFormat="0" applyFont="0" applyAlignment="0" applyProtection="0"/>
    <xf numFmtId="0" fontId="29" fillId="0" borderId="54" applyNumberFormat="0" applyFill="0" applyAlignment="0" applyProtection="0"/>
    <xf numFmtId="0" fontId="30" fillId="17" borderId="94" applyNumberFormat="0" applyAlignment="0" applyProtection="0"/>
    <xf numFmtId="0" fontId="26" fillId="53" borderId="76" applyNumberFormat="0" applyAlignment="0" applyProtection="0"/>
    <xf numFmtId="0" fontId="15" fillId="42" borderId="87" applyNumberFormat="0" applyFont="0" applyAlignment="0" applyProtection="0"/>
    <xf numFmtId="0" fontId="30" fillId="17" borderId="65" applyNumberFormat="0" applyAlignment="0" applyProtection="0"/>
    <xf numFmtId="181" fontId="107" fillId="0" borderId="63"/>
    <xf numFmtId="0" fontId="25" fillId="52" borderId="65" applyNumberFormat="0" applyAlignment="0" applyProtection="0"/>
    <xf numFmtId="0" fontId="39" fillId="52" borderId="78" applyNumberFormat="0" applyAlignment="0" applyProtection="0"/>
    <xf numFmtId="0" fontId="30" fillId="43" borderId="86" applyNumberFormat="0" applyAlignment="0" applyProtection="0"/>
    <xf numFmtId="0" fontId="15" fillId="42" borderId="66" applyNumberFormat="0" applyFont="0" applyAlignment="0" applyProtection="0"/>
    <xf numFmtId="4" fontId="104" fillId="96" borderId="70" applyBorder="0" applyProtection="0"/>
    <xf numFmtId="0" fontId="53" fillId="79" borderId="66" applyNumberFormat="0" applyProtection="0"/>
    <xf numFmtId="0" fontId="15" fillId="64" borderId="66" applyNumberFormat="0" applyFont="0" applyAlignment="0" applyProtection="0"/>
    <xf numFmtId="0" fontId="86" fillId="80" borderId="76" applyNumberFormat="0" applyProtection="0"/>
    <xf numFmtId="0" fontId="25" fillId="52" borderId="86" applyNumberFormat="0" applyAlignment="0" applyProtection="0"/>
    <xf numFmtId="0" fontId="86" fillId="80" borderId="94" applyNumberFormat="0" applyProtection="0"/>
    <xf numFmtId="0" fontId="15" fillId="42" borderId="95" applyNumberFormat="0" applyFont="0" applyAlignment="0" applyProtection="0"/>
    <xf numFmtId="0" fontId="39" fillId="52" borderId="96" applyNumberFormat="0" applyAlignment="0" applyProtection="0"/>
    <xf numFmtId="0" fontId="30" fillId="17" borderId="76" applyNumberFormat="0" applyAlignment="0" applyProtection="0"/>
    <xf numFmtId="0" fontId="86" fillId="80" borderId="94" applyNumberFormat="0" applyProtection="0"/>
    <xf numFmtId="4" fontId="104" fillId="96" borderId="99" applyBorder="0" applyProtection="0"/>
    <xf numFmtId="0" fontId="15" fillId="42" borderId="77" applyNumberFormat="0" applyFont="0" applyAlignment="0" applyProtection="0"/>
    <xf numFmtId="0" fontId="25" fillId="52" borderId="94" applyNumberFormat="0" applyAlignment="0" applyProtection="0"/>
    <xf numFmtId="0" fontId="53" fillId="79" borderId="77" applyNumberFormat="0" applyProtection="0"/>
    <xf numFmtId="0" fontId="15" fillId="42" borderId="77" applyNumberFormat="0" applyFont="0" applyAlignment="0" applyProtection="0"/>
    <xf numFmtId="0" fontId="53" fillId="79" borderId="77" applyNumberFormat="0" applyProtection="0"/>
    <xf numFmtId="0" fontId="69" fillId="83" borderId="86" applyNumberFormat="0" applyProtection="0"/>
    <xf numFmtId="0" fontId="30" fillId="17" borderId="94" applyNumberFormat="0" applyAlignment="0" applyProtection="0"/>
    <xf numFmtId="0" fontId="29" fillId="0" borderId="89" applyNumberFormat="0" applyFill="0" applyAlignment="0" applyProtection="0"/>
    <xf numFmtId="0" fontId="26" fillId="53" borderId="94" applyNumberFormat="0" applyAlignment="0" applyProtection="0"/>
    <xf numFmtId="0" fontId="69" fillId="83" borderId="94" applyNumberFormat="0" applyProtection="0"/>
    <xf numFmtId="0" fontId="25" fillId="52" borderId="94" applyNumberFormat="0" applyAlignment="0" applyProtection="0"/>
    <xf numFmtId="0" fontId="29" fillId="0" borderId="97" applyNumberFormat="0" applyFill="0" applyAlignment="0" applyProtection="0"/>
    <xf numFmtId="0" fontId="115" fillId="0" borderId="0"/>
    <xf numFmtId="0" fontId="13" fillId="0" borderId="0"/>
    <xf numFmtId="222" fontId="15" fillId="0" borderId="0" applyFont="0" applyFill="0" applyBorder="0" applyAlignment="0" applyProtection="0"/>
    <xf numFmtId="0" fontId="115" fillId="0" borderId="0"/>
    <xf numFmtId="9" fontId="115" fillId="0" borderId="0" applyFont="0" applyFill="0" applyBorder="0" applyAlignment="0" applyProtection="0"/>
    <xf numFmtId="222" fontId="53" fillId="0" borderId="0"/>
    <xf numFmtId="0" fontId="117" fillId="0" borderId="0"/>
    <xf numFmtId="0" fontId="13" fillId="0" borderId="0"/>
    <xf numFmtId="0" fontId="138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294">
    <xf numFmtId="0" fontId="0" fillId="0" borderId="0" xfId="0"/>
    <xf numFmtId="4" fontId="48" fillId="4" borderId="101" xfId="1246" applyNumberFormat="1" applyFont="1" applyFill="1" applyBorder="1" applyAlignment="1" applyProtection="1">
      <alignment horizontal="center" vertical="center" wrapText="1"/>
    </xf>
    <xf numFmtId="10" fontId="48" fillId="4" borderId="100" xfId="1246" applyNumberFormat="1" applyFont="1" applyFill="1" applyBorder="1" applyAlignment="1" applyProtection="1">
      <alignment horizontal="center" vertical="center" wrapText="1"/>
    </xf>
    <xf numFmtId="4" fontId="48" fillId="4" borderId="102" xfId="1246" applyNumberFormat="1" applyFont="1" applyFill="1" applyBorder="1" applyAlignment="1" applyProtection="1">
      <alignment horizontal="center" vertical="center" wrapText="1"/>
    </xf>
    <xf numFmtId="49" fontId="120" fillId="0" borderId="0" xfId="1423" applyNumberFormat="1" applyFont="1" applyAlignment="1">
      <alignment horizontal="left" vertical="center" wrapText="1"/>
    </xf>
    <xf numFmtId="49" fontId="120" fillId="0" borderId="0" xfId="1423" applyNumberFormat="1" applyFont="1" applyAlignment="1">
      <alignment vertical="center" wrapText="1"/>
    </xf>
    <xf numFmtId="2" fontId="120" fillId="0" borderId="0" xfId="1423" applyNumberFormat="1" applyFont="1" applyAlignment="1">
      <alignment vertical="center" wrapText="1"/>
    </xf>
    <xf numFmtId="0" fontId="121" fillId="0" borderId="0" xfId="1423" applyFont="1" applyAlignment="1">
      <alignment horizontal="left" vertical="top" wrapText="1"/>
    </xf>
    <xf numFmtId="49" fontId="121" fillId="0" borderId="0" xfId="1423" applyNumberFormat="1" applyFont="1" applyAlignment="1">
      <alignment horizontal="left" vertical="center" wrapText="1"/>
    </xf>
    <xf numFmtId="49" fontId="121" fillId="0" borderId="0" xfId="1423" applyNumberFormat="1" applyFont="1" applyAlignment="1">
      <alignment vertical="center" wrapText="1"/>
    </xf>
    <xf numFmtId="49" fontId="121" fillId="0" borderId="0" xfId="1423" applyNumberFormat="1" applyFont="1" applyAlignment="1">
      <alignment vertical="center"/>
    </xf>
    <xf numFmtId="2" fontId="121" fillId="0" borderId="0" xfId="1423" applyNumberFormat="1" applyFont="1" applyAlignment="1">
      <alignment vertical="center"/>
    </xf>
    <xf numFmtId="0" fontId="121" fillId="0" borderId="0" xfId="642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45" xfId="0" applyBorder="1" applyAlignment="1">
      <alignment vertical="center"/>
    </xf>
    <xf numFmtId="0" fontId="0" fillId="0" borderId="46" xfId="0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16" fillId="0" borderId="46" xfId="4" applyFont="1" applyBorder="1" applyAlignment="1">
      <alignment horizontal="center" vertical="center" wrapText="1"/>
    </xf>
    <xf numFmtId="4" fontId="16" fillId="0" borderId="46" xfId="4" applyNumberFormat="1" applyFont="1" applyBorder="1" applyAlignment="1">
      <alignment horizontal="center" vertical="center" wrapText="1"/>
    </xf>
    <xf numFmtId="10" fontId="16" fillId="0" borderId="47" xfId="4" applyNumberFormat="1" applyFont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164" fontId="0" fillId="4" borderId="0" xfId="0" applyNumberFormat="1" applyFill="1" applyAlignment="1">
      <alignment vertical="center"/>
    </xf>
    <xf numFmtId="1" fontId="48" fillId="4" borderId="101" xfId="264" applyNumberFormat="1" applyFont="1" applyFill="1" applyBorder="1" applyAlignment="1">
      <alignment horizontal="center" vertical="center" wrapText="1"/>
    </xf>
    <xf numFmtId="4" fontId="48" fillId="4" borderId="101" xfId="264" applyNumberFormat="1" applyFont="1" applyFill="1" applyBorder="1" applyAlignment="1">
      <alignment horizontal="center" vertical="center" wrapText="1"/>
    </xf>
    <xf numFmtId="10" fontId="3" fillId="0" borderId="100" xfId="0" applyNumberFormat="1" applyFont="1" applyBorder="1" applyAlignment="1">
      <alignment vertical="center"/>
    </xf>
    <xf numFmtId="0" fontId="8" fillId="4" borderId="101" xfId="0" applyFont="1" applyFill="1" applyBorder="1" applyAlignment="1">
      <alignment horizontal="center" vertical="center"/>
    </xf>
    <xf numFmtId="0" fontId="8" fillId="4" borderId="101" xfId="0" applyFont="1" applyFill="1" applyBorder="1" applyAlignment="1">
      <alignment vertical="center" wrapText="1"/>
    </xf>
    <xf numFmtId="4" fontId="8" fillId="4" borderId="101" xfId="0" applyNumberFormat="1" applyFont="1" applyFill="1" applyBorder="1" applyAlignment="1">
      <alignment horizontal="center" vertical="center"/>
    </xf>
    <xf numFmtId="4" fontId="8" fillId="4" borderId="102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0" borderId="101" xfId="0" applyFont="1" applyBorder="1" applyAlignment="1">
      <alignment horizontal="center" vertical="center"/>
    </xf>
    <xf numFmtId="0" fontId="3" fillId="0" borderId="101" xfId="0" applyFont="1" applyBorder="1" applyAlignment="1">
      <alignment vertical="center" wrapText="1"/>
    </xf>
    <xf numFmtId="4" fontId="3" fillId="4" borderId="101" xfId="0" applyNumberFormat="1" applyFont="1" applyFill="1" applyBorder="1" applyAlignment="1">
      <alignment horizontal="center" vertical="center"/>
    </xf>
    <xf numFmtId="4" fontId="3" fillId="0" borderId="101" xfId="0" applyNumberFormat="1" applyFont="1" applyBorder="1" applyAlignment="1">
      <alignment horizontal="center" vertical="center"/>
    </xf>
    <xf numFmtId="4" fontId="3" fillId="0" borderId="10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10" fillId="5" borderId="5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 wrapText="1"/>
    </xf>
    <xf numFmtId="4" fontId="11" fillId="5" borderId="5" xfId="0" applyNumberFormat="1" applyFont="1" applyFill="1" applyBorder="1" applyAlignment="1">
      <alignment horizontal="center" vertical="center"/>
    </xf>
    <xf numFmtId="4" fontId="11" fillId="5" borderId="9" xfId="0" applyNumberFormat="1" applyFont="1" applyFill="1" applyBorder="1" applyAlignment="1">
      <alignment horizontal="center" vertical="center"/>
    </xf>
    <xf numFmtId="10" fontId="1" fillId="5" borderId="8" xfId="0" applyNumberFormat="1" applyFont="1" applyFill="1" applyBorder="1" applyAlignment="1">
      <alignment vertical="center"/>
    </xf>
    <xf numFmtId="10" fontId="3" fillId="4" borderId="100" xfId="0" applyNumberFormat="1" applyFont="1" applyFill="1" applyBorder="1" applyAlignment="1">
      <alignment vertical="center"/>
    </xf>
    <xf numFmtId="0" fontId="8" fillId="0" borderId="101" xfId="0" applyFont="1" applyBorder="1" applyAlignment="1">
      <alignment horizontal="center" vertical="center"/>
    </xf>
    <xf numFmtId="0" fontId="10" fillId="0" borderId="101" xfId="0" applyFont="1" applyBorder="1" applyAlignment="1">
      <alignment vertical="center" wrapText="1"/>
    </xf>
    <xf numFmtId="4" fontId="8" fillId="0" borderId="101" xfId="0" applyNumberFormat="1" applyFont="1" applyBorder="1" applyAlignment="1">
      <alignment horizontal="center" vertical="center"/>
    </xf>
    <xf numFmtId="4" fontId="8" fillId="0" borderId="102" xfId="0" applyNumberFormat="1" applyFont="1" applyBorder="1" applyAlignment="1">
      <alignment horizontal="center" vertical="center"/>
    </xf>
    <xf numFmtId="0" fontId="8" fillId="0" borderId="101" xfId="0" applyFont="1" applyBorder="1" applyAlignment="1">
      <alignment vertical="center" wrapText="1"/>
    </xf>
    <xf numFmtId="4" fontId="5" fillId="4" borderId="10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" fontId="3" fillId="0" borderId="5" xfId="0" applyNumberFormat="1" applyFont="1" applyBorder="1" applyAlignment="1">
      <alignment horizontal="center" vertical="center"/>
    </xf>
    <xf numFmtId="0" fontId="3" fillId="0" borderId="101" xfId="0" applyFont="1" applyBorder="1" applyAlignment="1">
      <alignment vertical="center"/>
    </xf>
    <xf numFmtId="4" fontId="12" fillId="0" borderId="101" xfId="0" applyNumberFormat="1" applyFont="1" applyBorder="1" applyAlignment="1">
      <alignment horizontal="center" vertical="center"/>
    </xf>
    <xf numFmtId="0" fontId="4" fillId="0" borderId="101" xfId="0" applyFont="1" applyBorder="1" applyAlignment="1">
      <alignment vertical="center" wrapText="1"/>
    </xf>
    <xf numFmtId="0" fontId="4" fillId="0" borderId="101" xfId="0" applyFont="1" applyBorder="1" applyAlignment="1">
      <alignment horizontal="center" vertical="center"/>
    </xf>
    <xf numFmtId="4" fontId="4" fillId="0" borderId="101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3" fillId="3" borderId="101" xfId="0" applyNumberFormat="1" applyFont="1" applyFill="1" applyBorder="1" applyAlignment="1">
      <alignment horizontal="center" vertical="center"/>
    </xf>
    <xf numFmtId="4" fontId="5" fillId="0" borderId="101" xfId="0" applyNumberFormat="1" applyFont="1" applyBorder="1" applyAlignment="1">
      <alignment horizontal="center" vertical="center"/>
    </xf>
    <xf numFmtId="4" fontId="7" fillId="0" borderId="101" xfId="0" applyNumberFormat="1" applyFont="1" applyBorder="1" applyAlignment="1">
      <alignment horizontal="center" vertical="center"/>
    </xf>
    <xf numFmtId="0" fontId="4" fillId="4" borderId="101" xfId="0" applyFont="1" applyFill="1" applyBorder="1" applyAlignment="1">
      <alignment horizontal="center" vertical="center"/>
    </xf>
    <xf numFmtId="0" fontId="10" fillId="4" borderId="101" xfId="0" applyFont="1" applyFill="1" applyBorder="1" applyAlignment="1">
      <alignment vertical="center" wrapText="1"/>
    </xf>
    <xf numFmtId="0" fontId="3" fillId="4" borderId="101" xfId="0" applyFont="1" applyFill="1" applyBorder="1" applyAlignment="1">
      <alignment horizontal="center" vertical="center"/>
    </xf>
    <xf numFmtId="4" fontId="3" fillId="4" borderId="0" xfId="0" applyNumberFormat="1" applyFont="1" applyFill="1" applyAlignment="1">
      <alignment vertical="center"/>
    </xf>
    <xf numFmtId="0" fontId="3" fillId="4" borderId="101" xfId="0" applyFont="1" applyFill="1" applyBorder="1" applyAlignment="1">
      <alignment vertical="center" wrapText="1"/>
    </xf>
    <xf numFmtId="4" fontId="3" fillId="4" borderId="102" xfId="0" applyNumberFormat="1" applyFont="1" applyFill="1" applyBorder="1" applyAlignment="1">
      <alignment horizontal="center" vertical="center"/>
    </xf>
    <xf numFmtId="0" fontId="11" fillId="0" borderId="10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10" fontId="0" fillId="0" borderId="8" xfId="0" applyNumberFormat="1" applyBorder="1" applyAlignment="1">
      <alignment vertical="center"/>
    </xf>
    <xf numFmtId="0" fontId="112" fillId="2" borderId="2" xfId="0" applyFont="1" applyFill="1" applyBorder="1" applyAlignment="1">
      <alignment horizontal="center" vertical="center"/>
    </xf>
    <xf numFmtId="0" fontId="112" fillId="2" borderId="3" xfId="0" applyFont="1" applyFill="1" applyBorder="1" applyAlignment="1">
      <alignment horizontal="center" vertical="center"/>
    </xf>
    <xf numFmtId="0" fontId="113" fillId="2" borderId="3" xfId="0" applyFont="1" applyFill="1" applyBorder="1" applyAlignment="1">
      <alignment horizontal="center" vertical="center"/>
    </xf>
    <xf numFmtId="0" fontId="114" fillId="2" borderId="3" xfId="0" applyFont="1" applyFill="1" applyBorder="1" applyAlignment="1">
      <alignment horizontal="center" vertical="center" wrapText="1"/>
    </xf>
    <xf numFmtId="4" fontId="112" fillId="2" borderId="3" xfId="0" applyNumberFormat="1" applyFont="1" applyFill="1" applyBorder="1" applyAlignment="1">
      <alignment horizontal="center" vertical="center"/>
    </xf>
    <xf numFmtId="4" fontId="114" fillId="2" borderId="3" xfId="0" applyNumberFormat="1" applyFont="1" applyFill="1" applyBorder="1" applyAlignment="1">
      <alignment horizontal="center" vertical="center"/>
    </xf>
    <xf numFmtId="4" fontId="114" fillId="2" borderId="6" xfId="0" applyNumberFormat="1" applyFont="1" applyFill="1" applyBorder="1" applyAlignment="1">
      <alignment horizontal="center" vertical="center"/>
    </xf>
    <xf numFmtId="0" fontId="112" fillId="0" borderId="0" xfId="0" applyFont="1" applyAlignment="1">
      <alignment vertical="center"/>
    </xf>
    <xf numFmtId="4" fontId="112" fillId="0" borderId="0" xfId="0" applyNumberFormat="1" applyFont="1" applyAlignment="1">
      <alignment vertical="center"/>
    </xf>
    <xf numFmtId="171" fontId="0" fillId="0" borderId="0" xfId="0" applyNumberFormat="1" applyAlignment="1">
      <alignment vertical="center"/>
    </xf>
    <xf numFmtId="1" fontId="15" fillId="0" borderId="0" xfId="668" applyNumberFormat="1" applyFont="1" applyAlignment="1">
      <alignment vertical="top" wrapText="1"/>
    </xf>
    <xf numFmtId="1" fontId="15" fillId="0" borderId="0" xfId="668" applyNumberFormat="1" applyFont="1" applyAlignment="1">
      <alignment horizontal="center" vertical="top" wrapText="1"/>
    </xf>
    <xf numFmtId="4" fontId="15" fillId="0" borderId="0" xfId="668" applyNumberFormat="1" applyFont="1" applyAlignment="1">
      <alignment horizontal="right" vertical="top" wrapText="1"/>
    </xf>
    <xf numFmtId="0" fontId="118" fillId="0" borderId="0" xfId="654" applyFont="1"/>
    <xf numFmtId="0" fontId="15" fillId="0" borderId="0" xfId="668" applyFont="1"/>
    <xf numFmtId="0" fontId="17" fillId="0" borderId="108" xfId="668" applyFont="1" applyBorder="1" applyAlignment="1">
      <alignment horizontal="center" vertical="center" wrapText="1"/>
    </xf>
    <xf numFmtId="4" fontId="119" fillId="0" borderId="109" xfId="668" applyNumberFormat="1" applyFont="1" applyBorder="1" applyAlignment="1">
      <alignment vertical="center" wrapText="1"/>
    </xf>
    <xf numFmtId="0" fontId="50" fillId="0" borderId="0" xfId="668" applyFont="1"/>
    <xf numFmtId="4" fontId="50" fillId="0" borderId="0" xfId="668" applyNumberFormat="1" applyFont="1"/>
    <xf numFmtId="4" fontId="15" fillId="0" borderId="0" xfId="668" applyNumberFormat="1" applyFont="1" applyAlignment="1">
      <alignment horizontal="center" vertical="center" wrapText="1"/>
    </xf>
    <xf numFmtId="1" fontId="16" fillId="0" borderId="127" xfId="668" applyNumberFormat="1" applyFont="1" applyBorder="1" applyAlignment="1">
      <alignment horizontal="center" vertical="center" wrapText="1"/>
    </xf>
    <xf numFmtId="1" fontId="16" fillId="0" borderId="128" xfId="668" applyNumberFormat="1" applyFont="1" applyBorder="1" applyAlignment="1">
      <alignment horizontal="center" vertical="center" wrapText="1"/>
    </xf>
    <xf numFmtId="4" fontId="16" fillId="0" borderId="129" xfId="803" applyFont="1" applyBorder="1" applyAlignment="1">
      <alignment horizontal="left" vertical="center" wrapText="1"/>
    </xf>
    <xf numFmtId="1" fontId="15" fillId="0" borderId="130" xfId="668" applyNumberFormat="1" applyFont="1" applyBorder="1" applyAlignment="1">
      <alignment horizontal="center" vertical="center" wrapText="1"/>
    </xf>
    <xf numFmtId="1" fontId="15" fillId="0" borderId="131" xfId="668" applyNumberFormat="1" applyFont="1" applyBorder="1" applyAlignment="1">
      <alignment horizontal="center" vertical="center" wrapText="1"/>
    </xf>
    <xf numFmtId="4" fontId="15" fillId="0" borderId="132" xfId="668" applyNumberFormat="1" applyFont="1" applyBorder="1" applyAlignment="1">
      <alignment horizontal="right" vertical="center" wrapText="1"/>
    </xf>
    <xf numFmtId="4" fontId="15" fillId="0" borderId="133" xfId="668" applyNumberFormat="1" applyFont="1" applyBorder="1" applyAlignment="1">
      <alignment horizontal="right" vertical="center" wrapText="1"/>
    </xf>
    <xf numFmtId="0" fontId="15" fillId="0" borderId="0" xfId="668" applyFont="1" applyAlignment="1">
      <alignment vertical="center"/>
    </xf>
    <xf numFmtId="4" fontId="15" fillId="0" borderId="0" xfId="668" applyNumberFormat="1" applyFont="1" applyAlignment="1">
      <alignment vertical="center"/>
    </xf>
    <xf numFmtId="4" fontId="15" fillId="0" borderId="0" xfId="668" applyNumberFormat="1" applyFont="1" applyAlignment="1">
      <alignment horizontal="center" vertical="center"/>
    </xf>
    <xf numFmtId="4" fontId="118" fillId="0" borderId="0" xfId="654" applyNumberFormat="1" applyFont="1" applyAlignment="1">
      <alignment horizontal="center" vertical="center"/>
    </xf>
    <xf numFmtId="0" fontId="15" fillId="0" borderId="0" xfId="668" applyFont="1" applyAlignment="1">
      <alignment vertical="center" wrapText="1"/>
    </xf>
    <xf numFmtId="4" fontId="15" fillId="0" borderId="0" xfId="668" applyNumberFormat="1" applyFont="1" applyAlignment="1">
      <alignment vertical="center" wrapText="1"/>
    </xf>
    <xf numFmtId="1" fontId="17" fillId="97" borderId="110" xfId="668" applyNumberFormat="1" applyFont="1" applyFill="1" applyBorder="1" applyAlignment="1">
      <alignment horizontal="center" vertical="center"/>
    </xf>
    <xf numFmtId="1" fontId="17" fillId="97" borderId="111" xfId="668" applyNumberFormat="1" applyFont="1" applyFill="1" applyBorder="1" applyAlignment="1">
      <alignment horizontal="center" vertical="center"/>
    </xf>
    <xf numFmtId="1" fontId="17" fillId="97" borderId="112" xfId="668" applyNumberFormat="1" applyFont="1" applyFill="1" applyBorder="1" applyAlignment="1">
      <alignment horizontal="center" vertical="center"/>
    </xf>
    <xf numFmtId="1" fontId="17" fillId="97" borderId="134" xfId="668" applyNumberFormat="1" applyFont="1" applyFill="1" applyBorder="1" applyAlignment="1">
      <alignment horizontal="center" vertical="center"/>
    </xf>
    <xf numFmtId="4" fontId="17" fillId="97" borderId="135" xfId="668" applyNumberFormat="1" applyFont="1" applyFill="1" applyBorder="1" applyAlignment="1">
      <alignment horizontal="right" vertical="center"/>
    </xf>
    <xf numFmtId="4" fontId="17" fillId="97" borderId="136" xfId="668" applyNumberFormat="1" applyFont="1" applyFill="1" applyBorder="1" applyAlignment="1">
      <alignment horizontal="right" vertical="center"/>
    </xf>
    <xf numFmtId="0" fontId="17" fillId="97" borderId="0" xfId="668" applyFont="1" applyFill="1" applyAlignment="1">
      <alignment vertical="center"/>
    </xf>
    <xf numFmtId="4" fontId="17" fillId="97" borderId="0" xfId="668" applyNumberFormat="1" applyFont="1" applyFill="1" applyAlignment="1">
      <alignment vertical="center"/>
    </xf>
    <xf numFmtId="4" fontId="17" fillId="97" borderId="0" xfId="668" applyNumberFormat="1" applyFont="1" applyFill="1" applyAlignment="1">
      <alignment horizontal="center" vertical="center"/>
    </xf>
    <xf numFmtId="2" fontId="15" fillId="0" borderId="0" xfId="668" applyNumberFormat="1" applyFont="1" applyAlignment="1">
      <alignment horizontal="center" vertical="top" wrapText="1"/>
    </xf>
    <xf numFmtId="0" fontId="15" fillId="0" borderId="0" xfId="668" applyFont="1" applyAlignment="1">
      <alignment horizontal="center" vertical="center"/>
    </xf>
    <xf numFmtId="4" fontId="15" fillId="0" borderId="0" xfId="668" applyNumberFormat="1" applyFont="1"/>
    <xf numFmtId="1" fontId="15" fillId="0" borderId="0" xfId="668" applyNumberFormat="1" applyFont="1"/>
    <xf numFmtId="1" fontId="15" fillId="0" borderId="0" xfId="668" applyNumberFormat="1" applyFont="1" applyAlignment="1">
      <alignment horizontal="center"/>
    </xf>
    <xf numFmtId="2" fontId="15" fillId="0" borderId="0" xfId="668" applyNumberFormat="1" applyFont="1" applyAlignment="1">
      <alignment horizontal="right"/>
    </xf>
    <xf numFmtId="4" fontId="6" fillId="0" borderId="0" xfId="0" applyNumberFormat="1" applyFont="1" applyAlignment="1">
      <alignment vertical="center"/>
    </xf>
    <xf numFmtId="4" fontId="122" fillId="4" borderId="101" xfId="1246" applyNumberFormat="1" applyFont="1" applyFill="1" applyBorder="1" applyAlignment="1" applyProtection="1">
      <alignment horizontal="center" vertical="center" wrapText="1"/>
    </xf>
    <xf numFmtId="4" fontId="9" fillId="4" borderId="101" xfId="0" applyNumberFormat="1" applyFont="1" applyFill="1" applyBorder="1" applyAlignment="1">
      <alignment horizontal="center" vertical="center"/>
    </xf>
    <xf numFmtId="4" fontId="9" fillId="5" borderId="5" xfId="0" applyNumberFormat="1" applyFont="1" applyFill="1" applyBorder="1" applyAlignment="1">
      <alignment horizontal="center" vertical="center"/>
    </xf>
    <xf numFmtId="4" fontId="9" fillId="0" borderId="101" xfId="0" applyNumberFormat="1" applyFont="1" applyBorder="1" applyAlignment="1">
      <alignment horizontal="center" vertical="center"/>
    </xf>
    <xf numFmtId="4" fontId="123" fillId="0" borderId="101" xfId="0" applyNumberFormat="1" applyFont="1" applyBorder="1" applyAlignment="1">
      <alignment horizontal="center" vertical="center"/>
    </xf>
    <xf numFmtId="4" fontId="123" fillId="2" borderId="3" xfId="0" applyNumberFormat="1" applyFont="1" applyFill="1" applyBorder="1" applyAlignment="1">
      <alignment horizontal="center" vertical="center"/>
    </xf>
    <xf numFmtId="4" fontId="4" fillId="4" borderId="101" xfId="0" applyNumberFormat="1" applyFont="1" applyFill="1" applyBorder="1" applyAlignment="1">
      <alignment horizontal="center" vertical="center"/>
    </xf>
    <xf numFmtId="4" fontId="16" fillId="0" borderId="128" xfId="803" applyFont="1" applyBorder="1" applyAlignment="1">
      <alignment horizontal="left" vertical="center" wrapText="1"/>
    </xf>
    <xf numFmtId="1" fontId="15" fillId="0" borderId="140" xfId="668" applyNumberFormat="1" applyFont="1" applyBorder="1" applyAlignment="1">
      <alignment horizontal="center" vertical="center" wrapText="1"/>
    </xf>
    <xf numFmtId="1" fontId="15" fillId="0" borderId="141" xfId="668" applyNumberFormat="1" applyFont="1" applyBorder="1" applyAlignment="1">
      <alignment horizontal="center" vertical="center" wrapText="1"/>
    </xf>
    <xf numFmtId="4" fontId="15" fillId="0" borderId="142" xfId="668" applyNumberFormat="1" applyFont="1" applyBorder="1" applyAlignment="1">
      <alignment horizontal="right" vertical="center" wrapText="1"/>
    </xf>
    <xf numFmtId="4" fontId="15" fillId="0" borderId="143" xfId="668" applyNumberFormat="1" applyFont="1" applyBorder="1" applyAlignment="1">
      <alignment horizontal="right" vertical="center" wrapText="1"/>
    </xf>
    <xf numFmtId="0" fontId="4" fillId="4" borderId="101" xfId="0" applyFont="1" applyFill="1" applyBorder="1" applyAlignment="1">
      <alignment vertical="center" wrapText="1"/>
    </xf>
    <xf numFmtId="1" fontId="124" fillId="4" borderId="103" xfId="264" applyNumberFormat="1" applyFont="1" applyFill="1" applyBorder="1" applyAlignment="1">
      <alignment horizontal="center" vertical="center" wrapText="1"/>
    </xf>
    <xf numFmtId="1" fontId="124" fillId="4" borderId="104" xfId="264" applyNumberFormat="1" applyFont="1" applyFill="1" applyBorder="1" applyAlignment="1">
      <alignment horizontal="center" vertical="center" wrapText="1"/>
    </xf>
    <xf numFmtId="1" fontId="124" fillId="4" borderId="1" xfId="264" applyNumberFormat="1" applyFont="1" applyFill="1" applyBorder="1" applyAlignment="1">
      <alignment horizontal="center" vertical="center" wrapText="1"/>
    </xf>
    <xf numFmtId="1" fontId="124" fillId="4" borderId="101" xfId="264" applyNumberFormat="1" applyFont="1" applyFill="1" applyBorder="1" applyAlignment="1">
      <alignment horizontal="center" vertical="center" wrapText="1"/>
    </xf>
    <xf numFmtId="0" fontId="125" fillId="4" borderId="1" xfId="0" applyFont="1" applyFill="1" applyBorder="1" applyAlignment="1">
      <alignment horizontal="center" vertical="center"/>
    </xf>
    <xf numFmtId="0" fontId="125" fillId="4" borderId="101" xfId="0" applyFont="1" applyFill="1" applyBorder="1" applyAlignment="1">
      <alignment horizontal="center" vertical="center"/>
    </xf>
    <xf numFmtId="0" fontId="126" fillId="4" borderId="101" xfId="0" applyFont="1" applyFill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7" fillId="0" borderId="101" xfId="0" applyFont="1" applyBorder="1" applyAlignment="1">
      <alignment horizontal="center" vertical="center"/>
    </xf>
    <xf numFmtId="0" fontId="128" fillId="5" borderId="5" xfId="0" applyFont="1" applyFill="1" applyBorder="1" applyAlignment="1">
      <alignment horizontal="center" vertical="center"/>
    </xf>
    <xf numFmtId="0" fontId="129" fillId="5" borderId="5" xfId="0" applyFont="1" applyFill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0" fontId="127" fillId="0" borderId="5" xfId="0" applyFont="1" applyBorder="1" applyAlignment="1">
      <alignment horizontal="center" vertical="center"/>
    </xf>
    <xf numFmtId="0" fontId="131" fillId="0" borderId="101" xfId="0" applyFont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0" fillId="0" borderId="101" xfId="0" applyFont="1" applyBorder="1" applyAlignment="1">
      <alignment horizontal="center" vertical="center"/>
    </xf>
    <xf numFmtId="0" fontId="129" fillId="0" borderId="101" xfId="0" applyFont="1" applyBorder="1" applyAlignment="1">
      <alignment horizontal="center" vertical="center"/>
    </xf>
    <xf numFmtId="0" fontId="132" fillId="0" borderId="10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8" fillId="0" borderId="101" xfId="0" applyFont="1" applyBorder="1" applyAlignment="1">
      <alignment horizontal="center" vertical="center"/>
    </xf>
    <xf numFmtId="0" fontId="128" fillId="4" borderId="1" xfId="0" applyFont="1" applyFill="1" applyBorder="1" applyAlignment="1">
      <alignment horizontal="center" vertical="center"/>
    </xf>
    <xf numFmtId="0" fontId="128" fillId="4" borderId="101" xfId="0" applyFont="1" applyFill="1" applyBorder="1" applyAlignment="1">
      <alignment horizontal="center" vertical="center"/>
    </xf>
    <xf numFmtId="0" fontId="130" fillId="4" borderId="101" xfId="0" applyFont="1" applyFill="1" applyBorder="1" applyAlignment="1">
      <alignment horizontal="center" vertical="center"/>
    </xf>
    <xf numFmtId="0" fontId="132" fillId="4" borderId="1" xfId="0" applyFont="1" applyFill="1" applyBorder="1" applyAlignment="1">
      <alignment horizontal="center" vertical="center"/>
    </xf>
    <xf numFmtId="0" fontId="127" fillId="4" borderId="101" xfId="0" applyFont="1" applyFill="1" applyBorder="1" applyAlignment="1">
      <alignment horizontal="center" vertical="center"/>
    </xf>
    <xf numFmtId="0" fontId="130" fillId="0" borderId="5" xfId="0" applyFont="1" applyBorder="1" applyAlignment="1">
      <alignment horizontal="center" vertical="center"/>
    </xf>
    <xf numFmtId="0" fontId="133" fillId="0" borderId="0" xfId="0" applyFont="1" applyAlignment="1">
      <alignment vertical="center"/>
    </xf>
    <xf numFmtId="0" fontId="134" fillId="0" borderId="0" xfId="0" applyFont="1" applyAlignment="1">
      <alignment vertical="center"/>
    </xf>
    <xf numFmtId="0" fontId="133" fillId="4" borderId="0" xfId="0" applyFont="1" applyFill="1" applyAlignment="1">
      <alignment vertical="center"/>
    </xf>
    <xf numFmtId="0" fontId="134" fillId="4" borderId="0" xfId="0" applyFont="1" applyFill="1" applyAlignment="1">
      <alignment vertical="center"/>
    </xf>
    <xf numFmtId="4" fontId="133" fillId="0" borderId="0" xfId="0" applyNumberFormat="1" applyFont="1" applyAlignment="1">
      <alignment vertical="center"/>
    </xf>
    <xf numFmtId="4" fontId="134" fillId="0" borderId="0" xfId="0" applyNumberFormat="1" applyFont="1" applyAlignment="1">
      <alignment vertical="center"/>
    </xf>
    <xf numFmtId="4" fontId="134" fillId="4" borderId="0" xfId="0" applyNumberFormat="1" applyFont="1" applyFill="1" applyAlignment="1">
      <alignment vertical="center"/>
    </xf>
    <xf numFmtId="4" fontId="124" fillId="4" borderId="104" xfId="264" applyNumberFormat="1" applyFont="1" applyFill="1" applyBorder="1" applyAlignment="1">
      <alignment horizontal="center" vertical="center" wrapText="1"/>
    </xf>
    <xf numFmtId="4" fontId="135" fillId="4" borderId="104" xfId="1246" applyNumberFormat="1" applyFont="1" applyFill="1" applyBorder="1" applyAlignment="1" applyProtection="1">
      <alignment horizontal="center" vertical="center" wrapText="1"/>
    </xf>
    <xf numFmtId="171" fontId="124" fillId="4" borderId="104" xfId="1246" applyNumberFormat="1" applyFont="1" applyFill="1" applyBorder="1" applyAlignment="1" applyProtection="1">
      <alignment horizontal="center" vertical="center" wrapText="1"/>
    </xf>
    <xf numFmtId="4" fontId="124" fillId="4" borderId="104" xfId="1246" applyNumberFormat="1" applyFont="1" applyFill="1" applyBorder="1" applyAlignment="1" applyProtection="1">
      <alignment horizontal="center" vertical="center" wrapText="1"/>
    </xf>
    <xf numFmtId="10" fontId="124" fillId="4" borderId="43" xfId="1246" applyNumberFormat="1" applyFont="1" applyFill="1" applyBorder="1" applyAlignment="1" applyProtection="1">
      <alignment horizontal="center" vertical="center" wrapText="1"/>
    </xf>
    <xf numFmtId="10" fontId="4" fillId="0" borderId="100" xfId="0" applyNumberFormat="1" applyFont="1" applyBorder="1" applyAlignment="1">
      <alignment vertical="center"/>
    </xf>
    <xf numFmtId="4" fontId="0" fillId="0" borderId="0" xfId="0" applyNumberFormat="1" applyAlignment="1">
      <alignment horizontal="right" vertical="center"/>
    </xf>
    <xf numFmtId="0" fontId="17" fillId="0" borderId="109" xfId="668" applyFont="1" applyBorder="1" applyAlignment="1">
      <alignment horizontal="center" vertical="center" wrapText="1"/>
    </xf>
    <xf numFmtId="0" fontId="136" fillId="0" borderId="146" xfId="264" applyFont="1" applyBorder="1" applyAlignment="1">
      <alignment horizontal="center" vertical="center" wrapText="1"/>
    </xf>
    <xf numFmtId="10" fontId="16" fillId="0" borderId="145" xfId="4" applyNumberFormat="1" applyFont="1" applyBorder="1" applyAlignment="1">
      <alignment horizontal="center" vertical="center" wrapText="1"/>
    </xf>
    <xf numFmtId="4" fontId="16" fillId="4" borderId="139" xfId="4" applyNumberFormat="1" applyFont="1" applyFill="1" applyBorder="1" applyAlignment="1">
      <alignment vertical="center"/>
    </xf>
    <xf numFmtId="10" fontId="16" fillId="0" borderId="139" xfId="1" applyNumberFormat="1" applyFont="1" applyFill="1" applyBorder="1" applyAlignment="1" applyProtection="1">
      <alignment horizontal="right" vertical="center"/>
    </xf>
    <xf numFmtId="0" fontId="125" fillId="5" borderId="150" xfId="0" applyFont="1" applyFill="1" applyBorder="1" applyAlignment="1">
      <alignment horizontal="center" vertical="center"/>
    </xf>
    <xf numFmtId="0" fontId="127" fillId="0" borderId="150" xfId="0" applyFont="1" applyBorder="1" applyAlignment="1">
      <alignment horizontal="center" vertical="center"/>
    </xf>
    <xf numFmtId="0" fontId="132" fillId="0" borderId="150" xfId="0" applyFont="1" applyBorder="1" applyAlignment="1">
      <alignment horizontal="center" vertical="center"/>
    </xf>
    <xf numFmtId="0" fontId="12" fillId="0" borderId="150" xfId="0" applyFont="1" applyBorder="1" applyAlignment="1">
      <alignment horizontal="center" vertical="center"/>
    </xf>
    <xf numFmtId="49" fontId="17" fillId="0" borderId="0" xfId="668" applyNumberFormat="1" applyFont="1" applyAlignment="1">
      <alignment horizontal="center" vertical="center" wrapText="1"/>
    </xf>
    <xf numFmtId="49" fontId="16" fillId="0" borderId="108" xfId="4" applyNumberFormat="1" applyFont="1" applyBorder="1" applyAlignment="1">
      <alignment horizontal="left" vertical="center"/>
    </xf>
    <xf numFmtId="0" fontId="17" fillId="0" borderId="0" xfId="668" applyFont="1" applyAlignment="1">
      <alignment horizontal="center" vertical="center" wrapText="1"/>
    </xf>
    <xf numFmtId="49" fontId="110" fillId="0" borderId="108" xfId="4" applyNumberFormat="1" applyFont="1" applyBorder="1" applyAlignment="1">
      <alignment horizontal="left" vertical="center"/>
    </xf>
    <xf numFmtId="0" fontId="16" fillId="0" borderId="0" xfId="668" applyFont="1" applyAlignment="1">
      <alignment vertical="center" wrapText="1"/>
    </xf>
    <xf numFmtId="4" fontId="119" fillId="0" borderId="0" xfId="668" applyNumberFormat="1" applyFont="1" applyAlignment="1">
      <alignment vertical="center" wrapText="1"/>
    </xf>
    <xf numFmtId="1" fontId="15" fillId="0" borderId="151" xfId="668" applyNumberFormat="1" applyFont="1" applyBorder="1" applyAlignment="1">
      <alignment horizontal="center" vertical="center" wrapText="1"/>
    </xf>
    <xf numFmtId="1" fontId="15" fillId="0" borderId="152" xfId="668" applyNumberFormat="1" applyFont="1" applyBorder="1" applyAlignment="1">
      <alignment horizontal="center" vertical="center" wrapText="1"/>
    </xf>
    <xf numFmtId="4" fontId="15" fillId="0" borderId="152" xfId="803" applyFont="1" applyBorder="1" applyAlignment="1">
      <alignment horizontal="left" vertical="center" wrapText="1"/>
    </xf>
    <xf numFmtId="4" fontId="15" fillId="0" borderId="153" xfId="803" applyFont="1" applyBorder="1" applyAlignment="1">
      <alignment horizontal="center" vertical="center" wrapText="1"/>
    </xf>
    <xf numFmtId="4" fontId="15" fillId="0" borderId="154" xfId="803" applyFont="1" applyBorder="1" applyAlignment="1">
      <alignment horizontal="center" vertical="center" wrapText="1"/>
    </xf>
    <xf numFmtId="4" fontId="15" fillId="4" borderId="155" xfId="803" applyFont="1" applyFill="1" applyBorder="1" applyAlignment="1">
      <alignment horizontal="right" vertical="center" wrapText="1"/>
    </xf>
    <xf numFmtId="4" fontId="15" fillId="0" borderId="156" xfId="803" applyFont="1" applyBorder="1" applyAlignment="1">
      <alignment horizontal="right" vertical="center" wrapText="1"/>
    </xf>
    <xf numFmtId="1" fontId="15" fillId="0" borderId="157" xfId="668" applyNumberFormat="1" applyFont="1" applyBorder="1" applyAlignment="1">
      <alignment horizontal="center" vertical="center" wrapText="1"/>
    </xf>
    <xf numFmtId="1" fontId="15" fillId="0" borderId="158" xfId="668" applyNumberFormat="1" applyFont="1" applyBorder="1" applyAlignment="1">
      <alignment horizontal="center" vertical="center" wrapText="1"/>
    </xf>
    <xf numFmtId="4" fontId="15" fillId="0" borderId="158" xfId="803" applyFont="1" applyBorder="1" applyAlignment="1">
      <alignment horizontal="left" vertical="center" wrapText="1"/>
    </xf>
    <xf numFmtId="4" fontId="15" fillId="0" borderId="159" xfId="803" applyFont="1" applyBorder="1" applyAlignment="1">
      <alignment horizontal="center" vertical="center" wrapText="1"/>
    </xf>
    <xf numFmtId="4" fontId="15" fillId="0" borderId="160" xfId="803" applyFont="1" applyBorder="1" applyAlignment="1">
      <alignment horizontal="center" vertical="center" wrapText="1"/>
    </xf>
    <xf numFmtId="4" fontId="15" fillId="4" borderId="161" xfId="803" applyFont="1" applyFill="1" applyBorder="1" applyAlignment="1">
      <alignment horizontal="right" vertical="center" wrapText="1"/>
    </xf>
    <xf numFmtId="4" fontId="15" fillId="0" borderId="162" xfId="803" applyFont="1" applyBorder="1" applyAlignment="1">
      <alignment horizontal="right" vertical="center" wrapText="1"/>
    </xf>
    <xf numFmtId="49" fontId="130" fillId="4" borderId="10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0" fontId="0" fillId="0" borderId="0" xfId="1" applyNumberFormat="1" applyFont="1" applyAlignment="1">
      <alignment vertical="center"/>
    </xf>
    <xf numFmtId="0" fontId="125" fillId="4" borderId="150" xfId="0" applyFont="1" applyFill="1" applyBorder="1" applyAlignment="1">
      <alignment horizontal="center" vertical="center"/>
    </xf>
    <xf numFmtId="0" fontId="128" fillId="4" borderId="5" xfId="0" applyFont="1" applyFill="1" applyBorder="1" applyAlignment="1">
      <alignment horizontal="center" vertical="center"/>
    </xf>
    <xf numFmtId="0" fontId="129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4" fontId="11" fillId="4" borderId="5" xfId="0" applyNumberFormat="1" applyFont="1" applyFill="1" applyBorder="1" applyAlignment="1">
      <alignment horizontal="center" vertical="center"/>
    </xf>
    <xf numFmtId="4" fontId="9" fillId="4" borderId="5" xfId="0" applyNumberFormat="1" applyFont="1" applyFill="1" applyBorder="1" applyAlignment="1">
      <alignment horizontal="center" vertical="center"/>
    </xf>
    <xf numFmtId="4" fontId="11" fillId="4" borderId="9" xfId="0" applyNumberFormat="1" applyFont="1" applyFill="1" applyBorder="1" applyAlignment="1">
      <alignment horizontal="center" vertical="center"/>
    </xf>
    <xf numFmtId="10" fontId="1" fillId="4" borderId="8" xfId="0" applyNumberFormat="1" applyFont="1" applyFill="1" applyBorder="1" applyAlignment="1">
      <alignment vertical="center"/>
    </xf>
    <xf numFmtId="0" fontId="137" fillId="0" borderId="1" xfId="0" applyFont="1" applyBorder="1" applyAlignment="1">
      <alignment horizontal="center" vertical="center"/>
    </xf>
    <xf numFmtId="10" fontId="6" fillId="0" borderId="0" xfId="0" applyNumberFormat="1" applyFont="1" applyAlignment="1">
      <alignment vertical="center"/>
    </xf>
    <xf numFmtId="0" fontId="130" fillId="0" borderId="101" xfId="0" applyFont="1" applyFill="1" applyBorder="1" applyAlignment="1">
      <alignment horizontal="center" vertical="center"/>
    </xf>
    <xf numFmtId="49" fontId="17" fillId="0" borderId="144" xfId="4" applyNumberFormat="1" applyFont="1" applyBorder="1" applyAlignment="1">
      <alignment horizontal="center" vertical="center" wrapText="1"/>
    </xf>
    <xf numFmtId="49" fontId="16" fillId="0" borderId="137" xfId="4" applyNumberFormat="1" applyFont="1" applyBorder="1" applyAlignment="1">
      <alignment horizontal="left" vertical="center"/>
    </xf>
    <xf numFmtId="0" fontId="16" fillId="0" borderId="0" xfId="4" applyFont="1" applyBorder="1" applyAlignment="1">
      <alignment horizontal="center" vertical="center" wrapText="1"/>
    </xf>
    <xf numFmtId="4" fontId="16" fillId="0" borderId="0" xfId="4" applyNumberFormat="1" applyFont="1" applyBorder="1" applyAlignment="1">
      <alignment horizontal="center" vertical="center" wrapText="1"/>
    </xf>
    <xf numFmtId="4" fontId="119" fillId="0" borderId="0" xfId="4" applyNumberFormat="1" applyFont="1" applyBorder="1" applyAlignment="1">
      <alignment horizontal="center" vertical="center" wrapText="1"/>
    </xf>
    <xf numFmtId="49" fontId="110" fillId="0" borderId="137" xfId="4" applyNumberFormat="1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150" xfId="0" applyFont="1" applyBorder="1" applyAlignment="1">
      <alignment horizontal="center" vertical="center"/>
    </xf>
    <xf numFmtId="0" fontId="127" fillId="4" borderId="5" xfId="0" applyFont="1" applyFill="1" applyBorder="1" applyAlignment="1">
      <alignment horizontal="center" vertical="center"/>
    </xf>
    <xf numFmtId="0" fontId="130" fillId="0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vertical="center" wrapText="1"/>
    </xf>
    <xf numFmtId="10" fontId="114" fillId="2" borderId="164" xfId="1" applyNumberFormat="1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9" fontId="17" fillId="0" borderId="144" xfId="4" applyNumberFormat="1" applyFont="1" applyBorder="1" applyAlignment="1">
      <alignment horizontal="center" vertical="center" wrapText="1"/>
    </xf>
    <xf numFmtId="49" fontId="120" fillId="0" borderId="0" xfId="642" applyNumberFormat="1" applyFont="1" applyAlignment="1">
      <alignment horizontal="left" vertical="center" wrapText="1"/>
    </xf>
    <xf numFmtId="49" fontId="121" fillId="0" borderId="0" xfId="642" applyNumberFormat="1" applyFont="1" applyAlignment="1">
      <alignment horizontal="left" vertical="center" wrapText="1"/>
    </xf>
    <xf numFmtId="0" fontId="133" fillId="0" borderId="0" xfId="0" applyFont="1" applyAlignment="1">
      <alignment horizontal="center" vertical="center"/>
    </xf>
    <xf numFmtId="49" fontId="111" fillId="0" borderId="138" xfId="4" applyNumberFormat="1" applyFont="1" applyBorder="1" applyAlignment="1">
      <alignment horizontal="center" vertical="center"/>
    </xf>
    <xf numFmtId="49" fontId="111" fillId="0" borderId="55" xfId="4" applyNumberFormat="1" applyFont="1" applyBorder="1" applyAlignment="1">
      <alignment horizontal="center" vertical="center"/>
    </xf>
    <xf numFmtId="49" fontId="111" fillId="0" borderId="11" xfId="4" applyNumberFormat="1" applyFont="1" applyBorder="1" applyAlignment="1">
      <alignment horizontal="center" vertical="center"/>
    </xf>
    <xf numFmtId="49" fontId="17" fillId="0" borderId="144" xfId="4" applyNumberFormat="1" applyFont="1" applyBorder="1" applyAlignment="1">
      <alignment horizontal="center" vertical="center" wrapText="1"/>
    </xf>
    <xf numFmtId="49" fontId="17" fillId="0" borderId="147" xfId="4" applyNumberFormat="1" applyFont="1" applyBorder="1" applyAlignment="1">
      <alignment horizontal="center" vertical="center" wrapText="1"/>
    </xf>
    <xf numFmtId="0" fontId="15" fillId="0" borderId="0" xfId="4" applyFont="1" applyBorder="1" applyAlignment="1">
      <alignment horizontal="left" vertical="center"/>
    </xf>
    <xf numFmtId="0" fontId="15" fillId="0" borderId="0" xfId="4" applyFont="1" applyBorder="1" applyAlignment="1">
      <alignment vertical="center"/>
    </xf>
    <xf numFmtId="4" fontId="124" fillId="5" borderId="28" xfId="1246" applyNumberFormat="1" applyFont="1" applyFill="1" applyBorder="1" applyAlignment="1" applyProtection="1">
      <alignment horizontal="center" vertical="center" wrapText="1"/>
    </xf>
    <xf numFmtId="4" fontId="124" fillId="5" borderId="149" xfId="1246" applyNumberFormat="1" applyFont="1" applyFill="1" applyBorder="1" applyAlignment="1" applyProtection="1">
      <alignment horizontal="center" vertical="center" wrapText="1"/>
    </xf>
    <xf numFmtId="10" fontId="124" fillId="5" borderId="43" xfId="1246" applyNumberFormat="1" applyFont="1" applyFill="1" applyBorder="1" applyAlignment="1" applyProtection="1">
      <alignment horizontal="center" vertical="center" wrapText="1"/>
    </xf>
    <xf numFmtId="10" fontId="124" fillId="5" borderId="163" xfId="1246" applyNumberFormat="1" applyFont="1" applyFill="1" applyBorder="1" applyAlignment="1" applyProtection="1">
      <alignment horizontal="center" vertical="center" wrapText="1"/>
    </xf>
    <xf numFmtId="1" fontId="124" fillId="5" borderId="29" xfId="264" applyNumberFormat="1" applyFont="1" applyFill="1" applyBorder="1" applyAlignment="1">
      <alignment horizontal="center" vertical="center" wrapText="1"/>
    </xf>
    <xf numFmtId="1" fontId="124" fillId="5" borderId="148" xfId="264" applyNumberFormat="1" applyFont="1" applyFill="1" applyBorder="1" applyAlignment="1">
      <alignment horizontal="center" vertical="center" wrapText="1"/>
    </xf>
    <xf numFmtId="1" fontId="124" fillId="5" borderId="28" xfId="264" applyNumberFormat="1" applyFont="1" applyFill="1" applyBorder="1" applyAlignment="1">
      <alignment horizontal="center" vertical="center" wrapText="1"/>
    </xf>
    <xf numFmtId="1" fontId="124" fillId="5" borderId="149" xfId="264" applyNumberFormat="1" applyFont="1" applyFill="1" applyBorder="1" applyAlignment="1">
      <alignment horizontal="center" vertical="center" wrapText="1"/>
    </xf>
    <xf numFmtId="1" fontId="124" fillId="5" borderId="42" xfId="264" applyNumberFormat="1" applyFont="1" applyFill="1" applyBorder="1" applyAlignment="1">
      <alignment horizontal="center" vertical="center" wrapText="1"/>
    </xf>
    <xf numFmtId="1" fontId="124" fillId="5" borderId="48" xfId="264" applyNumberFormat="1" applyFont="1" applyFill="1" applyBorder="1" applyAlignment="1">
      <alignment horizontal="center" vertical="center" wrapText="1"/>
    </xf>
    <xf numFmtId="4" fontId="124" fillId="5" borderId="42" xfId="264" applyNumberFormat="1" applyFont="1" applyFill="1" applyBorder="1" applyAlignment="1">
      <alignment horizontal="center" vertical="center" wrapText="1"/>
    </xf>
    <xf numFmtId="4" fontId="124" fillId="5" borderId="48" xfId="264" applyNumberFormat="1" applyFont="1" applyFill="1" applyBorder="1" applyAlignment="1">
      <alignment horizontal="center" vertical="center" wrapText="1"/>
    </xf>
    <xf numFmtId="0" fontId="118" fillId="0" borderId="0" xfId="654" applyFont="1" applyAlignment="1">
      <alignment horizontal="center"/>
    </xf>
    <xf numFmtId="49" fontId="120" fillId="0" borderId="0" xfId="642" applyNumberFormat="1" applyFont="1" applyAlignment="1">
      <alignment horizontal="left" vertical="center" wrapText="1"/>
    </xf>
    <xf numFmtId="49" fontId="121" fillId="0" borderId="0" xfId="642" applyNumberFormat="1" applyFont="1" applyAlignment="1">
      <alignment horizontal="left" vertical="center" wrapText="1"/>
    </xf>
    <xf numFmtId="0" fontId="116" fillId="0" borderId="105" xfId="668" applyFont="1" applyBorder="1" applyAlignment="1">
      <alignment horizontal="center" vertical="center" wrapText="1"/>
    </xf>
    <xf numFmtId="0" fontId="116" fillId="0" borderId="106" xfId="668" applyFont="1" applyBorder="1" applyAlignment="1">
      <alignment horizontal="center" vertical="center" wrapText="1"/>
    </xf>
    <xf numFmtId="0" fontId="116" fillId="0" borderId="107" xfId="668" applyFont="1" applyBorder="1" applyAlignment="1">
      <alignment horizontal="center" vertical="center" wrapText="1"/>
    </xf>
    <xf numFmtId="0" fontId="16" fillId="0" borderId="110" xfId="668" applyFont="1" applyBorder="1" applyAlignment="1">
      <alignment horizontal="center" vertical="center"/>
    </xf>
    <xf numFmtId="0" fontId="16" fillId="0" borderId="116" xfId="668" applyFont="1" applyBorder="1" applyAlignment="1">
      <alignment horizontal="center" vertical="center"/>
    </xf>
    <xf numFmtId="0" fontId="16" fillId="0" borderId="121" xfId="668" applyFont="1" applyBorder="1" applyAlignment="1">
      <alignment horizontal="center" vertical="center"/>
    </xf>
    <xf numFmtId="0" fontId="16" fillId="0" borderId="111" xfId="668" applyFont="1" applyBorder="1" applyAlignment="1">
      <alignment horizontal="center" vertical="center"/>
    </xf>
    <xf numFmtId="0" fontId="16" fillId="0" borderId="117" xfId="668" applyFont="1" applyBorder="1" applyAlignment="1">
      <alignment horizontal="center" vertical="center"/>
    </xf>
    <xf numFmtId="0" fontId="16" fillId="0" borderId="122" xfId="668" applyFont="1" applyBorder="1" applyAlignment="1">
      <alignment horizontal="center" vertical="center"/>
    </xf>
    <xf numFmtId="0" fontId="16" fillId="0" borderId="112" xfId="668" applyFont="1" applyBorder="1" applyAlignment="1">
      <alignment horizontal="center" vertical="center"/>
    </xf>
    <xf numFmtId="0" fontId="16" fillId="0" borderId="118" xfId="668" applyFont="1" applyBorder="1" applyAlignment="1">
      <alignment horizontal="center" vertical="center"/>
    </xf>
    <xf numFmtId="0" fontId="16" fillId="0" borderId="123" xfId="668" applyFont="1" applyBorder="1" applyAlignment="1">
      <alignment horizontal="center" vertical="center"/>
    </xf>
    <xf numFmtId="0" fontId="16" fillId="0" borderId="113" xfId="668" applyFont="1" applyBorder="1" applyAlignment="1">
      <alignment horizontal="center" vertical="center" wrapText="1"/>
    </xf>
    <xf numFmtId="0" fontId="16" fillId="0" borderId="119" xfId="668" applyFont="1" applyBorder="1" applyAlignment="1">
      <alignment horizontal="center" vertical="center" wrapText="1"/>
    </xf>
    <xf numFmtId="0" fontId="16" fillId="0" borderId="124" xfId="668" applyFont="1" applyBorder="1" applyAlignment="1">
      <alignment horizontal="center" vertical="center" wrapText="1"/>
    </xf>
    <xf numFmtId="0" fontId="16" fillId="0" borderId="114" xfId="832" applyFont="1" applyBorder="1" applyAlignment="1">
      <alignment horizontal="center" vertical="center" wrapText="1"/>
    </xf>
    <xf numFmtId="0" fontId="16" fillId="0" borderId="120" xfId="832" applyFont="1" applyBorder="1" applyAlignment="1">
      <alignment horizontal="center" vertical="center" wrapText="1"/>
    </xf>
    <xf numFmtId="0" fontId="16" fillId="0" borderId="125" xfId="832" applyFont="1" applyBorder="1" applyAlignment="1">
      <alignment horizontal="center" vertical="center" wrapText="1"/>
    </xf>
    <xf numFmtId="0" fontId="16" fillId="0" borderId="115" xfId="832" applyFont="1" applyBorder="1" applyAlignment="1">
      <alignment horizontal="center" vertical="center" wrapText="1"/>
    </xf>
    <xf numFmtId="0" fontId="16" fillId="0" borderId="109" xfId="832" applyFont="1" applyBorder="1" applyAlignment="1">
      <alignment horizontal="center" vertical="center" wrapText="1"/>
    </xf>
    <xf numFmtId="0" fontId="16" fillId="0" borderId="126" xfId="832" applyFont="1" applyBorder="1" applyAlignment="1">
      <alignment horizontal="center" vertical="center" wrapText="1"/>
    </xf>
    <xf numFmtId="0" fontId="17" fillId="0" borderId="0" xfId="668" applyFont="1" applyAlignment="1">
      <alignment horizontal="left" vertical="center" wrapText="1"/>
    </xf>
    <xf numFmtId="0" fontId="17" fillId="0" borderId="109" xfId="668" applyFont="1" applyBorder="1" applyAlignment="1">
      <alignment horizontal="left" vertical="center" wrapText="1"/>
    </xf>
    <xf numFmtId="0" fontId="15" fillId="0" borderId="0" xfId="4" applyFont="1" applyAlignment="1">
      <alignment horizontal="left" vertical="center"/>
    </xf>
    <xf numFmtId="0" fontId="15" fillId="0" borderId="0" xfId="4" applyFont="1" applyAlignment="1">
      <alignment vertical="center"/>
    </xf>
  </cellXfs>
  <cellStyles count="1700">
    <cellStyle name="_x000a_386grabber=M" xfId="319"/>
    <cellStyle name="20% - Accent1" xfId="6"/>
    <cellStyle name="20% - Accent1 2" xfId="320"/>
    <cellStyle name="20% - Accent1 3" xfId="321"/>
    <cellStyle name="20% - Accent2" xfId="7"/>
    <cellStyle name="20% - Accent2 2" xfId="322"/>
    <cellStyle name="20% - Accent2 3" xfId="323"/>
    <cellStyle name="20% - Accent3" xfId="8"/>
    <cellStyle name="20% - Accent3 2" xfId="324"/>
    <cellStyle name="20% - Accent3 3" xfId="325"/>
    <cellStyle name="20% - Accent4" xfId="9"/>
    <cellStyle name="20% - Accent4 2" xfId="326"/>
    <cellStyle name="20% - Accent4 3" xfId="327"/>
    <cellStyle name="20% - Accent5" xfId="10"/>
    <cellStyle name="20% - Accent5 2" xfId="328"/>
    <cellStyle name="20% - Accent5 3" xfId="329"/>
    <cellStyle name="20% - Accent6" xfId="11"/>
    <cellStyle name="20% - Accent6 2" xfId="330"/>
    <cellStyle name="20% - Accent6 3" xfId="331"/>
    <cellStyle name="20% - Cor1" xfId="12"/>
    <cellStyle name="20% - Cor1 2" xfId="332"/>
    <cellStyle name="20% - Cor1 3" xfId="333"/>
    <cellStyle name="20% - Cor2" xfId="13"/>
    <cellStyle name="20% - Cor2 2" xfId="334"/>
    <cellStyle name="20% - Cor2 3" xfId="335"/>
    <cellStyle name="20% - Cor3" xfId="14"/>
    <cellStyle name="20% - Cor3 2" xfId="336"/>
    <cellStyle name="20% - Cor3 3" xfId="337"/>
    <cellStyle name="20% - Cor4" xfId="15"/>
    <cellStyle name="20% - Cor4 2" xfId="338"/>
    <cellStyle name="20% - Cor4 3" xfId="339"/>
    <cellStyle name="20% - Cor5" xfId="16"/>
    <cellStyle name="20% - Cor5 2" xfId="340"/>
    <cellStyle name="20% - Cor5 3" xfId="341"/>
    <cellStyle name="20% - Cor6" xfId="17"/>
    <cellStyle name="20% - Cor6 2" xfId="342"/>
    <cellStyle name="20% - Cor6 3" xfId="343"/>
    <cellStyle name="20% - Ênfase1 2" xfId="1247"/>
    <cellStyle name="20% - Ênfase1 3" xfId="18"/>
    <cellStyle name="20% - Ênfase2 2" xfId="1248"/>
    <cellStyle name="20% - Ênfase2 3" xfId="19"/>
    <cellStyle name="20% - Ênfase3 2" xfId="1249"/>
    <cellStyle name="20% - Ênfase3 3" xfId="20"/>
    <cellStyle name="20% - Ênfase4 2" xfId="1250"/>
    <cellStyle name="20% - Ênfase4 3" xfId="21"/>
    <cellStyle name="20% - Ênfase5 2" xfId="1251"/>
    <cellStyle name="20% - Ênfase5 3" xfId="22"/>
    <cellStyle name="20% - Ênfase6 2" xfId="1252"/>
    <cellStyle name="20% - Ênfase6 3" xfId="23"/>
    <cellStyle name="40% - Accent1" xfId="24"/>
    <cellStyle name="40% - Accent1 2" xfId="344"/>
    <cellStyle name="40% - Accent1 3" xfId="345"/>
    <cellStyle name="40% - Accent2" xfId="25"/>
    <cellStyle name="40% - Accent2 2" xfId="346"/>
    <cellStyle name="40% - Accent2 3" xfId="347"/>
    <cellStyle name="40% - Accent3" xfId="26"/>
    <cellStyle name="40% - Accent3 2" xfId="348"/>
    <cellStyle name="40% - Accent3 3" xfId="349"/>
    <cellStyle name="40% - Accent4" xfId="27"/>
    <cellStyle name="40% - Accent4 2" xfId="350"/>
    <cellStyle name="40% - Accent4 3" xfId="351"/>
    <cellStyle name="40% - Accent5" xfId="28"/>
    <cellStyle name="40% - Accent5 2" xfId="352"/>
    <cellStyle name="40% - Accent5 3" xfId="353"/>
    <cellStyle name="40% - Accent6" xfId="29"/>
    <cellStyle name="40% - Accent6 2" xfId="354"/>
    <cellStyle name="40% - Accent6 3" xfId="355"/>
    <cellStyle name="40% - Cor1" xfId="30"/>
    <cellStyle name="40% - Cor1 2" xfId="356"/>
    <cellStyle name="40% - Cor1 3" xfId="357"/>
    <cellStyle name="40% - Cor2" xfId="31"/>
    <cellStyle name="40% - Cor2 2" xfId="358"/>
    <cellStyle name="40% - Cor2 3" xfId="359"/>
    <cellStyle name="40% - Cor3" xfId="32"/>
    <cellStyle name="40% - Cor3 2" xfId="360"/>
    <cellStyle name="40% - Cor3 3" xfId="361"/>
    <cellStyle name="40% - Cor4" xfId="33"/>
    <cellStyle name="40% - Cor4 2" xfId="362"/>
    <cellStyle name="40% - Cor4 3" xfId="363"/>
    <cellStyle name="40% - Cor5" xfId="34"/>
    <cellStyle name="40% - Cor5 2" xfId="364"/>
    <cellStyle name="40% - Cor5 3" xfId="365"/>
    <cellStyle name="40% - Cor6" xfId="35"/>
    <cellStyle name="40% - Cor6 2" xfId="366"/>
    <cellStyle name="40% - Cor6 3" xfId="367"/>
    <cellStyle name="40% - Ênfase1 2" xfId="1253"/>
    <cellStyle name="40% - Ênfase1 3" xfId="36"/>
    <cellStyle name="40% - Ênfase2 2" xfId="1254"/>
    <cellStyle name="40% - Ênfase2 3" xfId="37"/>
    <cellStyle name="40% - Ênfase3 2" xfId="1255"/>
    <cellStyle name="40% - Ênfase3 3" xfId="38"/>
    <cellStyle name="40% - Ênfase4 2" xfId="1256"/>
    <cellStyle name="40% - Ênfase4 3" xfId="39"/>
    <cellStyle name="40% - Ênfase5 2" xfId="1257"/>
    <cellStyle name="40% - Ênfase5 3" xfId="40"/>
    <cellStyle name="40% - Ênfase6 2" xfId="1258"/>
    <cellStyle name="40% - Ênfase6 3" xfId="41"/>
    <cellStyle name="60% - Accent1" xfId="42"/>
    <cellStyle name="60% - Accent1 2" xfId="368"/>
    <cellStyle name="60% - Accent1 3" xfId="369"/>
    <cellStyle name="60% - Accent2" xfId="43"/>
    <cellStyle name="60% - Accent2 2" xfId="370"/>
    <cellStyle name="60% - Accent2 3" xfId="371"/>
    <cellStyle name="60% - Accent3" xfId="44"/>
    <cellStyle name="60% - Accent3 2" xfId="372"/>
    <cellStyle name="60% - Accent3 3" xfId="373"/>
    <cellStyle name="60% - Accent4" xfId="45"/>
    <cellStyle name="60% - Accent4 2" xfId="374"/>
    <cellStyle name="60% - Accent4 3" xfId="375"/>
    <cellStyle name="60% - Accent5" xfId="46"/>
    <cellStyle name="60% - Accent5 2" xfId="376"/>
    <cellStyle name="60% - Accent5 3" xfId="377"/>
    <cellStyle name="60% - Accent6" xfId="47"/>
    <cellStyle name="60% - Accent6 2" xfId="378"/>
    <cellStyle name="60% - Accent6 3" xfId="379"/>
    <cellStyle name="60% - Cor1" xfId="48"/>
    <cellStyle name="60% - Cor1 2" xfId="380"/>
    <cellStyle name="60% - Cor1 3" xfId="381"/>
    <cellStyle name="60% - Cor2" xfId="49"/>
    <cellStyle name="60% - Cor2 2" xfId="382"/>
    <cellStyle name="60% - Cor2 3" xfId="383"/>
    <cellStyle name="60% - Cor3" xfId="50"/>
    <cellStyle name="60% - Cor3 2" xfId="384"/>
    <cellStyle name="60% - Cor3 3" xfId="385"/>
    <cellStyle name="60% - Cor4" xfId="51"/>
    <cellStyle name="60% - Cor4 2" xfId="386"/>
    <cellStyle name="60% - Cor4 3" xfId="387"/>
    <cellStyle name="60% - Cor5" xfId="52"/>
    <cellStyle name="60% - Cor5 2" xfId="388"/>
    <cellStyle name="60% - Cor5 3" xfId="389"/>
    <cellStyle name="60% - Cor6" xfId="53"/>
    <cellStyle name="60% - Cor6 2" xfId="390"/>
    <cellStyle name="60% - Cor6 3" xfId="391"/>
    <cellStyle name="60% - Ênfase1 2" xfId="1259"/>
    <cellStyle name="60% - Ênfase1 3" xfId="54"/>
    <cellStyle name="60% - Ênfase2 2" xfId="1260"/>
    <cellStyle name="60% - Ênfase2 3" xfId="55"/>
    <cellStyle name="60% - Ênfase3 2" xfId="1261"/>
    <cellStyle name="60% - Ênfase3 3" xfId="56"/>
    <cellStyle name="60% - Ênfase4 2" xfId="1262"/>
    <cellStyle name="60% - Ênfase4 3" xfId="57"/>
    <cellStyle name="60% - Ênfase5 2" xfId="1263"/>
    <cellStyle name="60% - Ênfase5 3" xfId="58"/>
    <cellStyle name="60% - Ênfase6 2" xfId="1264"/>
    <cellStyle name="60% - Ênfase6 3" xfId="59"/>
    <cellStyle name="A3 297 x 420 mm" xfId="392"/>
    <cellStyle name="Accent1" xfId="60"/>
    <cellStyle name="Accent1 - 20%" xfId="61"/>
    <cellStyle name="Accent1 - 20% 2" xfId="393"/>
    <cellStyle name="Accent1 - 20% 3" xfId="394"/>
    <cellStyle name="Accent1 - 40%" xfId="62"/>
    <cellStyle name="Accent1 - 40% 2" xfId="395"/>
    <cellStyle name="Accent1 - 40% 3" xfId="396"/>
    <cellStyle name="Accent1 - 60%" xfId="63"/>
    <cellStyle name="Accent1 - 60% 2" xfId="397"/>
    <cellStyle name="Accent1 - 60% 3" xfId="398"/>
    <cellStyle name="Accent1 10" xfId="1265"/>
    <cellStyle name="Accent1 2" xfId="399"/>
    <cellStyle name="Accent1 3" xfId="400"/>
    <cellStyle name="Accent1 4" xfId="401"/>
    <cellStyle name="Accent1 5" xfId="402"/>
    <cellStyle name="Accent1 6" xfId="1102"/>
    <cellStyle name="Accent1 7" xfId="1149"/>
    <cellStyle name="Accent1 8" xfId="1159"/>
    <cellStyle name="Accent1 9" xfId="1203"/>
    <cellStyle name="Accent1_078.12 MEDIÇÕES 01.02.03.04" xfId="64"/>
    <cellStyle name="Accent2" xfId="65"/>
    <cellStyle name="Accent2 - 20%" xfId="66"/>
    <cellStyle name="Accent2 - 20% 2" xfId="403"/>
    <cellStyle name="Accent2 - 20% 3" xfId="404"/>
    <cellStyle name="Accent2 - 40%" xfId="67"/>
    <cellStyle name="Accent2 - 40% 2" xfId="405"/>
    <cellStyle name="Accent2 - 40% 3" xfId="406"/>
    <cellStyle name="Accent2 - 60%" xfId="68"/>
    <cellStyle name="Accent2 - 60% 2" xfId="407"/>
    <cellStyle name="Accent2 - 60% 3" xfId="408"/>
    <cellStyle name="Accent2 10" xfId="1266"/>
    <cellStyle name="Accent2 2" xfId="409"/>
    <cellStyle name="Accent2 3" xfId="410"/>
    <cellStyle name="Accent2 4" xfId="411"/>
    <cellStyle name="Accent2 5" xfId="412"/>
    <cellStyle name="Accent2 6" xfId="1103"/>
    <cellStyle name="Accent2 7" xfId="1141"/>
    <cellStyle name="Accent2 8" xfId="1160"/>
    <cellStyle name="Accent2 9" xfId="1204"/>
    <cellStyle name="Accent2_078.12 MEDIÇÕES 01.02.03.04" xfId="69"/>
    <cellStyle name="Accent3" xfId="70"/>
    <cellStyle name="Accent3 - 20%" xfId="71"/>
    <cellStyle name="Accent3 - 20% 2" xfId="413"/>
    <cellStyle name="Accent3 - 20% 3" xfId="414"/>
    <cellStyle name="Accent3 - 40%" xfId="72"/>
    <cellStyle name="Accent3 - 40% 2" xfId="415"/>
    <cellStyle name="Accent3 - 40% 3" xfId="416"/>
    <cellStyle name="Accent3 - 60%" xfId="73"/>
    <cellStyle name="Accent3 - 60% 2" xfId="417"/>
    <cellStyle name="Accent3 - 60% 3" xfId="418"/>
    <cellStyle name="Accent3 10" xfId="1267"/>
    <cellStyle name="Accent3 2" xfId="419"/>
    <cellStyle name="Accent3 3" xfId="420"/>
    <cellStyle name="Accent3 4" xfId="421"/>
    <cellStyle name="Accent3 5" xfId="422"/>
    <cellStyle name="Accent3 6" xfId="1104"/>
    <cellStyle name="Accent3 7" xfId="1139"/>
    <cellStyle name="Accent3 8" xfId="1161"/>
    <cellStyle name="Accent3 9" xfId="1205"/>
    <cellStyle name="Accent3_078.12 MEDIÇÕES 01.02.03.04" xfId="74"/>
    <cellStyle name="Accent4" xfId="75"/>
    <cellStyle name="Accent4 - 20%" xfId="76"/>
    <cellStyle name="Accent4 - 20% 2" xfId="423"/>
    <cellStyle name="Accent4 - 20% 3" xfId="424"/>
    <cellStyle name="Accent4 - 40%" xfId="77"/>
    <cellStyle name="Accent4 - 40% 2" xfId="425"/>
    <cellStyle name="Accent4 - 40% 3" xfId="426"/>
    <cellStyle name="Accent4 - 60%" xfId="78"/>
    <cellStyle name="Accent4 - 60% 2" xfId="427"/>
    <cellStyle name="Accent4 - 60% 3" xfId="428"/>
    <cellStyle name="Accent4 10" xfId="1268"/>
    <cellStyle name="Accent4 2" xfId="429"/>
    <cellStyle name="Accent4 3" xfId="430"/>
    <cellStyle name="Accent4 4" xfId="431"/>
    <cellStyle name="Accent4 5" xfId="432"/>
    <cellStyle name="Accent4 6" xfId="1105"/>
    <cellStyle name="Accent4 7" xfId="1137"/>
    <cellStyle name="Accent4 8" xfId="1162"/>
    <cellStyle name="Accent4 9" xfId="1206"/>
    <cellStyle name="Accent4_078.12 MEDIÇÕES 01.02.03.04" xfId="79"/>
    <cellStyle name="Accent5" xfId="80"/>
    <cellStyle name="Accent5 - 20%" xfId="81"/>
    <cellStyle name="Accent5 - 20% 2" xfId="433"/>
    <cellStyle name="Accent5 - 20% 3" xfId="434"/>
    <cellStyle name="Accent5 - 40%" xfId="82"/>
    <cellStyle name="Accent5 - 40% 2" xfId="435"/>
    <cellStyle name="Accent5 - 40% 3" xfId="436"/>
    <cellStyle name="Accent5 - 60%" xfId="83"/>
    <cellStyle name="Accent5 - 60% 2" xfId="437"/>
    <cellStyle name="Accent5 - 60% 3" xfId="438"/>
    <cellStyle name="Accent5 10" xfId="1269"/>
    <cellStyle name="Accent5 2" xfId="439"/>
    <cellStyle name="Accent5 3" xfId="440"/>
    <cellStyle name="Accent5 4" xfId="441"/>
    <cellStyle name="Accent5 5" xfId="442"/>
    <cellStyle name="Accent5 6" xfId="1106"/>
    <cellStyle name="Accent5 7" xfId="1135"/>
    <cellStyle name="Accent5 8" xfId="1163"/>
    <cellStyle name="Accent5 9" xfId="1207"/>
    <cellStyle name="Accent5_078.12 MEDIÇÕES 01.02.03.04" xfId="84"/>
    <cellStyle name="Accent6" xfId="85"/>
    <cellStyle name="Accent6 - 20%" xfId="86"/>
    <cellStyle name="Accent6 - 20% 2" xfId="443"/>
    <cellStyle name="Accent6 - 20% 3" xfId="444"/>
    <cellStyle name="Accent6 - 40%" xfId="87"/>
    <cellStyle name="Accent6 - 40% 2" xfId="445"/>
    <cellStyle name="Accent6 - 40% 3" xfId="446"/>
    <cellStyle name="Accent6 - 60%" xfId="88"/>
    <cellStyle name="Accent6 - 60% 2" xfId="447"/>
    <cellStyle name="Accent6 - 60% 3" xfId="448"/>
    <cellStyle name="Accent6 10" xfId="1270"/>
    <cellStyle name="Accent6 2" xfId="449"/>
    <cellStyle name="Accent6 3" xfId="450"/>
    <cellStyle name="Accent6 4" xfId="451"/>
    <cellStyle name="Accent6 5" xfId="452"/>
    <cellStyle name="Accent6 6" xfId="1107"/>
    <cellStyle name="Accent6 7" xfId="1134"/>
    <cellStyle name="Accent6 8" xfId="1164"/>
    <cellStyle name="Accent6 9" xfId="1208"/>
    <cellStyle name="Accent6_078.12 MEDIÇÕES 01.02.03.04" xfId="89"/>
    <cellStyle name="AFE" xfId="453"/>
    <cellStyle name="apresent" xfId="454"/>
    <cellStyle name="b0let" xfId="455"/>
    <cellStyle name="Bad" xfId="90"/>
    <cellStyle name="Bad 2" xfId="456"/>
    <cellStyle name="Bad 3" xfId="457"/>
    <cellStyle name="Black" xfId="458"/>
    <cellStyle name="Blue" xfId="459"/>
    <cellStyle name="Bol-Data" xfId="460"/>
    <cellStyle name="bolet" xfId="461"/>
    <cellStyle name="Boletim" xfId="462"/>
    <cellStyle name="Bom 2" xfId="1271"/>
    <cellStyle name="Bom 3" xfId="91"/>
    <cellStyle name="Cabeçalho 1" xfId="92"/>
    <cellStyle name="Cabeçalho 1 2" xfId="463"/>
    <cellStyle name="Cabeçalho 1 3" xfId="464"/>
    <cellStyle name="Cabeçalho 2" xfId="93"/>
    <cellStyle name="Cabeçalho 2 2" xfId="465"/>
    <cellStyle name="Cabeçalho 2 3" xfId="466"/>
    <cellStyle name="Cabeçalho 3" xfId="94"/>
    <cellStyle name="Cabeçalho 3 2" xfId="467"/>
    <cellStyle name="Cabeçalho 3 3" xfId="468"/>
    <cellStyle name="Cabeçalho 3 4" xfId="469"/>
    <cellStyle name="Cabeçalho 4" xfId="95"/>
    <cellStyle name="Cabeçalho 4 2" xfId="470"/>
    <cellStyle name="Cabeçalho 4 3" xfId="471"/>
    <cellStyle name="Calc" xfId="472"/>
    <cellStyle name="Calc 2" xfId="1516"/>
    <cellStyle name="Calc 3" xfId="1583"/>
    <cellStyle name="Calc 4" xfId="1546"/>
    <cellStyle name="Calc 5" xfId="1560"/>
    <cellStyle name="Calc 6" xfId="1553"/>
    <cellStyle name="Calc 7" xfId="1612"/>
    <cellStyle name="Calc 8" xfId="1444"/>
    <cellStyle name="Calc Currency (0)" xfId="473"/>
    <cellStyle name="Calc Currency (2)" xfId="474"/>
    <cellStyle name="Calc Percent (0)" xfId="475"/>
    <cellStyle name="Calc Percent (1)" xfId="476"/>
    <cellStyle name="Calc Percent (2)" xfId="477"/>
    <cellStyle name="Calc Units (0)" xfId="478"/>
    <cellStyle name="Calc Units (1)" xfId="479"/>
    <cellStyle name="Calc Units (2)" xfId="480"/>
    <cellStyle name="Calculation" xfId="96"/>
    <cellStyle name="Calculation 2" xfId="481"/>
    <cellStyle name="Calculation 2 2" xfId="1518"/>
    <cellStyle name="Calculation 2 3" xfId="1549"/>
    <cellStyle name="Calculation 2 4" xfId="1634"/>
    <cellStyle name="Calculation 2 5" xfId="1671"/>
    <cellStyle name="Calculation 2 6" xfId="1688"/>
    <cellStyle name="Calculation 3" xfId="482"/>
    <cellStyle name="Calculation 3 2" xfId="1519"/>
    <cellStyle name="Calculation 3 3" xfId="1550"/>
    <cellStyle name="Calculation 3 4" xfId="1503"/>
    <cellStyle name="Calculation 3 5" xfId="1683"/>
    <cellStyle name="Calculation 3 6" xfId="1687"/>
    <cellStyle name="Calculation 4" xfId="1445"/>
    <cellStyle name="Calculation 5" xfId="1663"/>
    <cellStyle name="Calculation 6" xfId="1523"/>
    <cellStyle name="Calculation 7" xfId="1644"/>
    <cellStyle name="Calculation 8" xfId="1679"/>
    <cellStyle name="Cálculo 2" xfId="1272"/>
    <cellStyle name="Cálculo 2 2" xfId="1646"/>
    <cellStyle name="Cálculo 2 3" xfId="1641"/>
    <cellStyle name="Cálculo 2 4" xfId="1659"/>
    <cellStyle name="Cálculo 2 5" xfId="1479"/>
    <cellStyle name="Cálculo 2 6" xfId="1449"/>
    <cellStyle name="Cálculo 3" xfId="97"/>
    <cellStyle name="Cálculo 4" xfId="1446"/>
    <cellStyle name="Cálculo 5" xfId="1521"/>
    <cellStyle name="Cálculo 6" xfId="1450"/>
    <cellStyle name="Cálculo 7" xfId="1566"/>
    <cellStyle name="Cálculo 8" xfId="1686"/>
    <cellStyle name="Cancel" xfId="483"/>
    <cellStyle name="Célula de Verificação 2" xfId="1273"/>
    <cellStyle name="Célula de Verificação 3" xfId="98"/>
    <cellStyle name="Célula Ligada" xfId="99"/>
    <cellStyle name="Célula Ligada 2" xfId="484"/>
    <cellStyle name="Célula Ligada 3" xfId="485"/>
    <cellStyle name="Célula Vinculada 2" xfId="1274"/>
    <cellStyle name="Célula Vinculada 3" xfId="100"/>
    <cellStyle name="Check Cell" xfId="101"/>
    <cellStyle name="Check Cell 2" xfId="486"/>
    <cellStyle name="Check Cell 3" xfId="487"/>
    <cellStyle name="codigo01" xfId="488"/>
    <cellStyle name="codigo02" xfId="489"/>
    <cellStyle name="codigo3" xfId="490"/>
    <cellStyle name="Comma [0]" xfId="491"/>
    <cellStyle name="Comma [0] 2" xfId="1275"/>
    <cellStyle name="Comma [00]" xfId="492"/>
    <cellStyle name="Comma_#6 Temps &amp; Contractors" xfId="493"/>
    <cellStyle name="Comma0" xfId="494"/>
    <cellStyle name="Cor1" xfId="102"/>
    <cellStyle name="Cor1 2" xfId="495"/>
    <cellStyle name="Cor1 3" xfId="496"/>
    <cellStyle name="Cor2" xfId="103"/>
    <cellStyle name="Cor2 2" xfId="497"/>
    <cellStyle name="Cor2 3" xfId="498"/>
    <cellStyle name="Cor3" xfId="104"/>
    <cellStyle name="Cor3 2" xfId="499"/>
    <cellStyle name="Cor3 3" xfId="500"/>
    <cellStyle name="Cor4" xfId="105"/>
    <cellStyle name="Cor4 2" xfId="501"/>
    <cellStyle name="Cor4 3" xfId="502"/>
    <cellStyle name="Cor5" xfId="106"/>
    <cellStyle name="Cor5 2" xfId="503"/>
    <cellStyle name="Cor5 3" xfId="504"/>
    <cellStyle name="Cor6" xfId="107"/>
    <cellStyle name="Cor6 2" xfId="505"/>
    <cellStyle name="Cor6 3" xfId="506"/>
    <cellStyle name="Correcto" xfId="108"/>
    <cellStyle name="Correcto 2" xfId="507"/>
    <cellStyle name="Correcto 3" xfId="508"/>
    <cellStyle name="Currency [0]" xfId="509"/>
    <cellStyle name="Currency [00]" xfId="510"/>
    <cellStyle name="Currency_#6 Temps &amp; Contractors" xfId="511"/>
    <cellStyle name="Currency0" xfId="512"/>
    <cellStyle name="custom" xfId="513"/>
    <cellStyle name="Data" xfId="254"/>
    <cellStyle name="Date Short" xfId="514"/>
    <cellStyle name="DELTA" xfId="515"/>
    <cellStyle name="Design" xfId="516"/>
    <cellStyle name="Design 2" xfId="1525"/>
    <cellStyle name="Design 3" xfId="1619"/>
    <cellStyle name="Design 4" xfId="1551"/>
    <cellStyle name="Design 5" xfId="1592"/>
    <cellStyle name="Design 6" xfId="1654"/>
    <cellStyle name="Design 7" xfId="1638"/>
    <cellStyle name="Design 8" xfId="1635"/>
    <cellStyle name="DIGITAÇÃO" xfId="517"/>
    <cellStyle name="Emphasis 1" xfId="109"/>
    <cellStyle name="Emphasis 1 2" xfId="518"/>
    <cellStyle name="Emphasis 1 3" xfId="519"/>
    <cellStyle name="Emphasis 2" xfId="110"/>
    <cellStyle name="Emphasis 2 2" xfId="520"/>
    <cellStyle name="Emphasis 2 3" xfId="521"/>
    <cellStyle name="Emphasis 3" xfId="111"/>
    <cellStyle name="Emphasis 3 2" xfId="522"/>
    <cellStyle name="Emphasis 3 3" xfId="523"/>
    <cellStyle name="Encabezado 1" xfId="524"/>
    <cellStyle name="Encabezado 2" xfId="525"/>
    <cellStyle name="Ênfase1 2" xfId="1276"/>
    <cellStyle name="Ênfase1 3" xfId="112"/>
    <cellStyle name="Ênfase2 2" xfId="1277"/>
    <cellStyle name="Ênfase2 3" xfId="113"/>
    <cellStyle name="Ênfase3 2" xfId="1278"/>
    <cellStyle name="Ênfase3 3" xfId="114"/>
    <cellStyle name="Ênfase4 2" xfId="1279"/>
    <cellStyle name="Ênfase4 3" xfId="115"/>
    <cellStyle name="Ênfase5 2" xfId="1280"/>
    <cellStyle name="Ênfase5 3" xfId="116"/>
    <cellStyle name="Ênfase6 2" xfId="1281"/>
    <cellStyle name="Ênfase6 3" xfId="117"/>
    <cellStyle name="Enter Currency (0)" xfId="526"/>
    <cellStyle name="Enter Currency (2)" xfId="527"/>
    <cellStyle name="Enter Units (0)" xfId="528"/>
    <cellStyle name="Enter Units (1)" xfId="529"/>
    <cellStyle name="Enter Units (2)" xfId="530"/>
    <cellStyle name="Entrada 2" xfId="1282"/>
    <cellStyle name="Entrada 2 2" xfId="1647"/>
    <cellStyle name="Entrada 2 3" xfId="1500"/>
    <cellStyle name="Entrada 2 4" xfId="1600"/>
    <cellStyle name="Entrada 2 5" xfId="1636"/>
    <cellStyle name="Entrada 2 6" xfId="1658"/>
    <cellStyle name="Entrada 3" xfId="118"/>
    <cellStyle name="Entrada 4" xfId="1448"/>
    <cellStyle name="Entrada 5" xfId="1661"/>
    <cellStyle name="Entrada 6" xfId="1675"/>
    <cellStyle name="Entrada 7" xfId="1621"/>
    <cellStyle name="Entrada 8" xfId="1684"/>
    <cellStyle name="Euro" xfId="119"/>
    <cellStyle name="Euro 10" xfId="531"/>
    <cellStyle name="Euro 11" xfId="532"/>
    <cellStyle name="Euro 2" xfId="533"/>
    <cellStyle name="Euro 3" xfId="534"/>
    <cellStyle name="Euro 4" xfId="535"/>
    <cellStyle name="Euro 5" xfId="536"/>
    <cellStyle name="Euro 6" xfId="537"/>
    <cellStyle name="Euro 7" xfId="538"/>
    <cellStyle name="Euro 8" xfId="539"/>
    <cellStyle name="Euro 9" xfId="540"/>
    <cellStyle name="Excel Built-in Comma" xfId="255"/>
    <cellStyle name="Excel Built-in Normal" xfId="541"/>
    <cellStyle name="Excel Built-in Normal 2 2" xfId="542"/>
    <cellStyle name="Excel Built-in Normal 2 2 2" xfId="1283"/>
    <cellStyle name="Excel Built-in Normal_ORÇAMENTO EQP REDUZIDO(AR CONDICIONADO)-PEC 7000" xfId="543"/>
    <cellStyle name="Explanatory Text" xfId="120"/>
    <cellStyle name="Explanatory Text 2" xfId="544"/>
    <cellStyle name="Explanatory Text 3" xfId="545"/>
    <cellStyle name="EY House" xfId="546"/>
    <cellStyle name="F2" xfId="547"/>
    <cellStyle name="F3" xfId="548"/>
    <cellStyle name="F4" xfId="549"/>
    <cellStyle name="F5" xfId="550"/>
    <cellStyle name="F6" xfId="551"/>
    <cellStyle name="F7" xfId="552"/>
    <cellStyle name="F8" xfId="553"/>
    <cellStyle name="Fecha" xfId="554"/>
    <cellStyle name="Fijo" xfId="555"/>
    <cellStyle name="Fixed3 - Style3" xfId="556"/>
    <cellStyle name="Fixo" xfId="256"/>
    <cellStyle name="Followed Hyperlink" xfId="121"/>
    <cellStyle name="Followed Hyperlink 2" xfId="557"/>
    <cellStyle name="Followed Hyperlink 3" xfId="558"/>
    <cellStyle name="Followed Hyperlink 4" xfId="559"/>
    <cellStyle name="Followed Hyperlink 5" xfId="560"/>
    <cellStyle name="fundoentrada" xfId="561"/>
    <cellStyle name="general" xfId="562"/>
    <cellStyle name="Good" xfId="122"/>
    <cellStyle name="Good 2" xfId="563"/>
    <cellStyle name="Good 3" xfId="564"/>
    <cellStyle name="Green" xfId="565"/>
    <cellStyle name="Grey" xfId="566"/>
    <cellStyle name="Header1" xfId="567"/>
    <cellStyle name="Header2" xfId="568"/>
    <cellStyle name="Header2 2" xfId="1536"/>
    <cellStyle name="Header2 3" xfId="1441"/>
    <cellStyle name="Header2 4" xfId="1554"/>
    <cellStyle name="Header2 5" xfId="1478"/>
    <cellStyle name="Header2 6" xfId="1513"/>
    <cellStyle name="Heading 1" xfId="123"/>
    <cellStyle name="Heading 1 2" xfId="569"/>
    <cellStyle name="Heading 1 3" xfId="570"/>
    <cellStyle name="Heading 2" xfId="124"/>
    <cellStyle name="Heading 2 2" xfId="571"/>
    <cellStyle name="Heading 2 3" xfId="572"/>
    <cellStyle name="Heading 3" xfId="125"/>
    <cellStyle name="Heading 3 2" xfId="573"/>
    <cellStyle name="Heading 3 3" xfId="574"/>
    <cellStyle name="Heading 3 4" xfId="575"/>
    <cellStyle name="Heading 4" xfId="126"/>
    <cellStyle name="Heading 4 2" xfId="576"/>
    <cellStyle name="Heading 4 3" xfId="577"/>
    <cellStyle name="Hiperlink 2" xfId="257"/>
    <cellStyle name="Hiperlink 3" xfId="1698"/>
    <cellStyle name="Hyperlink 2" xfId="258"/>
    <cellStyle name="Incorrecto" xfId="127"/>
    <cellStyle name="Incorrecto 2" xfId="578"/>
    <cellStyle name="Incorrecto 3" xfId="579"/>
    <cellStyle name="Incorreto 2" xfId="1284"/>
    <cellStyle name="Incorreto 3" xfId="128"/>
    <cellStyle name="Indefinido" xfId="580"/>
    <cellStyle name="Input" xfId="129"/>
    <cellStyle name="Input [yellow]" xfId="581"/>
    <cellStyle name="Input [yellow] 2" xfId="1538"/>
    <cellStyle name="Input [yellow] 3" xfId="1631"/>
    <cellStyle name="Input [yellow] 4" xfId="1649"/>
    <cellStyle name="Input [yellow] 5" xfId="1461"/>
    <cellStyle name="Input [yellow] 6" xfId="1529"/>
    <cellStyle name="Input [yellow] 7" xfId="1505"/>
    <cellStyle name="Input [yellow] 8" xfId="1492"/>
    <cellStyle name="Input 10" xfId="1452"/>
    <cellStyle name="Input 11" xfId="1473"/>
    <cellStyle name="Input 12" xfId="1527"/>
    <cellStyle name="Input 13" xfId="1532"/>
    <cellStyle name="Input 14" xfId="1437"/>
    <cellStyle name="Input 15" xfId="1499"/>
    <cellStyle name="Input 16" xfId="1601"/>
    <cellStyle name="Input 2" xfId="582"/>
    <cellStyle name="Input 2 2" xfId="1539"/>
    <cellStyle name="Input 2 3" xfId="1453"/>
    <cellStyle name="Input 2 4" xfId="1439"/>
    <cellStyle name="Input 2 5" xfId="1665"/>
    <cellStyle name="Input 2 6" xfId="1493"/>
    <cellStyle name="Input 3" xfId="583"/>
    <cellStyle name="Input 3 2" xfId="1540"/>
    <cellStyle name="Input 3 3" xfId="1604"/>
    <cellStyle name="Input 3 4" xfId="1508"/>
    <cellStyle name="Input 3 5" xfId="1491"/>
    <cellStyle name="Input 3 6" xfId="1514"/>
    <cellStyle name="Input 4" xfId="584"/>
    <cellStyle name="Input 4 2" xfId="1541"/>
    <cellStyle name="Input 4 3" xfId="1626"/>
    <cellStyle name="Input 4 4" xfId="1480"/>
    <cellStyle name="Input 4 5" xfId="1596"/>
    <cellStyle name="Input 4 6" xfId="1622"/>
    <cellStyle name="Input 5" xfId="1108"/>
    <cellStyle name="Input 5 2" xfId="1620"/>
    <cellStyle name="Input 5 3" xfId="1498"/>
    <cellStyle name="Input 5 4" xfId="1670"/>
    <cellStyle name="Input 5 5" xfId="1486"/>
    <cellStyle name="Input 5 6" xfId="1470"/>
    <cellStyle name="Input 6" xfId="1123"/>
    <cellStyle name="Input 6 2" xfId="1624"/>
    <cellStyle name="Input 6 3" xfId="1582"/>
    <cellStyle name="Input 6 4" xfId="1655"/>
    <cellStyle name="Input 6 5" xfId="1543"/>
    <cellStyle name="Input 6 6" xfId="1522"/>
    <cellStyle name="Input 7" xfId="1165"/>
    <cellStyle name="Input 7 2" xfId="1629"/>
    <cellStyle name="Input 7 3" xfId="1588"/>
    <cellStyle name="Input 7 4" xfId="1464"/>
    <cellStyle name="Input 7 5" xfId="1639"/>
    <cellStyle name="Input 7 6" xfId="1564"/>
    <cellStyle name="Input 8" xfId="1209"/>
    <cellStyle name="Input 8 2" xfId="1637"/>
    <cellStyle name="Input 8 3" xfId="1590"/>
    <cellStyle name="Input 8 4" xfId="1562"/>
    <cellStyle name="Input 8 5" xfId="1482"/>
    <cellStyle name="Input 8 6" xfId="1676"/>
    <cellStyle name="Input 9" xfId="1285"/>
    <cellStyle name="Input 9 2" xfId="1648"/>
    <cellStyle name="Input 9 3" xfId="1613"/>
    <cellStyle name="Input 9 4" xfId="1477"/>
    <cellStyle name="Input 9 5" xfId="1442"/>
    <cellStyle name="Input 9 6" xfId="1672"/>
    <cellStyle name="Input_%" xfId="585"/>
    <cellStyle name="Link Currency (0)" xfId="586"/>
    <cellStyle name="Link Currency (2)" xfId="587"/>
    <cellStyle name="Link Units (0)" xfId="588"/>
    <cellStyle name="Link Units (1)" xfId="589"/>
    <cellStyle name="Link Units (2)" xfId="590"/>
    <cellStyle name="Linked Cell" xfId="130"/>
    <cellStyle name="Linked Cell 2" xfId="591"/>
    <cellStyle name="Linked Cell 3" xfId="592"/>
    <cellStyle name="Millares [0]_CAP-VAP" xfId="593"/>
    <cellStyle name="Millares_CAP-VAP" xfId="594"/>
    <cellStyle name="Milliers [0]_AR1194" xfId="595"/>
    <cellStyle name="Milliers_AR1194" xfId="596"/>
    <cellStyle name="Moeda 13 2" xfId="1699"/>
    <cellStyle name="Moeda 2" xfId="131"/>
    <cellStyle name="Moeda 2 2" xfId="253"/>
    <cellStyle name="Moeda 2 2 2" xfId="597"/>
    <cellStyle name="Moeda 2 2 2 2" xfId="1286"/>
    <cellStyle name="Moeda 2 2 3" xfId="598"/>
    <cellStyle name="Moeda 2 2 4" xfId="1287"/>
    <cellStyle name="Moeda 2 3" xfId="259"/>
    <cellStyle name="Moeda 2 3 2" xfId="599"/>
    <cellStyle name="Moeda 2 3 2 2" xfId="1288"/>
    <cellStyle name="Moeda 2 3 3" xfId="600"/>
    <cellStyle name="Moeda 2 3 4" xfId="1289"/>
    <cellStyle name="Moeda 2 4" xfId="260"/>
    <cellStyle name="Moeda 2 4 2" xfId="601"/>
    <cellStyle name="Moeda 2 4 2 2" xfId="1290"/>
    <cellStyle name="Moeda 2 4 3" xfId="602"/>
    <cellStyle name="Moeda 2 4 4" xfId="1291"/>
    <cellStyle name="Moeda 2 5" xfId="603"/>
    <cellStyle name="Moeda 2 5 2" xfId="604"/>
    <cellStyle name="Moeda 2 6" xfId="605"/>
    <cellStyle name="Moeda 2 6 2" xfId="1292"/>
    <cellStyle name="Moeda 2 7" xfId="606"/>
    <cellStyle name="Moeda 2 8" xfId="1293"/>
    <cellStyle name="Moeda 3" xfId="132"/>
    <cellStyle name="Moeda 3 2" xfId="261"/>
    <cellStyle name="Moeda 3 2 2" xfId="607"/>
    <cellStyle name="Moeda 3 2 3" xfId="608"/>
    <cellStyle name="Moeda 3 3" xfId="609"/>
    <cellStyle name="Moeda 3 4" xfId="610"/>
    <cellStyle name="Moeda 4" xfId="133"/>
    <cellStyle name="Moeda 4 2" xfId="611"/>
    <cellStyle name="Moeda 4 2 2" xfId="1294"/>
    <cellStyle name="Moeda 4 3" xfId="612"/>
    <cellStyle name="Moeda 4 4" xfId="1295"/>
    <cellStyle name="Moeda 5" xfId="244"/>
    <cellStyle name="Moeda 5 2" xfId="613"/>
    <cellStyle name="Moeda 5 3" xfId="614"/>
    <cellStyle name="Moeda 5 4" xfId="1296"/>
    <cellStyle name="Moeda 6" xfId="247"/>
    <cellStyle name="Moeda 6 2" xfId="615"/>
    <cellStyle name="Moeda 6 3" xfId="616"/>
    <cellStyle name="Moeda 6 4" xfId="1297"/>
    <cellStyle name="Moeda 7" xfId="248"/>
    <cellStyle name="Moeda 7 2" xfId="617"/>
    <cellStyle name="Moeda 7 3" xfId="1298"/>
    <cellStyle name="Moeda 8" xfId="618"/>
    <cellStyle name="Moeda 8 2" xfId="1109"/>
    <cellStyle name="Moeda 8 2 2" xfId="1299"/>
    <cellStyle name="Moeda 8 3" xfId="1166"/>
    <cellStyle name="Moeda 8 4" xfId="1210"/>
    <cellStyle name="Moeda 9" xfId="1425"/>
    <cellStyle name="Moeda0" xfId="262"/>
    <cellStyle name="Moeda0 2" xfId="263"/>
    <cellStyle name="Moneda [0]_cap-ptos VAP y SAI" xfId="619"/>
    <cellStyle name="Moneda_cap-ptos VAP y SAI" xfId="620"/>
    <cellStyle name="Monétaire [0]_AR1194" xfId="621"/>
    <cellStyle name="Monétaire_AR1194" xfId="622"/>
    <cellStyle name="Monetario0" xfId="623"/>
    <cellStyle name="Multiple [0]" xfId="624"/>
    <cellStyle name="Multiple [1]" xfId="625"/>
    <cellStyle name="Multiple [2]" xfId="626"/>
    <cellStyle name="Neutra 2" xfId="1300"/>
    <cellStyle name="Neutra 3" xfId="134"/>
    <cellStyle name="Neutral" xfId="135"/>
    <cellStyle name="Neutral 2" xfId="627"/>
    <cellStyle name="Neutral 3" xfId="628"/>
    <cellStyle name="Neutro" xfId="136"/>
    <cellStyle name="Neutro 2" xfId="629"/>
    <cellStyle name="Neutro 3" xfId="630"/>
    <cellStyle name="no dec" xfId="631"/>
    <cellStyle name="No-definido" xfId="632"/>
    <cellStyle name="Normal" xfId="0" builtinId="0"/>
    <cellStyle name="Normal - Estilo1" xfId="633"/>
    <cellStyle name="Normal - Estilo2" xfId="634"/>
    <cellStyle name="Normal - Estilo3" xfId="635"/>
    <cellStyle name="Normal - Estilo4" xfId="636"/>
    <cellStyle name="Normal - Estilo5" xfId="637"/>
    <cellStyle name="Normal - Estilo6" xfId="638"/>
    <cellStyle name="Normal - Estilo7" xfId="639"/>
    <cellStyle name="Normal - Estilo8" xfId="640"/>
    <cellStyle name="Normal - Style1" xfId="641"/>
    <cellStyle name="Normal 10" xfId="246"/>
    <cellStyle name="Normal 10 2" xfId="264"/>
    <cellStyle name="Normal 10 2 2" xfId="642"/>
    <cellStyle name="Normal 10 2 3" xfId="643"/>
    <cellStyle name="Normal 10 3" xfId="644"/>
    <cellStyle name="Normal 10 4" xfId="645"/>
    <cellStyle name="Normal 10 5" xfId="1301"/>
    <cellStyle name="Normal 10 5 2" xfId="1302"/>
    <cellStyle name="Normal 10 6" xfId="1690"/>
    <cellStyle name="Normal 11" xfId="250"/>
    <cellStyle name="Normal 11 2" xfId="646"/>
    <cellStyle name="Normal 11 3" xfId="647"/>
    <cellStyle name="Normal 11 4" xfId="1303"/>
    <cellStyle name="Normal 11 4 2" xfId="1304"/>
    <cellStyle name="Normal 12" xfId="137"/>
    <cellStyle name="Normal 12 2" xfId="231"/>
    <cellStyle name="Normal 12 2 2" xfId="648"/>
    <cellStyle name="Normal 12 2 3" xfId="649"/>
    <cellStyle name="Normal 12 3" xfId="650"/>
    <cellStyle name="Normal 12 3 2" xfId="651"/>
    <cellStyle name="Normal 12 3 2 2" xfId="1305"/>
    <cellStyle name="Normal 12 3 2 2 2 2" xfId="1420"/>
    <cellStyle name="Normal 12 3 2 2 2 2 2" xfId="1695"/>
    <cellStyle name="Normal 12 4" xfId="652"/>
    <cellStyle name="Normal 13" xfId="252"/>
    <cellStyle name="Normal 13 2" xfId="653"/>
    <cellStyle name="Normal 13 2 2" xfId="1110"/>
    <cellStyle name="Normal 13 2 3" xfId="1167"/>
    <cellStyle name="Normal 13 2 4" xfId="1211"/>
    <cellStyle name="Normal 13 2 5" xfId="1427"/>
    <cellStyle name="Normal 13 2 6" xfId="1430"/>
    <cellStyle name="Normal 13 2 7" xfId="1432"/>
    <cellStyle name="Normal 13 3" xfId="316"/>
    <cellStyle name="Normal 13 3 2" xfId="1306"/>
    <cellStyle name="Normal 13 3 3" xfId="1307"/>
    <cellStyle name="Normal 13 4" xfId="654"/>
    <cellStyle name="Normal 13 5" xfId="1426"/>
    <cellStyle name="Normal 13 6" xfId="1429"/>
    <cellStyle name="Normal 13 7" xfId="1431"/>
    <cellStyle name="Normal 14" xfId="138"/>
    <cellStyle name="Normal 14 2" xfId="655"/>
    <cellStyle name="Normal 14 3" xfId="656"/>
    <cellStyle name="Normal 15" xfId="657"/>
    <cellStyle name="Normal 15 2" xfId="658"/>
    <cellStyle name="Normal 15 2 2" xfId="1111"/>
    <cellStyle name="Normal 15 2 3" xfId="1168"/>
    <cellStyle name="Normal 15 2 4" xfId="1212"/>
    <cellStyle name="Normal 15 4" xfId="317"/>
    <cellStyle name="Normal 15 4 2" xfId="1308"/>
    <cellStyle name="Normal 15 4 3" xfId="1309"/>
    <cellStyle name="Normal 16" xfId="139"/>
    <cellStyle name="Normal 16 2" xfId="659"/>
    <cellStyle name="Normal 16 3" xfId="660"/>
    <cellStyle name="Normal 17" xfId="140"/>
    <cellStyle name="Normal 17 2" xfId="661"/>
    <cellStyle name="Normal 17 3" xfId="662"/>
    <cellStyle name="Normal 18" xfId="663"/>
    <cellStyle name="Normal 18 2" xfId="664"/>
    <cellStyle name="Normal 18 2 2" xfId="1112"/>
    <cellStyle name="Normal 18 2 3" xfId="1169"/>
    <cellStyle name="Normal 18 2 4" xfId="1213"/>
    <cellStyle name="Normal 19" xfId="141"/>
    <cellStyle name="Normal 19 2" xfId="665"/>
    <cellStyle name="Normal 19 3" xfId="666"/>
    <cellStyle name="Normal 2" xfId="2"/>
    <cellStyle name="Normal 2 10" xfId="142"/>
    <cellStyle name="Normal 2 10 2" xfId="251"/>
    <cellStyle name="Normal 2 10 2 2" xfId="667"/>
    <cellStyle name="Normal 2 10 2 3" xfId="668"/>
    <cellStyle name="Normal 2 10 3" xfId="669"/>
    <cellStyle name="Normal 2 10 4" xfId="670"/>
    <cellStyle name="Normal 2 10 5" xfId="1693"/>
    <cellStyle name="Normal 2 11" xfId="143"/>
    <cellStyle name="Normal 2 11 2" xfId="671"/>
    <cellStyle name="Normal 2 11 3" xfId="672"/>
    <cellStyle name="Normal 2 12" xfId="144"/>
    <cellStyle name="Normal 2 12 2" xfId="673"/>
    <cellStyle name="Normal 2 12 3" xfId="674"/>
    <cellStyle name="Normal 2 13" xfId="145"/>
    <cellStyle name="Normal 2 13 2" xfId="675"/>
    <cellStyle name="Normal 2 13 3" xfId="676"/>
    <cellStyle name="Normal 2 14" xfId="677"/>
    <cellStyle name="Normal 2 15" xfId="146"/>
    <cellStyle name="Normal 2 15 2" xfId="678"/>
    <cellStyle name="Normal 2 15 3" xfId="679"/>
    <cellStyle name="Normal 2 16" xfId="147"/>
    <cellStyle name="Normal 2 16 2" xfId="680"/>
    <cellStyle name="Normal 2 16 3" xfId="681"/>
    <cellStyle name="Normal 2 17" xfId="148"/>
    <cellStyle name="Normal 2 17 2" xfId="682"/>
    <cellStyle name="Normal 2 17 3" xfId="683"/>
    <cellStyle name="Normal 2 18" xfId="149"/>
    <cellStyle name="Normal 2 18 2" xfId="684"/>
    <cellStyle name="Normal 2 18 3" xfId="685"/>
    <cellStyle name="Normal 2 19" xfId="150"/>
    <cellStyle name="Normal 2 19 2" xfId="686"/>
    <cellStyle name="Normal 2 19 3" xfId="687"/>
    <cellStyle name="Normal 2 2" xfId="151"/>
    <cellStyle name="Normal 2 2 10" xfId="688"/>
    <cellStyle name="Normal 2 2 11" xfId="689"/>
    <cellStyle name="Normal 2 2 12" xfId="690"/>
    <cellStyle name="Normal 2 2 2" xfId="691"/>
    <cellStyle name="Normal 2 2 2 2" xfId="692"/>
    <cellStyle name="Normal 2 2 2 3" xfId="693"/>
    <cellStyle name="Normal 2 2 3" xfId="694"/>
    <cellStyle name="Normal 2 2 4" xfId="695"/>
    <cellStyle name="Normal 2 2 5" xfId="696"/>
    <cellStyle name="Normal 2 2 6" xfId="697"/>
    <cellStyle name="Normal 2 2 7" xfId="698"/>
    <cellStyle name="Normal 2 2 8" xfId="699"/>
    <cellStyle name="Normal 2 2 9" xfId="700"/>
    <cellStyle name="Normal 2 20" xfId="152"/>
    <cellStyle name="Normal 2 20 2" xfId="701"/>
    <cellStyle name="Normal 2 20 3" xfId="702"/>
    <cellStyle name="Normal 2 21" xfId="153"/>
    <cellStyle name="Normal 2 21 2" xfId="703"/>
    <cellStyle name="Normal 2 21 3" xfId="704"/>
    <cellStyle name="Normal 2 22" xfId="154"/>
    <cellStyle name="Normal 2 22 2" xfId="705"/>
    <cellStyle name="Normal 2 22 3" xfId="706"/>
    <cellStyle name="Normal 2 23" xfId="155"/>
    <cellStyle name="Normal 2 23 2" xfId="707"/>
    <cellStyle name="Normal 2 23 3" xfId="708"/>
    <cellStyle name="Normal 2 24" xfId="156"/>
    <cellStyle name="Normal 2 24 2" xfId="709"/>
    <cellStyle name="Normal 2 24 3" xfId="710"/>
    <cellStyle name="Normal 2 25" xfId="157"/>
    <cellStyle name="Normal 2 25 2" xfId="711"/>
    <cellStyle name="Normal 2 25 3" xfId="712"/>
    <cellStyle name="Normal 2 26" xfId="158"/>
    <cellStyle name="Normal 2 26 2" xfId="713"/>
    <cellStyle name="Normal 2 26 3" xfId="714"/>
    <cellStyle name="Normal 2 27" xfId="159"/>
    <cellStyle name="Normal 2 27 2" xfId="715"/>
    <cellStyle name="Normal 2 27 3" xfId="716"/>
    <cellStyle name="Normal 2 28" xfId="160"/>
    <cellStyle name="Normal 2 28 2" xfId="717"/>
    <cellStyle name="Normal 2 28 3" xfId="718"/>
    <cellStyle name="Normal 2 29" xfId="161"/>
    <cellStyle name="Normal 2 29 2" xfId="719"/>
    <cellStyle name="Normal 2 29 3" xfId="720"/>
    <cellStyle name="Normal 2 3" xfId="237"/>
    <cellStyle name="Normal 2 3 2" xfId="721"/>
    <cellStyle name="Normal 2 3 3" xfId="722"/>
    <cellStyle name="Normal 2 30" xfId="162"/>
    <cellStyle name="Normal 2 30 2" xfId="723"/>
    <cellStyle name="Normal 2 30 3" xfId="724"/>
    <cellStyle name="Normal 2 31" xfId="163"/>
    <cellStyle name="Normal 2 31 2" xfId="725"/>
    <cellStyle name="Normal 2 31 3" xfId="726"/>
    <cellStyle name="Normal 2 32" xfId="164"/>
    <cellStyle name="Normal 2 32 2" xfId="727"/>
    <cellStyle name="Normal 2 32 3" xfId="728"/>
    <cellStyle name="Normal 2 33" xfId="165"/>
    <cellStyle name="Normal 2 33 2" xfId="729"/>
    <cellStyle name="Normal 2 33 3" xfId="730"/>
    <cellStyle name="Normal 2 34" xfId="166"/>
    <cellStyle name="Normal 2 34 2" xfId="731"/>
    <cellStyle name="Normal 2 34 3" xfId="732"/>
    <cellStyle name="Normal 2 35" xfId="167"/>
    <cellStyle name="Normal 2 35 2" xfId="733"/>
    <cellStyle name="Normal 2 35 3" xfId="734"/>
    <cellStyle name="Normal 2 36" xfId="168"/>
    <cellStyle name="Normal 2 36 2" xfId="735"/>
    <cellStyle name="Normal 2 36 3" xfId="736"/>
    <cellStyle name="Normal 2 37" xfId="169"/>
    <cellStyle name="Normal 2 37 2" xfId="737"/>
    <cellStyle name="Normal 2 37 3" xfId="738"/>
    <cellStyle name="Normal 2 38" xfId="170"/>
    <cellStyle name="Normal 2 38 2" xfId="739"/>
    <cellStyle name="Normal 2 38 3" xfId="740"/>
    <cellStyle name="Normal 2 39" xfId="171"/>
    <cellStyle name="Normal 2 39 2" xfId="741"/>
    <cellStyle name="Normal 2 39 3" xfId="742"/>
    <cellStyle name="Normal 2 4" xfId="172"/>
    <cellStyle name="Normal 2 4 2" xfId="743"/>
    <cellStyle name="Normal 2 4 3" xfId="744"/>
    <cellStyle name="Normal 2 40" xfId="173"/>
    <cellStyle name="Normal 2 40 2" xfId="745"/>
    <cellStyle name="Normal 2 40 3" xfId="746"/>
    <cellStyle name="Normal 2 41" xfId="174"/>
    <cellStyle name="Normal 2 41 2" xfId="747"/>
    <cellStyle name="Normal 2 41 3" xfId="748"/>
    <cellStyle name="Normal 2 42" xfId="175"/>
    <cellStyle name="Normal 2 42 2" xfId="749"/>
    <cellStyle name="Normal 2 42 3" xfId="750"/>
    <cellStyle name="Normal 2 43" xfId="176"/>
    <cellStyle name="Normal 2 43 2" xfId="751"/>
    <cellStyle name="Normal 2 43 3" xfId="752"/>
    <cellStyle name="Normal 2 44" xfId="753"/>
    <cellStyle name="Normal 2 5" xfId="177"/>
    <cellStyle name="Normal 2 5 2" xfId="754"/>
    <cellStyle name="Normal 2 5 3" xfId="755"/>
    <cellStyle name="Normal 2 6" xfId="178"/>
    <cellStyle name="Normal 2 6 2" xfId="756"/>
    <cellStyle name="Normal 2 6 3" xfId="757"/>
    <cellStyle name="Normal 2 7" xfId="179"/>
    <cellStyle name="Normal 2 7 2" xfId="758"/>
    <cellStyle name="Normal 2 7 3" xfId="759"/>
    <cellStyle name="Normal 2 8" xfId="180"/>
    <cellStyle name="Normal 2 8 2" xfId="760"/>
    <cellStyle name="Normal 2 8 3" xfId="761"/>
    <cellStyle name="Normal 2 9" xfId="181"/>
    <cellStyle name="Normal 2 9 2" xfId="762"/>
    <cellStyle name="Normal 2 9 3" xfId="763"/>
    <cellStyle name="Normal 2_098.10 Crono prev x real 09" xfId="182"/>
    <cellStyle name="Normal 20" xfId="183"/>
    <cellStyle name="Normal 20 2" xfId="764"/>
    <cellStyle name="Normal 20 3" xfId="765"/>
    <cellStyle name="Normal 21" xfId="766"/>
    <cellStyle name="Normal 21 2" xfId="767"/>
    <cellStyle name="Normal 21 2 2" xfId="1113"/>
    <cellStyle name="Normal 21 2 3" xfId="1170"/>
    <cellStyle name="Normal 21 2 4" xfId="1214"/>
    <cellStyle name="Normal 22" xfId="768"/>
    <cellStyle name="Normal 22 2" xfId="769"/>
    <cellStyle name="Normal 22 2 2" xfId="1114"/>
    <cellStyle name="Normal 22 2 3" xfId="1171"/>
    <cellStyle name="Normal 22 2 4" xfId="1215"/>
    <cellStyle name="Normal 23" xfId="770"/>
    <cellStyle name="Normal 23 2" xfId="771"/>
    <cellStyle name="Normal 24" xfId="184"/>
    <cellStyle name="Normal 24 2" xfId="772"/>
    <cellStyle name="Normal 24 3" xfId="773"/>
    <cellStyle name="Normal 25" xfId="185"/>
    <cellStyle name="Normal 25 2" xfId="774"/>
    <cellStyle name="Normal 25 3" xfId="775"/>
    <cellStyle name="Normal 26" xfId="776"/>
    <cellStyle name="Normal 27" xfId="186"/>
    <cellStyle name="Normal 27 2" xfId="777"/>
    <cellStyle name="Normal 27 3" xfId="778"/>
    <cellStyle name="Normal 28" xfId="779"/>
    <cellStyle name="Normal 28 2" xfId="1115"/>
    <cellStyle name="Normal 28 3" xfId="1172"/>
    <cellStyle name="Normal 28 4" xfId="1216"/>
    <cellStyle name="Normal 29" xfId="187"/>
    <cellStyle name="Normal 29 2" xfId="780"/>
    <cellStyle name="Normal 29 3" xfId="781"/>
    <cellStyle name="Normal 3" xfId="188"/>
    <cellStyle name="Normal 3 2" xfId="189"/>
    <cellStyle name="Normal 3 2 2" xfId="265"/>
    <cellStyle name="Normal 3 2 3" xfId="782"/>
    <cellStyle name="Normal 3 3" xfId="235"/>
    <cellStyle name="Normal 3 3 2" xfId="783"/>
    <cellStyle name="Normal 3 3 3" xfId="784"/>
    <cellStyle name="Normal 3 4" xfId="318"/>
    <cellStyle name="Normal 3 4 2" xfId="785"/>
    <cellStyle name="Normal 3 4 3" xfId="1310"/>
    <cellStyle name="Normal 3 5" xfId="786"/>
    <cellStyle name="Normal 30" xfId="787"/>
    <cellStyle name="Normal 30 2" xfId="1116"/>
    <cellStyle name="Normal 30 3" xfId="1311"/>
    <cellStyle name="Normal 31" xfId="190"/>
    <cellStyle name="Normal 31 2" xfId="788"/>
    <cellStyle name="Normal 31 3" xfId="789"/>
    <cellStyle name="Normal 32" xfId="790"/>
    <cellStyle name="Normal 32 2" xfId="1117"/>
    <cellStyle name="Normal 32 3" xfId="1312"/>
    <cellStyle name="Normal 33" xfId="191"/>
    <cellStyle name="Normal 33 2" xfId="791"/>
    <cellStyle name="Normal 33 3" xfId="792"/>
    <cellStyle name="Normal 34" xfId="793"/>
    <cellStyle name="Normal 34 2" xfId="1118"/>
    <cellStyle name="Normal 34 2 2" xfId="794"/>
    <cellStyle name="Normal 34 2 2 2" xfId="1119"/>
    <cellStyle name="Normal 34 2 2 3" xfId="1173"/>
    <cellStyle name="Normal 34 2 2 4" xfId="1217"/>
    <cellStyle name="Normal 34 3" xfId="1313"/>
    <cellStyle name="Normal 34 4" xfId="1423"/>
    <cellStyle name="Normal 35" xfId="795"/>
    <cellStyle name="Normal 35 2" xfId="1120"/>
    <cellStyle name="Normal 35 3" xfId="1174"/>
    <cellStyle name="Normal 35 4" xfId="1218"/>
    <cellStyle name="Normal 36" xfId="192"/>
    <cellStyle name="Normal 36 2" xfId="796"/>
    <cellStyle name="Normal 36 3" xfId="797"/>
    <cellStyle name="Normal 37" xfId="798"/>
    <cellStyle name="Normal 37 2" xfId="1121"/>
    <cellStyle name="Normal 37 3" xfId="1175"/>
    <cellStyle name="Normal 37 4" xfId="1219"/>
    <cellStyle name="Normal 38" xfId="193"/>
    <cellStyle name="Normal 38 2" xfId="799"/>
    <cellStyle name="Normal 38 3" xfId="800"/>
    <cellStyle name="Normal 39" xfId="801"/>
    <cellStyle name="Normal 39 2" xfId="1122"/>
    <cellStyle name="Normal 39 3" xfId="1176"/>
    <cellStyle name="Normal 39 4" xfId="1220"/>
    <cellStyle name="Normal 4" xfId="194"/>
    <cellStyle name="Normal 4 2" xfId="238"/>
    <cellStyle name="Normal 4 2 2" xfId="239"/>
    <cellStyle name="Normal 4 2 2 2" xfId="802"/>
    <cellStyle name="Normal 4 2 2 3" xfId="803"/>
    <cellStyle name="Normal 4 2 2 4" xfId="1314"/>
    <cellStyle name="Normal 4 2 3" xfId="804"/>
    <cellStyle name="Normal 4 2 4" xfId="805"/>
    <cellStyle name="Normal 4 3" xfId="806"/>
    <cellStyle name="Normal 4 3 2" xfId="807"/>
    <cellStyle name="Normal 4 4" xfId="808"/>
    <cellStyle name="Normal 4 5" xfId="809"/>
    <cellStyle name="Normal 40" xfId="195"/>
    <cellStyle name="Normal 40 2" xfId="810"/>
    <cellStyle name="Normal 40 3" xfId="811"/>
    <cellStyle name="Normal 41" xfId="812"/>
    <cellStyle name="Normal 41 2" xfId="1124"/>
    <cellStyle name="Normal 41 3" xfId="1177"/>
    <cellStyle name="Normal 41 4" xfId="1221"/>
    <cellStyle name="Normal 42" xfId="196"/>
    <cellStyle name="Normal 42 2" xfId="813"/>
    <cellStyle name="Normal 42 3" xfId="814"/>
    <cellStyle name="Normal 43" xfId="815"/>
    <cellStyle name="Normal 43 2" xfId="1125"/>
    <cellStyle name="Normal 43 3" xfId="1178"/>
    <cellStyle name="Normal 43 4" xfId="1222"/>
    <cellStyle name="Normal 44" xfId="197"/>
    <cellStyle name="Normal 44 2" xfId="816"/>
    <cellStyle name="Normal 44 3" xfId="817"/>
    <cellStyle name="Normal 45" xfId="818"/>
    <cellStyle name="Normal 45 2" xfId="1126"/>
    <cellStyle name="Normal 45 3" xfId="1179"/>
    <cellStyle name="Normal 45 4" xfId="1223"/>
    <cellStyle name="Normal 46" xfId="819"/>
    <cellStyle name="Normal 46 2" xfId="1127"/>
    <cellStyle name="Normal 46 3" xfId="1180"/>
    <cellStyle name="Normal 46 4" xfId="1224"/>
    <cellStyle name="Normal 47" xfId="820"/>
    <cellStyle name="Normal 47 2" xfId="1128"/>
    <cellStyle name="Normal 47 3" xfId="1181"/>
    <cellStyle name="Normal 47 4" xfId="1225"/>
    <cellStyle name="Normal 48" xfId="821"/>
    <cellStyle name="Normal 48 2" xfId="1418"/>
    <cellStyle name="Normal 49" xfId="822"/>
    <cellStyle name="Normal 5" xfId="198"/>
    <cellStyle name="Normal 5 2" xfId="823"/>
    <cellStyle name="Normal 5 2 2" xfId="824"/>
    <cellStyle name="Normal 5 3" xfId="825"/>
    <cellStyle name="Normal 5 4" xfId="826"/>
    <cellStyle name="Normal 50" xfId="1101"/>
    <cellStyle name="Normal 51" xfId="1156"/>
    <cellStyle name="Normal 52" xfId="1158"/>
    <cellStyle name="Normal 53" xfId="1202"/>
    <cellStyle name="Normal 54" xfId="1315"/>
    <cellStyle name="Normal 55" xfId="1417"/>
    <cellStyle name="Normal 56" xfId="1419"/>
    <cellStyle name="Normal 57" xfId="1433"/>
    <cellStyle name="Normal 58" xfId="1618"/>
    <cellStyle name="Normal 59" xfId="1517"/>
    <cellStyle name="Normal 6" xfId="199"/>
    <cellStyle name="Normal 6 2" xfId="266"/>
    <cellStyle name="Normal 6 2 2" xfId="827"/>
    <cellStyle name="Normal 6 2 3" xfId="828"/>
    <cellStyle name="Normal 6 3" xfId="829"/>
    <cellStyle name="Normal 6 4" xfId="830"/>
    <cellStyle name="Normal 6 5" xfId="1316"/>
    <cellStyle name="Normal 60" xfId="4"/>
    <cellStyle name="Normal 61" xfId="1436"/>
    <cellStyle name="Normal 62" xfId="1547"/>
    <cellStyle name="Normal 63" xfId="1496"/>
    <cellStyle name="Normal 64" xfId="1552"/>
    <cellStyle name="Normal 65" xfId="1696"/>
    <cellStyle name="Normal 7" xfId="200"/>
    <cellStyle name="Normal 7 2" xfId="267"/>
    <cellStyle name="Normal 7 2 2" xfId="831"/>
    <cellStyle name="Normal 7 2 3" xfId="832"/>
    <cellStyle name="Normal 7 3" xfId="833"/>
    <cellStyle name="Normal 7 4" xfId="834"/>
    <cellStyle name="Normal 7_17_05_19_ANALISE PMB" xfId="835"/>
    <cellStyle name="Normal 72" xfId="1697"/>
    <cellStyle name="Normal 75" xfId="1691"/>
    <cellStyle name="Normal 8" xfId="230"/>
    <cellStyle name="Normal 8 2" xfId="268"/>
    <cellStyle name="Normal 8 2 2" xfId="836"/>
    <cellStyle name="Normal 8 2 3" xfId="837"/>
    <cellStyle name="Normal 8 3" xfId="269"/>
    <cellStyle name="Normal 8 3 2" xfId="838"/>
    <cellStyle name="Normal 8 3 3" xfId="1317"/>
    <cellStyle name="Normal 8 4" xfId="839"/>
    <cellStyle name="Normal 9" xfId="234"/>
    <cellStyle name="Normal 9 2" xfId="840"/>
    <cellStyle name="Normal 9 3" xfId="841"/>
    <cellStyle name="Normal 9 4" xfId="1318"/>
    <cellStyle name="Normal 9 4 2" xfId="1319"/>
    <cellStyle name="Nota 2" xfId="270"/>
    <cellStyle name="Nota 2 2" xfId="842"/>
    <cellStyle name="Nota 2 2 2" xfId="1568"/>
    <cellStyle name="Nota 2 2 3" xfId="1669"/>
    <cellStyle name="Nota 2 2 4" xfId="1481"/>
    <cellStyle name="Nota 2 2 5" xfId="1605"/>
    <cellStyle name="Nota 2 2 6" xfId="1640"/>
    <cellStyle name="Nota 2 3" xfId="843"/>
    <cellStyle name="Nota 2 3 2" xfId="1569"/>
    <cellStyle name="Nota 2 3 3" xfId="1668"/>
    <cellStyle name="Nota 2 3 4" xfId="1447"/>
    <cellStyle name="Nota 2 3 5" xfId="1555"/>
    <cellStyle name="Nota 2 3 6" xfId="1533"/>
    <cellStyle name="Nota 2 4" xfId="1483"/>
    <cellStyle name="Nota 2 5" xfId="1597"/>
    <cellStyle name="Nota 2 6" xfId="1524"/>
    <cellStyle name="Nota 2 7" xfId="1472"/>
    <cellStyle name="Nota 2 8" xfId="1528"/>
    <cellStyle name="Nota 3" xfId="271"/>
    <cellStyle name="Nota 3 2" xfId="844"/>
    <cellStyle name="Nota 3 2 2" xfId="1570"/>
    <cellStyle name="Nota 3 2 3" xfId="1440"/>
    <cellStyle name="Nota 3 2 4" xfId="1535"/>
    <cellStyle name="Nota 3 2 5" xfId="1455"/>
    <cellStyle name="Nota 3 2 6" xfId="1603"/>
    <cellStyle name="Nota 3 3" xfId="845"/>
    <cellStyle name="Nota 3 3 2" xfId="1571"/>
    <cellStyle name="Nota 3 3 3" xfId="1509"/>
    <cellStyle name="Nota 3 3 4" xfId="1682"/>
    <cellStyle name="Nota 3 3 5" xfId="1512"/>
    <cellStyle name="Nota 3 3 6" xfId="1586"/>
    <cellStyle name="Nota 3 4" xfId="1484"/>
    <cellStyle name="Nota 3 5" xfId="1490"/>
    <cellStyle name="Nota 3 6" xfId="1504"/>
    <cellStyle name="Nota 3 7" xfId="1616"/>
    <cellStyle name="Nota 3 8" xfId="1443"/>
    <cellStyle name="Nota 4" xfId="201"/>
    <cellStyle name="Nota 5" xfId="1466"/>
    <cellStyle name="Nota 6" xfId="1487"/>
    <cellStyle name="Nota 7" xfId="1602"/>
    <cellStyle name="Nota 8" xfId="1623"/>
    <cellStyle name="Nota 9" xfId="1485"/>
    <cellStyle name="Note" xfId="202"/>
    <cellStyle name="Note 10" xfId="846"/>
    <cellStyle name="Note 10 2" xfId="1572"/>
    <cellStyle name="Note 10 3" xfId="1515"/>
    <cellStyle name="Note 10 4" xfId="1681"/>
    <cellStyle name="Note 10 5" xfId="1489"/>
    <cellStyle name="Note 10 6" xfId="1456"/>
    <cellStyle name="Note 11" xfId="847"/>
    <cellStyle name="Note 11 2" xfId="1573"/>
    <cellStyle name="Note 11 3" xfId="1556"/>
    <cellStyle name="Note 11 4" xfId="1680"/>
    <cellStyle name="Note 11 5" xfId="1628"/>
    <cellStyle name="Note 11 6" xfId="1497"/>
    <cellStyle name="Note 12" xfId="1467"/>
    <cellStyle name="Note 13" xfId="1651"/>
    <cellStyle name="Note 14" xfId="1494"/>
    <cellStyle name="Note 15" xfId="1451"/>
    <cellStyle name="Note 16" xfId="1594"/>
    <cellStyle name="Note 2" xfId="848"/>
    <cellStyle name="Note 2 2" xfId="1574"/>
    <cellStyle name="Note 2 3" xfId="1652"/>
    <cellStyle name="Note 2 4" xfId="1511"/>
    <cellStyle name="Note 2 5" xfId="1530"/>
    <cellStyle name="Note 2 6" xfId="1561"/>
    <cellStyle name="Note 3" xfId="849"/>
    <cellStyle name="Note 3 2" xfId="1575"/>
    <cellStyle name="Note 3 3" xfId="1557"/>
    <cellStyle name="Note 3 4" xfId="1567"/>
    <cellStyle name="Note 3 5" xfId="1545"/>
    <cellStyle name="Note 3 6" xfId="1611"/>
    <cellStyle name="Note 4" xfId="850"/>
    <cellStyle name="Note 4 2" xfId="1576"/>
    <cellStyle name="Note 4 3" xfId="1666"/>
    <cellStyle name="Note 4 4" xfId="1632"/>
    <cellStyle name="Note 4 5" xfId="1625"/>
    <cellStyle name="Note 4 6" xfId="1630"/>
    <cellStyle name="Note 5" xfId="851"/>
    <cellStyle name="Note 5 2" xfId="1577"/>
    <cellStyle name="Note 5 3" xfId="1434"/>
    <cellStyle name="Note 5 4" xfId="1458"/>
    <cellStyle name="Note 5 5" xfId="1502"/>
    <cellStyle name="Note 5 6" xfId="1465"/>
    <cellStyle name="Note 6" xfId="852"/>
    <cellStyle name="Note 6 2" xfId="1578"/>
    <cellStyle name="Note 6 3" xfId="1462"/>
    <cellStyle name="Note 6 4" xfId="1474"/>
    <cellStyle name="Note 6 5" xfId="1660"/>
    <cellStyle name="Note 6 6" xfId="1633"/>
    <cellStyle name="Note 7" xfId="853"/>
    <cellStyle name="Note 7 2" xfId="1579"/>
    <cellStyle name="Note 7 3" xfId="1558"/>
    <cellStyle name="Note 7 4" xfId="1506"/>
    <cellStyle name="Note 7 5" xfId="1656"/>
    <cellStyle name="Note 7 6" xfId="1438"/>
    <cellStyle name="Note 8" xfId="854"/>
    <cellStyle name="Note 8 2" xfId="1580"/>
    <cellStyle name="Note 8 3" xfId="1559"/>
    <cellStyle name="Note 8 4" xfId="1678"/>
    <cellStyle name="Note 8 5" xfId="1617"/>
    <cellStyle name="Note 8 6" xfId="1673"/>
    <cellStyle name="Note 9" xfId="855"/>
    <cellStyle name="Note 9 2" xfId="1581"/>
    <cellStyle name="Note 9 3" xfId="1463"/>
    <cellStyle name="Note 9 4" xfId="1542"/>
    <cellStyle name="Note 9 5" xfId="1627"/>
    <cellStyle name="Note 9 6" xfId="1565"/>
    <cellStyle name="novo" xfId="856"/>
    <cellStyle name="novo1" xfId="857"/>
    <cellStyle name="Number [0]" xfId="858"/>
    <cellStyle name="Number [1]" xfId="859"/>
    <cellStyle name="Number [2]" xfId="860"/>
    <cellStyle name="Œ…‹æØ‚è [0.00]_PLDT" xfId="861"/>
    <cellStyle name="Œ…‹æØ‚è_PLDT" xfId="862"/>
    <cellStyle name="Output" xfId="203"/>
    <cellStyle name="Output 2" xfId="863"/>
    <cellStyle name="Output 2 2" xfId="1584"/>
    <cellStyle name="Output 2 3" xfId="1435"/>
    <cellStyle name="Output 2 4" xfId="1664"/>
    <cellStyle name="Output 2 5" xfId="1606"/>
    <cellStyle name="Output 2 6" xfId="1457"/>
    <cellStyle name="Output 3" xfId="864"/>
    <cellStyle name="Output 3 2" xfId="1585"/>
    <cellStyle name="Output 3 3" xfId="1495"/>
    <cellStyle name="Output 3 4" xfId="1459"/>
    <cellStyle name="Output 3 5" xfId="1563"/>
    <cellStyle name="Output 3 6" xfId="1510"/>
    <cellStyle name="Output 4" xfId="1468"/>
    <cellStyle name="Output 5" xfId="1488"/>
    <cellStyle name="Output 6" xfId="1531"/>
    <cellStyle name="Output 7" xfId="1501"/>
    <cellStyle name="Output 8" xfId="1674"/>
    <cellStyle name="Output Amounts" xfId="865"/>
    <cellStyle name="Output Column Headings" xfId="866"/>
    <cellStyle name="Output Line Items" xfId="867"/>
    <cellStyle name="Output Report Heading" xfId="868"/>
    <cellStyle name="Output Report Title" xfId="869"/>
    <cellStyle name="Output_Manaus Energia" xfId="870"/>
    <cellStyle name="Percent [0]" xfId="871"/>
    <cellStyle name="Percent [00]" xfId="872"/>
    <cellStyle name="Percent [1]" xfId="873"/>
    <cellStyle name="Percent [2]" xfId="874"/>
    <cellStyle name="Percent_#6 Temps &amp; Contractors" xfId="875"/>
    <cellStyle name="PERCENTAGE" xfId="876"/>
    <cellStyle name="PERCENTAGE 2" xfId="1587"/>
    <cellStyle name="Percentagem 2" xfId="240"/>
    <cellStyle name="Percentual" xfId="272"/>
    <cellStyle name="Percentual 2" xfId="877"/>
    <cellStyle name="Percentual 3" xfId="1320"/>
    <cellStyle name="Ponto" xfId="273"/>
    <cellStyle name="Porcentagem" xfId="1" builtinId="5"/>
    <cellStyle name="Porcentagem 2" xfId="204"/>
    <cellStyle name="Porcentagem 2 2" xfId="3"/>
    <cellStyle name="Porcentagem 2 2 2" xfId="878"/>
    <cellStyle name="Porcentagem 2 2 3" xfId="879"/>
    <cellStyle name="Porcentagem 2 2 4" xfId="274"/>
    <cellStyle name="Porcentagem 2 3" xfId="275"/>
    <cellStyle name="Porcentagem 2 3 2" xfId="880"/>
    <cellStyle name="Porcentagem 2 3 3" xfId="1321"/>
    <cellStyle name="Porcentagem 2 4" xfId="881"/>
    <cellStyle name="Porcentagem 2 5" xfId="882"/>
    <cellStyle name="Porcentagem 3" xfId="236"/>
    <cellStyle name="Porcentagem 3 2" xfId="276"/>
    <cellStyle name="Porcentagem 3 2 2" xfId="883"/>
    <cellStyle name="Porcentagem 3 2 3" xfId="884"/>
    <cellStyle name="Porcentagem 3 3" xfId="885"/>
    <cellStyle name="Porcentagem 3 4" xfId="886"/>
    <cellStyle name="Porcentagem 3 5" xfId="1322"/>
    <cellStyle name="Porcentagem 3 5 2" xfId="1323"/>
    <cellStyle name="Porcentagem 4" xfId="243"/>
    <cellStyle name="Porcentagem 4 2" xfId="887"/>
    <cellStyle name="Porcentagem 4 2 2 2" xfId="1421"/>
    <cellStyle name="Porcentagem 4 3" xfId="888"/>
    <cellStyle name="Porcentagem 4 4" xfId="1324"/>
    <cellStyle name="Porcentagem 5" xfId="277"/>
    <cellStyle name="Porcentagem 5 2" xfId="889"/>
    <cellStyle name="Porcentagem 5 3" xfId="890"/>
    <cellStyle name="Porcentagem 6" xfId="891"/>
    <cellStyle name="Porcentagem 6 2" xfId="1129"/>
    <cellStyle name="Porcentagem 6 3" xfId="1182"/>
    <cellStyle name="Porcentagem 6 4" xfId="1226"/>
    <cellStyle name="Porcentagem 7" xfId="1694"/>
    <cellStyle name="Porcentual_EST96" xfId="892"/>
    <cellStyle name="PrePop Currency (0)" xfId="893"/>
    <cellStyle name="PrePop Currency (2)" xfId="894"/>
    <cellStyle name="PrePop Units (0)" xfId="895"/>
    <cellStyle name="PrePop Units (1)" xfId="896"/>
    <cellStyle name="PrePop Units (2)" xfId="897"/>
    <cellStyle name="Punto0" xfId="898"/>
    <cellStyle name="Red" xfId="899"/>
    <cellStyle name="Ricardo" xfId="900"/>
    <cellStyle name="Ricardo 2" xfId="1591"/>
    <cellStyle name="Ricardo 3" xfId="1544"/>
    <cellStyle name="Ricardo 4" xfId="1667"/>
    <cellStyle name="Ricardo 5" xfId="1534"/>
    <cellStyle name="Ricardo 6" xfId="1460"/>
    <cellStyle name="Ricardo 7" xfId="1598"/>
    <cellStyle name="Ricardo 8" xfId="1677"/>
    <cellStyle name="rodape" xfId="901"/>
    <cellStyle name="Saída 2" xfId="1325"/>
    <cellStyle name="Saída 2 2" xfId="1650"/>
    <cellStyle name="Saída 2 3" xfId="1615"/>
    <cellStyle name="Saída 2 4" xfId="1608"/>
    <cellStyle name="Saída 2 5" xfId="1645"/>
    <cellStyle name="Saída 2 6" xfId="1520"/>
    <cellStyle name="Saída 3" xfId="205"/>
    <cellStyle name="Saída 4" xfId="1469"/>
    <cellStyle name="Saída 5" xfId="5"/>
    <cellStyle name="Saída 6" xfId="1537"/>
    <cellStyle name="Saída 7" xfId="1599"/>
    <cellStyle name="Saída 8" xfId="1548"/>
    <cellStyle name="Sep. milhar [0]" xfId="902"/>
    <cellStyle name="Separador de milhares 10" xfId="903"/>
    <cellStyle name="Separador de milhares 10 2" xfId="904"/>
    <cellStyle name="Separador de milhares 10 2 2" xfId="1130"/>
    <cellStyle name="Separador de milhares 10 2 2 2" xfId="1326"/>
    <cellStyle name="Separador de milhares 10 2 3" xfId="1183"/>
    <cellStyle name="Separador de milhares 10 2 4" xfId="1227"/>
    <cellStyle name="Separador de milhares 11" xfId="905"/>
    <cellStyle name="Separador de milhares 11 2" xfId="906"/>
    <cellStyle name="Separador de milhares 11 2 2" xfId="1131"/>
    <cellStyle name="Separador de milhares 11 2 2 2" xfId="1327"/>
    <cellStyle name="Separador de milhares 11 2 3" xfId="1184"/>
    <cellStyle name="Separador de milhares 11 2 4" xfId="1228"/>
    <cellStyle name="Separador de milhares 12" xfId="907"/>
    <cellStyle name="Separador de milhares 12 2" xfId="908"/>
    <cellStyle name="Separador de milhares 12 2 2" xfId="1132"/>
    <cellStyle name="Separador de milhares 12 2 2 2" xfId="1328"/>
    <cellStyle name="Separador de milhares 12 2 3" xfId="1185"/>
    <cellStyle name="Separador de milhares 12 2 4" xfId="1229"/>
    <cellStyle name="Separador de milhares 13" xfId="909"/>
    <cellStyle name="Separador de milhares 13 2" xfId="910"/>
    <cellStyle name="Separador de milhares 13 2 2" xfId="1133"/>
    <cellStyle name="Separador de milhares 13 2 2 2" xfId="1329"/>
    <cellStyle name="Separador de milhares 13 2 3" xfId="1186"/>
    <cellStyle name="Separador de milhares 13 2 4" xfId="1230"/>
    <cellStyle name="Separador de milhares 2" xfId="206"/>
    <cellStyle name="Separador de milhares 2 10" xfId="278"/>
    <cellStyle name="Separador de milhares 2 10 2" xfId="911"/>
    <cellStyle name="Separador de milhares 2 10 2 2" xfId="1330"/>
    <cellStyle name="Separador de milhares 2 10 3" xfId="912"/>
    <cellStyle name="Separador de milhares 2 10 4" xfId="1331"/>
    <cellStyle name="Separador de milhares 2 11" xfId="279"/>
    <cellStyle name="Separador de milhares 2 11 2" xfId="913"/>
    <cellStyle name="Separador de milhares 2 11 2 2" xfId="1332"/>
    <cellStyle name="Separador de milhares 2 11 3" xfId="914"/>
    <cellStyle name="Separador de milhares 2 11 4" xfId="1333"/>
    <cellStyle name="Separador de milhares 2 12" xfId="207"/>
    <cellStyle name="Separador de milhares 2 12 2" xfId="915"/>
    <cellStyle name="Separador de milhares 2 12 3" xfId="916"/>
    <cellStyle name="Separador de milhares 2 13" xfId="280"/>
    <cellStyle name="Separador de milhares 2 13 2" xfId="917"/>
    <cellStyle name="Separador de milhares 2 13 3" xfId="918"/>
    <cellStyle name="Separador de milhares 2 13 4" xfId="1334"/>
    <cellStyle name="Separador de milhares 2 14" xfId="919"/>
    <cellStyle name="Separador de milhares 2 14 2" xfId="920"/>
    <cellStyle name="Separador de milhares 2 14 2 2" xfId="921"/>
    <cellStyle name="Separador de milhares 2 14 3" xfId="922"/>
    <cellStyle name="Separador de milhares 2 15" xfId="923"/>
    <cellStyle name="Separador de milhares 2 15 2" xfId="924"/>
    <cellStyle name="Separador de milhares 2 16" xfId="925"/>
    <cellStyle name="Separador de milhares 2 16 2" xfId="926"/>
    <cellStyle name="Separador de milhares 2 16 2 2" xfId="927"/>
    <cellStyle name="Separador de milhares 2 16 3" xfId="928"/>
    <cellStyle name="Separador de milhares 2 17" xfId="929"/>
    <cellStyle name="Separador de milhares 2 17 2" xfId="930"/>
    <cellStyle name="Separador de milhares 2 18" xfId="931"/>
    <cellStyle name="Separador de milhares 2 18 2" xfId="932"/>
    <cellStyle name="Separador de milhares 2 19" xfId="933"/>
    <cellStyle name="Separador de milhares 2 2" xfId="208"/>
    <cellStyle name="Separador de milhares 2 2 10" xfId="934"/>
    <cellStyle name="Separador de milhares 2 2 10 2" xfId="1335"/>
    <cellStyle name="Separador de milhares 2 2 11" xfId="935"/>
    <cellStyle name="Separador de milhares 2 2 11 2" xfId="1336"/>
    <cellStyle name="Separador de milhares 2 2 12" xfId="936"/>
    <cellStyle name="Separador de milhares 2 2 13" xfId="1337"/>
    <cellStyle name="Separador de milhares 2 2 2" xfId="249"/>
    <cellStyle name="Separador de milhares 2 2 2 2" xfId="937"/>
    <cellStyle name="Separador de milhares 2 2 2 2 2" xfId="1338"/>
    <cellStyle name="Separador de milhares 2 2 2 3" xfId="938"/>
    <cellStyle name="Separador de milhares 2 2 2 3 2" xfId="1339"/>
    <cellStyle name="Separador de milhares 2 2 2 4" xfId="939"/>
    <cellStyle name="Separador de milhares 2 2 2 4 2" xfId="1340"/>
    <cellStyle name="Separador de milhares 2 2 2 5" xfId="1341"/>
    <cellStyle name="Separador de milhares 2 2 3" xfId="940"/>
    <cellStyle name="Separador de milhares 2 2 3 2" xfId="1342"/>
    <cellStyle name="Separador de milhares 2 2 4" xfId="941"/>
    <cellStyle name="Separador de milhares 2 2 4 2" xfId="1343"/>
    <cellStyle name="Separador de milhares 2 2 5" xfId="942"/>
    <cellStyle name="Separador de milhares 2 2 5 2" xfId="1344"/>
    <cellStyle name="Separador de milhares 2 2 6" xfId="943"/>
    <cellStyle name="Separador de milhares 2 2 6 2" xfId="1345"/>
    <cellStyle name="Separador de milhares 2 2 7" xfId="944"/>
    <cellStyle name="Separador de milhares 2 2 7 2" xfId="1346"/>
    <cellStyle name="Separador de milhares 2 2 8" xfId="945"/>
    <cellStyle name="Separador de milhares 2 2 8 2" xfId="1347"/>
    <cellStyle name="Separador de milhares 2 2 9" xfId="946"/>
    <cellStyle name="Separador de milhares 2 2 9 2" xfId="1348"/>
    <cellStyle name="Separador de milhares 2 20" xfId="947"/>
    <cellStyle name="Separador de milhares 2 21" xfId="1349"/>
    <cellStyle name="Separador de milhares 2 3" xfId="228"/>
    <cellStyle name="Separador de milhares 2 3 2" xfId="948"/>
    <cellStyle name="Separador de milhares 2 3 2 2" xfId="1350"/>
    <cellStyle name="Separador de milhares 2 3 3" xfId="949"/>
    <cellStyle name="Separador de milhares 2 3 4" xfId="1351"/>
    <cellStyle name="Separador de milhares 2 4" xfId="229"/>
    <cellStyle name="Separador de milhares 2 4 2" xfId="950"/>
    <cellStyle name="Separador de milhares 2 4 2 2" xfId="1352"/>
    <cellStyle name="Separador de milhares 2 4 3" xfId="951"/>
    <cellStyle name="Separador de milhares 2 4 4" xfId="1353"/>
    <cellStyle name="Separador de milhares 2 5" xfId="232"/>
    <cellStyle name="Separador de milhares 2 5 2" xfId="952"/>
    <cellStyle name="Separador de milhares 2 5 2 2" xfId="1354"/>
    <cellStyle name="Separador de milhares 2 5 3" xfId="953"/>
    <cellStyle name="Separador de milhares 2 5 4" xfId="1355"/>
    <cellStyle name="Separador de milhares 2 6" xfId="281"/>
    <cellStyle name="Separador de milhares 2 6 2" xfId="954"/>
    <cellStyle name="Separador de milhares 2 6 2 2" xfId="1356"/>
    <cellStyle name="Separador de milhares 2 6 3" xfId="955"/>
    <cellStyle name="Separador de milhares 2 6 3 2" xfId="1357"/>
    <cellStyle name="Separador de milhares 2 6 4" xfId="956"/>
    <cellStyle name="Separador de milhares 2 6 5" xfId="1358"/>
    <cellStyle name="Separador de milhares 2 7" xfId="282"/>
    <cellStyle name="Separador de milhares 2 7 2" xfId="957"/>
    <cellStyle name="Separador de milhares 2 7 2 2" xfId="1359"/>
    <cellStyle name="Separador de milhares 2 7 3" xfId="958"/>
    <cellStyle name="Separador de milhares 2 7 4" xfId="1360"/>
    <cellStyle name="Separador de milhares 2 8" xfId="283"/>
    <cellStyle name="Separador de milhares 2 8 2" xfId="959"/>
    <cellStyle name="Separador de milhares 2 8 2 2" xfId="1361"/>
    <cellStyle name="Separador de milhares 2 8 3" xfId="960"/>
    <cellStyle name="Separador de milhares 2 8 4" xfId="1362"/>
    <cellStyle name="Separador de milhares 2 9" xfId="284"/>
    <cellStyle name="Separador de milhares 2 9 2" xfId="961"/>
    <cellStyle name="Separador de milhares 2 9 2 2" xfId="1363"/>
    <cellStyle name="Separador de milhares 2 9 3" xfId="962"/>
    <cellStyle name="Separador de milhares 2 9 4" xfId="1364"/>
    <cellStyle name="Separador de milhares 2_PLANILHAS - CAMPO DO BILEZAO" xfId="209"/>
    <cellStyle name="Separador de milhares 3" xfId="210"/>
    <cellStyle name="Separador de milhares 3 2" xfId="211"/>
    <cellStyle name="Separador de milhares 3 2 2" xfId="963"/>
    <cellStyle name="Separador de milhares 3 2 2 2" xfId="1365"/>
    <cellStyle name="Separador de milhares 3 2 3" xfId="964"/>
    <cellStyle name="Separador de milhares 3 3" xfId="285"/>
    <cellStyle name="Separador de milhares 3 3 2" xfId="286"/>
    <cellStyle name="Separador de milhares 3 3 2 2" xfId="965"/>
    <cellStyle name="Separador de milhares 3 3 2 3" xfId="966"/>
    <cellStyle name="Separador de milhares 3 3 3" xfId="287"/>
    <cellStyle name="Separador de milhares 3 3 3 2" xfId="967"/>
    <cellStyle name="Separador de milhares 3 3 3 2 2" xfId="968"/>
    <cellStyle name="Separador de milhares 3 3 3 3" xfId="969"/>
    <cellStyle name="Separador de milhares 3 3 3 4" xfId="970"/>
    <cellStyle name="Separador de milhares 3 3 3 5" xfId="1366"/>
    <cellStyle name="Separador de milhares 3 3 4" xfId="288"/>
    <cellStyle name="Separador de milhares 3 3 4 2" xfId="971"/>
    <cellStyle name="Separador de milhares 3 3 4 3" xfId="972"/>
    <cellStyle name="Separador de milhares 3 3 5" xfId="289"/>
    <cellStyle name="Separador de milhares 3 3 5 2" xfId="973"/>
    <cellStyle name="Separador de milhares 3 3 5 3" xfId="974"/>
    <cellStyle name="Separador de milhares 3 3 6" xfId="290"/>
    <cellStyle name="Separador de milhares 3 3 6 2" xfId="975"/>
    <cellStyle name="Separador de milhares 3 3 6 3" xfId="976"/>
    <cellStyle name="Separador de milhares 3 3 7" xfId="977"/>
    <cellStyle name="Separador de milhares 3 3 8" xfId="978"/>
    <cellStyle name="Separador de milhares 3 3 9" xfId="1367"/>
    <cellStyle name="Separador de milhares 3 4" xfId="979"/>
    <cellStyle name="Separador de milhares 3 4 2" xfId="1136"/>
    <cellStyle name="Separador de milhares 3 4 3" xfId="1187"/>
    <cellStyle name="Separador de milhares 3 4 4" xfId="1231"/>
    <cellStyle name="Separador de milhares 3 5" xfId="980"/>
    <cellStyle name="Separador de milhares 3 6" xfId="1246"/>
    <cellStyle name="Separador de milhares 3_Planilha de Medição" xfId="212"/>
    <cellStyle name="Separador de milhares 4" xfId="213"/>
    <cellStyle name="Separador de milhares 4 2" xfId="241"/>
    <cellStyle name="Separador de milhares 4 2 2" xfId="981"/>
    <cellStyle name="Separador de milhares 4 2 3" xfId="982"/>
    <cellStyle name="Separador de milhares 4 2 4" xfId="1368"/>
    <cellStyle name="Separador de milhares 4 3" xfId="983"/>
    <cellStyle name="Separador de milhares 4 4" xfId="984"/>
    <cellStyle name="Separador de milhares 4 5" xfId="985"/>
    <cellStyle name="Separador de milhares 4 6" xfId="1369"/>
    <cellStyle name="Separador de milhares 5" xfId="233"/>
    <cellStyle name="Separador de milhares 5 10" xfId="986"/>
    <cellStyle name="Separador de milhares 5 11" xfId="987"/>
    <cellStyle name="Separador de milhares 5 12" xfId="1370"/>
    <cellStyle name="Separador de milhares 5 2" xfId="988"/>
    <cellStyle name="Separador de milhares 5 2 2" xfId="989"/>
    <cellStyle name="Separador de milhares 5 2 2 2" xfId="990"/>
    <cellStyle name="Separador de milhares 5 2 2 3" xfId="991"/>
    <cellStyle name="Separador de milhares 5 2 3" xfId="992"/>
    <cellStyle name="Separador de milhares 5 2 4" xfId="1138"/>
    <cellStyle name="Separador de milhares 5 2 5" xfId="1188"/>
    <cellStyle name="Separador de milhares 5 2 6" xfId="1232"/>
    <cellStyle name="Separador de milhares 5 3" xfId="993"/>
    <cellStyle name="Separador de milhares 5 4" xfId="994"/>
    <cellStyle name="Separador de milhares 5 5" xfId="995"/>
    <cellStyle name="Separador de milhares 5 6" xfId="996"/>
    <cellStyle name="Separador de milhares 5 7" xfId="997"/>
    <cellStyle name="Separador de milhares 5 8" xfId="998"/>
    <cellStyle name="Separador de milhares 5 9" xfId="999"/>
    <cellStyle name="Separador de milhares 6" xfId="291"/>
    <cellStyle name="Separador de milhares 6 10" xfId="1000"/>
    <cellStyle name="Separador de milhares 6 11" xfId="1371"/>
    <cellStyle name="Separador de milhares 6 2" xfId="1001"/>
    <cellStyle name="Separador de milhares 6 2 2" xfId="1140"/>
    <cellStyle name="Separador de milhares 6 2 3" xfId="1189"/>
    <cellStyle name="Separador de milhares 6 2 4" xfId="1233"/>
    <cellStyle name="Separador de milhares 6 3" xfId="1002"/>
    <cellStyle name="Separador de milhares 6 3 2" xfId="1372"/>
    <cellStyle name="Separador de milhares 6 4" xfId="1003"/>
    <cellStyle name="Separador de milhares 6 4 2" xfId="1373"/>
    <cellStyle name="Separador de milhares 6 5" xfId="1004"/>
    <cellStyle name="Separador de milhares 6 5 2" xfId="1374"/>
    <cellStyle name="Separador de milhares 6 6" xfId="1005"/>
    <cellStyle name="Separador de milhares 6 6 2" xfId="1375"/>
    <cellStyle name="Separador de milhares 6 7" xfId="1006"/>
    <cellStyle name="Separador de milhares 6 7 2" xfId="1376"/>
    <cellStyle name="Separador de milhares 6 8" xfId="1007"/>
    <cellStyle name="Separador de milhares 6 8 2" xfId="1377"/>
    <cellStyle name="Separador de milhares 6 9" xfId="1008"/>
    <cellStyle name="Separador de milhares 6 9 2" xfId="1378"/>
    <cellStyle name="Separador de milhares 7" xfId="292"/>
    <cellStyle name="Separador de milhares 7 10" xfId="1379"/>
    <cellStyle name="Separador de milhares 7 10 2" xfId="1380"/>
    <cellStyle name="Separador de milhares 7 2" xfId="293"/>
    <cellStyle name="Separador de milhares 7 2 2" xfId="1009"/>
    <cellStyle name="Separador de milhares 7 2 2 2" xfId="1142"/>
    <cellStyle name="Separador de milhares 7 2 2 3" xfId="1190"/>
    <cellStyle name="Separador de milhares 7 2 2 4" xfId="1234"/>
    <cellStyle name="Separador de milhares 7 2 3" xfId="1010"/>
    <cellStyle name="Separador de milhares 7 3" xfId="294"/>
    <cellStyle name="Separador de milhares 7 3 2" xfId="1011"/>
    <cellStyle name="Separador de milhares 7 3 2 2" xfId="1143"/>
    <cellStyle name="Separador de milhares 7 3 2 3" xfId="1191"/>
    <cellStyle name="Separador de milhares 7 3 2 4" xfId="1235"/>
    <cellStyle name="Separador de milhares 7 3 3" xfId="1012"/>
    <cellStyle name="Separador de milhares 7 3 4" xfId="1381"/>
    <cellStyle name="Separador de milhares 7 3 4 2" xfId="1382"/>
    <cellStyle name="Separador de milhares 7 4" xfId="295"/>
    <cellStyle name="Separador de milhares 7 4 2" xfId="1013"/>
    <cellStyle name="Separador de milhares 7 4 2 2" xfId="1144"/>
    <cellStyle name="Separador de milhares 7 4 2 3" xfId="1192"/>
    <cellStyle name="Separador de milhares 7 4 2 4" xfId="1236"/>
    <cellStyle name="Separador de milhares 7 4 3" xfId="1014"/>
    <cellStyle name="Separador de milhares 7 4 4" xfId="1383"/>
    <cellStyle name="Separador de milhares 7 4 4 2" xfId="1384"/>
    <cellStyle name="Separador de milhares 7 5" xfId="296"/>
    <cellStyle name="Separador de milhares 7 5 2" xfId="1015"/>
    <cellStyle name="Separador de milhares 7 5 2 2" xfId="1145"/>
    <cellStyle name="Separador de milhares 7 5 2 3" xfId="1193"/>
    <cellStyle name="Separador de milhares 7 5 2 4" xfId="1237"/>
    <cellStyle name="Separador de milhares 7 5 3" xfId="1016"/>
    <cellStyle name="Separador de milhares 7 6" xfId="297"/>
    <cellStyle name="Separador de milhares 7 6 2" xfId="1017"/>
    <cellStyle name="Separador de milhares 7 6 2 2" xfId="1146"/>
    <cellStyle name="Separador de milhares 7 6 2 3" xfId="1194"/>
    <cellStyle name="Separador de milhares 7 6 2 4" xfId="1238"/>
    <cellStyle name="Separador de milhares 7 6 3" xfId="1018"/>
    <cellStyle name="Separador de milhares 7 7" xfId="298"/>
    <cellStyle name="Separador de milhares 7 7 2" xfId="1019"/>
    <cellStyle name="Separador de milhares 7 7 2 2" xfId="1147"/>
    <cellStyle name="Separador de milhares 7 7 2 3" xfId="1195"/>
    <cellStyle name="Separador de milhares 7 7 2 4" xfId="1239"/>
    <cellStyle name="Separador de milhares 7 7 3" xfId="1020"/>
    <cellStyle name="Separador de milhares 7 7 4" xfId="1385"/>
    <cellStyle name="Separador de milhares 7 7 4 2" xfId="1386"/>
    <cellStyle name="Separador de milhares 7 8" xfId="1021"/>
    <cellStyle name="Separador de milhares 7 8 2" xfId="1148"/>
    <cellStyle name="Separador de milhares 7 8 3" xfId="1196"/>
    <cellStyle name="Separador de milhares 7 8 4" xfId="1240"/>
    <cellStyle name="Separador de milhares 7 9" xfId="1022"/>
    <cellStyle name="Separador de milhares 8" xfId="299"/>
    <cellStyle name="Separador de milhares 8 2" xfId="1023"/>
    <cellStyle name="Separador de milhares 8 2 2" xfId="1150"/>
    <cellStyle name="Separador de milhares 8 2 3" xfId="1197"/>
    <cellStyle name="Separador de milhares 8 2 4" xfId="1241"/>
    <cellStyle name="Separador de milhares 8 3" xfId="1024"/>
    <cellStyle name="Separador de milhares 8 4" xfId="1387"/>
    <cellStyle name="Separador de milhares 9" xfId="1025"/>
    <cellStyle name="Separador de milhares 9 2" xfId="1026"/>
    <cellStyle name="Separador de milhares 9 2 2" xfId="1151"/>
    <cellStyle name="Separador de milhares 9 2 2 2" xfId="1388"/>
    <cellStyle name="Separador de milhares 9 2 3" xfId="1198"/>
    <cellStyle name="Separador de milhares 9 2 4" xfId="1242"/>
    <cellStyle name="Sheet Title" xfId="214"/>
    <cellStyle name="Sheet Title 2" xfId="1027"/>
    <cellStyle name="Sheet Title 3" xfId="1028"/>
    <cellStyle name="Standard_workshop" xfId="1029"/>
    <cellStyle name="Text Indent A" xfId="1030"/>
    <cellStyle name="Text Indent B" xfId="1031"/>
    <cellStyle name="Text Indent C" xfId="1032"/>
    <cellStyle name="Texto de Aviso 2" xfId="1389"/>
    <cellStyle name="Texto de Aviso 3" xfId="215"/>
    <cellStyle name="Texto Explicativo 2" xfId="1390"/>
    <cellStyle name="Texto Explicativo 3" xfId="216"/>
    <cellStyle name="þ_x001d_ð&quot;&amp;Lý’&amp;Eý_x000b__x0008_¢_x000b__x000c__x0007__x0001__x0001_" xfId="1033"/>
    <cellStyle name="Title" xfId="217"/>
    <cellStyle name="Title 2" xfId="1034"/>
    <cellStyle name="Title 3" xfId="1035"/>
    <cellStyle name="Titulo" xfId="1036"/>
    <cellStyle name="Título 1 1" xfId="300"/>
    <cellStyle name="Título 1 1 2" xfId="1037"/>
    <cellStyle name="Título 1 1 3" xfId="1038"/>
    <cellStyle name="Título 1 2" xfId="219"/>
    <cellStyle name="Título 10" xfId="1475"/>
    <cellStyle name="Titulo 2" xfId="1609"/>
    <cellStyle name="Título 2 2" xfId="1391"/>
    <cellStyle name="Título 2 3" xfId="220"/>
    <cellStyle name="Titulo 3" xfId="1526"/>
    <cellStyle name="Título 3 2" xfId="1392"/>
    <cellStyle name="Título 3 3" xfId="221"/>
    <cellStyle name="Titulo 4" xfId="1610"/>
    <cellStyle name="Título 4 2" xfId="1393"/>
    <cellStyle name="Título 4 3" xfId="222"/>
    <cellStyle name="Titulo 5" xfId="1662"/>
    <cellStyle name="Título 5" xfId="1039"/>
    <cellStyle name="Titulo 6" xfId="1589"/>
    <cellStyle name="Título 6" xfId="1394"/>
    <cellStyle name="Titulo 7" xfId="1614"/>
    <cellStyle name="Título 7" xfId="218"/>
    <cellStyle name="Titulo 8" xfId="1607"/>
    <cellStyle name="Título 8" xfId="1653"/>
    <cellStyle name="Título 9" xfId="1507"/>
    <cellStyle name="Titulo1" xfId="301"/>
    <cellStyle name="Titulo2" xfId="302"/>
    <cellStyle name="Total 2" xfId="1395"/>
    <cellStyle name="Total 2 2" xfId="1657"/>
    <cellStyle name="Total 2 3" xfId="1643"/>
    <cellStyle name="Total 2 4" xfId="1593"/>
    <cellStyle name="Total 2 5" xfId="1685"/>
    <cellStyle name="Total 2 6" xfId="1689"/>
    <cellStyle name="Total 3" xfId="223"/>
    <cellStyle name="Total 4" xfId="1476"/>
    <cellStyle name="Total 5" xfId="1471"/>
    <cellStyle name="Total 6" xfId="1642"/>
    <cellStyle name="Total 7" xfId="1595"/>
    <cellStyle name="Total 8" xfId="1454"/>
    <cellStyle name="uk" xfId="1040"/>
    <cellStyle name="Un" xfId="1041"/>
    <cellStyle name="Unprot" xfId="1042"/>
    <cellStyle name="Unprot$" xfId="1043"/>
    <cellStyle name="Unprot_data" xfId="1044"/>
    <cellStyle name="Unprotect" xfId="1045"/>
    <cellStyle name="V¡rgula" xfId="1046"/>
    <cellStyle name="Verificar Célula" xfId="224"/>
    <cellStyle name="Verificar Célula 2" xfId="1047"/>
    <cellStyle name="Verificar Célula 3" xfId="1048"/>
    <cellStyle name="Vírgula 2" xfId="242"/>
    <cellStyle name="Vírgula 2 2" xfId="303"/>
    <cellStyle name="Vírgula 2 2 2" xfId="1049"/>
    <cellStyle name="Vírgula 2 2 2 2" xfId="1396"/>
    <cellStyle name="Vírgula 2 2 3" xfId="1050"/>
    <cellStyle name="Vírgula 2 2 4" xfId="1397"/>
    <cellStyle name="Vírgula 2 3" xfId="304"/>
    <cellStyle name="Vírgula 2 3 2" xfId="1051"/>
    <cellStyle name="Vírgula 2 3 3" xfId="1398"/>
    <cellStyle name="Vírgula 2 4" xfId="1052"/>
    <cellStyle name="Vírgula 2 5" xfId="1399"/>
    <cellStyle name="Vírgula 3" xfId="225"/>
    <cellStyle name="Vírgula 3 10" xfId="1053"/>
    <cellStyle name="Vírgula 3 11" xfId="1400"/>
    <cellStyle name="Vírgula 3 2" xfId="245"/>
    <cellStyle name="Vírgula 3 2 2" xfId="1054"/>
    <cellStyle name="Vírgula 3 2 2 2" xfId="1401"/>
    <cellStyle name="Vírgula 3 2 3" xfId="1055"/>
    <cellStyle name="Vírgula 3 2 4" xfId="1402"/>
    <cellStyle name="Vírgula 3 2 5" xfId="1692"/>
    <cellStyle name="Vírgula 3 3" xfId="305"/>
    <cellStyle name="Vírgula 3 3 2" xfId="1056"/>
    <cellStyle name="Vírgula 3 3 3" xfId="1057"/>
    <cellStyle name="Vírgula 3 3 4" xfId="1403"/>
    <cellStyle name="Vírgula 3 4" xfId="306"/>
    <cellStyle name="Vírgula 3 4 2" xfId="307"/>
    <cellStyle name="Vírgula 3 4 2 2" xfId="1058"/>
    <cellStyle name="Vírgula 3 4 2 3" xfId="1059"/>
    <cellStyle name="Vírgula 3 4 3" xfId="1060"/>
    <cellStyle name="Vírgula 3 4 4" xfId="1061"/>
    <cellStyle name="Vírgula 3 4 5" xfId="1404"/>
    <cellStyle name="Vírgula 3 5" xfId="308"/>
    <cellStyle name="Vírgula 3 5 2" xfId="1062"/>
    <cellStyle name="Vírgula 3 5 3" xfId="1063"/>
    <cellStyle name="Vírgula 3 5 4" xfId="1405"/>
    <cellStyle name="Vírgula 3 6" xfId="309"/>
    <cellStyle name="Vírgula 3 6 2" xfId="1064"/>
    <cellStyle name="Vírgula 3 6 3" xfId="1065"/>
    <cellStyle name="Vírgula 3 7" xfId="310"/>
    <cellStyle name="Vírgula 3 7 2" xfId="1066"/>
    <cellStyle name="Vírgula 3 7 3" xfId="1067"/>
    <cellStyle name="Vírgula 3 8" xfId="311"/>
    <cellStyle name="Vírgula 3 8 2" xfId="1068"/>
    <cellStyle name="Vírgula 3 8 2 2" xfId="1069"/>
    <cellStyle name="Vírgula 3 8 3" xfId="1070"/>
    <cellStyle name="Vírgula 3 8 3 2" xfId="1071"/>
    <cellStyle name="Vírgula 3 8 3 2 2" xfId="1072"/>
    <cellStyle name="Vírgula 3 8 3 3" xfId="1073"/>
    <cellStyle name="Vírgula 3 8 4" xfId="1074"/>
    <cellStyle name="Vírgula 3 8 4 2" xfId="1075"/>
    <cellStyle name="Vírgula 3 8 5" xfId="1076"/>
    <cellStyle name="Vírgula 3 8 6" xfId="1077"/>
    <cellStyle name="Vírgula 3 8 7" xfId="1406"/>
    <cellStyle name="Vírgula 3 9" xfId="1078"/>
    <cellStyle name="Vírgula 3 9 2" xfId="1407"/>
    <cellStyle name="Vírgula 4" xfId="312"/>
    <cellStyle name="Vírgula 4 2" xfId="1079"/>
    <cellStyle name="Vírgula 4 2 2" xfId="1408"/>
    <cellStyle name="Vírgula 4 3" xfId="1080"/>
    <cellStyle name="Vírgula 4 4" xfId="1409"/>
    <cellStyle name="Vírgula 5" xfId="313"/>
    <cellStyle name="Vírgula 5 2" xfId="1081"/>
    <cellStyle name="Vírgula 5 2 2" xfId="1410"/>
    <cellStyle name="Vírgula 5 3" xfId="1082"/>
    <cellStyle name="Vírgula 5 3 2" xfId="1411"/>
    <cellStyle name="Vírgula 5 4" xfId="1083"/>
    <cellStyle name="Vírgula 5 5" xfId="1412"/>
    <cellStyle name="Vírgula 6" xfId="1084"/>
    <cellStyle name="Vírgula 6 2" xfId="1085"/>
    <cellStyle name="Vírgula 6 2 2" xfId="1154"/>
    <cellStyle name="Vírgula 6 2 2 2" xfId="1413"/>
    <cellStyle name="Vírgula 6 2 3" xfId="1200"/>
    <cellStyle name="Vírgula 6 2 4" xfId="1244"/>
    <cellStyle name="Vírgula 6 3" xfId="1153"/>
    <cellStyle name="Vírgula 6 3 2" xfId="1414"/>
    <cellStyle name="Vírgula 6 3 3" xfId="1428"/>
    <cellStyle name="Vírgula 6 4" xfId="1199"/>
    <cellStyle name="Vírgula 6 5" xfId="1243"/>
    <cellStyle name="Vírgula 6 6" xfId="1424"/>
    <cellStyle name="Vírgula 7" xfId="1152"/>
    <cellStyle name="Vírgula 8" xfId="1415"/>
    <cellStyle name="Vírgula 9" xfId="1422"/>
    <cellStyle name="Vírgula0" xfId="314"/>
    <cellStyle name="Vírgula0 2" xfId="315"/>
    <cellStyle name="Währung" xfId="226"/>
    <cellStyle name="Währung [0]_PERSONAL" xfId="1086"/>
    <cellStyle name="Währung 10" xfId="1087"/>
    <cellStyle name="Währung 11" xfId="1088"/>
    <cellStyle name="Währung 12" xfId="1089"/>
    <cellStyle name="Währung 13" xfId="1155"/>
    <cellStyle name="Währung 14" xfId="1157"/>
    <cellStyle name="Währung 15" xfId="1201"/>
    <cellStyle name="Währung 16" xfId="1245"/>
    <cellStyle name="Währung 17" xfId="1416"/>
    <cellStyle name="Währung 2" xfId="1090"/>
    <cellStyle name="Währung 3" xfId="1091"/>
    <cellStyle name="Währung 4" xfId="1092"/>
    <cellStyle name="Währung 5" xfId="1093"/>
    <cellStyle name="Währung 6" xfId="1094"/>
    <cellStyle name="Währung 7" xfId="1095"/>
    <cellStyle name="Währung 8" xfId="1096"/>
    <cellStyle name="Währung 9" xfId="1097"/>
    <cellStyle name="Währung_PERSONAL" xfId="1098"/>
    <cellStyle name="Warning Text" xfId="227"/>
    <cellStyle name="Warning Text 2" xfId="1099"/>
    <cellStyle name="Warning Text 3" xfId="110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externalLink" Target="externalLinks/externalLink2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95250</xdr:rowOff>
    </xdr:from>
    <xdr:to>
      <xdr:col>2</xdr:col>
      <xdr:colOff>253094</xdr:colOff>
      <xdr:row>1</xdr:row>
      <xdr:rowOff>596878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95275"/>
          <a:ext cx="1091294" cy="501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95250</xdr:rowOff>
    </xdr:from>
    <xdr:to>
      <xdr:col>2</xdr:col>
      <xdr:colOff>253094</xdr:colOff>
      <xdr:row>1</xdr:row>
      <xdr:rowOff>596878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95275"/>
          <a:ext cx="1091294" cy="501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142875</xdr:rowOff>
    </xdr:from>
    <xdr:to>
      <xdr:col>2</xdr:col>
      <xdr:colOff>329294</xdr:colOff>
      <xdr:row>2</xdr:row>
      <xdr:rowOff>644503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495300"/>
          <a:ext cx="1091294" cy="501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ercial\Setor%20de%20Desenvolvimento\Licita&#231;&#245;es%20-%202006%20a%202011\MG\Belo%20Horizonte\CP%20SMURBE%20105-2010%20-%20SLU\Proposta%20Comercial\Apoio%20Operacional\Relat&#243;rio%20Operacional\base%20cole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Marcelo\docs\PP003%20-%20Restauracao%20-%20PROMG%20-%20DERMG\Levantamentos%20de%20Campo\PRIORIDADES\20CRG\Resultados\CARACT%20PAV%20EXISTENT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marcelo\Meus%20documentos\Intertoll\Viaminas\Analyses\Proposta%20atualizada%20jul-2004_Rev26-ABR2005_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ercial\Setor%20de%20Desenvolvimento\Licita&#231;&#245;es%20-%202006%20a%202011\MG\Belo%20Horizonte\CP%20SMURBE%20105-2010%20-%20SLU\Proposta%20Comercial\TABELA%20SVP\OR&#199;AMENTO%20SV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R&#199;AMENTOS%202010\FISCALIZA&#199;&#195;O%20E%20SUPERVIS&#195;O%20DE%20OBRAS%20NO%20MUNICIPIO%20DE%20BETIM\composi&#231;oes\CPUs-SUDECAP-2005-02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ADMINI~1\CONFIG~1\Temp\Luziania_Financial%20Model_v53_(2005.11.17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CONFIG~1/Temp/Luziania_Financial%20Model_v53_(2005.11.17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Composi&#231;&#227;o%20Atualizada%20-%2006.06.1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um\Energia\Furnas\Furnas%20EDP\Modelo_121205_EDP_FURN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ese.ford.com/USER/METRICS/DENSITY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www.ese.ford.com\USER\METRICS\DENSITY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FD9ACF5\CARTA%20CONVITE%20N&#186;%2001-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~1\f149774\CONFIG~1\Temp\_ZCTmp.Dir\Luziania_Financial%20Model_v53_(2005.11.17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nova\Noronha\support\Planilha%20model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kumente%20und%20Einstellungen\mil\Eigene%20Dateien\daten\PROJEKTE\BRASILIEN\ICEPORT\Daten_CD\Businessplan%20Iceport_Cash%20Flow%20HPC%2030.4.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um\Portos\OAS\Material%20OAS\Arquivo%20HPC%2006_03_06\analysis%20TSG_BP_final_%20L&#237;vi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um/Portos/OAS/Material%20OAS/Arquivo%20HPC%2006_03_06/analysis%20TSG_BP_final_%20L&#237;v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LUCIENE_C\_OBRAS%20ABR_2013_PMB\PEC%20PETROVALE\MEDI&#199;&#213;ES\PMB\Medicao\2012\MEDI&#199;&#195;O\ENGEOP\Mem&#243;ria%20de%20Calculo%20-%20Janeiro%201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_LUCIENE_C\_OBRAS%20ABR_2013_PMB\PEC%20PETROVALE\MEDI&#199;&#213;ES\PMB\Medicao\2012\MEDI&#199;&#195;O\ENGEOP\Mem&#243;ria%20de%20Calculo%20-%20Janeiro%201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igene%20Dateien\daten\PROJEKTE\23556_Muuga_Extension\Tables\Financial%20Analysis\Vorlage%20Model\MUUGA%20FINANCIAL%20ANALYSIS%20B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Eigene%20Dateien/daten/PROJEKTE/23556_Muuga_Extension/Tables/Financial%20Analysis/Vorlage%20Model/MUUGA%20FINANCIAL%20ANALYSIS%20BAS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il\Lokale%20Einstellungen\Temp\Temporary%20Directory%201%20for%20basic%20extension%20final.zip\GAMBIA%20FINANCIAL%20ANALYSIS%20PIER_EXT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l/Lokale%20Einstellungen/Temp/Temporary%20Directory%201%20for%20basic%20extension%20final.zip/GAMBIA%20FINANCIAL%20ANALYSIS%20PIER_EX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  <sheetName val="base cole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1-A"/>
      <sheetName val="Q2"/>
      <sheetName val="Q2-A"/>
      <sheetName val="Q2-B"/>
      <sheetName val="Q3"/>
      <sheetName val="ITVs"/>
      <sheetName val="Q3.1"/>
      <sheetName val="Q3-A"/>
      <sheetName val="Q3-B"/>
      <sheetName val="Q4"/>
      <sheetName val="CronoFinanc"/>
      <sheetName val="Q5"/>
      <sheetName val="Q6"/>
      <sheetName val="Crono M Obra"/>
      <sheetName val="Q6-A"/>
      <sheetName val="Q6-B"/>
      <sheetName val="Q6-C"/>
      <sheetName val="Q7"/>
      <sheetName val="Q8"/>
      <sheetName val="Q9"/>
      <sheetName val="Financ"/>
      <sheetName val="Q10"/>
      <sheetName val="VDMAnual"/>
      <sheetName val="Q11"/>
      <sheetName val="Q12"/>
      <sheetName val="Q13"/>
      <sheetName val="Q14"/>
      <sheetName val="Q14-A"/>
      <sheetName val="Q15"/>
      <sheetName val="Q15-A"/>
      <sheetName val="Q16"/>
      <sheetName val="Q16-A"/>
      <sheetName val="Proposta"/>
      <sheetName val="P. Unit"/>
      <sheetName val="Manutenção"/>
      <sheetName val="Seguros"/>
      <sheetName val="Garantias"/>
      <sheetName val="Premissas"/>
      <sheetName val="CronoFísico"/>
      <sheetName val="COMPARATIVO"/>
      <sheetName val="Obras Apoio"/>
      <sheetName val="Sistemas"/>
      <sheetName val="Veículos-Comb e Manut"/>
      <sheetName val="Depreciação"/>
      <sheetName val="ABC"/>
      <sheetName val="Auditoria"/>
      <sheetName val="investimentos"/>
      <sheetName val="Basic Data"/>
      <sheetName val="CONTROLE"/>
      <sheetName val="IDENTIFICACAO"/>
      <sheetName val="1.1 col. d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2">
          <cell r="A2" t="str">
            <v>01.000.00</v>
          </cell>
          <cell r="B2" t="str">
            <v>DESMATA. DESTOC. E LIMPEZA AREA C/ARV. D ATE 0,15</v>
          </cell>
          <cell r="C2" t="str">
            <v>M2</v>
          </cell>
          <cell r="D2">
            <v>0.2</v>
          </cell>
          <cell r="F2">
            <v>0.32</v>
          </cell>
        </row>
        <row r="3">
          <cell r="A3" t="str">
            <v>01.100.01</v>
          </cell>
          <cell r="B3" t="str">
            <v>ESC CARGA TRANSPORTE MAT.1A CAT. DMT 50M</v>
          </cell>
          <cell r="C3" t="str">
            <v>M3</v>
          </cell>
          <cell r="D3">
            <v>3</v>
          </cell>
          <cell r="F3">
            <v>4.78</v>
          </cell>
        </row>
        <row r="4">
          <cell r="A4" t="str">
            <v>01.101.01</v>
          </cell>
          <cell r="B4" t="str">
            <v>ESC CARGA TRANSPORTE MAT 2A CAT DMT ATE 50M</v>
          </cell>
          <cell r="C4" t="str">
            <v>M3</v>
          </cell>
          <cell r="D4">
            <v>4</v>
          </cell>
          <cell r="F4">
            <v>6.37</v>
          </cell>
        </row>
        <row r="5">
          <cell r="A5" t="str">
            <v>01.102.01</v>
          </cell>
          <cell r="B5" t="str">
            <v>ESCAVACAO CARGA TRANSP MAT 3A CAT DMT ATE 50M</v>
          </cell>
          <cell r="C5" t="str">
            <v>M3</v>
          </cell>
          <cell r="D5">
            <v>12</v>
          </cell>
          <cell r="F5">
            <v>19.100000000000001</v>
          </cell>
        </row>
        <row r="6">
          <cell r="A6" t="str">
            <v>01.200.01</v>
          </cell>
          <cell r="B6" t="str">
            <v>ESCAVACAO E CARGA DE MATERIAL DE JAZIDA</v>
          </cell>
          <cell r="C6" t="str">
            <v>M3</v>
          </cell>
          <cell r="D6">
            <v>2.5</v>
          </cell>
          <cell r="F6">
            <v>3.98</v>
          </cell>
        </row>
        <row r="7">
          <cell r="A7" t="str">
            <v>01.200.02</v>
          </cell>
          <cell r="B7" t="str">
            <v>TRANSPORTE DE MAT. DE QUALQUER NATUREZA DMT ATÉ 5KM</v>
          </cell>
          <cell r="C7" t="str">
            <v>M3</v>
          </cell>
          <cell r="D7">
            <v>2</v>
          </cell>
          <cell r="F7">
            <v>3.18</v>
          </cell>
        </row>
        <row r="8">
          <cell r="A8" t="str">
            <v>01.200.03</v>
          </cell>
          <cell r="B8" t="str">
            <v>TRANSPORTE DE MAT. DE QUALQUER NATUREZA 5&lt;DMT&lt;10KM</v>
          </cell>
          <cell r="C8" t="str">
            <v>M3</v>
          </cell>
          <cell r="D8">
            <v>4</v>
          </cell>
          <cell r="F8">
            <v>6.37</v>
          </cell>
        </row>
        <row r="9">
          <cell r="A9" t="str">
            <v>01.300.00</v>
          </cell>
          <cell r="B9" t="str">
            <v>ESCAVACAO CARGA TRANSPORTE DE SOLOS MOLES</v>
          </cell>
          <cell r="C9" t="str">
            <v>M3</v>
          </cell>
          <cell r="D9">
            <v>4.5</v>
          </cell>
          <cell r="F9">
            <v>7.16</v>
          </cell>
        </row>
        <row r="10">
          <cell r="A10" t="str">
            <v>01.511.00</v>
          </cell>
          <cell r="B10" t="str">
            <v>COMPACTACAO DE ATERROS A 100P/C PROCTOR NORMAL</v>
          </cell>
          <cell r="C10" t="str">
            <v>M3</v>
          </cell>
          <cell r="D10">
            <v>1.5</v>
          </cell>
          <cell r="F10">
            <v>2.39</v>
          </cell>
        </row>
        <row r="11">
          <cell r="A11" t="str">
            <v>02.000.00</v>
          </cell>
          <cell r="B11" t="str">
            <v>REGULARIZACAO DO SUBLEITO</v>
          </cell>
          <cell r="C11" t="str">
            <v>M2</v>
          </cell>
          <cell r="D11">
            <v>1</v>
          </cell>
          <cell r="F11">
            <v>1.59</v>
          </cell>
        </row>
        <row r="12">
          <cell r="A12" t="str">
            <v>02.230.00</v>
          </cell>
          <cell r="B12" t="str">
            <v>BASE BRITA GRADUADA</v>
          </cell>
          <cell r="C12" t="str">
            <v>M3</v>
          </cell>
          <cell r="D12">
            <v>40</v>
          </cell>
          <cell r="F12">
            <v>63.68</v>
          </cell>
        </row>
        <row r="13">
          <cell r="A13" t="str">
            <v>02.230.01</v>
          </cell>
          <cell r="B13" t="str">
            <v>BGTC (BRITA GRADUADA TRATADA COM CIMENTO)</v>
          </cell>
          <cell r="C13" t="str">
            <v>M3</v>
          </cell>
          <cell r="D13">
            <v>50</v>
          </cell>
          <cell r="F13">
            <v>79.599999999999994</v>
          </cell>
        </row>
        <row r="14">
          <cell r="A14" t="str">
            <v>02.240.00</v>
          </cell>
          <cell r="B14" t="str">
            <v>CAMADA DE VEDAÇÃO (CBUQ TIPO MASSA FINA)</v>
          </cell>
          <cell r="C14" t="str">
            <v>T</v>
          </cell>
          <cell r="D14">
            <v>84</v>
          </cell>
          <cell r="F14">
            <v>133.72999999999999</v>
          </cell>
        </row>
        <row r="15">
          <cell r="A15" t="str">
            <v>02.300.00</v>
          </cell>
          <cell r="B15" t="str">
            <v>IMPRIMACAO - EXECUCAO</v>
          </cell>
          <cell r="C15" t="str">
            <v>M2</v>
          </cell>
          <cell r="D15">
            <v>1.2</v>
          </cell>
          <cell r="F15">
            <v>1.91</v>
          </cell>
        </row>
        <row r="16">
          <cell r="A16" t="str">
            <v>02.400.00</v>
          </cell>
          <cell r="B16" t="str">
            <v>PINTURA DE LIGACAO - EXECUCAO</v>
          </cell>
          <cell r="C16" t="str">
            <v>M2</v>
          </cell>
          <cell r="D16">
            <v>0.5</v>
          </cell>
          <cell r="F16">
            <v>0.8</v>
          </cell>
        </row>
        <row r="17">
          <cell r="A17" t="str">
            <v>02.510.01</v>
          </cell>
          <cell r="B17" t="str">
            <v>LAMA ASFALTICA GROSSA</v>
          </cell>
          <cell r="C17" t="str">
            <v>M2</v>
          </cell>
          <cell r="D17">
            <v>3</v>
          </cell>
          <cell r="F17">
            <v>4.78</v>
          </cell>
        </row>
        <row r="18">
          <cell r="A18" t="str">
            <v>02.540.00</v>
          </cell>
          <cell r="B18" t="str">
            <v>CONCRETO BETUMINOSO USINADO A QUENTE</v>
          </cell>
          <cell r="C18" t="str">
            <v>T</v>
          </cell>
          <cell r="D18">
            <v>84</v>
          </cell>
          <cell r="F18">
            <v>133.72999999999999</v>
          </cell>
        </row>
        <row r="19">
          <cell r="A19" t="str">
            <v>02.540.02</v>
          </cell>
          <cell r="B19" t="str">
            <v>RECICLAGEM DO PAVIMENTO</v>
          </cell>
          <cell r="C19" t="str">
            <v>M3</v>
          </cell>
          <cell r="D19">
            <v>150</v>
          </cell>
          <cell r="F19">
            <v>238.8</v>
          </cell>
        </row>
        <row r="20">
          <cell r="A20" t="str">
            <v>02.600.00</v>
          </cell>
          <cell r="B20" t="str">
            <v>PAVIMENTO RÍGIDO DE CONCRETO</v>
          </cell>
          <cell r="C20" t="str">
            <v>M3</v>
          </cell>
          <cell r="D20">
            <v>330</v>
          </cell>
          <cell r="F20">
            <v>525.36</v>
          </cell>
        </row>
        <row r="21">
          <cell r="A21" t="str">
            <v>02.900.00</v>
          </cell>
          <cell r="B21" t="str">
            <v>REMOCAO DE PAVIMENTO</v>
          </cell>
          <cell r="C21" t="str">
            <v>M3</v>
          </cell>
          <cell r="D21">
            <v>20</v>
          </cell>
          <cell r="F21">
            <v>31.84</v>
          </cell>
        </row>
        <row r="22">
          <cell r="A22" t="str">
            <v>03.324.00</v>
          </cell>
          <cell r="B22" t="str">
            <v>CONCRETO FCK=15 MPA-CONTR.RAZ.USO GER.</v>
          </cell>
          <cell r="C22" t="str">
            <v>M3</v>
          </cell>
          <cell r="D22">
            <v>220.00000000000003</v>
          </cell>
          <cell r="F22">
            <v>350.24</v>
          </cell>
        </row>
        <row r="23">
          <cell r="A23" t="str">
            <v>03.325.00</v>
          </cell>
          <cell r="B23" t="str">
            <v>CONCRETO FCK=18 MPA-CONTR.RAZ.USO GER.</v>
          </cell>
          <cell r="C23" t="str">
            <v>M3</v>
          </cell>
          <cell r="D23">
            <v>220.00000000000003</v>
          </cell>
          <cell r="F23">
            <v>350.24</v>
          </cell>
        </row>
        <row r="24">
          <cell r="A24" t="str">
            <v>03.326.00</v>
          </cell>
          <cell r="B24" t="str">
            <v>CONCRETO FCK=20 MPA-CONTR.RAZ.USO GER.</v>
          </cell>
          <cell r="C24" t="str">
            <v>M3</v>
          </cell>
          <cell r="D24">
            <v>247.50000000000003</v>
          </cell>
          <cell r="F24">
            <v>394.02</v>
          </cell>
        </row>
        <row r="25">
          <cell r="A25" t="str">
            <v>03.328.00</v>
          </cell>
          <cell r="B25" t="str">
            <v>CONCRETO FCK=26 MPA-CONTR.RAZ.USO GER.</v>
          </cell>
          <cell r="C25" t="str">
            <v>M3</v>
          </cell>
          <cell r="D25">
            <v>286</v>
          </cell>
          <cell r="F25">
            <v>455.31</v>
          </cell>
        </row>
        <row r="26">
          <cell r="A26" t="str">
            <v>03.330.01</v>
          </cell>
          <cell r="B26" t="str">
            <v>CONCRETO Fck&gt;9  MPA - PREPARO DE LANÇAMENTO</v>
          </cell>
          <cell r="C26" t="str">
            <v>M3</v>
          </cell>
          <cell r="D26">
            <v>198.00000000000003</v>
          </cell>
          <cell r="F26">
            <v>315.22000000000003</v>
          </cell>
        </row>
        <row r="27">
          <cell r="A27" t="str">
            <v>03.330.02</v>
          </cell>
          <cell r="B27" t="str">
            <v>CONCRETO Fck:13 MPA - PREPARO DE LANÇAMENTO</v>
          </cell>
          <cell r="C27" t="str">
            <v>M3</v>
          </cell>
          <cell r="D27">
            <v>209.00000000000003</v>
          </cell>
          <cell r="F27">
            <v>332.73</v>
          </cell>
        </row>
        <row r="28">
          <cell r="A28" t="str">
            <v>03.330.03</v>
          </cell>
          <cell r="B28" t="str">
            <v>CONCRETO Fck:16 MPA - PREPARO DE LANÇAMENTO</v>
          </cell>
          <cell r="C28" t="str">
            <v>M3</v>
          </cell>
          <cell r="D28">
            <v>220.00000000000003</v>
          </cell>
          <cell r="F28">
            <v>350.24</v>
          </cell>
        </row>
        <row r="29">
          <cell r="A29" t="str">
            <v>03.330.04</v>
          </cell>
          <cell r="B29" t="str">
            <v>CONCRETO Fck:25 MPA - PREPARO DE LANÇAMENTO</v>
          </cell>
          <cell r="C29" t="str">
            <v>M3</v>
          </cell>
          <cell r="D29">
            <v>275</v>
          </cell>
          <cell r="F29">
            <v>437.8</v>
          </cell>
        </row>
        <row r="30">
          <cell r="A30" t="str">
            <v>03.340.00</v>
          </cell>
          <cell r="B30" t="str">
            <v>ARGAMASSA CIMENTO-AREIA 1-3</v>
          </cell>
          <cell r="C30" t="str">
            <v>M3</v>
          </cell>
          <cell r="D30">
            <v>220</v>
          </cell>
          <cell r="F30">
            <v>350.24</v>
          </cell>
        </row>
        <row r="31">
          <cell r="A31" t="str">
            <v>03.353.00</v>
          </cell>
          <cell r="B31" t="str">
            <v>FORNECIMENTO PREPARO COLOCACAO ACO CA-50</v>
          </cell>
          <cell r="C31" t="str">
            <v>KG</v>
          </cell>
          <cell r="D31">
            <v>2</v>
          </cell>
          <cell r="F31">
            <v>3.18</v>
          </cell>
        </row>
        <row r="32">
          <cell r="A32" t="str">
            <v>03.354.00</v>
          </cell>
          <cell r="B32" t="str">
            <v>FORNECIMENTO PREPARO COLOCACAO ACO CA-60</v>
          </cell>
          <cell r="C32" t="str">
            <v>KG</v>
          </cell>
          <cell r="D32">
            <v>2</v>
          </cell>
          <cell r="F32">
            <v>3.18</v>
          </cell>
        </row>
        <row r="33">
          <cell r="A33" t="str">
            <v>03.359.01</v>
          </cell>
          <cell r="B33" t="str">
            <v>FORNECIMENTO PREPARO COLOCACAO ACO CA-25</v>
          </cell>
          <cell r="C33" t="str">
            <v>KG</v>
          </cell>
          <cell r="D33">
            <v>2</v>
          </cell>
          <cell r="F33">
            <v>3.18</v>
          </cell>
        </row>
        <row r="34">
          <cell r="A34" t="str">
            <v>03.370.00</v>
          </cell>
          <cell r="B34" t="str">
            <v>FORMAS COMUNS DE MADEIRA</v>
          </cell>
          <cell r="C34" t="str">
            <v>M2</v>
          </cell>
          <cell r="D34">
            <v>30</v>
          </cell>
          <cell r="F34">
            <v>47.76</v>
          </cell>
        </row>
        <row r="35">
          <cell r="A35" t="str">
            <v>03.371.01</v>
          </cell>
          <cell r="B35" t="str">
            <v>FORMA DE PLACA COMPENSADA RESINADA</v>
          </cell>
          <cell r="C35" t="str">
            <v>M2</v>
          </cell>
          <cell r="D35">
            <v>35</v>
          </cell>
          <cell r="F35">
            <v>55.72</v>
          </cell>
        </row>
        <row r="36">
          <cell r="A36" t="str">
            <v>03.372.02</v>
          </cell>
          <cell r="B36" t="str">
            <v>FORMA CURVA DE  COMPENSADO RESINADO</v>
          </cell>
          <cell r="C36" t="str">
            <v>M2</v>
          </cell>
          <cell r="D36">
            <v>60</v>
          </cell>
          <cell r="F36">
            <v>95.52</v>
          </cell>
        </row>
        <row r="37">
          <cell r="A37" t="str">
            <v>03.380.00</v>
          </cell>
          <cell r="B37" t="str">
            <v>CIMBRAMENTO DE MADEIRA</v>
          </cell>
          <cell r="C37" t="str">
            <v>M3</v>
          </cell>
          <cell r="D37">
            <v>25</v>
          </cell>
          <cell r="F37">
            <v>39.799999999999997</v>
          </cell>
        </row>
        <row r="38">
          <cell r="A38" t="str">
            <v>03.402.01</v>
          </cell>
          <cell r="B38" t="str">
            <v>ESTACAS TIPO BRAFER OU SIMILAR,, PERFIL BZ 300B</v>
          </cell>
          <cell r="C38" t="str">
            <v>M2</v>
          </cell>
          <cell r="D38">
            <v>84</v>
          </cell>
          <cell r="F38">
            <v>133.72999999999999</v>
          </cell>
        </row>
        <row r="39">
          <cell r="A39" t="str">
            <v>03.410.21</v>
          </cell>
          <cell r="B39" t="str">
            <v>TUBULAO A CEU ABERTO DIAMETRO EXTERNO = 1,40 M</v>
          </cell>
          <cell r="C39" t="str">
            <v>M</v>
          </cell>
          <cell r="D39">
            <v>1200</v>
          </cell>
          <cell r="F39">
            <v>1910.4</v>
          </cell>
        </row>
        <row r="40">
          <cell r="A40" t="str">
            <v>03.411.21</v>
          </cell>
          <cell r="B40" t="str">
            <v>TUB AR COMP D=1,4M PROF ATE 12M LAMINA D'AGUA L.F</v>
          </cell>
          <cell r="C40" t="str">
            <v>M</v>
          </cell>
          <cell r="D40">
            <v>1800</v>
          </cell>
          <cell r="F40">
            <v>2865.6</v>
          </cell>
        </row>
        <row r="41">
          <cell r="A41" t="str">
            <v>03.411.31</v>
          </cell>
          <cell r="B41" t="str">
            <v>TUB. A AR COMPRIMIDO D= 1,40 M - 2ª CAT - EXEC. E FORNEC. MAT.</v>
          </cell>
          <cell r="C41" t="str">
            <v>M</v>
          </cell>
          <cell r="D41">
            <v>2000</v>
          </cell>
          <cell r="F41">
            <v>3184</v>
          </cell>
        </row>
        <row r="42">
          <cell r="A42" t="str">
            <v>03.412.01</v>
          </cell>
          <cell r="B42" t="str">
            <v>ESC P/ALARG BASE TUB AR COMP PROF ATE 12M L.F</v>
          </cell>
          <cell r="C42" t="str">
            <v>M3</v>
          </cell>
          <cell r="D42">
            <v>1400</v>
          </cell>
          <cell r="F42">
            <v>2228.8000000000002</v>
          </cell>
        </row>
        <row r="43">
          <cell r="A43" t="str">
            <v>03.412.06</v>
          </cell>
          <cell r="B43" t="str">
            <v>ABERT. E CONCR. DA BASE , MAT. DE 2 a 3  a CAT.-AR COMPR.</v>
          </cell>
          <cell r="C43" t="str">
            <v>M3</v>
          </cell>
          <cell r="D43">
            <v>1600</v>
          </cell>
          <cell r="F43">
            <v>2547.1999999999998</v>
          </cell>
        </row>
        <row r="44">
          <cell r="A44" t="str">
            <v>03.510.00</v>
          </cell>
          <cell r="B44" t="str">
            <v>APARELHO DE APOIO EM NEOPRENE</v>
          </cell>
          <cell r="C44" t="str">
            <v>KG</v>
          </cell>
          <cell r="D44">
            <v>56</v>
          </cell>
          <cell r="F44">
            <v>89.15</v>
          </cell>
        </row>
        <row r="45">
          <cell r="A45" t="str">
            <v>03.510.01</v>
          </cell>
          <cell r="B45" t="str">
            <v>GROUT PARA FIXAÇÃO DE APARELHO DE APOIO</v>
          </cell>
          <cell r="C45" t="str">
            <v>M3</v>
          </cell>
          <cell r="D45">
            <v>1049.29</v>
          </cell>
          <cell r="F45">
            <v>1670.47</v>
          </cell>
        </row>
        <row r="46">
          <cell r="A46" t="str">
            <v>03.510.10</v>
          </cell>
          <cell r="B46" t="str">
            <v>CONSOLE METÁLICO</v>
          </cell>
          <cell r="C46" t="str">
            <v>KG</v>
          </cell>
          <cell r="D46">
            <v>7</v>
          </cell>
          <cell r="F46">
            <v>11.14</v>
          </cell>
        </row>
        <row r="47">
          <cell r="A47" t="str">
            <v>03.700.02</v>
          </cell>
          <cell r="B47" t="str">
            <v>GUARDA RODAS NJ-S1</v>
          </cell>
          <cell r="C47" t="str">
            <v>M</v>
          </cell>
          <cell r="D47">
            <v>150</v>
          </cell>
          <cell r="F47">
            <v>238.8</v>
          </cell>
        </row>
        <row r="48">
          <cell r="A48" t="str">
            <v>03.700.03</v>
          </cell>
          <cell r="B48" t="str">
            <v>FORN. E MONTAGEM DE ALAS METÁL. EM BISEL d=3,8m-e= 2,7mm</v>
          </cell>
          <cell r="C48" t="str">
            <v>UND</v>
          </cell>
          <cell r="D48">
            <v>2100</v>
          </cell>
          <cell r="F48">
            <v>3343.2</v>
          </cell>
        </row>
        <row r="49">
          <cell r="A49" t="str">
            <v>03.700.04</v>
          </cell>
          <cell r="B49" t="str">
            <v>GUARDA CORPO COM TUBOS DE FERRO GALVANIZADO 3"</v>
          </cell>
          <cell r="C49" t="str">
            <v>M</v>
          </cell>
          <cell r="D49">
            <v>240</v>
          </cell>
          <cell r="F49">
            <v>382.08</v>
          </cell>
        </row>
        <row r="50">
          <cell r="A50" t="str">
            <v>03.930.01</v>
          </cell>
          <cell r="B50" t="str">
            <v>CANTONEIRA MET. 2  1/2"x2 1/2"x3/8"</v>
          </cell>
          <cell r="C50" t="str">
            <v>M</v>
          </cell>
          <cell r="D50">
            <v>112</v>
          </cell>
          <cell r="F50">
            <v>178.3</v>
          </cell>
        </row>
        <row r="51">
          <cell r="A51" t="str">
            <v>03.930.02</v>
          </cell>
          <cell r="B51" t="str">
            <v>CANTONEIRA METÁLICA 3"x3"x3/8"</v>
          </cell>
          <cell r="C51" t="str">
            <v>M</v>
          </cell>
          <cell r="D51">
            <v>112</v>
          </cell>
          <cell r="F51">
            <v>178.3</v>
          </cell>
        </row>
        <row r="52">
          <cell r="A52" t="str">
            <v>03.935.01</v>
          </cell>
          <cell r="B52" t="str">
            <v>ACESSÓRIOS DE FIXAÇÃO</v>
          </cell>
          <cell r="C52" t="str">
            <v>UND</v>
          </cell>
          <cell r="D52">
            <v>50</v>
          </cell>
          <cell r="F52">
            <v>79.599999999999994</v>
          </cell>
        </row>
        <row r="53">
          <cell r="A53" t="str">
            <v>03.940.01</v>
          </cell>
          <cell r="B53" t="str">
            <v>REATERRO E COMPACTACAO MANUAL DE BUEIROS</v>
          </cell>
          <cell r="C53" t="str">
            <v>M3</v>
          </cell>
          <cell r="D53">
            <v>13</v>
          </cell>
          <cell r="F53">
            <v>20.7</v>
          </cell>
        </row>
        <row r="54">
          <cell r="A54" t="str">
            <v>03.951.01</v>
          </cell>
          <cell r="B54" t="str">
            <v>LIMPEZA E PINTURA COM NATA DE CIMENTO - 3 DEMÃOS</v>
          </cell>
          <cell r="C54" t="str">
            <v>M2</v>
          </cell>
          <cell r="D54">
            <v>6</v>
          </cell>
          <cell r="F54">
            <v>9.5500000000000007</v>
          </cell>
        </row>
        <row r="55">
          <cell r="A55" t="str">
            <v>03.951.02</v>
          </cell>
          <cell r="B55" t="str">
            <v>PINTURA DE BARREIRA DE NEW JERSEY</v>
          </cell>
          <cell r="C55" t="str">
            <v>M2</v>
          </cell>
          <cell r="D55">
            <v>6</v>
          </cell>
          <cell r="F55">
            <v>9.5500000000000007</v>
          </cell>
        </row>
        <row r="56">
          <cell r="A56" t="str">
            <v>03.990.03</v>
          </cell>
          <cell r="B56" t="str">
            <v>CONFECCAO E COLOCACAO DE CABO 7 VARAS DE 1/2 '</v>
          </cell>
          <cell r="C56" t="str">
            <v>KG</v>
          </cell>
          <cell r="D56">
            <v>9</v>
          </cell>
          <cell r="F56">
            <v>14.33</v>
          </cell>
        </row>
        <row r="57">
          <cell r="A57" t="str">
            <v>03.990.04</v>
          </cell>
          <cell r="B57" t="str">
            <v>CONFECCAO E COLOCACAO DE CABO 12 VARAS DE 1/2 '</v>
          </cell>
          <cell r="C57" t="str">
            <v>KG</v>
          </cell>
          <cell r="D57">
            <v>9</v>
          </cell>
          <cell r="F57">
            <v>14.33</v>
          </cell>
        </row>
        <row r="58">
          <cell r="A58" t="str">
            <v>03.990.05</v>
          </cell>
          <cell r="B58" t="str">
            <v>CONFECCAO E COLOCACAO DE CABO 19 VARAS DE 1/2 '</v>
          </cell>
          <cell r="C58" t="str">
            <v>KG</v>
          </cell>
          <cell r="D58">
            <v>9</v>
          </cell>
          <cell r="F58">
            <v>14.33</v>
          </cell>
        </row>
        <row r="59">
          <cell r="A59" t="str">
            <v>03.991.01</v>
          </cell>
          <cell r="B59" t="str">
            <v>DRENO DE PVC D=3" - L=0,30M</v>
          </cell>
          <cell r="C59" t="str">
            <v>UND</v>
          </cell>
          <cell r="D59">
            <v>3</v>
          </cell>
          <cell r="F59">
            <v>4.78</v>
          </cell>
        </row>
        <row r="60">
          <cell r="A60" t="str">
            <v>03.991.02</v>
          </cell>
          <cell r="B60" t="str">
            <v>DRENO DE PVC D=4" - L=0,40M</v>
          </cell>
          <cell r="C60" t="str">
            <v>UND</v>
          </cell>
          <cell r="D60">
            <v>4</v>
          </cell>
          <cell r="F60">
            <v>6.37</v>
          </cell>
        </row>
        <row r="61">
          <cell r="A61" t="str">
            <v>03.993.01</v>
          </cell>
          <cell r="B61" t="str">
            <v>CRAVACAO ESTACAS METALICA-TRILHOS SOLDADOS-2TR37</v>
          </cell>
          <cell r="C61" t="str">
            <v>M</v>
          </cell>
          <cell r="D61">
            <v>200</v>
          </cell>
          <cell r="F61">
            <v>318.39999999999998</v>
          </cell>
        </row>
        <row r="62">
          <cell r="A62" t="str">
            <v>03.993.03</v>
          </cell>
          <cell r="B62" t="str">
            <v>CRAVACAO ESTACAS METALICA-TRILHOS SOLDADOS-2TR45</v>
          </cell>
          <cell r="C62" t="str">
            <v>M</v>
          </cell>
          <cell r="D62">
            <v>250</v>
          </cell>
          <cell r="F62">
            <v>398</v>
          </cell>
        </row>
        <row r="63">
          <cell r="A63" t="str">
            <v>03.999.03</v>
          </cell>
          <cell r="B63" t="str">
            <v>PROTENSAO E INJECAO DE CABO DE 7 VARAS DE 1/2 '</v>
          </cell>
          <cell r="C63" t="str">
            <v>UND</v>
          </cell>
          <cell r="D63">
            <v>200</v>
          </cell>
          <cell r="F63">
            <v>318.39999999999998</v>
          </cell>
        </row>
        <row r="64">
          <cell r="A64" t="str">
            <v>03.999.04</v>
          </cell>
          <cell r="B64" t="str">
            <v>PROTENSAO E INJECAO DE CABO DE 12 VARAS DE 1/2 '</v>
          </cell>
          <cell r="C64" t="str">
            <v>UND</v>
          </cell>
          <cell r="D64">
            <v>330</v>
          </cell>
          <cell r="F64">
            <v>525.36</v>
          </cell>
        </row>
        <row r="65">
          <cell r="A65" t="str">
            <v>03.999.05</v>
          </cell>
          <cell r="B65" t="str">
            <v>PROTENSAO E INJECAO DE CABO DE 19 VARAS DE 1/2 '</v>
          </cell>
          <cell r="C65" t="str">
            <v>UND</v>
          </cell>
          <cell r="D65">
            <v>420</v>
          </cell>
          <cell r="F65">
            <v>668.64</v>
          </cell>
        </row>
        <row r="66">
          <cell r="A66" t="str">
            <v>04.000.00</v>
          </cell>
          <cell r="B66" t="str">
            <v>ESCAVACAO MANUAL EM MATERIAL DE 1A. CAT</v>
          </cell>
          <cell r="C66" t="str">
            <v>M3</v>
          </cell>
          <cell r="D66">
            <v>18</v>
          </cell>
          <cell r="F66">
            <v>28.66</v>
          </cell>
        </row>
        <row r="67">
          <cell r="A67" t="str">
            <v>04.001.00</v>
          </cell>
          <cell r="B67" t="str">
            <v>ESCAVACAO MECANICA  EM MAT.1A CATEGORIA</v>
          </cell>
          <cell r="C67" t="str">
            <v>M3</v>
          </cell>
          <cell r="D67">
            <v>4</v>
          </cell>
          <cell r="F67">
            <v>6.37</v>
          </cell>
        </row>
        <row r="68">
          <cell r="A68" t="str">
            <v>04.001.02</v>
          </cell>
          <cell r="B68" t="str">
            <v>REGULARIZAÇÃO MANUAL</v>
          </cell>
          <cell r="C68" t="str">
            <v>M²</v>
          </cell>
          <cell r="D68">
            <v>3</v>
          </cell>
          <cell r="F68">
            <v>4.78</v>
          </cell>
        </row>
        <row r="69">
          <cell r="A69" t="str">
            <v>04.002.03</v>
          </cell>
          <cell r="B69" t="str">
            <v>DEMOLIÇÃO MANUAL DE PLACA COM MARTELETE</v>
          </cell>
          <cell r="C69" t="str">
            <v>M³</v>
          </cell>
          <cell r="D69">
            <v>70</v>
          </cell>
          <cell r="F69">
            <v>111.44</v>
          </cell>
        </row>
        <row r="70">
          <cell r="A70" t="str">
            <v>04.002.04</v>
          </cell>
          <cell r="B70" t="str">
            <v>DEMOLIÇÃO MECÂNICA DE PLACAS COM ESCAVADEIRA</v>
          </cell>
          <cell r="C70" t="str">
            <v>M³</v>
          </cell>
          <cell r="D70">
            <v>20</v>
          </cell>
          <cell r="F70">
            <v>31.84</v>
          </cell>
        </row>
        <row r="71">
          <cell r="A71" t="str">
            <v>04.030.01</v>
          </cell>
          <cell r="B71" t="str">
            <v>MURO DE GABIÃO</v>
          </cell>
          <cell r="C71" t="str">
            <v>M3</v>
          </cell>
          <cell r="D71">
            <v>150</v>
          </cell>
          <cell r="F71">
            <v>238.8</v>
          </cell>
        </row>
        <row r="72">
          <cell r="A72" t="str">
            <v>04.030.02</v>
          </cell>
          <cell r="B72" t="str">
            <v>MURO DE RIP-RAP</v>
          </cell>
          <cell r="C72" t="str">
            <v>M3</v>
          </cell>
          <cell r="D72">
            <v>140</v>
          </cell>
          <cell r="F72">
            <v>222.88</v>
          </cell>
        </row>
        <row r="73">
          <cell r="A73" t="str">
            <v>04.030.03</v>
          </cell>
          <cell r="B73" t="str">
            <v>PALIÇADA</v>
          </cell>
          <cell r="C73" t="str">
            <v>M2</v>
          </cell>
          <cell r="D73">
            <v>6</v>
          </cell>
          <cell r="F73">
            <v>9.5500000000000007</v>
          </cell>
        </row>
        <row r="74">
          <cell r="A74" t="str">
            <v>04.030.04</v>
          </cell>
          <cell r="B74" t="str">
            <v>SEMEADURA MANUAL</v>
          </cell>
          <cell r="C74" t="str">
            <v>M2</v>
          </cell>
          <cell r="D74">
            <v>1.5</v>
          </cell>
          <cell r="F74">
            <v>2.39</v>
          </cell>
        </row>
        <row r="75">
          <cell r="A75" t="str">
            <v>04.030.05</v>
          </cell>
          <cell r="B75" t="str">
            <v>TELA VEGETAL</v>
          </cell>
          <cell r="C75" t="str">
            <v>M2</v>
          </cell>
          <cell r="D75">
            <v>3</v>
          </cell>
          <cell r="F75">
            <v>4.78</v>
          </cell>
        </row>
        <row r="76">
          <cell r="A76" t="str">
            <v>04.100.01</v>
          </cell>
          <cell r="B76" t="str">
            <v>CORPO BUEIRO SIMPLES TUBULAR DE CONCRETO D=0,60 M</v>
          </cell>
          <cell r="C76" t="str">
            <v>M</v>
          </cell>
          <cell r="D76">
            <v>150</v>
          </cell>
          <cell r="F76">
            <v>238.8</v>
          </cell>
        </row>
        <row r="77">
          <cell r="A77" t="str">
            <v>04.100.02</v>
          </cell>
          <cell r="B77" t="str">
            <v>CORPO BUEIRO SIMPLES TUBULAR DE CONCRETO D=0,80 M</v>
          </cell>
          <cell r="C77" t="str">
            <v>M</v>
          </cell>
          <cell r="D77">
            <v>200</v>
          </cell>
          <cell r="F77">
            <v>318.39999999999998</v>
          </cell>
        </row>
        <row r="78">
          <cell r="A78" t="str">
            <v>04.100.03</v>
          </cell>
          <cell r="B78" t="str">
            <v>CORPO BUEIRO SIMPLES TUBULAR DE CONCRETO D=1,00 M</v>
          </cell>
          <cell r="C78" t="str">
            <v>M</v>
          </cell>
          <cell r="D78">
            <v>250</v>
          </cell>
          <cell r="F78">
            <v>398</v>
          </cell>
        </row>
        <row r="79">
          <cell r="A79" t="str">
            <v>04.100.04</v>
          </cell>
          <cell r="B79" t="str">
            <v>CORPO BUEIRO SIMPLES TUBULAR DE CONCRETO D=1,20 M</v>
          </cell>
          <cell r="C79" t="str">
            <v>M</v>
          </cell>
          <cell r="D79">
            <v>300</v>
          </cell>
          <cell r="F79">
            <v>477.6</v>
          </cell>
        </row>
        <row r="80">
          <cell r="A80" t="str">
            <v>04.100.05</v>
          </cell>
          <cell r="B80" t="str">
            <v>CORPO BUEIRO SIMPLES TUBULAR DE CONCRETO D=1,50 M</v>
          </cell>
          <cell r="C80" t="str">
            <v>M</v>
          </cell>
          <cell r="D80">
            <v>450</v>
          </cell>
          <cell r="F80">
            <v>716.4</v>
          </cell>
        </row>
        <row r="81">
          <cell r="A81" t="str">
            <v>04.101.06</v>
          </cell>
          <cell r="B81" t="str">
            <v>BOCA BSTC D=0,60 M - ESC.= 15</v>
          </cell>
          <cell r="C81" t="str">
            <v>UND</v>
          </cell>
          <cell r="D81">
            <v>490.98</v>
          </cell>
          <cell r="F81">
            <v>781.64</v>
          </cell>
        </row>
        <row r="82">
          <cell r="A82" t="str">
            <v>04.101.07</v>
          </cell>
          <cell r="B82" t="str">
            <v>BOCA BSTC D=0,80 M - ESC.= 15</v>
          </cell>
          <cell r="C82" t="str">
            <v>UND</v>
          </cell>
          <cell r="D82">
            <v>850</v>
          </cell>
          <cell r="F82">
            <v>1353.2</v>
          </cell>
        </row>
        <row r="83">
          <cell r="A83" t="str">
            <v>04.101.08</v>
          </cell>
          <cell r="B83" t="str">
            <v>BOCA BSTC D=1,00 M - ESC.= 15</v>
          </cell>
          <cell r="C83" t="str">
            <v>UND</v>
          </cell>
          <cell r="D83">
            <v>1300</v>
          </cell>
          <cell r="F83">
            <v>2069.6</v>
          </cell>
        </row>
        <row r="84">
          <cell r="A84" t="str">
            <v>04.101.09</v>
          </cell>
          <cell r="B84" t="str">
            <v>BOCA BSTC D=1,20 M - ESC.= 15</v>
          </cell>
          <cell r="C84" t="str">
            <v>UND</v>
          </cell>
          <cell r="D84">
            <v>2000</v>
          </cell>
          <cell r="F84">
            <v>3184</v>
          </cell>
        </row>
        <row r="85">
          <cell r="A85" t="str">
            <v>04.101.10</v>
          </cell>
          <cell r="B85" t="str">
            <v>BOCA BSTC D=1,50 M - ESC.= 15</v>
          </cell>
          <cell r="C85" t="str">
            <v>UND</v>
          </cell>
          <cell r="D85">
            <v>2500</v>
          </cell>
          <cell r="F85">
            <v>3980</v>
          </cell>
        </row>
        <row r="86">
          <cell r="A86" t="str">
            <v>04.110.01</v>
          </cell>
          <cell r="B86" t="str">
            <v>CORPO BUEIRO DUPLO TUBULAR DE CONCRETO D=1,00 M</v>
          </cell>
          <cell r="C86" t="str">
            <v>M</v>
          </cell>
          <cell r="D86">
            <v>700</v>
          </cell>
          <cell r="F86">
            <v>1114.4000000000001</v>
          </cell>
        </row>
        <row r="87">
          <cell r="A87" t="str">
            <v>04.110.02</v>
          </cell>
          <cell r="B87" t="str">
            <v>CORPO BUEIRO DUPLO TUBULAR DE CONCRETO D=1,20 M</v>
          </cell>
          <cell r="C87" t="str">
            <v>M</v>
          </cell>
          <cell r="D87">
            <v>1000</v>
          </cell>
          <cell r="F87">
            <v>1592</v>
          </cell>
        </row>
        <row r="88">
          <cell r="A88" t="str">
            <v>04.110.04</v>
          </cell>
          <cell r="B88" t="str">
            <v>CORPO DE BDTC D=0,60M</v>
          </cell>
          <cell r="C88" t="str">
            <v>M</v>
          </cell>
          <cell r="D88">
            <v>220</v>
          </cell>
          <cell r="F88">
            <v>350.24</v>
          </cell>
        </row>
        <row r="89">
          <cell r="A89" t="str">
            <v>04.110.05</v>
          </cell>
          <cell r="B89" t="str">
            <v>CORPO DE BDTC D=0,80M</v>
          </cell>
          <cell r="C89" t="str">
            <v>M</v>
          </cell>
          <cell r="D89">
            <v>450</v>
          </cell>
          <cell r="F89">
            <v>716.4</v>
          </cell>
        </row>
        <row r="90">
          <cell r="A90" t="str">
            <v>04.111.05</v>
          </cell>
          <cell r="B90" t="str">
            <v>BOCA BDTC D=1,00 M - ESC.= 15</v>
          </cell>
          <cell r="C90" t="str">
            <v>UND</v>
          </cell>
          <cell r="D90">
            <v>1700</v>
          </cell>
          <cell r="F90">
            <v>2706.4</v>
          </cell>
        </row>
        <row r="91">
          <cell r="A91" t="str">
            <v>04.111.06</v>
          </cell>
          <cell r="B91" t="str">
            <v>BOCA BDTC D=1,20 M - ESC.= 15</v>
          </cell>
          <cell r="C91" t="str">
            <v>UND</v>
          </cell>
          <cell r="D91">
            <v>2400</v>
          </cell>
          <cell r="F91">
            <v>3820.8</v>
          </cell>
        </row>
        <row r="92">
          <cell r="A92" t="str">
            <v>04.111.14</v>
          </cell>
          <cell r="B92" t="str">
            <v>BOCA  BDTC D=0,60M</v>
          </cell>
          <cell r="C92" t="str">
            <v>UND</v>
          </cell>
          <cell r="D92">
            <v>650</v>
          </cell>
          <cell r="F92">
            <v>1034.8</v>
          </cell>
        </row>
        <row r="93">
          <cell r="A93" t="str">
            <v>04.111.15</v>
          </cell>
          <cell r="B93" t="str">
            <v>BOCA  BDTC D=0,80M</v>
          </cell>
          <cell r="C93" t="str">
            <v>UND</v>
          </cell>
          <cell r="D93">
            <v>1100</v>
          </cell>
          <cell r="F93">
            <v>1751.2</v>
          </cell>
        </row>
        <row r="94">
          <cell r="A94" t="str">
            <v>04.200.02</v>
          </cell>
          <cell r="B94" t="str">
            <v>CORPO DE BSCC 2,00X2,00 M ALT. 0 A 1,00 M</v>
          </cell>
          <cell r="C94" t="str">
            <v>UND</v>
          </cell>
          <cell r="D94">
            <v>1200</v>
          </cell>
          <cell r="F94">
            <v>1910.4</v>
          </cell>
        </row>
        <row r="95">
          <cell r="A95" t="str">
            <v>04.200.03</v>
          </cell>
          <cell r="B95" t="str">
            <v>CORPO DE BSCC 2,50X2,50 M ALT. 0 A 1,00 M</v>
          </cell>
          <cell r="C95" t="str">
            <v>M</v>
          </cell>
          <cell r="D95">
            <v>1700</v>
          </cell>
          <cell r="F95">
            <v>2706.4</v>
          </cell>
        </row>
        <row r="96">
          <cell r="A96" t="str">
            <v>04.200.29</v>
          </cell>
          <cell r="B96" t="str">
            <v>CORPO DE BSCC 2,00x3,00M</v>
          </cell>
          <cell r="C96" t="str">
            <v>M</v>
          </cell>
          <cell r="D96">
            <v>2700</v>
          </cell>
          <cell r="F96">
            <v>4298.3999999999996</v>
          </cell>
        </row>
        <row r="97">
          <cell r="A97" t="str">
            <v>04.200.30</v>
          </cell>
          <cell r="B97" t="str">
            <v>CORPO DE BSCC 2,80x3,00M</v>
          </cell>
          <cell r="C97" t="str">
            <v>M</v>
          </cell>
          <cell r="D97">
            <v>2100</v>
          </cell>
          <cell r="F97">
            <v>3343.2</v>
          </cell>
        </row>
        <row r="98">
          <cell r="A98" t="str">
            <v>04.201.02</v>
          </cell>
          <cell r="B98" t="str">
            <v>BOCA DE BSCC 2,00X2,00 M NORMAL</v>
          </cell>
          <cell r="C98" t="str">
            <v>UND</v>
          </cell>
          <cell r="D98">
            <v>6900</v>
          </cell>
          <cell r="F98">
            <v>10984.8</v>
          </cell>
        </row>
        <row r="99">
          <cell r="A99" t="str">
            <v>04.201.03</v>
          </cell>
          <cell r="B99" t="str">
            <v>BOCA DE BSCC 2,50X2,50 M NORMAL</v>
          </cell>
          <cell r="C99" t="str">
            <v>UND</v>
          </cell>
          <cell r="D99">
            <v>6800</v>
          </cell>
          <cell r="F99">
            <v>10825.6</v>
          </cell>
        </row>
        <row r="100">
          <cell r="A100" t="str">
            <v>04.201.11</v>
          </cell>
          <cell r="B100" t="str">
            <v>BOCA DE BSCC 2,50X2,50 M - ESC.= 30</v>
          </cell>
          <cell r="C100" t="str">
            <v>UND</v>
          </cell>
          <cell r="D100">
            <v>8300</v>
          </cell>
          <cell r="F100">
            <v>13213.6</v>
          </cell>
        </row>
        <row r="101">
          <cell r="A101" t="str">
            <v>04.201.17</v>
          </cell>
          <cell r="B101" t="str">
            <v>BOCA DE BSCC 2,00x3,00M</v>
          </cell>
          <cell r="C101" t="str">
            <v>UND</v>
          </cell>
          <cell r="D101">
            <v>8300</v>
          </cell>
          <cell r="F101">
            <v>13213.6</v>
          </cell>
        </row>
        <row r="102">
          <cell r="A102" t="str">
            <v>04.201.18</v>
          </cell>
          <cell r="B102" t="str">
            <v>BOCA DE BSCC 2,80x2,50M</v>
          </cell>
          <cell r="C102" t="str">
            <v>UND</v>
          </cell>
          <cell r="D102">
            <v>16500</v>
          </cell>
          <cell r="F102">
            <v>26268</v>
          </cell>
        </row>
        <row r="103">
          <cell r="A103" t="str">
            <v>04.201.20</v>
          </cell>
          <cell r="B103" t="str">
            <v>BOCA DE BSCC   2,00x3,00M</v>
          </cell>
          <cell r="C103" t="str">
            <v>UN</v>
          </cell>
          <cell r="D103">
            <v>8300</v>
          </cell>
          <cell r="F103">
            <v>13213.6</v>
          </cell>
        </row>
        <row r="104">
          <cell r="A104" t="str">
            <v>04.230.01</v>
          </cell>
          <cell r="B104" t="str">
            <v>CORPO DE BSTM D=1,20M</v>
          </cell>
          <cell r="C104" t="str">
            <v>M</v>
          </cell>
          <cell r="D104">
            <v>2600</v>
          </cell>
          <cell r="F104">
            <v>4139.2</v>
          </cell>
        </row>
        <row r="105">
          <cell r="A105" t="str">
            <v>04.310.02</v>
          </cell>
          <cell r="B105" t="str">
            <v>CORPO DE BSTM -  D=1,20M</v>
          </cell>
          <cell r="C105" t="str">
            <v>M</v>
          </cell>
          <cell r="D105">
            <v>2600</v>
          </cell>
          <cell r="F105">
            <v>4139.2</v>
          </cell>
        </row>
        <row r="106">
          <cell r="A106" t="str">
            <v>04.400.03</v>
          </cell>
          <cell r="B106" t="str">
            <v>VALETA DE PROT. DE CORTES C/REVEST. CONCR.-VPC 03</v>
          </cell>
          <cell r="C106" t="str">
            <v>M</v>
          </cell>
          <cell r="D106">
            <v>25</v>
          </cell>
          <cell r="F106">
            <v>39.799999999999997</v>
          </cell>
        </row>
        <row r="107">
          <cell r="A107" t="str">
            <v>04.401.03</v>
          </cell>
          <cell r="B107" t="str">
            <v>VALETA DE PROT. DE ATERRO C/REVEST. CONCR.-VPA 03</v>
          </cell>
          <cell r="C107" t="str">
            <v>M</v>
          </cell>
          <cell r="D107">
            <v>25</v>
          </cell>
          <cell r="F107">
            <v>39.799999999999997</v>
          </cell>
        </row>
        <row r="108">
          <cell r="A108" t="str">
            <v>04.500.01</v>
          </cell>
          <cell r="B108" t="str">
            <v>DRENO LONGITUDINAL PROF. P/CORTE EM SOLO -DPS 01</v>
          </cell>
          <cell r="C108" t="str">
            <v>M</v>
          </cell>
          <cell r="D108">
            <v>12</v>
          </cell>
          <cell r="F108">
            <v>19.100000000000001</v>
          </cell>
        </row>
        <row r="109">
          <cell r="A109" t="str">
            <v>04.501.06</v>
          </cell>
          <cell r="B109" t="str">
            <v>DRENO VERTICAL DE AREIA</v>
          </cell>
          <cell r="C109" t="str">
            <v>M3</v>
          </cell>
          <cell r="D109">
            <v>63</v>
          </cell>
          <cell r="F109">
            <v>100.3</v>
          </cell>
        </row>
        <row r="110">
          <cell r="A110" t="str">
            <v>04.502.02</v>
          </cell>
          <cell r="B110" t="str">
            <v>BOCA DE SAIDA P/DRENO LONGITUDINAL PROF. BSD 02</v>
          </cell>
          <cell r="C110" t="str">
            <v>M</v>
          </cell>
          <cell r="D110">
            <v>40</v>
          </cell>
          <cell r="F110">
            <v>63.68</v>
          </cell>
        </row>
        <row r="111">
          <cell r="A111" t="str">
            <v>04.520.02</v>
          </cell>
          <cell r="B111" t="str">
            <v>GEOTEXTIL TECIDO RT&gt;=70KN/M</v>
          </cell>
          <cell r="C111" t="str">
            <v>M2</v>
          </cell>
          <cell r="D111">
            <v>15</v>
          </cell>
          <cell r="F111">
            <v>23.88</v>
          </cell>
        </row>
        <row r="112">
          <cell r="A112" t="str">
            <v>04.520.03</v>
          </cell>
          <cell r="B112" t="str">
            <v>GEOTEXTIL TECIDO RT&gt;35KN/M</v>
          </cell>
          <cell r="C112" t="str">
            <v>M2</v>
          </cell>
          <cell r="D112">
            <v>10</v>
          </cell>
          <cell r="F112">
            <v>15.92</v>
          </cell>
        </row>
        <row r="113">
          <cell r="A113" t="str">
            <v>04.520.05</v>
          </cell>
          <cell r="B113" t="str">
            <v>DRENO DE TALVEGUE C/ PEDRA DE MÃO, BRITA E AREIA</v>
          </cell>
          <cell r="C113" t="str">
            <v>M3</v>
          </cell>
          <cell r="D113">
            <v>35</v>
          </cell>
          <cell r="F113">
            <v>55.72</v>
          </cell>
        </row>
        <row r="114">
          <cell r="A114" t="str">
            <v>04.900.02</v>
          </cell>
          <cell r="B114" t="str">
            <v>SARJETA TRIANGULAR DE CONCRETO - STC 02</v>
          </cell>
          <cell r="C114" t="str">
            <v>M</v>
          </cell>
          <cell r="D114">
            <v>22</v>
          </cell>
          <cell r="F114">
            <v>35.020000000000003</v>
          </cell>
        </row>
        <row r="115">
          <cell r="A115" t="str">
            <v>04.900.09</v>
          </cell>
          <cell r="B115" t="str">
            <v>SARGETA TRIANGULAR DE CONCRETO TIPO STC-02B TIPO 90/30</v>
          </cell>
          <cell r="C115" t="str">
            <v>M</v>
          </cell>
          <cell r="D115">
            <v>22</v>
          </cell>
          <cell r="F115">
            <v>35.020000000000003</v>
          </cell>
        </row>
        <row r="116">
          <cell r="A116" t="str">
            <v>04.900.10</v>
          </cell>
          <cell r="B116" t="str">
            <v>SARGETA DE CONCRETO EM ATERRO -SCA-70/15</v>
          </cell>
          <cell r="C116" t="str">
            <v>M</v>
          </cell>
          <cell r="D116">
            <v>22</v>
          </cell>
          <cell r="F116">
            <v>35.020000000000003</v>
          </cell>
        </row>
        <row r="117">
          <cell r="A117" t="str">
            <v>04.900.11</v>
          </cell>
          <cell r="B117" t="str">
            <v>SARGETA DE CONCRETO EM ATERRO -SCA-70/20</v>
          </cell>
          <cell r="C117" t="str">
            <v>M</v>
          </cell>
          <cell r="D117">
            <v>22</v>
          </cell>
          <cell r="F117">
            <v>35.020000000000003</v>
          </cell>
        </row>
        <row r="118">
          <cell r="A118" t="str">
            <v>04.900.21</v>
          </cell>
          <cell r="B118" t="str">
            <v>SARJETA DE CANTEIRO CENTRAL DE CONCRETO - SCC 01</v>
          </cell>
          <cell r="C118" t="str">
            <v>M</v>
          </cell>
          <cell r="D118">
            <v>22</v>
          </cell>
          <cell r="F118">
            <v>35.020000000000003</v>
          </cell>
        </row>
        <row r="119">
          <cell r="A119" t="str">
            <v>04.910.05</v>
          </cell>
          <cell r="B119" t="str">
            <v>MEIO - FIO DE CONCRETO - MFC 05</v>
          </cell>
          <cell r="C119" t="str">
            <v>M</v>
          </cell>
          <cell r="D119">
            <v>20</v>
          </cell>
          <cell r="F119">
            <v>31.84</v>
          </cell>
        </row>
        <row r="120">
          <cell r="A120" t="str">
            <v>04.930.09</v>
          </cell>
          <cell r="B120" t="str">
            <v>CAIXA COLETORA DE SARJETA - CCS 09</v>
          </cell>
          <cell r="C120" t="str">
            <v>UND</v>
          </cell>
          <cell r="D120">
            <v>8600</v>
          </cell>
          <cell r="F120">
            <v>13691.2</v>
          </cell>
        </row>
        <row r="121">
          <cell r="A121" t="str">
            <v>04.930.10</v>
          </cell>
          <cell r="B121" t="str">
            <v>CAIXA COLETORA DE SARJETA - CCS 10</v>
          </cell>
          <cell r="C121" t="str">
            <v>UND</v>
          </cell>
          <cell r="D121">
            <v>1800</v>
          </cell>
          <cell r="F121">
            <v>2865.6</v>
          </cell>
        </row>
        <row r="122">
          <cell r="A122" t="str">
            <v>04.930.11</v>
          </cell>
          <cell r="B122" t="str">
            <v>CAIXA COLETORA DE SARJETA - CCS 11</v>
          </cell>
          <cell r="C122" t="str">
            <v>UND</v>
          </cell>
          <cell r="D122">
            <v>1750</v>
          </cell>
          <cell r="F122">
            <v>2786</v>
          </cell>
        </row>
        <row r="123">
          <cell r="A123" t="str">
            <v>04.931.10</v>
          </cell>
          <cell r="B123" t="str">
            <v>CAIXA COLETORA DE TALVEGUE - CCT 10</v>
          </cell>
          <cell r="C123" t="str">
            <v>UND</v>
          </cell>
          <cell r="D123">
            <v>2000</v>
          </cell>
          <cell r="F123">
            <v>3184</v>
          </cell>
        </row>
        <row r="124">
          <cell r="A124" t="str">
            <v>04.931.11</v>
          </cell>
          <cell r="B124" t="str">
            <v>CAIXA COLETORA DE TALVEGUE - CCT 11</v>
          </cell>
          <cell r="C124" t="str">
            <v>UND</v>
          </cell>
          <cell r="D124">
            <v>2100</v>
          </cell>
          <cell r="F124">
            <v>3343.2</v>
          </cell>
        </row>
        <row r="125">
          <cell r="A125" t="str">
            <v>04.941.01</v>
          </cell>
          <cell r="B125" t="str">
            <v>DESCIDA D'AGUA DE ATERROS EM DEGRAUS -DAD 01</v>
          </cell>
          <cell r="C125" t="str">
            <v>M</v>
          </cell>
          <cell r="D125">
            <v>120</v>
          </cell>
          <cell r="F125">
            <v>191.04</v>
          </cell>
        </row>
        <row r="126">
          <cell r="A126" t="str">
            <v>04.941.02</v>
          </cell>
          <cell r="B126" t="str">
            <v>DESCIDA D'AGUA DE ATERROS EM DEGRAUS ARM -DAD 02</v>
          </cell>
          <cell r="C126" t="str">
            <v>M</v>
          </cell>
          <cell r="D126">
            <v>110</v>
          </cell>
          <cell r="F126">
            <v>175.12</v>
          </cell>
        </row>
        <row r="127">
          <cell r="A127" t="str">
            <v>04.941.04</v>
          </cell>
          <cell r="B127" t="str">
            <v>DESCIDA D'AGUA DE ATERROS EM DEGRAUS ARM-DAD 04</v>
          </cell>
          <cell r="C127" t="str">
            <v>M</v>
          </cell>
          <cell r="D127">
            <v>250</v>
          </cell>
          <cell r="F127">
            <v>398</v>
          </cell>
        </row>
        <row r="128">
          <cell r="A128" t="str">
            <v>04.941.06</v>
          </cell>
          <cell r="B128" t="str">
            <v>DESCIDA D'AGUA DE ATERROS EM DEGRAUS ARM-DAD 06</v>
          </cell>
          <cell r="C128" t="str">
            <v>M</v>
          </cell>
          <cell r="D128">
            <v>300</v>
          </cell>
          <cell r="F128">
            <v>477.6</v>
          </cell>
        </row>
        <row r="129">
          <cell r="A129" t="str">
            <v>04.941.34</v>
          </cell>
          <cell r="B129" t="str">
            <v>DESCIDA D'AGUA DE CORTES EM DEGRAUS ARM-DCD 04</v>
          </cell>
          <cell r="C129" t="str">
            <v>M</v>
          </cell>
          <cell r="D129">
            <v>75</v>
          </cell>
          <cell r="F129">
            <v>119.4</v>
          </cell>
        </row>
        <row r="130">
          <cell r="A130" t="str">
            <v>04.941.35</v>
          </cell>
          <cell r="B130" t="str">
            <v>SAIDA D'ÁGUA EM  CORTE TIPO SDC - 01</v>
          </cell>
          <cell r="C130" t="str">
            <v>UN</v>
          </cell>
          <cell r="D130">
            <v>250</v>
          </cell>
          <cell r="F130">
            <v>398</v>
          </cell>
        </row>
        <row r="131">
          <cell r="A131" t="str">
            <v>04.941.36</v>
          </cell>
          <cell r="B131" t="str">
            <v>SAIDA D'ÁGUA EM  ATERRO TIPO SDA - 01</v>
          </cell>
          <cell r="C131" t="str">
            <v>UN</v>
          </cell>
          <cell r="D131">
            <v>410</v>
          </cell>
          <cell r="F131">
            <v>652.72</v>
          </cell>
        </row>
        <row r="132">
          <cell r="A132" t="str">
            <v>04.941.37</v>
          </cell>
          <cell r="B132" t="str">
            <v>SAIDA D'ÁGUA EM  ATERRO TIPO SDA - 02</v>
          </cell>
          <cell r="C132" t="str">
            <v>UN</v>
          </cell>
          <cell r="D132">
            <v>470</v>
          </cell>
          <cell r="F132">
            <v>748.24</v>
          </cell>
        </row>
        <row r="133">
          <cell r="A133" t="str">
            <v>04.946.01</v>
          </cell>
          <cell r="B133" t="str">
            <v>DESCIDA D'ÁGUA EM ATERRO DAS-01</v>
          </cell>
          <cell r="C133" t="str">
            <v>UN</v>
          </cell>
          <cell r="D133">
            <v>130</v>
          </cell>
          <cell r="F133">
            <v>206.96</v>
          </cell>
        </row>
        <row r="134">
          <cell r="A134" t="str">
            <v>04.946.02</v>
          </cell>
          <cell r="B134" t="str">
            <v>DESCIDA D'ÁGUA EM ATERRO DAS-01A</v>
          </cell>
          <cell r="C134" t="str">
            <v>UN</v>
          </cell>
          <cell r="D134">
            <v>150</v>
          </cell>
          <cell r="F134">
            <v>238.8</v>
          </cell>
        </row>
        <row r="135">
          <cell r="A135" t="str">
            <v>04.946.03</v>
          </cell>
          <cell r="B135" t="str">
            <v>DESCIDA D'ÁGUA EM ATERRO DAS-06</v>
          </cell>
          <cell r="C135" t="str">
            <v>UN</v>
          </cell>
          <cell r="D135">
            <v>200</v>
          </cell>
          <cell r="F135">
            <v>318.39999999999998</v>
          </cell>
        </row>
        <row r="136">
          <cell r="A136" t="str">
            <v>04.946.05</v>
          </cell>
          <cell r="B136" t="str">
            <v>DESCIDA D'ÁGUA EM ATERRO DSA-01</v>
          </cell>
          <cell r="C136" t="str">
            <v>UN</v>
          </cell>
          <cell r="D136">
            <v>130</v>
          </cell>
          <cell r="F136">
            <v>206.96</v>
          </cell>
        </row>
        <row r="137">
          <cell r="A137" t="str">
            <v>04.950.02</v>
          </cell>
          <cell r="B137" t="str">
            <v>DISSIPADOR DE ENERGIA - DES 02</v>
          </cell>
          <cell r="C137" t="str">
            <v>UND</v>
          </cell>
          <cell r="D137">
            <v>200</v>
          </cell>
          <cell r="F137">
            <v>318.39999999999998</v>
          </cell>
        </row>
        <row r="138">
          <cell r="A138" t="str">
            <v>04.950.03</v>
          </cell>
          <cell r="B138" t="str">
            <v>DISSIPADOR DE ENERGIA DES-03</v>
          </cell>
          <cell r="C138" t="str">
            <v>UN</v>
          </cell>
          <cell r="D138">
            <v>230</v>
          </cell>
          <cell r="F138">
            <v>366.16</v>
          </cell>
        </row>
        <row r="139">
          <cell r="A139" t="str">
            <v>04.950.23</v>
          </cell>
          <cell r="B139" t="str">
            <v>DISSIPADOR DE ENERGIA - DEB 03</v>
          </cell>
          <cell r="C139" t="str">
            <v>UND</v>
          </cell>
          <cell r="D139">
            <v>1000</v>
          </cell>
          <cell r="F139">
            <v>1592</v>
          </cell>
        </row>
        <row r="140">
          <cell r="A140" t="str">
            <v>04.950.24</v>
          </cell>
          <cell r="B140" t="str">
            <v>DISSIPADOR DE ENERGIA - DEB 04</v>
          </cell>
          <cell r="C140" t="str">
            <v>UND</v>
          </cell>
          <cell r="D140">
            <v>1500</v>
          </cell>
          <cell r="F140">
            <v>2388</v>
          </cell>
        </row>
        <row r="141">
          <cell r="A141" t="str">
            <v>04.950.27</v>
          </cell>
          <cell r="B141" t="str">
            <v>DISSIPADOR DE ENERGIA - DEB 07</v>
          </cell>
          <cell r="C141" t="str">
            <v>UND</v>
          </cell>
          <cell r="D141">
            <v>2100</v>
          </cell>
          <cell r="F141">
            <v>3343.2</v>
          </cell>
        </row>
        <row r="142">
          <cell r="A142" t="str">
            <v>04.950.28</v>
          </cell>
          <cell r="B142" t="str">
            <v>DISSIPADOR DE ENERGIA - DEB 08</v>
          </cell>
          <cell r="C142" t="str">
            <v>UND</v>
          </cell>
          <cell r="D142">
            <v>2800</v>
          </cell>
          <cell r="F142">
            <v>4457.6000000000004</v>
          </cell>
        </row>
        <row r="143">
          <cell r="A143" t="str">
            <v>04.960.01</v>
          </cell>
          <cell r="B143" t="str">
            <v>BOCA DE LOBO SIMPLES COM GRELHA DE CONCR.-BLS 01</v>
          </cell>
          <cell r="C143" t="str">
            <v>UND</v>
          </cell>
          <cell r="D143">
            <v>600</v>
          </cell>
          <cell r="F143">
            <v>955.2</v>
          </cell>
        </row>
        <row r="144">
          <cell r="A144" t="str">
            <v>04.961.01</v>
          </cell>
          <cell r="B144" t="str">
            <v>BOCA DE LOBO DUPLA COM GRELHA DE CONCRETO -BLD 01</v>
          </cell>
          <cell r="C144" t="str">
            <v>UND</v>
          </cell>
          <cell r="D144">
            <v>1100</v>
          </cell>
          <cell r="F144">
            <v>1751.2</v>
          </cell>
        </row>
        <row r="145">
          <cell r="A145" t="str">
            <v>04.962.01</v>
          </cell>
          <cell r="B145" t="str">
            <v>CAIXA DE LIGACAO E PASSAGEM - CLP 01</v>
          </cell>
          <cell r="C145" t="str">
            <v>UND</v>
          </cell>
          <cell r="D145">
            <v>320</v>
          </cell>
          <cell r="F145">
            <v>509.44</v>
          </cell>
        </row>
        <row r="146">
          <cell r="A146" t="str">
            <v>04.962.20</v>
          </cell>
          <cell r="B146" t="str">
            <v>CAIXA DE PASSAGEM EM CONCRETO - CP-01</v>
          </cell>
          <cell r="C146" t="str">
            <v>UND</v>
          </cell>
          <cell r="D146">
            <v>1100</v>
          </cell>
          <cell r="F146">
            <v>1751.2</v>
          </cell>
        </row>
        <row r="147">
          <cell r="A147" t="str">
            <v>04.962.21</v>
          </cell>
          <cell r="B147" t="str">
            <v>CAIXA DE PASSAGEM ESPECIAL P/BDTC D=0,60M - CPE-02</v>
          </cell>
          <cell r="C147" t="str">
            <v>UND</v>
          </cell>
          <cell r="D147">
            <v>1500</v>
          </cell>
          <cell r="F147">
            <v>2388</v>
          </cell>
        </row>
        <row r="148">
          <cell r="A148" t="str">
            <v>04.962.22</v>
          </cell>
          <cell r="B148" t="str">
            <v>CAIXA DE PASSAGEM ESPECIAL P/BDTC D=1,00M - CPE-04</v>
          </cell>
          <cell r="C148" t="str">
            <v>UND</v>
          </cell>
          <cell r="D148">
            <v>1300</v>
          </cell>
          <cell r="F148">
            <v>2069.6</v>
          </cell>
        </row>
        <row r="149">
          <cell r="A149" t="str">
            <v>04.962.23</v>
          </cell>
          <cell r="B149" t="str">
            <v>CAIXA DE PASSAGEM ESPECIAL P/BDTC D=1,20M - CPE-005</v>
          </cell>
          <cell r="C149" t="str">
            <v>UND</v>
          </cell>
          <cell r="D149">
            <v>1900</v>
          </cell>
          <cell r="F149">
            <v>3024.8</v>
          </cell>
        </row>
        <row r="150">
          <cell r="A150" t="str">
            <v>04.990.02</v>
          </cell>
          <cell r="B150" t="str">
            <v>TRANSPOSICAO DE SEGMENTO DE SARJETAS - TSS 02</v>
          </cell>
          <cell r="C150" t="str">
            <v>M</v>
          </cell>
          <cell r="D150">
            <v>55</v>
          </cell>
          <cell r="F150">
            <v>87.56</v>
          </cell>
        </row>
        <row r="151">
          <cell r="A151" t="str">
            <v>04.999.01</v>
          </cell>
          <cell r="B151" t="str">
            <v>REMOCAO DE BUEIROS EXISTENTES</v>
          </cell>
          <cell r="C151" t="str">
            <v>M</v>
          </cell>
          <cell r="D151">
            <v>105</v>
          </cell>
          <cell r="F151">
            <v>167.16</v>
          </cell>
        </row>
        <row r="152">
          <cell r="A152" t="str">
            <v>04.999.02</v>
          </cell>
          <cell r="B152" t="str">
            <v>DEMOLICAO DE DISPOSITIVOS DE CONCRETO</v>
          </cell>
          <cell r="C152" t="str">
            <v>M3</v>
          </cell>
          <cell r="D152">
            <v>70</v>
          </cell>
          <cell r="F152">
            <v>111.44</v>
          </cell>
        </row>
        <row r="153">
          <cell r="A153" t="str">
            <v>04.999.09</v>
          </cell>
          <cell r="B153" t="str">
            <v>REMOÇÃO DE BOCA DE BSTC</v>
          </cell>
          <cell r="C153" t="str">
            <v>UN</v>
          </cell>
          <cell r="D153">
            <v>100</v>
          </cell>
          <cell r="F153">
            <v>159.19999999999999</v>
          </cell>
        </row>
        <row r="154">
          <cell r="A154" t="str">
            <v>04.999.10</v>
          </cell>
          <cell r="B154" t="str">
            <v>REMOÇÃO DE BOCA BSTC</v>
          </cell>
          <cell r="C154" t="str">
            <v>UND</v>
          </cell>
          <cell r="D154">
            <v>200</v>
          </cell>
          <cell r="F154">
            <v>318.39999999999998</v>
          </cell>
        </row>
        <row r="155">
          <cell r="A155" t="str">
            <v>04.999.11</v>
          </cell>
          <cell r="B155" t="str">
            <v>REMOCAO DE BOCA BDTC</v>
          </cell>
          <cell r="C155" t="str">
            <v>UND</v>
          </cell>
          <cell r="D155">
            <v>260</v>
          </cell>
          <cell r="F155">
            <v>413.92</v>
          </cell>
        </row>
        <row r="156">
          <cell r="A156" t="str">
            <v>04.999.12</v>
          </cell>
          <cell r="B156" t="str">
            <v>LIMPEZA E DESOBST. DE BUEIRO SIMPLES TUB. DE CONCRETO</v>
          </cell>
          <cell r="C156" t="str">
            <v>M</v>
          </cell>
          <cell r="D156">
            <v>14</v>
          </cell>
          <cell r="F156">
            <v>22.29</v>
          </cell>
        </row>
        <row r="157">
          <cell r="A157" t="str">
            <v>04.999.13</v>
          </cell>
          <cell r="B157" t="str">
            <v>RESTAURAÇÃO DE OBRAS DANIFICADAS (CONCR.  Fck=15MPA)</v>
          </cell>
          <cell r="C157" t="str">
            <v>M3</v>
          </cell>
          <cell r="D157">
            <v>250</v>
          </cell>
          <cell r="F157">
            <v>398</v>
          </cell>
        </row>
        <row r="158">
          <cell r="A158" t="str">
            <v>04.999.14</v>
          </cell>
          <cell r="B158" t="str">
            <v>LIMP.,SUBST. JUNTAS ESTRAG.S, REC., GUARDA ROD./PINT. GERAL</v>
          </cell>
          <cell r="C158" t="str">
            <v>M2</v>
          </cell>
          <cell r="D158">
            <v>20</v>
          </cell>
          <cell r="F158">
            <v>31.84</v>
          </cell>
        </row>
        <row r="159">
          <cell r="A159" t="str">
            <v>04.999.20</v>
          </cell>
          <cell r="B159" t="str">
            <v>BARREIRA TIPO NEW JERSEY - SIMPLES</v>
          </cell>
          <cell r="C159" t="str">
            <v>M</v>
          </cell>
          <cell r="D159">
            <v>150</v>
          </cell>
          <cell r="F159">
            <v>238.8</v>
          </cell>
        </row>
        <row r="160">
          <cell r="A160" t="str">
            <v>04.999.21</v>
          </cell>
          <cell r="B160" t="str">
            <v>DEFENSA METÁLICA SIMPLES</v>
          </cell>
          <cell r="C160" t="str">
            <v>M</v>
          </cell>
          <cell r="D160">
            <v>80</v>
          </cell>
          <cell r="F160">
            <v>127.36</v>
          </cell>
        </row>
        <row r="161">
          <cell r="A161" t="str">
            <v>04.999.22</v>
          </cell>
          <cell r="B161" t="str">
            <v>BARREIRA TIPO NEW JERSEY - DUPLA</v>
          </cell>
          <cell r="C161" t="str">
            <v>M</v>
          </cell>
          <cell r="D161">
            <v>250</v>
          </cell>
          <cell r="F161">
            <v>398</v>
          </cell>
        </row>
        <row r="162">
          <cell r="A162" t="str">
            <v>04.999.51</v>
          </cell>
          <cell r="B162" t="str">
            <v>BLOQUEIO DE TRAVESSIAS CLANDESTINAS</v>
          </cell>
          <cell r="C162" t="str">
            <v>VB</v>
          </cell>
          <cell r="D162">
            <v>1400</v>
          </cell>
          <cell r="F162">
            <v>2228.8000000000002</v>
          </cell>
        </row>
        <row r="163">
          <cell r="A163" t="str">
            <v>05.100.00</v>
          </cell>
          <cell r="B163" t="str">
            <v>ENLEIVAMENTO</v>
          </cell>
          <cell r="C163" t="str">
            <v>M2</v>
          </cell>
          <cell r="D163">
            <v>2</v>
          </cell>
          <cell r="F163">
            <v>3.18</v>
          </cell>
        </row>
        <row r="164">
          <cell r="A164" t="str">
            <v>05.102.00</v>
          </cell>
          <cell r="B164" t="str">
            <v>HIDROSSEMEADURA</v>
          </cell>
          <cell r="C164" t="str">
            <v>M2</v>
          </cell>
          <cell r="D164">
            <v>1</v>
          </cell>
          <cell r="F164">
            <v>1.59</v>
          </cell>
        </row>
        <row r="165">
          <cell r="A165" t="str">
            <v>05.102.01</v>
          </cell>
          <cell r="B165" t="str">
            <v>PLANTIO DE ÁRVORES  E ARBUSTOS</v>
          </cell>
          <cell r="C165" t="str">
            <v>M2</v>
          </cell>
          <cell r="D165">
            <v>4</v>
          </cell>
          <cell r="F165">
            <v>6.37</v>
          </cell>
        </row>
        <row r="166">
          <cell r="A166" t="str">
            <v>05.300.02</v>
          </cell>
          <cell r="B166" t="str">
            <v>ENROCAMENTO DE PEDRA JOGADA</v>
          </cell>
          <cell r="C166" t="str">
            <v>M3</v>
          </cell>
          <cell r="D166">
            <v>75</v>
          </cell>
          <cell r="F166">
            <v>119.4</v>
          </cell>
        </row>
        <row r="167">
          <cell r="A167" t="str">
            <v>06.100.10</v>
          </cell>
          <cell r="B167" t="str">
            <v>PINTURA COM SUPERCONSERVADO "P" OU SIMILAR</v>
          </cell>
          <cell r="C167" t="str">
            <v>M2</v>
          </cell>
          <cell r="D167">
            <v>49</v>
          </cell>
          <cell r="F167">
            <v>78.010000000000005</v>
          </cell>
        </row>
        <row r="168">
          <cell r="A168" t="str">
            <v>06.210.01</v>
          </cell>
          <cell r="B168" t="str">
            <v>PORTICO METALICO</v>
          </cell>
          <cell r="C168" t="str">
            <v>UND</v>
          </cell>
          <cell r="D168">
            <v>28000</v>
          </cell>
          <cell r="F168">
            <v>44576</v>
          </cell>
        </row>
        <row r="169">
          <cell r="A169" t="str">
            <v>06.400.01</v>
          </cell>
          <cell r="B169" t="str">
            <v>CERCAS DE ARAME FARPADO COM MOURAO DE CONCRETO</v>
          </cell>
          <cell r="C169" t="str">
            <v>M</v>
          </cell>
          <cell r="D169">
            <v>12</v>
          </cell>
          <cell r="F169">
            <v>19.100000000000001</v>
          </cell>
        </row>
        <row r="170">
          <cell r="A170" t="str">
            <v>06.420.00</v>
          </cell>
          <cell r="B170" t="str">
            <v>ALAMBRADOS TRANÇADOS</v>
          </cell>
          <cell r="C170" t="str">
            <v>M</v>
          </cell>
          <cell r="D170">
            <v>50</v>
          </cell>
          <cell r="F170">
            <v>79.599999999999994</v>
          </cell>
        </row>
        <row r="171">
          <cell r="A171" t="str">
            <v>07.000.01</v>
          </cell>
          <cell r="B171" t="str">
            <v>PINTURA DE FAIXA MONO DIRECIONAL</v>
          </cell>
          <cell r="C171" t="str">
            <v>M2</v>
          </cell>
          <cell r="D171">
            <v>10</v>
          </cell>
          <cell r="F171">
            <v>15.92</v>
          </cell>
        </row>
        <row r="172">
          <cell r="A172" t="str">
            <v>07.000.02</v>
          </cell>
          <cell r="B172" t="str">
            <v>SETAS E DIZERES</v>
          </cell>
          <cell r="C172" t="str">
            <v>M2</v>
          </cell>
          <cell r="D172">
            <v>25</v>
          </cell>
          <cell r="F172">
            <v>39.799999999999997</v>
          </cell>
        </row>
        <row r="173">
          <cell r="A173" t="str">
            <v>07.000.03</v>
          </cell>
          <cell r="B173" t="str">
            <v>TACHA REFLETIVA MONO DIRECIONAL - TIPO SH - TRG</v>
          </cell>
          <cell r="C173" t="str">
            <v>UND</v>
          </cell>
          <cell r="D173">
            <v>15</v>
          </cell>
          <cell r="F173">
            <v>23.88</v>
          </cell>
        </row>
        <row r="174">
          <cell r="A174" t="str">
            <v>07.000.04</v>
          </cell>
          <cell r="B174" t="str">
            <v>TACHA REFLETIVA BIRECIONAL - TIPO SH - TRG</v>
          </cell>
          <cell r="C174" t="str">
            <v>UND</v>
          </cell>
          <cell r="D174">
            <v>25</v>
          </cell>
          <cell r="F174">
            <v>39.799999999999997</v>
          </cell>
        </row>
        <row r="175">
          <cell r="A175" t="str">
            <v>07.000.05</v>
          </cell>
          <cell r="B175" t="str">
            <v>TACHÃO REFLETIVO MONODIRECIONAL - TIPO SH - TRP</v>
          </cell>
          <cell r="C175" t="str">
            <v>UND</v>
          </cell>
          <cell r="D175">
            <v>45</v>
          </cell>
          <cell r="F175">
            <v>71.64</v>
          </cell>
        </row>
        <row r="176">
          <cell r="A176" t="str">
            <v>07.000.06</v>
          </cell>
          <cell r="B176" t="str">
            <v>TACHÃO REFLETIVO BIRECIONAL - TIPO SH - TRP</v>
          </cell>
          <cell r="C176" t="str">
            <v>UND</v>
          </cell>
          <cell r="D176">
            <v>70</v>
          </cell>
          <cell r="F176">
            <v>111.44</v>
          </cell>
        </row>
        <row r="177">
          <cell r="A177" t="str">
            <v>07.000.07</v>
          </cell>
          <cell r="B177" t="str">
            <v>PLACA TOTALM. REFLET. C/ PELÍCULA EM FLAT-TOP-GRAU TÉCN.</v>
          </cell>
          <cell r="C177" t="str">
            <v>M2</v>
          </cell>
          <cell r="D177">
            <v>250</v>
          </cell>
          <cell r="F177">
            <v>398</v>
          </cell>
        </row>
        <row r="178">
          <cell r="A178" t="str">
            <v>07.000.08</v>
          </cell>
          <cell r="B178" t="str">
            <v>BALIZADOR DE CONCRETO C/ PELÍCULA REFLETIVA</v>
          </cell>
          <cell r="C178" t="str">
            <v>UND</v>
          </cell>
          <cell r="D178">
            <v>17</v>
          </cell>
          <cell r="F178">
            <v>27.06</v>
          </cell>
        </row>
        <row r="179">
          <cell r="A179" t="str">
            <v>07.000.09</v>
          </cell>
          <cell r="B179" t="str">
            <v>MARCO QUILOMÉTRICO</v>
          </cell>
          <cell r="C179" t="str">
            <v>UND</v>
          </cell>
          <cell r="D179">
            <v>154</v>
          </cell>
          <cell r="F179">
            <v>245.17</v>
          </cell>
        </row>
        <row r="180">
          <cell r="A180" t="str">
            <v>08.002.01</v>
          </cell>
          <cell r="B180" t="str">
            <v>DEMOLIÇÃO DE PASSARELA DE CONCRETO</v>
          </cell>
          <cell r="C180" t="str">
            <v>M2</v>
          </cell>
          <cell r="D180">
            <v>40</v>
          </cell>
          <cell r="F180">
            <v>63.68</v>
          </cell>
        </row>
        <row r="181">
          <cell r="A181" t="str">
            <v>08.002.02</v>
          </cell>
          <cell r="B181" t="str">
            <v>DEMOLIÇÃO DE PASSARELA METÁLICA</v>
          </cell>
          <cell r="C181" t="str">
            <v>M2</v>
          </cell>
          <cell r="D181">
            <v>40</v>
          </cell>
          <cell r="F181">
            <v>63.68</v>
          </cell>
        </row>
        <row r="182">
          <cell r="A182" t="str">
            <v>08.101.01</v>
          </cell>
          <cell r="B182" t="str">
            <v>REMENDO PROFUNDO C/ DEMOLICAO MANUAL</v>
          </cell>
          <cell r="C182" t="str">
            <v>M3</v>
          </cell>
          <cell r="D182">
            <v>67.2</v>
          </cell>
          <cell r="F182">
            <v>106.98</v>
          </cell>
        </row>
        <row r="183">
          <cell r="A183" t="str">
            <v>08.101.02</v>
          </cell>
          <cell r="B183" t="str">
            <v>REMENDO PROFUNDO C/ DEMOLICAO MECANIZADA</v>
          </cell>
          <cell r="C183" t="str">
            <v>M3</v>
          </cell>
          <cell r="D183">
            <v>50</v>
          </cell>
          <cell r="F183">
            <v>79.599999999999994</v>
          </cell>
        </row>
        <row r="184">
          <cell r="A184" t="str">
            <v>08.109.31</v>
          </cell>
          <cell r="B184" t="str">
            <v>FRESAGEM CONTINUA A FRIO ESP.: 10 CM</v>
          </cell>
          <cell r="C184" t="str">
            <v>M2</v>
          </cell>
          <cell r="D184">
            <v>5.5</v>
          </cell>
          <cell r="F184">
            <v>8.76</v>
          </cell>
        </row>
        <row r="185">
          <cell r="A185" t="str">
            <v>08.301.02</v>
          </cell>
          <cell r="B185" t="str">
            <v>LIMPEZA DE VALA DE DRENAGEM</v>
          </cell>
          <cell r="C185" t="str">
            <v>M</v>
          </cell>
          <cell r="D185">
            <v>20</v>
          </cell>
          <cell r="F185">
            <v>31.84</v>
          </cell>
        </row>
        <row r="186">
          <cell r="A186" t="str">
            <v>08.302.10</v>
          </cell>
          <cell r="B186" t="str">
            <v>LIMPEZA E DESOBSTRUÇÃO DE BUEIRO SIMPLES TUB. DE CONC.</v>
          </cell>
          <cell r="C186" t="str">
            <v>M</v>
          </cell>
          <cell r="D186">
            <v>14</v>
          </cell>
          <cell r="F186">
            <v>22.29</v>
          </cell>
        </row>
        <row r="187">
          <cell r="A187" t="str">
            <v>08.302.11</v>
          </cell>
          <cell r="B187" t="str">
            <v>LIMPEZA E DESOBSTRUÇÃO DE BUEIRO DUPLO TUB. DE CONC.</v>
          </cell>
          <cell r="C187" t="str">
            <v>M</v>
          </cell>
          <cell r="D187">
            <v>28</v>
          </cell>
          <cell r="F187">
            <v>44.58</v>
          </cell>
        </row>
        <row r="188">
          <cell r="A188" t="str">
            <v>08.302.12</v>
          </cell>
          <cell r="B188" t="str">
            <v>LIMPEZA E DESOBSTRUÇÃO DE BUEIRO TRIPLO TUB. DE CONC.</v>
          </cell>
          <cell r="C188" t="str">
            <v>M</v>
          </cell>
          <cell r="D188">
            <v>42</v>
          </cell>
          <cell r="F188">
            <v>66.86</v>
          </cell>
        </row>
        <row r="189">
          <cell r="A189" t="str">
            <v>08.310.01</v>
          </cell>
          <cell r="B189" t="str">
            <v>ANDAIME SUSPENSOS COM PLATAFORMA</v>
          </cell>
          <cell r="C189" t="str">
            <v>M2</v>
          </cell>
          <cell r="D189">
            <v>98</v>
          </cell>
          <cell r="F189">
            <v>156.02000000000001</v>
          </cell>
        </row>
        <row r="190">
          <cell r="A190" t="str">
            <v>08.310.02</v>
          </cell>
          <cell r="B190" t="str">
            <v>LIMPEZA DE SUP. C/ JATO DE  ÁGUA S/ PRESSÃO</v>
          </cell>
          <cell r="C190" t="str">
            <v>M2</v>
          </cell>
          <cell r="D190">
            <v>10</v>
          </cell>
          <cell r="F190">
            <v>15.92</v>
          </cell>
        </row>
        <row r="191">
          <cell r="A191" t="str">
            <v>08.310.03</v>
          </cell>
          <cell r="B191" t="str">
            <v>LIMPEZA DE SUP. C/ JATEAMENTO DE AREIA</v>
          </cell>
          <cell r="C191" t="str">
            <v>M2</v>
          </cell>
          <cell r="D191">
            <v>20</v>
          </cell>
          <cell r="F191">
            <v>31.84</v>
          </cell>
        </row>
        <row r="192">
          <cell r="A192" t="str">
            <v>08.320.01</v>
          </cell>
          <cell r="B192" t="str">
            <v>FURO  EM CONCRETO D=1/2"</v>
          </cell>
          <cell r="C192" t="str">
            <v>UN</v>
          </cell>
          <cell r="D192">
            <v>70</v>
          </cell>
          <cell r="F192">
            <v>111.44</v>
          </cell>
        </row>
        <row r="193">
          <cell r="A193" t="str">
            <v>08.320.02</v>
          </cell>
          <cell r="B193" t="str">
            <v>APICOAMENTO DE CONCRETO</v>
          </cell>
          <cell r="C193" t="str">
            <v>M2</v>
          </cell>
          <cell r="D193">
            <v>20</v>
          </cell>
          <cell r="F193">
            <v>31.84</v>
          </cell>
        </row>
        <row r="194">
          <cell r="A194" t="str">
            <v>08.320.03</v>
          </cell>
          <cell r="B194" t="str">
            <v>ACABAMENTO DE SUPERFICIE RECUPERADA</v>
          </cell>
          <cell r="C194" t="str">
            <v>M2</v>
          </cell>
          <cell r="D194">
            <v>25</v>
          </cell>
          <cell r="F194">
            <v>39.799999999999997</v>
          </cell>
        </row>
        <row r="195">
          <cell r="A195" t="str">
            <v>08.320.04</v>
          </cell>
          <cell r="B195" t="str">
            <v>INJEÇÃO DE CIMENTO C/ GROUT E MICROSSILICA</v>
          </cell>
          <cell r="C195" t="str">
            <v>M3</v>
          </cell>
          <cell r="D195">
            <v>840</v>
          </cell>
          <cell r="F195">
            <v>1337.28</v>
          </cell>
        </row>
        <row r="196">
          <cell r="A196" t="str">
            <v>08.320.10</v>
          </cell>
          <cell r="B196" t="str">
            <v>JUNTA DE DILATAÇÃO</v>
          </cell>
          <cell r="C196" t="str">
            <v>M</v>
          </cell>
          <cell r="D196">
            <v>10</v>
          </cell>
          <cell r="F196">
            <v>15.92</v>
          </cell>
        </row>
        <row r="197">
          <cell r="A197" t="str">
            <v>08.320.11</v>
          </cell>
          <cell r="B197" t="str">
            <v>JUNTA TIPO JEENE  JJ2540 VV</v>
          </cell>
          <cell r="C197" t="str">
            <v>M</v>
          </cell>
          <cell r="D197">
            <v>280</v>
          </cell>
          <cell r="F197">
            <v>445.76</v>
          </cell>
        </row>
        <row r="198">
          <cell r="A198" t="str">
            <v>08.320.15</v>
          </cell>
          <cell r="B198" t="str">
            <v>CONCRETO PROJETADO  Fck:18 MPA</v>
          </cell>
          <cell r="C198" t="str">
            <v>M3</v>
          </cell>
          <cell r="D198">
            <v>560</v>
          </cell>
          <cell r="F198">
            <v>891.52</v>
          </cell>
        </row>
        <row r="199">
          <cell r="A199" t="str">
            <v>08.320.16</v>
          </cell>
          <cell r="B199" t="str">
            <v>MASTIQUE TIPO IGAS - K OU SIMILAR , FORN E APLICAÇÃO</v>
          </cell>
          <cell r="C199" t="str">
            <v>KG</v>
          </cell>
          <cell r="D199">
            <v>10</v>
          </cell>
          <cell r="F199">
            <v>15.92</v>
          </cell>
        </row>
        <row r="200">
          <cell r="A200" t="str">
            <v>08.320.17</v>
          </cell>
          <cell r="B200" t="str">
            <v>INJEÇÃO DE EPOXY EM FISSURAS</v>
          </cell>
          <cell r="C200" t="str">
            <v>KG</v>
          </cell>
          <cell r="D200">
            <v>42</v>
          </cell>
          <cell r="F200">
            <v>66.86</v>
          </cell>
        </row>
        <row r="201">
          <cell r="A201" t="str">
            <v>08.320.18</v>
          </cell>
          <cell r="B201" t="str">
            <v>RASPAGEM E PINTURA ANTI-CORROSIVA EM GUARDA CORPO</v>
          </cell>
          <cell r="C201" t="str">
            <v>M</v>
          </cell>
          <cell r="D201">
            <v>60</v>
          </cell>
          <cell r="F201">
            <v>95.52</v>
          </cell>
        </row>
        <row r="202">
          <cell r="A202" t="str">
            <v>08.900.00</v>
          </cell>
          <cell r="B202" t="str">
            <v>ROCADA MANUAL</v>
          </cell>
          <cell r="C202" t="str">
            <v>HA</v>
          </cell>
          <cell r="D202">
            <v>250</v>
          </cell>
          <cell r="F202">
            <v>398</v>
          </cell>
        </row>
        <row r="203">
          <cell r="A203" t="str">
            <v>08.910.00</v>
          </cell>
          <cell r="B203" t="str">
            <v>CAPINA MANUAL</v>
          </cell>
          <cell r="C203" t="str">
            <v>HA</v>
          </cell>
          <cell r="D203">
            <v>1000</v>
          </cell>
          <cell r="F203">
            <v>1592</v>
          </cell>
        </row>
        <row r="204">
          <cell r="A204" t="str">
            <v>09.520.00</v>
          </cell>
          <cell r="B204" t="str">
            <v>PASSEIO EM CONCRETO</v>
          </cell>
          <cell r="C204" t="str">
            <v>M2</v>
          </cell>
          <cell r="D204">
            <v>37</v>
          </cell>
          <cell r="F204">
            <v>58.9</v>
          </cell>
        </row>
        <row r="205">
          <cell r="A205" t="str">
            <v>09.520.01</v>
          </cell>
          <cell r="B205" t="str">
            <v>DEMOLIÇ.DE CERCA   ARAME FARP. C/ MOURÃO DE CONC./MAD.</v>
          </cell>
          <cell r="C205" t="str">
            <v>M</v>
          </cell>
          <cell r="D205">
            <v>6</v>
          </cell>
          <cell r="F205">
            <v>9.5500000000000007</v>
          </cell>
        </row>
        <row r="206">
          <cell r="A206" t="str">
            <v>09.530.01</v>
          </cell>
          <cell r="B206" t="str">
            <v>PORTEIRA TIPO OCPT (EXEC. INCL. CONF., FORN. ASSENT.)</v>
          </cell>
          <cell r="C206" t="str">
            <v>UND</v>
          </cell>
          <cell r="D206">
            <v>700</v>
          </cell>
          <cell r="F206">
            <v>1114.4000000000001</v>
          </cell>
        </row>
        <row r="207">
          <cell r="A207" t="str">
            <v>09.941.35</v>
          </cell>
          <cell r="B207" t="str">
            <v>SAÍDA D'ÃGUA DE CONCRETO EM CORTE TIPO SDC-01</v>
          </cell>
          <cell r="C207" t="str">
            <v>UN</v>
          </cell>
          <cell r="D207">
            <v>122</v>
          </cell>
          <cell r="F207">
            <v>194.22</v>
          </cell>
        </row>
        <row r="208">
          <cell r="A208" t="str">
            <v>10.100.01</v>
          </cell>
          <cell r="B208" t="str">
            <v xml:space="preserve">EXECUÇ. PASS. INF. PROCESSO NATM, </v>
          </cell>
          <cell r="C208" t="str">
            <v>M</v>
          </cell>
          <cell r="D208">
            <v>15000</v>
          </cell>
          <cell r="F208">
            <v>23880</v>
          </cell>
        </row>
        <row r="209">
          <cell r="A209" t="str">
            <v>10.100.02</v>
          </cell>
          <cell r="B209" t="str">
            <v>FORNECIMENTO E MONT. DE TUNNEL LINNER D=3,8M - E=2,7MM</v>
          </cell>
          <cell r="C209" t="str">
            <v>M</v>
          </cell>
          <cell r="D209">
            <v>1400</v>
          </cell>
          <cell r="F209">
            <v>2228.8000000000002</v>
          </cell>
        </row>
        <row r="210">
          <cell r="A210" t="str">
            <v>13.000.01</v>
          </cell>
          <cell r="B210" t="str">
            <v>TIRANTES d=32MM - AÇO GEWI 50/55</v>
          </cell>
          <cell r="C210" t="str">
            <v>M</v>
          </cell>
          <cell r="D210">
            <v>55</v>
          </cell>
          <cell r="F210">
            <v>87.56</v>
          </cell>
        </row>
        <row r="211">
          <cell r="A211" t="str">
            <v>13.100.00</v>
          </cell>
          <cell r="B211" t="str">
            <v>ABRIGO DE ONIBUS</v>
          </cell>
          <cell r="C211" t="str">
            <v>UND</v>
          </cell>
          <cell r="D211">
            <v>28000</v>
          </cell>
          <cell r="F211">
            <v>44576</v>
          </cell>
        </row>
        <row r="212">
          <cell r="A212" t="str">
            <v>13.100.01</v>
          </cell>
          <cell r="B212" t="str">
            <v>CONSTRUÇÃO DE EDIFICAÇÃO PARA "PRE"</v>
          </cell>
          <cell r="C212" t="str">
            <v>M2</v>
          </cell>
          <cell r="D212">
            <v>630</v>
          </cell>
          <cell r="F212">
            <v>1002.96</v>
          </cell>
        </row>
        <row r="213">
          <cell r="A213" t="str">
            <v>13.100.02</v>
          </cell>
          <cell r="B213" t="str">
            <v>CONSTRUÇÃO DE EDIFICAÇÃO PARA SAU</v>
          </cell>
          <cell r="C213" t="str">
            <v>M2</v>
          </cell>
          <cell r="D213">
            <v>630</v>
          </cell>
          <cell r="F213">
            <v>1002.96</v>
          </cell>
        </row>
        <row r="214">
          <cell r="A214" t="str">
            <v>13.100.03</v>
          </cell>
          <cell r="B214" t="str">
            <v>EDIFÍCIO DA ADMINISTRAÇÃO</v>
          </cell>
          <cell r="C214" t="str">
            <v>M2</v>
          </cell>
          <cell r="D214">
            <v>1000</v>
          </cell>
          <cell r="F214">
            <v>1592</v>
          </cell>
        </row>
        <row r="215">
          <cell r="A215" t="str">
            <v>13.100.04</v>
          </cell>
          <cell r="B215" t="str">
            <v>CASA DO GERADOR</v>
          </cell>
          <cell r="C215" t="str">
            <v>M2</v>
          </cell>
          <cell r="D215">
            <v>560</v>
          </cell>
          <cell r="F215">
            <v>891.52</v>
          </cell>
        </row>
        <row r="216">
          <cell r="A216" t="str">
            <v>13.100.05</v>
          </cell>
          <cell r="B216" t="str">
            <v>EDIFÍCIO DO COC</v>
          </cell>
          <cell r="C216" t="str">
            <v>M2</v>
          </cell>
          <cell r="D216">
            <v>1000</v>
          </cell>
          <cell r="F216">
            <v>1592</v>
          </cell>
        </row>
        <row r="217">
          <cell r="A217" t="str">
            <v>13.100.06</v>
          </cell>
          <cell r="B217" t="str">
            <v>EDIFÍCIO DA ADMINISTRAÇÃO</v>
          </cell>
          <cell r="C217" t="str">
            <v>M2</v>
          </cell>
          <cell r="D217">
            <v>1000</v>
          </cell>
          <cell r="F217">
            <v>1592</v>
          </cell>
        </row>
        <row r="218">
          <cell r="A218" t="str">
            <v>13.100.07</v>
          </cell>
          <cell r="B218" t="str">
            <v>REFORMA DO POSTO DA "PRE"</v>
          </cell>
          <cell r="C218" t="str">
            <v>VB</v>
          </cell>
          <cell r="D218">
            <v>14000</v>
          </cell>
          <cell r="F218">
            <v>22288</v>
          </cell>
        </row>
        <row r="219">
          <cell r="A219" t="str">
            <v>13.100.50</v>
          </cell>
          <cell r="B219" t="str">
            <v>ESTRUTURA METÁLICA COBERTURA</v>
          </cell>
          <cell r="C219" t="str">
            <v>M2</v>
          </cell>
          <cell r="D219">
            <v>84</v>
          </cell>
          <cell r="F219">
            <v>133.72999999999999</v>
          </cell>
        </row>
        <row r="220">
          <cell r="A220" t="str">
            <v>13.200.01</v>
          </cell>
          <cell r="B220" t="str">
            <v>REMOÇÃO E REMANEJAM. DE REDE DE ILUMINAÇÃO EXISTENTE</v>
          </cell>
          <cell r="C220" t="str">
            <v>M</v>
          </cell>
          <cell r="D220">
            <v>150</v>
          </cell>
          <cell r="F220">
            <v>238.8</v>
          </cell>
        </row>
        <row r="221">
          <cell r="A221" t="str">
            <v>13.200.02</v>
          </cell>
          <cell r="B221" t="str">
            <v>IMPLANTAÇÃO DE REDE DE ILUMINAÇÃO NOVA</v>
          </cell>
          <cell r="C221" t="str">
            <v>M</v>
          </cell>
          <cell r="D221">
            <v>150</v>
          </cell>
          <cell r="F221">
            <v>238.8</v>
          </cell>
        </row>
        <row r="222">
          <cell r="A222" t="str">
            <v>13.300.00</v>
          </cell>
          <cell r="B222" t="str">
            <v>SISTEMA DE ILUMINAÇÃO</v>
          </cell>
          <cell r="C222" t="str">
            <v>M</v>
          </cell>
          <cell r="D222">
            <v>140</v>
          </cell>
          <cell r="F222">
            <v>222.88</v>
          </cell>
        </row>
        <row r="223">
          <cell r="A223" t="str">
            <v>13.400.01</v>
          </cell>
          <cell r="B223" t="str">
            <v>PAISAGISMO</v>
          </cell>
          <cell r="C223" t="str">
            <v>M2</v>
          </cell>
          <cell r="D223">
            <v>7</v>
          </cell>
          <cell r="F223">
            <v>11.14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>
        <row r="20">
          <cell r="H20" t="b">
            <v>0</v>
          </cell>
          <cell r="J20">
            <v>1.0076751072701999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JUL99)"/>
      <sheetName val="OBRJUL98"/>
      <sheetName val="OBRJU95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I-1"/>
      <sheetName val="quilometragem de setor"/>
    </sheetNames>
    <sheetDataSet>
      <sheetData sheetId="0" refreshError="1">
        <row r="12">
          <cell r="D12" t="str">
            <v>SUDECAP - SUPERINDENTÊNCIA DE DESENVOLVIMENTO DA CAPITAL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D5">
            <v>0</v>
          </cell>
        </row>
        <row r="12">
          <cell r="D12">
            <v>6112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Índice"/>
      <sheetName val="Funding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. Unit"/>
      <sheetName val="COMPARATIVO"/>
      <sheetName val="cronofísico"/>
      <sheetName val="IDENTIFICACAO"/>
      <sheetName val="PL018407"/>
      <sheetName val="Luziania_Financial Model_v53_(2"/>
      <sheetName val="quilometragem de s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1">
          <cell r="D8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88">
          <cell r="D388">
            <v>0</v>
          </cell>
        </row>
      </sheetData>
      <sheetData sheetId="13" refreshError="1"/>
      <sheetData sheetId="14" refreshError="1"/>
      <sheetData sheetId="15" refreshError="1"/>
      <sheetData sheetId="16" refreshError="1">
        <row r="49">
          <cell r="G49">
            <v>2</v>
          </cell>
        </row>
        <row r="71">
          <cell r="D71">
            <v>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Índice"/>
      <sheetName val="Funding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. Unit"/>
      <sheetName val="COMPARATIVO"/>
      <sheetName val="cronofísico"/>
      <sheetName val="IDENTIFICACAO"/>
      <sheetName val="PL018407"/>
      <sheetName val="Luziania_Financial Model_v53_(2"/>
      <sheetName val="quilometragem de s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1">
          <cell r="D8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88">
          <cell r="D388">
            <v>0</v>
          </cell>
        </row>
      </sheetData>
      <sheetData sheetId="13" refreshError="1"/>
      <sheetData sheetId="14" refreshError="1"/>
      <sheetData sheetId="15" refreshError="1"/>
      <sheetData sheetId="16" refreshError="1">
        <row r="49">
          <cell r="G49">
            <v>2</v>
          </cell>
        </row>
        <row r="71">
          <cell r="D71">
            <v>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Cronogr."/>
      <sheetName val="Adm. Local"/>
      <sheetName val="B.D.I."/>
      <sheetName val="Mão de Obra"/>
      <sheetName val="Plan3"/>
      <sheetName val="1.1 Col. Dom"/>
      <sheetName val="02."/>
      <sheetName val="1.2. Col. Dif"/>
      <sheetName val="1.3. Col. RSS"/>
      <sheetName val="1.4. Col. Sel."/>
      <sheetName val="1.5. Col. RCC"/>
      <sheetName val="2.1. Varr. Man."/>
      <sheetName val="2.2. Varr Mec. "/>
      <sheetName val="09."/>
      <sheetName val="10."/>
      <sheetName val="11."/>
      <sheetName val="12."/>
      <sheetName val="13."/>
      <sheetName val="14."/>
      <sheetName val="15."/>
      <sheetName val="16.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8.1"/>
      <sheetName val="18.2"/>
      <sheetName val="19."/>
      <sheetName val="B. Benefício"/>
      <sheetName val="Ex. Médico"/>
      <sheetName val="C. EPI"/>
      <sheetName val="D. Veíc. Mat. e Ferr."/>
      <sheetName val="F. Enc. Soc."/>
      <sheetName val="30.01.11 - EQUIPE I"/>
      <sheetName val="30.01.13 - EQUIPE II"/>
      <sheetName val=" 30.01.01 - CAPINA MAN"/>
      <sheetName val=" 30.01.03 - CAPINA MAN"/>
      <sheetName val="30.01.07 - ROÇADA "/>
      <sheetName val="30.01.09 - ROÇADA"/>
      <sheetName val="Plan1"/>
      <sheetName val="Plan2"/>
      <sheetName val="Composição Atualizada - 06.0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ções (2)"/>
      <sheetName val="Disclaimer"/>
      <sheetName val="Simulações"/>
      <sheetName val="Premissas"/>
      <sheetName val="Fontes&amp;Usos"/>
      <sheetName val="Resultados"/>
      <sheetName val="Investimentos"/>
      <sheetName val="Ipueiras"/>
      <sheetName val="Simplício"/>
      <sheetName val="Paulistas"/>
      <sheetName val="Outputs"/>
      <sheetName val="Auxiliar"/>
      <sheetName val="Proventos"/>
      <sheetName val="Depreciação"/>
      <sheetName val="Dívida Resumo"/>
      <sheetName val="BNDES TJLP"/>
      <sheetName val="BEI"/>
      <sheetName val="BNDES IPCA"/>
      <sheetName val="Ponte"/>
      <sheetName val="Realavancagem"/>
      <sheetName val="Projeções Macro"/>
      <sheetName val="D4"/>
      <sheetName val="Projeções"/>
      <sheetName val="1.1 Col. Dom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 Densities"/>
      <sheetName val="obrju95"/>
      <sheetName val="DENSITY"/>
      <sheetName val="1.1 Col. Dom"/>
      <sheetName val="PARETOS"/>
    </sheetNames>
    <sheetDataSet>
      <sheetData sheetId="0" refreshError="1">
        <row r="2">
          <cell r="I2">
            <v>453.59237000000002</v>
          </cell>
        </row>
        <row r="3">
          <cell r="I3">
            <v>28316.846592000002</v>
          </cell>
        </row>
        <row r="4">
          <cell r="I4">
            <v>764554.857984</v>
          </cell>
        </row>
        <row r="5">
          <cell r="I5">
            <v>3785.41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 Densities"/>
      <sheetName val="obrju95"/>
      <sheetName val="DENSITY"/>
      <sheetName val="1.1 Col. Dom"/>
      <sheetName val="PARETOS"/>
    </sheetNames>
    <sheetDataSet>
      <sheetData sheetId="0">
        <row r="2">
          <cell r="I2">
            <v>453.59237000000002</v>
          </cell>
        </row>
        <row r="3">
          <cell r="I3">
            <v>28316.846592000002</v>
          </cell>
        </row>
        <row r="4">
          <cell r="I4">
            <v>764554.857984</v>
          </cell>
        </row>
        <row r="5">
          <cell r="I5">
            <v>3785.41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sta"/>
      <sheetName val="Anexo 01"/>
      <sheetName val="Preços Parâmetros"/>
      <sheetName val="Descrição"/>
      <sheetName val="Material Densities"/>
      <sheetName val="CONTROLE"/>
      <sheetName val="IDENTIFICACAO"/>
    </sheetNames>
    <sheetDataSet>
      <sheetData sheetId="0" refreshError="1"/>
      <sheetData sheetId="1" refreshError="1"/>
      <sheetData sheetId="2" refreshError="1">
        <row r="4">
          <cell r="A4" t="str">
            <v>1,1 Dicloroeteno</v>
          </cell>
        </row>
        <row r="5">
          <cell r="A5" t="str">
            <v>1,2 Dicloroetano</v>
          </cell>
        </row>
        <row r="6">
          <cell r="A6" t="str">
            <v>2,4 D</v>
          </cell>
        </row>
        <row r="7">
          <cell r="A7" t="str">
            <v>2,4,5 T</v>
          </cell>
        </row>
        <row r="8">
          <cell r="A8" t="str">
            <v>2,4,5 TP</v>
          </cell>
        </row>
        <row r="9">
          <cell r="A9" t="str">
            <v>2,4,6 Triclorofenol</v>
          </cell>
        </row>
        <row r="10">
          <cell r="A10" t="str">
            <v>Acidez</v>
          </cell>
        </row>
        <row r="11">
          <cell r="A11" t="str">
            <v>Acrilamida</v>
          </cell>
        </row>
        <row r="12">
          <cell r="A12" t="str">
            <v>AIB</v>
          </cell>
        </row>
        <row r="13">
          <cell r="A13" t="str">
            <v>Alaclor</v>
          </cell>
        </row>
        <row r="14">
          <cell r="A14" t="str">
            <v>Alcalinidade Bicarbonato</v>
          </cell>
        </row>
        <row r="15">
          <cell r="A15" t="str">
            <v>Alcalinidade Carbonato</v>
          </cell>
        </row>
        <row r="16">
          <cell r="A16" t="str">
            <v>Alcalinidade Hidróxido</v>
          </cell>
        </row>
        <row r="17">
          <cell r="A17" t="str">
            <v>Alcalinidade Total</v>
          </cell>
        </row>
        <row r="18">
          <cell r="A18" t="str">
            <v>Aldrin</v>
          </cell>
        </row>
        <row r="19">
          <cell r="A19" t="str">
            <v>Alumínio</v>
          </cell>
        </row>
        <row r="20">
          <cell r="A20" t="str">
            <v>Amônia</v>
          </cell>
        </row>
        <row r="21">
          <cell r="A21" t="str">
            <v>Antimônio</v>
          </cell>
        </row>
        <row r="22">
          <cell r="A22" t="str">
            <v>Arsênio</v>
          </cell>
        </row>
        <row r="23">
          <cell r="A23" t="str">
            <v>Ativos isolados</v>
          </cell>
        </row>
        <row r="24">
          <cell r="A24" t="str">
            <v>Atrazina</v>
          </cell>
        </row>
        <row r="25">
          <cell r="A25" t="str">
            <v>Bacilus Cereus</v>
          </cell>
        </row>
        <row r="26">
          <cell r="A26" t="str">
            <v>Bário</v>
          </cell>
        </row>
        <row r="27">
          <cell r="A27" t="str">
            <v>Bentazona</v>
          </cell>
        </row>
        <row r="28">
          <cell r="A28" t="str">
            <v>Benzeno</v>
          </cell>
        </row>
        <row r="29">
          <cell r="A29" t="str">
            <v>Benzimidazois (por ativo)</v>
          </cell>
        </row>
        <row r="30">
          <cell r="A30" t="str">
            <v>Benzopirenos</v>
          </cell>
        </row>
        <row r="31">
          <cell r="A31" t="str">
            <v>Berílio</v>
          </cell>
        </row>
        <row r="32">
          <cell r="A32" t="str">
            <v>Boro</v>
          </cell>
        </row>
        <row r="33">
          <cell r="A33" t="str">
            <v>Bromato</v>
          </cell>
        </row>
        <row r="34">
          <cell r="A34" t="str">
            <v>BTX em água</v>
          </cell>
        </row>
        <row r="35">
          <cell r="A35" t="str">
            <v>Cádmio</v>
          </cell>
        </row>
        <row r="36">
          <cell r="A36" t="str">
            <v>Cálcio</v>
          </cell>
        </row>
        <row r="37">
          <cell r="A37" t="str">
            <v>Captan</v>
          </cell>
        </row>
        <row r="38">
          <cell r="A38" t="str">
            <v>Carbamatos</v>
          </cell>
        </row>
        <row r="39">
          <cell r="A39" t="str">
            <v>Carbaril</v>
          </cell>
        </row>
        <row r="40">
          <cell r="A40" t="str">
            <v>Carbono Orgânico Total (TOC)</v>
          </cell>
        </row>
        <row r="41">
          <cell r="A41" t="str">
            <v>Chumbo</v>
          </cell>
        </row>
        <row r="42">
          <cell r="A42" t="str">
            <v>Cianetos</v>
          </cell>
        </row>
        <row r="43">
          <cell r="A43" t="str">
            <v>Cinzas</v>
          </cell>
        </row>
        <row r="44">
          <cell r="A44" t="str">
            <v>Clordano</v>
          </cell>
        </row>
        <row r="45">
          <cell r="A45" t="str">
            <v>Cloreto de Vinila</v>
          </cell>
        </row>
        <row r="46">
          <cell r="A46" t="str">
            <v>Cloretos</v>
          </cell>
        </row>
        <row r="47">
          <cell r="A47" t="str">
            <v>Clorito</v>
          </cell>
        </row>
        <row r="48">
          <cell r="A48" t="str">
            <v>Cloro Livre</v>
          </cell>
        </row>
        <row r="49">
          <cell r="A49" t="str">
            <v>Cloro total</v>
          </cell>
        </row>
        <row r="50">
          <cell r="A50" t="str">
            <v>Clorofórmio</v>
          </cell>
        </row>
        <row r="51">
          <cell r="A51" t="str">
            <v>Clostridios S. Redutores</v>
          </cell>
        </row>
        <row r="52">
          <cell r="A52" t="str">
            <v>Cobalto</v>
          </cell>
        </row>
        <row r="53">
          <cell r="A53" t="str">
            <v>Cobre</v>
          </cell>
        </row>
        <row r="54">
          <cell r="A54" t="str">
            <v>Coliformes Fecal</v>
          </cell>
        </row>
        <row r="55">
          <cell r="A55" t="str">
            <v>Coliformes Total</v>
          </cell>
        </row>
        <row r="56">
          <cell r="A56" t="str">
            <v>Condutividade Especifica</v>
          </cell>
        </row>
        <row r="57">
          <cell r="A57" t="str">
            <v>Cont. ovos/larvas Helmintos</v>
          </cell>
        </row>
        <row r="58">
          <cell r="A58" t="str">
            <v xml:space="preserve">Contagem de Bactérias </v>
          </cell>
        </row>
        <row r="59">
          <cell r="A59" t="str">
            <v>Cor Aparente</v>
          </cell>
        </row>
        <row r="60">
          <cell r="A60" t="str">
            <v>Cor Real</v>
          </cell>
        </row>
        <row r="61">
          <cell r="A61" t="str">
            <v>Cromo</v>
          </cell>
        </row>
        <row r="62">
          <cell r="A62" t="str">
            <v>Cromo Hexavalente</v>
          </cell>
        </row>
        <row r="63">
          <cell r="A63" t="str">
            <v>Cromo Trivalente</v>
          </cell>
        </row>
        <row r="64">
          <cell r="A64" t="str">
            <v>DBO</v>
          </cell>
        </row>
        <row r="65">
          <cell r="A65" t="str">
            <v>DDT ( isômeros )</v>
          </cell>
        </row>
        <row r="66">
          <cell r="A66" t="str">
            <v>Demeton</v>
          </cell>
        </row>
        <row r="67">
          <cell r="A67" t="str">
            <v>Desidratação de lodo</v>
          </cell>
        </row>
        <row r="68">
          <cell r="A68" t="str">
            <v>Dicloroetano</v>
          </cell>
        </row>
        <row r="69">
          <cell r="A69" t="str">
            <v>Dicloroeteno</v>
          </cell>
        </row>
        <row r="70">
          <cell r="A70" t="str">
            <v>Diclorometano</v>
          </cell>
        </row>
        <row r="71">
          <cell r="A71" t="str">
            <v>Dieldrin</v>
          </cell>
        </row>
        <row r="72">
          <cell r="A72" t="str">
            <v>Ditiocarbamatos</v>
          </cell>
        </row>
        <row r="73">
          <cell r="A73" t="str">
            <v>Dodecacloro</v>
          </cell>
        </row>
        <row r="74">
          <cell r="A74" t="str">
            <v>DQO</v>
          </cell>
        </row>
        <row r="75">
          <cell r="A75" t="str">
            <v>Dureza Total</v>
          </cell>
        </row>
        <row r="76">
          <cell r="A76" t="str">
            <v>Endossulfan</v>
          </cell>
        </row>
        <row r="77">
          <cell r="A77" t="str">
            <v>Endrin</v>
          </cell>
        </row>
        <row r="78">
          <cell r="A78" t="str">
            <v>Estanho</v>
          </cell>
        </row>
        <row r="79">
          <cell r="A79" t="str">
            <v>Estireno</v>
          </cell>
        </row>
        <row r="80">
          <cell r="A80" t="str">
            <v>Estrôncio</v>
          </cell>
        </row>
        <row r="81">
          <cell r="A81" t="str">
            <v>Etilbenzeno</v>
          </cell>
        </row>
        <row r="82">
          <cell r="A82" t="str">
            <v>Fenóis</v>
          </cell>
        </row>
        <row r="83">
          <cell r="A83" t="str">
            <v>Fenoxiacéticos (como 2,4-D)</v>
          </cell>
        </row>
        <row r="84">
          <cell r="A84" t="str">
            <v>Ferro Solúvel</v>
          </cell>
        </row>
        <row r="85">
          <cell r="A85" t="str">
            <v>Ferro Total</v>
          </cell>
        </row>
        <row r="86">
          <cell r="A86" t="str">
            <v>Fluoretos</v>
          </cell>
        </row>
        <row r="87">
          <cell r="A87" t="str">
            <v>Fosfato Total</v>
          </cell>
        </row>
        <row r="88">
          <cell r="A88" t="str">
            <v>Fósforo Total</v>
          </cell>
        </row>
        <row r="89">
          <cell r="A89" t="str">
            <v>Glifosato</v>
          </cell>
        </row>
        <row r="90">
          <cell r="A90" t="str">
            <v>Gution</v>
          </cell>
        </row>
        <row r="91">
          <cell r="A91" t="str">
            <v>Heptacloro</v>
          </cell>
        </row>
        <row r="92">
          <cell r="A92" t="str">
            <v>Heptacloro epóxido</v>
          </cell>
        </row>
        <row r="93">
          <cell r="A93" t="str">
            <v>Hexaclorobenzeno</v>
          </cell>
        </row>
        <row r="94">
          <cell r="A94" t="str">
            <v>Lindano</v>
          </cell>
        </row>
        <row r="95">
          <cell r="A95" t="str">
            <v>Lítio</v>
          </cell>
        </row>
        <row r="96">
          <cell r="A96" t="str">
            <v>Magnésio</v>
          </cell>
        </row>
        <row r="97">
          <cell r="A97" t="str">
            <v>Malation</v>
          </cell>
        </row>
        <row r="98">
          <cell r="A98" t="str">
            <v>Manganês Solúvel</v>
          </cell>
        </row>
        <row r="99">
          <cell r="A99" t="str">
            <v>Manganês Total</v>
          </cell>
        </row>
        <row r="100">
          <cell r="A100" t="str">
            <v>Mercúrio</v>
          </cell>
        </row>
        <row r="101">
          <cell r="A101" t="str">
            <v>Metolacloro</v>
          </cell>
        </row>
        <row r="102">
          <cell r="A102" t="str">
            <v>Mercaptanas</v>
          </cell>
        </row>
        <row r="103">
          <cell r="A103" t="str">
            <v>Metoxicloro</v>
          </cell>
        </row>
        <row r="104">
          <cell r="A104" t="str">
            <v>Microcistinas</v>
          </cell>
        </row>
        <row r="105">
          <cell r="A105" t="str">
            <v>Molibdênio</v>
          </cell>
        </row>
        <row r="106">
          <cell r="A106" t="str">
            <v>Molinato</v>
          </cell>
        </row>
        <row r="107">
          <cell r="A107" t="str">
            <v>Monocloramina</v>
          </cell>
        </row>
        <row r="108">
          <cell r="A108" t="str">
            <v>Monoclorobenzeno</v>
          </cell>
        </row>
        <row r="109">
          <cell r="A109" t="str">
            <v>Multiresidual em alimentos (método holandes)</v>
          </cell>
        </row>
        <row r="110">
          <cell r="A110" t="str">
            <v>Níquel</v>
          </cell>
        </row>
        <row r="111">
          <cell r="A111" t="str">
            <v>Nitratos</v>
          </cell>
        </row>
        <row r="112">
          <cell r="A112" t="str">
            <v xml:space="preserve">Nitritos </v>
          </cell>
        </row>
        <row r="113">
          <cell r="A113" t="str">
            <v xml:space="preserve">Nitrogênio Amoniacal </v>
          </cell>
        </row>
        <row r="114">
          <cell r="A114" t="str">
            <v>Nitrogênio Total</v>
          </cell>
        </row>
        <row r="115">
          <cell r="A115" t="str">
            <v>OD</v>
          </cell>
        </row>
        <row r="116">
          <cell r="A116" t="str">
            <v>Óxido de Ferro</v>
          </cell>
        </row>
        <row r="117">
          <cell r="A117" t="str">
            <v>Óxido de Zinco</v>
          </cell>
        </row>
        <row r="118">
          <cell r="A118" t="str">
            <v>Óxido de Manganês</v>
          </cell>
        </row>
        <row r="119">
          <cell r="A119" t="str">
            <v>Odor</v>
          </cell>
        </row>
        <row r="120">
          <cell r="A120" t="str">
            <v>Óleos e Graxas</v>
          </cell>
        </row>
        <row r="121">
          <cell r="A121" t="str">
            <v>Organoclorados</v>
          </cell>
        </row>
        <row r="122">
          <cell r="A122" t="str">
            <v>Organofosf. e Carbamatos</v>
          </cell>
        </row>
        <row r="123">
          <cell r="A123" t="str">
            <v>Organofosforados sistêmicos</v>
          </cell>
        </row>
        <row r="124">
          <cell r="A124" t="str">
            <v>Organometálicos</v>
          </cell>
        </row>
        <row r="125">
          <cell r="A125" t="str">
            <v>Oxigênio Consumido</v>
          </cell>
        </row>
        <row r="126">
          <cell r="A126" t="str">
            <v>Paration</v>
          </cell>
        </row>
        <row r="127">
          <cell r="A127" t="str">
            <v>PCB´S</v>
          </cell>
        </row>
        <row r="128">
          <cell r="A128" t="str">
            <v>Pendimetalina</v>
          </cell>
        </row>
        <row r="129">
          <cell r="A129" t="str">
            <v>Pentaclorofenol</v>
          </cell>
        </row>
        <row r="130">
          <cell r="A130" t="str">
            <v>Permetrina</v>
          </cell>
        </row>
        <row r="131">
          <cell r="A131" t="str">
            <v>pH</v>
          </cell>
        </row>
        <row r="132">
          <cell r="A132" t="str">
            <v>Piretróides</v>
          </cell>
        </row>
        <row r="133">
          <cell r="A133" t="str">
            <v>Potássio</v>
          </cell>
        </row>
        <row r="134">
          <cell r="A134" t="str">
            <v>Prata</v>
          </cell>
        </row>
        <row r="135">
          <cell r="A135" t="str">
            <v>Polissulfetos</v>
          </cell>
        </row>
        <row r="136">
          <cell r="A136" t="str">
            <v>Propanil</v>
          </cell>
        </row>
        <row r="137">
          <cell r="A137" t="str">
            <v>Pseudomonas aeruginosa</v>
          </cell>
        </row>
        <row r="138">
          <cell r="A138" t="str">
            <v>Radioatividade alfa global</v>
          </cell>
        </row>
        <row r="139">
          <cell r="A139" t="str">
            <v>Radioatividade beta global</v>
          </cell>
        </row>
        <row r="140">
          <cell r="A140" t="str">
            <v xml:space="preserve">Sabor </v>
          </cell>
        </row>
        <row r="141">
          <cell r="A141" t="str">
            <v>Salinidade</v>
          </cell>
        </row>
        <row r="142">
          <cell r="A142" t="str">
            <v>Salmonellas</v>
          </cell>
        </row>
        <row r="143">
          <cell r="A143" t="str">
            <v>Selênio</v>
          </cell>
        </row>
        <row r="144">
          <cell r="A144" t="str">
            <v>Sílica</v>
          </cell>
        </row>
        <row r="145">
          <cell r="A145" t="str">
            <v>Simazina</v>
          </cell>
        </row>
        <row r="146">
          <cell r="A146" t="str">
            <v>Sódio</v>
          </cell>
        </row>
        <row r="147">
          <cell r="A147" t="str">
            <v>Sólidos em Suspensão</v>
          </cell>
        </row>
        <row r="148">
          <cell r="A148" t="str">
            <v>Sólidos Sedimentáveis</v>
          </cell>
        </row>
        <row r="149">
          <cell r="A149" t="str">
            <v>Sólidos Totais</v>
          </cell>
        </row>
        <row r="150">
          <cell r="A150" t="str">
            <v>Sólidos Totais Dissolvidos</v>
          </cell>
        </row>
        <row r="151">
          <cell r="A151" t="str">
            <v>Sólidos Totais Dissolvidos Fixos</v>
          </cell>
        </row>
        <row r="152">
          <cell r="A152" t="str">
            <v>Sólidos Totais Dissolvidos Voláteis</v>
          </cell>
        </row>
        <row r="153">
          <cell r="A153" t="str">
            <v>Staphylococcus aureus</v>
          </cell>
        </row>
        <row r="154">
          <cell r="A154" t="str">
            <v>Streptococos fecais</v>
          </cell>
        </row>
        <row r="155">
          <cell r="A155" t="str">
            <v>Sulfatos</v>
          </cell>
        </row>
        <row r="156">
          <cell r="A156" t="str">
            <v>Sulfeto de Carbono</v>
          </cell>
        </row>
        <row r="157">
          <cell r="A157" t="str">
            <v>Sulfeto de Hidrogênio</v>
          </cell>
        </row>
        <row r="158">
          <cell r="A158" t="str">
            <v>Sulfetos</v>
          </cell>
        </row>
        <row r="159">
          <cell r="A159" t="str">
            <v>Sulfitos</v>
          </cell>
        </row>
        <row r="160">
          <cell r="A160" t="str">
            <v>Surfactantes</v>
          </cell>
        </row>
        <row r="161">
          <cell r="A161" t="str">
            <v>Temperatura</v>
          </cell>
        </row>
        <row r="162">
          <cell r="A162" t="str">
            <v>Tetracloreto de Carbono</v>
          </cell>
        </row>
        <row r="163">
          <cell r="A163" t="str">
            <v>Tetracloroeteno</v>
          </cell>
        </row>
        <row r="164">
          <cell r="A164" t="str">
            <v>Tolueno</v>
          </cell>
        </row>
        <row r="165">
          <cell r="A165" t="str">
            <v>Toxafeno</v>
          </cell>
        </row>
        <row r="166">
          <cell r="A166" t="str">
            <v>Triazinas</v>
          </cell>
        </row>
        <row r="167">
          <cell r="A167" t="str">
            <v>Tiossulfatos</v>
          </cell>
        </row>
        <row r="168">
          <cell r="A168" t="str">
            <v>Triazois</v>
          </cell>
        </row>
        <row r="169">
          <cell r="A169" t="str">
            <v>Triclorobenzeno</v>
          </cell>
        </row>
        <row r="170">
          <cell r="A170" t="str">
            <v>Tricloroetano</v>
          </cell>
        </row>
        <row r="171">
          <cell r="A171" t="str">
            <v>Tricloroeteno</v>
          </cell>
        </row>
        <row r="172">
          <cell r="A172" t="str">
            <v>Trifluralina</v>
          </cell>
        </row>
        <row r="173">
          <cell r="A173" t="str">
            <v>Trihalometanos</v>
          </cell>
        </row>
        <row r="174">
          <cell r="A174" t="str">
            <v>Turbidez</v>
          </cell>
        </row>
        <row r="175">
          <cell r="A175" t="str">
            <v>Umidade</v>
          </cell>
        </row>
        <row r="176">
          <cell r="A176" t="str">
            <v>Urânio total</v>
          </cell>
        </row>
        <row r="177">
          <cell r="A177" t="str">
            <v>Uréias</v>
          </cell>
        </row>
        <row r="178">
          <cell r="A178" t="str">
            <v>Vanádio</v>
          </cell>
        </row>
        <row r="179">
          <cell r="A179" t="str">
            <v>Viabilidade ovos Helmintos</v>
          </cell>
        </row>
        <row r="180">
          <cell r="A180" t="str">
            <v>Xileno</v>
          </cell>
        </row>
        <row r="181">
          <cell r="A181" t="str">
            <v>Zinco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 Parâmetros"/>
      <sheetName val="Proposta"/>
      <sheetName val="Anexo 01"/>
      <sheetName val="Descrição"/>
      <sheetName val="CONTROLE"/>
      <sheetName val="IDENTIFICACAO"/>
    </sheetNames>
    <sheetDataSet>
      <sheetData sheetId="0"/>
      <sheetData sheetId="1"/>
      <sheetData sheetId="2">
        <row r="4">
          <cell r="A4" t="str">
            <v>1,1 Dicloroeteno</v>
          </cell>
        </row>
      </sheetData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  <sheetName val="CONTROLE"/>
      <sheetName val="IDENTIFICAC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01.01.</v>
          </cell>
          <cell r="B8" t="str">
            <v>ESCRITORIO DE OBRA</v>
          </cell>
          <cell r="E8">
            <v>0</v>
          </cell>
        </row>
        <row r="9">
          <cell r="A9" t="str">
            <v>01.01.14</v>
          </cell>
          <cell r="B9" t="str">
            <v>ESCRITORIO DA EMPREITEIRA</v>
          </cell>
          <cell r="C9" t="str">
            <v>M2</v>
          </cell>
          <cell r="D9">
            <v>10.89</v>
          </cell>
          <cell r="E9">
            <v>193.56</v>
          </cell>
        </row>
        <row r="10">
          <cell r="A10" t="str">
            <v>01.02.</v>
          </cell>
          <cell r="B10" t="str">
            <v>BARRACAO DE OBRA</v>
          </cell>
          <cell r="E10">
            <v>0</v>
          </cell>
        </row>
        <row r="11">
          <cell r="A11" t="str">
            <v>01.02.16</v>
          </cell>
          <cell r="B11" t="str">
            <v>DEPOSITO E FERRAMENTARIA</v>
          </cell>
          <cell r="C11" t="str">
            <v>M2</v>
          </cell>
          <cell r="D11">
            <v>7.26</v>
          </cell>
          <cell r="E11">
            <v>135.86000000000001</v>
          </cell>
        </row>
        <row r="12">
          <cell r="A12" t="str">
            <v>01.02.23</v>
          </cell>
          <cell r="B12" t="str">
            <v>INSTALACÁO SANITARIA</v>
          </cell>
          <cell r="C12" t="str">
            <v>M2</v>
          </cell>
          <cell r="D12">
            <v>4.84</v>
          </cell>
          <cell r="E12">
            <v>210.87</v>
          </cell>
        </row>
        <row r="13">
          <cell r="A13" t="str">
            <v>01.03.</v>
          </cell>
          <cell r="B13" t="str">
            <v>PLACA DE OBRA AFIXADA COM PEÇAS DE MADEIRA 8X12CM</v>
          </cell>
          <cell r="E13">
            <v>0</v>
          </cell>
        </row>
        <row r="14">
          <cell r="A14" t="str">
            <v>01.03.03</v>
          </cell>
          <cell r="B14" t="str">
            <v>3,0 x 2,0 M - PADRAO PMB</v>
          </cell>
          <cell r="C14" t="str">
            <v>UN</v>
          </cell>
          <cell r="D14">
            <v>1</v>
          </cell>
          <cell r="E14">
            <v>743.54</v>
          </cell>
        </row>
        <row r="15">
          <cell r="A15" t="str">
            <v>01.06.</v>
          </cell>
          <cell r="B15" t="str">
            <v>INSTALAÇAO PROVISORIA - CONCESSIONARIA</v>
          </cell>
          <cell r="E15">
            <v>0</v>
          </cell>
        </row>
        <row r="16">
          <cell r="A16" t="str">
            <v>01.06.01</v>
          </cell>
          <cell r="B16" t="str">
            <v>PADRAO CEMIG  - TRIFASICO ATE 30 KVA</v>
          </cell>
          <cell r="C16" t="str">
            <v>UN</v>
          </cell>
          <cell r="D16">
            <v>1</v>
          </cell>
          <cell r="E16">
            <v>376.07</v>
          </cell>
        </row>
        <row r="17">
          <cell r="A17" t="str">
            <v>01.06.05</v>
          </cell>
          <cell r="B17" t="str">
            <v>PADRAO COPASA - CAIXA E HIDROMETRO D= 3/4"</v>
          </cell>
          <cell r="C17" t="str">
            <v>UN</v>
          </cell>
          <cell r="D17">
            <v>1</v>
          </cell>
          <cell r="E17">
            <v>156</v>
          </cell>
        </row>
        <row r="18">
          <cell r="A18" t="str">
            <v>01.08.</v>
          </cell>
          <cell r="B18" t="str">
            <v>REDE INTERNA E PROVISORIA DE AGUA E ESGOTO</v>
          </cell>
          <cell r="E18">
            <v>0</v>
          </cell>
        </row>
        <row r="19">
          <cell r="A19" t="str">
            <v>01.08.01</v>
          </cell>
          <cell r="B19" t="str">
            <v>TUBO PVC      D= 100 MM</v>
          </cell>
          <cell r="C19" t="str">
            <v>M</v>
          </cell>
          <cell r="D19">
            <v>20</v>
          </cell>
          <cell r="E19">
            <v>11.52</v>
          </cell>
        </row>
        <row r="20">
          <cell r="A20" t="str">
            <v>01.08.20</v>
          </cell>
          <cell r="B20" t="str">
            <v>TUBO PVC AGUA SOLDA E CONEXOES D=20MM (1/2")</v>
          </cell>
          <cell r="C20" t="str">
            <v>M</v>
          </cell>
          <cell r="D20">
            <v>30</v>
          </cell>
          <cell r="E20">
            <v>2.3199999999999998</v>
          </cell>
        </row>
        <row r="21">
          <cell r="A21" t="str">
            <v>01.17.</v>
          </cell>
          <cell r="B21" t="str">
            <v>LOCAÇAO DE OBRA</v>
          </cell>
          <cell r="E21">
            <v>0</v>
          </cell>
        </row>
        <row r="22">
          <cell r="A22" t="str">
            <v>01.17.03</v>
          </cell>
          <cell r="B22" t="str">
            <v>GABARITO</v>
          </cell>
          <cell r="C22" t="str">
            <v>M</v>
          </cell>
          <cell r="D22">
            <v>51.2</v>
          </cell>
          <cell r="E22">
            <v>6.16</v>
          </cell>
        </row>
        <row r="23">
          <cell r="B23" t="str">
            <v>SUB-TOTAL DO ITEM 01</v>
          </cell>
          <cell r="E23">
            <v>0</v>
          </cell>
        </row>
        <row r="24">
          <cell r="E24">
            <v>0</v>
          </cell>
        </row>
        <row r="25">
          <cell r="A25" t="str">
            <v>03.</v>
          </cell>
          <cell r="B25" t="str">
            <v>TRABALHOS EM TERRA</v>
          </cell>
          <cell r="E25">
            <v>0</v>
          </cell>
        </row>
        <row r="26">
          <cell r="A26" t="str">
            <v>03.05.</v>
          </cell>
          <cell r="B26" t="str">
            <v>ESCAVAÇAO E CARGA MECANIZADA</v>
          </cell>
          <cell r="E26">
            <v>0</v>
          </cell>
        </row>
        <row r="27">
          <cell r="A27" t="str">
            <v>03.05.03</v>
          </cell>
          <cell r="B27" t="str">
            <v>EM MATERIAL DE 1a CATEGORIA-MATERIAL DE EMPRESTIMO</v>
          </cell>
          <cell r="C27" t="str">
            <v>M3</v>
          </cell>
          <cell r="D27">
            <v>414.09</v>
          </cell>
          <cell r="E27">
            <v>3.78</v>
          </cell>
        </row>
        <row r="28">
          <cell r="A28" t="str">
            <v>03.13.</v>
          </cell>
          <cell r="B28" t="str">
            <v>TRANSPORTE DE MATERIAL DE QUALQUER NATUREZA</v>
          </cell>
          <cell r="E28">
            <v>0</v>
          </cell>
        </row>
        <row r="29">
          <cell r="A29" t="str">
            <v>03.13.03</v>
          </cell>
          <cell r="B29" t="str">
            <v>2 KM &lt; DMT &lt;= 5 KM</v>
          </cell>
          <cell r="C29" t="str">
            <v>M3KM</v>
          </cell>
          <cell r="D29">
            <v>797</v>
          </cell>
          <cell r="E29">
            <v>1.44</v>
          </cell>
        </row>
        <row r="30">
          <cell r="A30" t="str">
            <v>03.13.04</v>
          </cell>
          <cell r="B30" t="str">
            <v>DMT  &gt; 5 KM</v>
          </cell>
          <cell r="C30" t="str">
            <v>M3KM</v>
          </cell>
          <cell r="D30">
            <v>1398</v>
          </cell>
          <cell r="E30">
            <v>0.85</v>
          </cell>
        </row>
        <row r="31">
          <cell r="A31" t="str">
            <v>03.15.</v>
          </cell>
          <cell r="B31" t="str">
            <v>ATERRO COMPACTADO</v>
          </cell>
          <cell r="E31">
            <v>0</v>
          </cell>
        </row>
        <row r="32">
          <cell r="A32" t="str">
            <v>03.15.02</v>
          </cell>
          <cell r="B32" t="str">
            <v>COM PLACA VIBRATORIA</v>
          </cell>
          <cell r="C32" t="str">
            <v>M3</v>
          </cell>
          <cell r="D32">
            <v>421</v>
          </cell>
          <cell r="E32">
            <v>10.210000000000001</v>
          </cell>
        </row>
        <row r="33">
          <cell r="A33" t="str">
            <v>03.17.</v>
          </cell>
          <cell r="B33" t="str">
            <v>ESCAVAÇAO MANUAL DE VALAS</v>
          </cell>
          <cell r="E33">
            <v>0</v>
          </cell>
        </row>
        <row r="34">
          <cell r="A34" t="str">
            <v>03.17.01</v>
          </cell>
          <cell r="B34" t="str">
            <v>H &lt;= 1,5 M</v>
          </cell>
          <cell r="C34" t="str">
            <v>M3</v>
          </cell>
          <cell r="D34">
            <v>19.25</v>
          </cell>
          <cell r="E34">
            <v>20.29</v>
          </cell>
        </row>
        <row r="35">
          <cell r="A35" t="str">
            <v>03.22.</v>
          </cell>
          <cell r="B35" t="str">
            <v>REATERRO DE VALA</v>
          </cell>
          <cell r="E35">
            <v>0</v>
          </cell>
        </row>
        <row r="36">
          <cell r="A36" t="str">
            <v>03.22.02</v>
          </cell>
          <cell r="B36" t="str">
            <v>COMPACTADO COM EQUIP. PLACA VIBRATORIA OU SIMILAR</v>
          </cell>
          <cell r="C36" t="str">
            <v>M3</v>
          </cell>
          <cell r="D36">
            <v>13.75</v>
          </cell>
          <cell r="E36">
            <v>10.210000000000001</v>
          </cell>
        </row>
        <row r="37">
          <cell r="A37" t="str">
            <v>03.23.</v>
          </cell>
          <cell r="B37" t="str">
            <v>REGULARIZAÇAO E COMPACTAÇAO DE TERRENO</v>
          </cell>
          <cell r="E37">
            <v>0</v>
          </cell>
        </row>
        <row r="38">
          <cell r="A38" t="str">
            <v>03.23.03</v>
          </cell>
          <cell r="B38" t="str">
            <v>COM PLACA VIBRATORIA</v>
          </cell>
          <cell r="C38" t="str">
            <v>M2</v>
          </cell>
          <cell r="D38">
            <v>827</v>
          </cell>
          <cell r="E38">
            <v>2.11</v>
          </cell>
        </row>
        <row r="39">
          <cell r="B39" t="str">
            <v>SUB-TOTAL DO ITEM 03</v>
          </cell>
          <cell r="E39">
            <v>0</v>
          </cell>
        </row>
        <row r="40">
          <cell r="E40">
            <v>0</v>
          </cell>
        </row>
        <row r="41">
          <cell r="A41" t="str">
            <v>04.</v>
          </cell>
          <cell r="B41" t="str">
            <v>FUNDAÇOES</v>
          </cell>
          <cell r="E41">
            <v>0</v>
          </cell>
        </row>
        <row r="42">
          <cell r="A42" t="str">
            <v>04.03.</v>
          </cell>
          <cell r="B42" t="str">
            <v>ESTACA BROCA PERFURADA A TRADO MANUAL</v>
          </cell>
          <cell r="E42">
            <v>0</v>
          </cell>
        </row>
        <row r="43">
          <cell r="A43" t="str">
            <v>04.03.12</v>
          </cell>
          <cell r="B43" t="str">
            <v>PERFURAÇAO E CONCRETO 1:3:6  D= 20 CM</v>
          </cell>
          <cell r="C43" t="str">
            <v>M</v>
          </cell>
          <cell r="D43">
            <v>45</v>
          </cell>
          <cell r="E43">
            <v>19.559999999999999</v>
          </cell>
        </row>
        <row r="44">
          <cell r="A44" t="str">
            <v>04.13.</v>
          </cell>
          <cell r="B44" t="str">
            <v>FORMA, ESCORAMENTO E DESFORMA EM FUNDAÇAO</v>
          </cell>
          <cell r="E44">
            <v>0</v>
          </cell>
        </row>
        <row r="45">
          <cell r="A45" t="str">
            <v>04.13.14</v>
          </cell>
          <cell r="B45" t="str">
            <v>DE COMPENSADO RESINADO ESPESSURA MINIMA &gt;= 12MM</v>
          </cell>
          <cell r="C45" t="str">
            <v>M2</v>
          </cell>
          <cell r="D45">
            <v>55</v>
          </cell>
          <cell r="E45">
            <v>31</v>
          </cell>
        </row>
        <row r="46">
          <cell r="A46" t="str">
            <v>04.15.</v>
          </cell>
          <cell r="B46" t="str">
            <v>ARMAÇAO INCL. CORTE, DOBRA E COLOCAÇAO EM FUNDAÇAO</v>
          </cell>
          <cell r="E46">
            <v>0</v>
          </cell>
        </row>
        <row r="47">
          <cell r="A47" t="str">
            <v>04.15.07</v>
          </cell>
          <cell r="B47" t="str">
            <v>AÇO CA-50/60</v>
          </cell>
          <cell r="C47" t="str">
            <v>KG</v>
          </cell>
          <cell r="D47">
            <v>294</v>
          </cell>
          <cell r="E47">
            <v>5.98</v>
          </cell>
        </row>
        <row r="48">
          <cell r="A48" t="str">
            <v>04.21.</v>
          </cell>
          <cell r="B48" t="str">
            <v>CONCRETO CONVENCIONAL B1,B2 LANÇADO EM FUNDAÇAO</v>
          </cell>
          <cell r="E48">
            <v>0</v>
          </cell>
        </row>
        <row r="49">
          <cell r="A49" t="str">
            <v>04.21.01</v>
          </cell>
          <cell r="B49" t="str">
            <v>1:4:8 BRITA CALCAREA</v>
          </cell>
          <cell r="C49" t="str">
            <v>M3</v>
          </cell>
          <cell r="D49">
            <v>0.61</v>
          </cell>
          <cell r="E49">
            <v>216.19</v>
          </cell>
        </row>
        <row r="50">
          <cell r="A50" t="str">
            <v>04.21.20</v>
          </cell>
          <cell r="B50" t="str">
            <v>FCK &gt;= 20.0 MPa, BRITA CALCAREA</v>
          </cell>
          <cell r="C50" t="str">
            <v>M3</v>
          </cell>
          <cell r="D50">
            <v>4.8899999999999997</v>
          </cell>
          <cell r="E50">
            <v>283.49</v>
          </cell>
        </row>
        <row r="51">
          <cell r="A51" t="str">
            <v>04.32.</v>
          </cell>
          <cell r="B51" t="str">
            <v>MURO DE ARRIMO (BLOCO CONCRETO CHEIO DE CONCRETO)</v>
          </cell>
          <cell r="E51">
            <v>0</v>
          </cell>
        </row>
        <row r="52">
          <cell r="A52" t="str">
            <v>04.32.01</v>
          </cell>
          <cell r="B52" t="str">
            <v>MURO DE ARRIMO EM BLOCO DE CONCRETO E=20 CM CHEIO DE CONCRETO TRCO 1:3:6, INCLUSIVE ARMACAO</v>
          </cell>
          <cell r="C52" t="str">
            <v>M2</v>
          </cell>
          <cell r="D52">
            <v>34.11</v>
          </cell>
          <cell r="E52">
            <v>63.69</v>
          </cell>
        </row>
        <row r="53">
          <cell r="B53" t="str">
            <v>SUB-TOTAL DO ITEM 04</v>
          </cell>
          <cell r="E53">
            <v>0</v>
          </cell>
        </row>
        <row r="54">
          <cell r="E54">
            <v>0</v>
          </cell>
        </row>
        <row r="55">
          <cell r="A55" t="str">
            <v>06.</v>
          </cell>
          <cell r="B55" t="str">
            <v>ESTRUTURAS DE CONCRETO E METALICA</v>
          </cell>
          <cell r="E55">
            <v>0</v>
          </cell>
        </row>
        <row r="56">
          <cell r="A56" t="str">
            <v>06.01.</v>
          </cell>
          <cell r="B56" t="str">
            <v>FORMA, ESCORAMENTO E DESFORMA EM ESTRUTURA</v>
          </cell>
          <cell r="E56">
            <v>0</v>
          </cell>
        </row>
        <row r="57">
          <cell r="A57" t="str">
            <v>06.01.05</v>
          </cell>
          <cell r="B57" t="str">
            <v>DE COMPENSADO RESINADO ESPESSURA &gt;= 12MM</v>
          </cell>
          <cell r="C57" t="str">
            <v>M2</v>
          </cell>
          <cell r="D57">
            <v>37</v>
          </cell>
          <cell r="E57">
            <v>31.22</v>
          </cell>
        </row>
        <row r="58">
          <cell r="A58" t="str">
            <v>06.03.</v>
          </cell>
          <cell r="B58" t="str">
            <v>ARMAÇAO INCL.CORTE, DOBRA E COLOCAÇAO EM ESTRUTURA</v>
          </cell>
          <cell r="E58">
            <v>0</v>
          </cell>
        </row>
        <row r="59">
          <cell r="A59" t="str">
            <v>06.03.07</v>
          </cell>
          <cell r="B59" t="str">
            <v>AÇO CA-50/60</v>
          </cell>
          <cell r="C59" t="str">
            <v>KG</v>
          </cell>
          <cell r="D59">
            <v>221</v>
          </cell>
          <cell r="E59">
            <v>5.98</v>
          </cell>
        </row>
        <row r="60">
          <cell r="A60" t="str">
            <v>06.05.</v>
          </cell>
          <cell r="B60" t="str">
            <v>CONCRETO CONVENCIONAL B1,B2 LANÇADO EM ESTRUTURA</v>
          </cell>
          <cell r="E60">
            <v>0</v>
          </cell>
        </row>
        <row r="61">
          <cell r="A61" t="str">
            <v>06.05.20</v>
          </cell>
          <cell r="B61" t="str">
            <v>FCK &gt;= 20,0 MPA</v>
          </cell>
          <cell r="C61" t="str">
            <v>M3</v>
          </cell>
          <cell r="D61">
            <v>3.67</v>
          </cell>
          <cell r="E61">
            <v>299.88</v>
          </cell>
        </row>
        <row r="62">
          <cell r="A62" t="str">
            <v>06.11.</v>
          </cell>
          <cell r="B62" t="str">
            <v>LAJE PRE-MOLDADA, A REVESTIR INCLUSIVE CAPEAMENTO</v>
          </cell>
          <cell r="E62">
            <v>0</v>
          </cell>
        </row>
        <row r="63">
          <cell r="A63" t="str">
            <v>06.11.24</v>
          </cell>
          <cell r="B63" t="str">
            <v>SC= 200 KG/M2, L= 4,0 M</v>
          </cell>
          <cell r="C63" t="str">
            <v>M2</v>
          </cell>
          <cell r="D63">
            <v>59.5</v>
          </cell>
          <cell r="E63">
            <v>51.45</v>
          </cell>
        </row>
        <row r="64">
          <cell r="B64" t="str">
            <v>SUB-TOTAL DO ITEM 06</v>
          </cell>
          <cell r="E64">
            <v>0</v>
          </cell>
        </row>
        <row r="65">
          <cell r="E65">
            <v>0</v>
          </cell>
        </row>
        <row r="66">
          <cell r="A66" t="str">
            <v>07.</v>
          </cell>
          <cell r="B66" t="str">
            <v>ALVENARIAS E DIVISOES</v>
          </cell>
          <cell r="E66">
            <v>0</v>
          </cell>
        </row>
        <row r="67">
          <cell r="A67" t="str">
            <v>07.03.</v>
          </cell>
          <cell r="B67" t="str">
            <v>ALVENARIA DE TIJOLO FURADO(BLOCO CERAMICO VEDAÇÃO)</v>
          </cell>
          <cell r="E67">
            <v>0</v>
          </cell>
        </row>
        <row r="68">
          <cell r="A68" t="str">
            <v>07.03.03</v>
          </cell>
          <cell r="B68" t="str">
            <v>E= 10 CM, A REVESTIR</v>
          </cell>
          <cell r="C68" t="str">
            <v>M2</v>
          </cell>
          <cell r="D68">
            <v>47.04</v>
          </cell>
          <cell r="E68">
            <v>23.81</v>
          </cell>
        </row>
        <row r="69">
          <cell r="A69" t="str">
            <v>07.03.05</v>
          </cell>
          <cell r="B69" t="str">
            <v>E= 15 CM, A REVESTIR</v>
          </cell>
          <cell r="C69" t="str">
            <v>M2</v>
          </cell>
          <cell r="D69">
            <v>122.92</v>
          </cell>
          <cell r="E69">
            <v>31.28</v>
          </cell>
        </row>
        <row r="70">
          <cell r="A70" t="str">
            <v>07.35.</v>
          </cell>
          <cell r="B70" t="str">
            <v>VERGAS E CONTRA-VERGAS DE CONCRETO PRE-FABRICADAS</v>
          </cell>
          <cell r="E70">
            <v>0</v>
          </cell>
        </row>
        <row r="71">
          <cell r="A71" t="str">
            <v>07.35.01</v>
          </cell>
          <cell r="B71" t="str">
            <v>10 CM X 10 CM (LARGURA X ALTURA)</v>
          </cell>
          <cell r="C71" t="str">
            <v>M</v>
          </cell>
          <cell r="D71">
            <v>29.8</v>
          </cell>
          <cell r="E71">
            <v>19.399999999999999</v>
          </cell>
        </row>
        <row r="72">
          <cell r="B72" t="str">
            <v>SUB-TOTAL DO ITEM 07</v>
          </cell>
          <cell r="E72">
            <v>0</v>
          </cell>
        </row>
        <row r="73">
          <cell r="E73">
            <v>0</v>
          </cell>
        </row>
        <row r="74">
          <cell r="A74" t="str">
            <v>08.</v>
          </cell>
          <cell r="B74" t="str">
            <v>COBERTURAS E FORROS</v>
          </cell>
          <cell r="E74">
            <v>0</v>
          </cell>
        </row>
        <row r="75">
          <cell r="A75" t="str">
            <v>08.01.</v>
          </cell>
          <cell r="B75" t="str">
            <v>ENGRADAMENTO EM MADEIRA PARAJU</v>
          </cell>
          <cell r="E75">
            <v>0</v>
          </cell>
        </row>
        <row r="76">
          <cell r="A76" t="str">
            <v>08.01.11</v>
          </cell>
          <cell r="B76" t="str">
            <v>PARA COBERTURA EM TELHA ONDULADA</v>
          </cell>
          <cell r="C76" t="str">
            <v>M2</v>
          </cell>
          <cell r="D76">
            <v>137.38999999999999</v>
          </cell>
          <cell r="E76">
            <v>29.08</v>
          </cell>
        </row>
        <row r="77">
          <cell r="A77" t="str">
            <v>08.03.</v>
          </cell>
          <cell r="B77" t="str">
            <v>COBERTURA DE TELA DE FIBROCIMENTO SEM AMIANTO</v>
          </cell>
          <cell r="E77">
            <v>0</v>
          </cell>
        </row>
        <row r="78">
          <cell r="A78" t="str">
            <v>08.03.06</v>
          </cell>
          <cell r="B78" t="str">
            <v>E=8,0 CM</v>
          </cell>
          <cell r="C78" t="str">
            <v>M2</v>
          </cell>
          <cell r="D78">
            <v>137.38999999999999</v>
          </cell>
          <cell r="E78">
            <v>29.61</v>
          </cell>
        </row>
        <row r="79">
          <cell r="A79" t="str">
            <v>08.15.</v>
          </cell>
          <cell r="B79" t="str">
            <v>CUMEEIRA</v>
          </cell>
          <cell r="E79">
            <v>0</v>
          </cell>
        </row>
        <row r="80">
          <cell r="A80" t="str">
            <v>08.15.06</v>
          </cell>
          <cell r="B80" t="str">
            <v>ONDULADA DE FIBROCIMENTO</v>
          </cell>
          <cell r="C80" t="str">
            <v>M</v>
          </cell>
          <cell r="D80">
            <v>18.95</v>
          </cell>
          <cell r="E80">
            <v>38.64</v>
          </cell>
        </row>
        <row r="81">
          <cell r="B81" t="str">
            <v>SUB-TOTAL DO ITEM 08</v>
          </cell>
          <cell r="E81">
            <v>0</v>
          </cell>
        </row>
        <row r="82">
          <cell r="E82">
            <v>0</v>
          </cell>
        </row>
        <row r="83">
          <cell r="A83" t="str">
            <v>09.</v>
          </cell>
          <cell r="B83" t="str">
            <v>IMPERMEABILIZAÇOES E ISOLAMENTOS</v>
          </cell>
          <cell r="E83">
            <v>0</v>
          </cell>
        </row>
        <row r="84">
          <cell r="A84" t="str">
            <v>09.12.</v>
          </cell>
          <cell r="B84" t="str">
            <v>PINTURA ASFALTICA IMPERMEABILIZANTE</v>
          </cell>
          <cell r="E84">
            <v>0</v>
          </cell>
        </row>
        <row r="85">
          <cell r="A85" t="str">
            <v>09.12.01</v>
          </cell>
          <cell r="B85" t="str">
            <v>PINTURA COM NEUTROL OU SIMILAR</v>
          </cell>
          <cell r="C85" t="str">
            <v>M2</v>
          </cell>
          <cell r="D85">
            <v>52.44</v>
          </cell>
          <cell r="E85">
            <v>8.09</v>
          </cell>
        </row>
        <row r="86">
          <cell r="B86" t="str">
            <v>SUB-TOTAL DO ITEM 09</v>
          </cell>
          <cell r="E86">
            <v>0</v>
          </cell>
        </row>
        <row r="87">
          <cell r="E87">
            <v>0</v>
          </cell>
        </row>
        <row r="88">
          <cell r="A88" t="str">
            <v>10.</v>
          </cell>
          <cell r="B88" t="str">
            <v>INSTALAÇAO HIDRO-SANITARIA, INCENDIO E GAS</v>
          </cell>
          <cell r="E88">
            <v>0</v>
          </cell>
        </row>
        <row r="89">
          <cell r="A89" t="str">
            <v>10.01.</v>
          </cell>
          <cell r="B89" t="str">
            <v>INSTALACAO HIDROSANITARIA</v>
          </cell>
          <cell r="E89">
            <v>0</v>
          </cell>
        </row>
        <row r="90">
          <cell r="A90" t="str">
            <v>10.01.01</v>
          </cell>
          <cell r="B90" t="str">
            <v>INSTALACAO HIDROSANITARIA(MÃO DE OBRA E MATERIAIS CONFORME PROJETO)</v>
          </cell>
          <cell r="C90" t="str">
            <v>VB</v>
          </cell>
          <cell r="D90">
            <v>1</v>
          </cell>
          <cell r="E90">
            <v>8044.36</v>
          </cell>
        </row>
        <row r="91">
          <cell r="B91" t="str">
            <v>SUB-TOTAL DO ITEM 10</v>
          </cell>
          <cell r="E91">
            <v>0</v>
          </cell>
        </row>
        <row r="92">
          <cell r="E92">
            <v>0</v>
          </cell>
        </row>
        <row r="93">
          <cell r="A93" t="str">
            <v>11.</v>
          </cell>
          <cell r="B93" t="str">
            <v>INSTALAÇA0 ELETRICA E TELEFONICA</v>
          </cell>
          <cell r="E93">
            <v>0</v>
          </cell>
        </row>
        <row r="94">
          <cell r="A94" t="str">
            <v>11.02.</v>
          </cell>
          <cell r="B94" t="str">
            <v>INSTALACAO ELETRICA E TELEFONICA</v>
          </cell>
          <cell r="E94">
            <v>0</v>
          </cell>
        </row>
        <row r="95">
          <cell r="A95" t="str">
            <v>11.02.01</v>
          </cell>
          <cell r="B95" t="str">
            <v>INSTALACAO ELETRICA E TELEFONICA(MAO DE OBRA E MATERIAIS CONFORME PROJETO)</v>
          </cell>
          <cell r="C95" t="str">
            <v>VB</v>
          </cell>
          <cell r="D95">
            <v>1</v>
          </cell>
          <cell r="E95">
            <v>4900</v>
          </cell>
        </row>
        <row r="96">
          <cell r="B96" t="str">
            <v>SUB-TOTAL DO ITEM 11</v>
          </cell>
          <cell r="E96">
            <v>0</v>
          </cell>
        </row>
        <row r="97">
          <cell r="E97">
            <v>0</v>
          </cell>
        </row>
        <row r="98">
          <cell r="A98" t="str">
            <v>13.</v>
          </cell>
          <cell r="B98" t="str">
            <v>SERRALHERIA</v>
          </cell>
          <cell r="E98">
            <v>0</v>
          </cell>
        </row>
        <row r="99">
          <cell r="A99" t="str">
            <v>13.01.</v>
          </cell>
          <cell r="B99" t="str">
            <v>JANELAS EM FERRO 1X1/8"</v>
          </cell>
          <cell r="E99">
            <v>0</v>
          </cell>
        </row>
        <row r="100">
          <cell r="A100" t="str">
            <v>13.01.01</v>
          </cell>
          <cell r="B100" t="str">
            <v>J1-JANELA DE CORRER 140X120 CM</v>
          </cell>
          <cell r="C100" t="str">
            <v>UN</v>
          </cell>
          <cell r="D100">
            <v>6</v>
          </cell>
          <cell r="E100">
            <v>264.94</v>
          </cell>
        </row>
        <row r="101">
          <cell r="A101" t="str">
            <v>13.01.05</v>
          </cell>
          <cell r="B101" t="str">
            <v>J2-JANELA TIPO BASCULANTE 60X60 CM</v>
          </cell>
          <cell r="C101" t="str">
            <v>UN</v>
          </cell>
          <cell r="D101">
            <v>4</v>
          </cell>
          <cell r="E101">
            <v>58.07</v>
          </cell>
        </row>
        <row r="102">
          <cell r="A102" t="str">
            <v>13.31.</v>
          </cell>
          <cell r="B102" t="str">
            <v>PORTAO EM TELA</v>
          </cell>
          <cell r="E102">
            <v>0</v>
          </cell>
        </row>
        <row r="103">
          <cell r="A103" t="str">
            <v>13.31.15</v>
          </cell>
          <cell r="B103" t="str">
            <v>PORTAO EM TELA #2"E FIO 12" E TUBOS DIN 2440 D=2", COM DUAS FOLHAS DE ABRIR 300X250 CM</v>
          </cell>
          <cell r="C103" t="str">
            <v>UN</v>
          </cell>
          <cell r="D103">
            <v>3</v>
          </cell>
          <cell r="E103">
            <v>1620.25</v>
          </cell>
        </row>
        <row r="104">
          <cell r="A104" t="str">
            <v>13.31.20</v>
          </cell>
          <cell r="B104" t="str">
            <v>PORTAO EM TELA #2"E FIO 12" E TUBOS DIN 2440 D=2", COM UMA FOLHA DE ABRIR 100X210 CM</v>
          </cell>
          <cell r="C104" t="str">
            <v>UN</v>
          </cell>
          <cell r="D104">
            <v>2</v>
          </cell>
          <cell r="E104">
            <v>453.67</v>
          </cell>
        </row>
        <row r="105">
          <cell r="A105" t="str">
            <v>13.33.</v>
          </cell>
          <cell r="B105" t="str">
            <v>PORTA VENEZIANA CEGA</v>
          </cell>
          <cell r="E105">
            <v>0</v>
          </cell>
        </row>
        <row r="106">
          <cell r="A106" t="str">
            <v>13.33.10</v>
          </cell>
          <cell r="B106" t="str">
            <v>PORTA VENEZIANA CEGA 80X210 CM, ALIANCA OU SIMILAR</v>
          </cell>
          <cell r="C106" t="str">
            <v>UN</v>
          </cell>
          <cell r="D106">
            <v>5</v>
          </cell>
          <cell r="E106">
            <v>255.64</v>
          </cell>
        </row>
        <row r="107">
          <cell r="A107" t="str">
            <v>13.33.15</v>
          </cell>
          <cell r="B107" t="str">
            <v>PORTA VENEZIANA CEGA 60X210 CM, ALIANCA OU SIMILAR</v>
          </cell>
          <cell r="C107" t="str">
            <v>UN</v>
          </cell>
          <cell r="D107">
            <v>3</v>
          </cell>
          <cell r="E107">
            <v>215.88</v>
          </cell>
        </row>
        <row r="108">
          <cell r="B108" t="str">
            <v>SUB-TOTAL DO ITEM 13</v>
          </cell>
          <cell r="E108">
            <v>0</v>
          </cell>
        </row>
        <row r="109">
          <cell r="E109">
            <v>0</v>
          </cell>
        </row>
        <row r="110">
          <cell r="A110" t="str">
            <v>14.</v>
          </cell>
          <cell r="B110" t="str">
            <v>REVESTIMENTOS</v>
          </cell>
          <cell r="E110">
            <v>0</v>
          </cell>
        </row>
        <row r="111">
          <cell r="A111" t="str">
            <v>14.05.</v>
          </cell>
          <cell r="B111" t="str">
            <v>REVESTIMENTO COM ARGAMASSA DE CIMENTO, CAL E AREIA</v>
          </cell>
          <cell r="E111">
            <v>0</v>
          </cell>
        </row>
        <row r="112">
          <cell r="A112" t="str">
            <v>14.05.05</v>
          </cell>
          <cell r="B112" t="str">
            <v>CHAPISCO COM ARGAMASSA 1:3 CIM./AREIA, A COLHER</v>
          </cell>
          <cell r="C112" t="str">
            <v>M2</v>
          </cell>
          <cell r="D112">
            <v>399.42</v>
          </cell>
          <cell r="E112">
            <v>3.33</v>
          </cell>
        </row>
        <row r="113">
          <cell r="A113" t="str">
            <v>14.05.21</v>
          </cell>
          <cell r="B113" t="str">
            <v>EMBOÇO COM ARGAMASSA 1:6 CIMENTO E AREIA</v>
          </cell>
          <cell r="C113" t="str">
            <v>M2</v>
          </cell>
          <cell r="D113">
            <v>65.239999999999995</v>
          </cell>
          <cell r="E113">
            <v>10.91</v>
          </cell>
        </row>
        <row r="114">
          <cell r="A114" t="str">
            <v>14.05.31</v>
          </cell>
          <cell r="B114" t="str">
            <v>REBOCO COM ARGAMASSA 1:7 CIMENTO E AREIA</v>
          </cell>
          <cell r="C114" t="str">
            <v>M2</v>
          </cell>
          <cell r="D114">
            <v>334.28</v>
          </cell>
          <cell r="E114">
            <v>14.22</v>
          </cell>
        </row>
        <row r="115">
          <cell r="A115" t="str">
            <v>14.15.</v>
          </cell>
          <cell r="B115" t="str">
            <v>REVESTIMENTO COM AZULEJO</v>
          </cell>
          <cell r="E115">
            <v>0</v>
          </cell>
        </row>
        <row r="116">
          <cell r="A116" t="str">
            <v>14.15.05</v>
          </cell>
          <cell r="B116" t="str">
            <v>BRANCO 15X15 CM, EXTRA</v>
          </cell>
          <cell r="C116" t="str">
            <v>M2</v>
          </cell>
          <cell r="D116">
            <v>65.239999999999995</v>
          </cell>
          <cell r="E116">
            <v>36.74</v>
          </cell>
        </row>
        <row r="117">
          <cell r="B117" t="str">
            <v>SUB-TOTAL DO ITEM 14</v>
          </cell>
          <cell r="E117">
            <v>0</v>
          </cell>
        </row>
        <row r="118">
          <cell r="E118">
            <v>0</v>
          </cell>
        </row>
        <row r="119">
          <cell r="A119" t="str">
            <v>15.</v>
          </cell>
          <cell r="B119" t="str">
            <v>PISOS, RODAPES, SOLEIRAS E PEITORIS</v>
          </cell>
          <cell r="E119">
            <v>0</v>
          </cell>
        </row>
        <row r="120">
          <cell r="A120" t="str">
            <v>15.02.</v>
          </cell>
          <cell r="B120" t="str">
            <v>LAJE DE TRANSIÇAO</v>
          </cell>
          <cell r="E120">
            <v>0</v>
          </cell>
        </row>
        <row r="121">
          <cell r="A121" t="str">
            <v>15.02.05</v>
          </cell>
          <cell r="B121" t="str">
            <v>E= 6,0 CM, SEM JUNTA FCK&gt;=10 MPA (MANUAL)</v>
          </cell>
          <cell r="C121" t="str">
            <v>M2</v>
          </cell>
          <cell r="D121">
            <v>88.1</v>
          </cell>
          <cell r="E121">
            <v>18.38</v>
          </cell>
        </row>
        <row r="122">
          <cell r="A122" t="str">
            <v>15.05.</v>
          </cell>
          <cell r="B122" t="str">
            <v>PISO CIMENT.DESEMP.FELTRADO,ARG.1:3,JUNTA PL.17X3M</v>
          </cell>
          <cell r="E122">
            <v>0</v>
          </cell>
        </row>
        <row r="123">
          <cell r="A123" t="str">
            <v>15.05.06</v>
          </cell>
          <cell r="B123" t="str">
            <v>E= 2,5 CM, COM JUNTA DE 2 X 2 M</v>
          </cell>
          <cell r="C123" t="str">
            <v>M2</v>
          </cell>
          <cell r="D123">
            <v>28.59</v>
          </cell>
          <cell r="E123">
            <v>19.100000000000001</v>
          </cell>
        </row>
        <row r="124">
          <cell r="A124" t="str">
            <v>15.06.</v>
          </cell>
          <cell r="B124" t="str">
            <v>PISO CIMENTADO NATADO COM ARGAMASSA 1:3, SEM JUNTA</v>
          </cell>
          <cell r="E124">
            <v>0</v>
          </cell>
        </row>
        <row r="125">
          <cell r="A125" t="str">
            <v>15.06.06</v>
          </cell>
          <cell r="B125" t="str">
            <v>E= 2,5 CM</v>
          </cell>
          <cell r="C125" t="str">
            <v>M2</v>
          </cell>
          <cell r="D125">
            <v>59.51</v>
          </cell>
          <cell r="E125">
            <v>18.23</v>
          </cell>
        </row>
        <row r="126">
          <cell r="A126" t="str">
            <v>15.39.</v>
          </cell>
          <cell r="B126" t="str">
            <v>PAVIMENTO DE CONCRETO INTERTRAVADO</v>
          </cell>
          <cell r="E126">
            <v>0</v>
          </cell>
        </row>
        <row r="127">
          <cell r="A127" t="str">
            <v>15.39.10</v>
          </cell>
          <cell r="B127" t="str">
            <v>PECAS PRE-MOLDADAS 6,0CM 35MPA (VIAS LOCAIS)</v>
          </cell>
          <cell r="C127" t="str">
            <v>M2</v>
          </cell>
          <cell r="D127">
            <v>711.36</v>
          </cell>
          <cell r="E127">
            <v>62.08</v>
          </cell>
        </row>
        <row r="128">
          <cell r="A128" t="str">
            <v>15.46.</v>
          </cell>
          <cell r="B128" t="str">
            <v>RODAPE DE PEDRA</v>
          </cell>
          <cell r="E128">
            <v>0</v>
          </cell>
        </row>
        <row r="129">
          <cell r="A129" t="str">
            <v>15.46.02</v>
          </cell>
          <cell r="B129" t="str">
            <v>ARDOSIA H= 5 CM</v>
          </cell>
          <cell r="C129" t="str">
            <v>M</v>
          </cell>
          <cell r="D129">
            <v>64.5</v>
          </cell>
          <cell r="E129">
            <v>5.57</v>
          </cell>
        </row>
        <row r="130">
          <cell r="A130" t="str">
            <v>15.54.</v>
          </cell>
          <cell r="B130" t="str">
            <v>SOLEIRA DE PEDRA</v>
          </cell>
          <cell r="E130">
            <v>0</v>
          </cell>
        </row>
        <row r="131">
          <cell r="A131" t="str">
            <v>15.54.05</v>
          </cell>
          <cell r="B131" t="str">
            <v>SOLEIRA DE ARDOSIA, E= 2 CM</v>
          </cell>
          <cell r="C131" t="str">
            <v>M2</v>
          </cell>
          <cell r="D131">
            <v>0.64</v>
          </cell>
          <cell r="E131">
            <v>67.97</v>
          </cell>
        </row>
        <row r="132">
          <cell r="A132" t="str">
            <v>15.58.</v>
          </cell>
          <cell r="B132" t="str">
            <v>PEITORIL DE PEDRA</v>
          </cell>
          <cell r="E132">
            <v>0</v>
          </cell>
        </row>
        <row r="133">
          <cell r="A133" t="str">
            <v>15.58.05</v>
          </cell>
          <cell r="B133" t="str">
            <v>PEITORIL DE ARDOSIA,  E= 2 CM</v>
          </cell>
          <cell r="C133" t="str">
            <v>M2</v>
          </cell>
          <cell r="D133">
            <v>2.16</v>
          </cell>
          <cell r="E133">
            <v>67.97</v>
          </cell>
        </row>
        <row r="134">
          <cell r="B134" t="str">
            <v>SUB-TOTAL DO ITEM 15</v>
          </cell>
          <cell r="E134">
            <v>0</v>
          </cell>
        </row>
        <row r="135">
          <cell r="E135">
            <v>0</v>
          </cell>
        </row>
        <row r="136">
          <cell r="A136" t="str">
            <v>16.</v>
          </cell>
          <cell r="B136" t="str">
            <v>VIDROS, ESPELHOS E ACESSORIOS</v>
          </cell>
          <cell r="E136">
            <v>0</v>
          </cell>
        </row>
        <row r="137">
          <cell r="A137" t="str">
            <v>16.02.</v>
          </cell>
          <cell r="B137" t="str">
            <v>VIDRO LISO</v>
          </cell>
          <cell r="E137">
            <v>0</v>
          </cell>
        </row>
        <row r="138">
          <cell r="A138" t="str">
            <v>16.02.03</v>
          </cell>
          <cell r="B138" t="str">
            <v>INCOLOR, E= 4MM, COLOCADO</v>
          </cell>
          <cell r="C138" t="str">
            <v>M2</v>
          </cell>
          <cell r="D138">
            <v>10.08</v>
          </cell>
          <cell r="E138">
            <v>58</v>
          </cell>
        </row>
        <row r="139">
          <cell r="A139" t="str">
            <v>16.04.</v>
          </cell>
          <cell r="B139" t="str">
            <v>VIDRO FANTASIA</v>
          </cell>
          <cell r="E139">
            <v>0</v>
          </cell>
        </row>
        <row r="140">
          <cell r="A140" t="str">
            <v>16.04.05</v>
          </cell>
          <cell r="B140" t="str">
            <v>E= 4MM, COLOCADO</v>
          </cell>
          <cell r="C140" t="str">
            <v>M2</v>
          </cell>
          <cell r="D140">
            <v>1.44</v>
          </cell>
          <cell r="E140">
            <v>47</v>
          </cell>
        </row>
        <row r="141">
          <cell r="B141" t="str">
            <v>SUB-TOTAL DO ITEM 16</v>
          </cell>
          <cell r="E141">
            <v>0</v>
          </cell>
        </row>
        <row r="142">
          <cell r="E142">
            <v>0</v>
          </cell>
        </row>
        <row r="143">
          <cell r="A143" t="str">
            <v>17.</v>
          </cell>
          <cell r="B143" t="str">
            <v>PINTURA</v>
          </cell>
          <cell r="E143">
            <v>0</v>
          </cell>
        </row>
        <row r="144">
          <cell r="A144" t="str">
            <v>17.07.</v>
          </cell>
          <cell r="B144" t="str">
            <v>LATEX PVA INCLUS. SELADOR PVA OU FUNDO PREPARADOR</v>
          </cell>
          <cell r="E144">
            <v>0</v>
          </cell>
        </row>
        <row r="145">
          <cell r="A145" t="str">
            <v>17.07.05</v>
          </cell>
          <cell r="B145" t="str">
            <v>EXCLUSIVE EMASSAMENTO COM SELADOR PVA</v>
          </cell>
          <cell r="C145" t="str">
            <v>M2</v>
          </cell>
          <cell r="D145">
            <v>334.18</v>
          </cell>
          <cell r="E145">
            <v>7.01</v>
          </cell>
        </row>
        <row r="146">
          <cell r="A146" t="str">
            <v>17.25.</v>
          </cell>
          <cell r="B146" t="str">
            <v>PINTURA ESMALTE SINTETICO</v>
          </cell>
          <cell r="E146">
            <v>0</v>
          </cell>
        </row>
        <row r="147">
          <cell r="A147" t="str">
            <v>17.25.33</v>
          </cell>
          <cell r="B147" t="str">
            <v>ACETINADO E FUNDO ANTIOXIDANTE EM ESQUAD.METALICA</v>
          </cell>
          <cell r="C147" t="str">
            <v>M2</v>
          </cell>
          <cell r="D147">
            <v>59.58</v>
          </cell>
          <cell r="E147">
            <v>11.17</v>
          </cell>
        </row>
        <row r="148">
          <cell r="B148" t="str">
            <v>SUB-TOTAL DO ITEM 17</v>
          </cell>
          <cell r="E148">
            <v>0</v>
          </cell>
        </row>
        <row r="149">
          <cell r="E149">
            <v>0</v>
          </cell>
        </row>
        <row r="150">
          <cell r="A150" t="str">
            <v>18.</v>
          </cell>
          <cell r="B150" t="str">
            <v>SERVICOS DIVERSOS</v>
          </cell>
          <cell r="E150">
            <v>0</v>
          </cell>
        </row>
        <row r="151">
          <cell r="A151" t="str">
            <v>18.08.</v>
          </cell>
          <cell r="B151" t="str">
            <v>BANCADA</v>
          </cell>
          <cell r="E151">
            <v>0</v>
          </cell>
        </row>
        <row r="152">
          <cell r="A152" t="str">
            <v>18.08.33</v>
          </cell>
          <cell r="B152" t="str">
            <v>DE ARDOSIA E= 3 CM, APOIADA EM PAREDES</v>
          </cell>
          <cell r="C152" t="str">
            <v>M2</v>
          </cell>
          <cell r="D152">
            <v>0.6</v>
          </cell>
          <cell r="E152">
            <v>129</v>
          </cell>
        </row>
        <row r="153">
          <cell r="A153" t="str">
            <v>18.08.85</v>
          </cell>
          <cell r="B153" t="str">
            <v>FURAÇAO E COLAGEM DE BOJO</v>
          </cell>
          <cell r="C153" t="str">
            <v>UN</v>
          </cell>
          <cell r="D153">
            <v>1</v>
          </cell>
          <cell r="E153">
            <v>41</v>
          </cell>
        </row>
        <row r="154">
          <cell r="A154" t="str">
            <v>18.08.86</v>
          </cell>
          <cell r="B154" t="str">
            <v>RODABANCA EM ARDOSIA E=2CM, H=7CM</v>
          </cell>
          <cell r="C154" t="str">
            <v>M</v>
          </cell>
          <cell r="D154">
            <v>2.2000000000000002</v>
          </cell>
          <cell r="E154">
            <v>5.6</v>
          </cell>
        </row>
        <row r="155">
          <cell r="B155" t="str">
            <v>SUB-TOTAL DO ITEM 18</v>
          </cell>
        </row>
        <row r="156">
          <cell r="E156">
            <v>0</v>
          </cell>
        </row>
        <row r="157">
          <cell r="A157" t="str">
            <v>21.</v>
          </cell>
          <cell r="B157" t="str">
            <v>URBANIZAÇAO E OBRAS COMPLEMENTARES</v>
          </cell>
          <cell r="E157">
            <v>0</v>
          </cell>
        </row>
        <row r="158">
          <cell r="A158" t="str">
            <v>21.05.</v>
          </cell>
          <cell r="B158" t="str">
            <v>PASSEIOS</v>
          </cell>
          <cell r="E158">
            <v>0</v>
          </cell>
        </row>
        <row r="159">
          <cell r="A159" t="str">
            <v>21.05.01</v>
          </cell>
          <cell r="B159" t="str">
            <v>DE CONCRETO 15 MPA E=6CM JUNTA SECA 3M MANUAL</v>
          </cell>
          <cell r="C159" t="str">
            <v>M2</v>
          </cell>
          <cell r="D159">
            <v>290.22000000000003</v>
          </cell>
          <cell r="E159">
            <v>17.309999999999999</v>
          </cell>
        </row>
        <row r="160">
          <cell r="A160" t="str">
            <v>21.15.</v>
          </cell>
          <cell r="B160" t="str">
            <v>CERCA DE MOURAO A CADA 2,5 M</v>
          </cell>
          <cell r="E160">
            <v>0</v>
          </cell>
        </row>
        <row r="161">
          <cell r="A161" t="str">
            <v>21.15.05</v>
          </cell>
          <cell r="B161" t="str">
            <v>TIPO 5-MOURAO PV E TELA GALV.#2"FIO12,4 FIOS ARAME</v>
          </cell>
          <cell r="C161" t="str">
            <v>M</v>
          </cell>
          <cell r="D161">
            <v>122.2</v>
          </cell>
          <cell r="E161">
            <v>58.56</v>
          </cell>
        </row>
      </sheetData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laimer"/>
      <sheetName val="Índice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Funding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L018407"/>
      <sheetName val="Preços Parâ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PL018407"/>
      <sheetName val="Results"/>
      <sheetName val="Dividends"/>
      <sheetName val="Debt"/>
    </sheetNames>
    <sheetDataSet>
      <sheetData sheetId="0" refreshError="1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</sheetNames>
    <sheetDataSet>
      <sheetData sheetId="0">
        <row r="2">
          <cell r="A2" t="str">
            <v>QUADROS FINANCEIROS</v>
          </cell>
        </row>
        <row r="3">
          <cell r="A3" t="str">
            <v>(3A, 4A, 1B a 9B)</v>
          </cell>
        </row>
        <row r="5">
          <cell r="A5" t="str">
            <v>LOTE 12 - CONSTRUCAP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ndice"/>
      <sheetName val="Unifilar"/>
      <sheetName val="Traf"/>
      <sheetName val="I-1"/>
      <sheetName val="EquiPedagio"/>
      <sheetName val="I-2"/>
      <sheetName val="staff"/>
      <sheetName val="LOCAL_BSO's"/>
      <sheetName val="edificações"/>
      <sheetName val="equipos1"/>
      <sheetName val="equipos2"/>
      <sheetName val="humanos1-25"/>
      <sheetName val="outros"/>
      <sheetName val="viaturas"/>
      <sheetName val="TOTAL"/>
      <sheetName val="PP3"/>
      <sheetName val="PP1,2e4"/>
      <sheetName val="Plan_DNER"/>
      <sheetName val="PLANESP"/>
      <sheetName val="Qd10"/>
      <sheetName val="Qd11"/>
      <sheetName val="Results"/>
      <sheetName val="Dividends"/>
      <sheetName val="Debt"/>
      <sheetName val="CF"/>
      <sheetName val="obrju95"/>
      <sheetName val="Sicro2 - NOVEMBRO14"/>
      <sheetName val="Sicro2 MG NOVEMBRO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E5" t="str">
            <v>BR-381 BH-SP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Summary"/>
      <sheetName val="Contract value"/>
      <sheetName val="Cargo"/>
      <sheetName val="Revenues"/>
      <sheetName val="Cash Flow"/>
      <sheetName val="Inv Equip"/>
      <sheetName val="NPV Balance"/>
      <sheetName val="Capacity"/>
      <sheetName val=" Costs"/>
      <sheetName val="Costs (ton)"/>
      <sheetName val="Admin Exp"/>
      <sheetName val="Rent Exp"/>
      <sheetName val="Payroll"/>
      <sheetName val="Wages"/>
      <sheetName val="Deprec"/>
      <sheetName val="Inv Cam 19200"/>
      <sheetName val="Inv Cam 14000"/>
      <sheetName val="Inv Infra"/>
      <sheetName val="Inv Civil Const"/>
      <sheetName val="Tax"/>
      <sheetName val="Financing"/>
      <sheetName val="Energy"/>
      <sheetName val="Fuel"/>
      <sheetName val="Portonave Cash Flow"/>
      <sheetName val="Info Pref Contract"/>
      <sheetName val="Ca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ffic"/>
      <sheetName val="Revenues"/>
      <sheetName val="Basic Data"/>
      <sheetName val="Inv Equipment"/>
      <sheetName val="Inv Infr"/>
      <sheetName val="Manpower"/>
      <sheetName val="Wages"/>
      <sheetName val="Cash Flow"/>
      <sheetName val="Operating Costs"/>
      <sheetName val="1.1 col. dom"/>
      <sheetName val="I-1"/>
      <sheetName val="cf"/>
      <sheetName val="obrju95"/>
    </sheetNames>
    <sheetDataSet>
      <sheetData sheetId="0" refreshError="1"/>
      <sheetData sheetId="1" refreshError="1"/>
      <sheetData sheetId="2" refreshError="1">
        <row r="13">
          <cell r="B13">
            <v>0.44444444444444442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ffic"/>
      <sheetName val="Revenues"/>
      <sheetName val="Basic Data"/>
      <sheetName val="Inv Equipment"/>
      <sheetName val="Inv Infr"/>
      <sheetName val="Manpower"/>
      <sheetName val="Wages"/>
      <sheetName val="Cash Flow"/>
      <sheetName val="Operating Costs"/>
      <sheetName val="1.1 col. dom"/>
      <sheetName val="I-1"/>
      <sheetName val="cf"/>
    </sheetNames>
    <sheetDataSet>
      <sheetData sheetId="0" refreshError="1"/>
      <sheetData sheetId="1" refreshError="1"/>
      <sheetData sheetId="2" refreshError="1">
        <row r="13">
          <cell r="B13">
            <v>0.44444444444444442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01708"/>
      <sheetName val="mediçao praça"/>
      <sheetName val="mediçao praça (2)"/>
      <sheetName val="Assumptions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74.069999999999993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 xml:space="preserve">FORNECIMENTO DE MAO DE OBRA E MATERIAIS PARA CONSTRUCAO DO PISO EM CONCRETO ARMADO, E=7,5 CM, FKC=15,0 MPa, NO SISTEMA A LASER, COMPOSTA DE: MONTAGEM E NIVELAMENTO A LASER DAS FORMAS METALICAS; INSTALACAO DA LONA PLASTICA E TELA SOLDADA Q 61; LANCAMENTO, 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001708"/>
      <sheetName val="mediçao praça"/>
      <sheetName val="mediçao praça (2)"/>
      <sheetName val="investimentos"/>
    </sheetNames>
    <sheetDataSet>
      <sheetData sheetId="0">
        <row r="7">
          <cell r="A7" t="str">
            <v>01.</v>
          </cell>
          <cell r="B7" t="str">
            <v>INSTALAÇAO DA OBRA</v>
          </cell>
          <cell r="E7">
            <v>0</v>
          </cell>
        </row>
        <row r="8">
          <cell r="A8" t="str">
            <v>01.02.</v>
          </cell>
          <cell r="B8" t="str">
            <v>BARRACAO DE OBRA</v>
          </cell>
          <cell r="E8">
            <v>0</v>
          </cell>
        </row>
        <row r="9">
          <cell r="A9" t="str">
            <v>01.02.01</v>
          </cell>
          <cell r="B9" t="str">
            <v>DE PESSOAL</v>
          </cell>
          <cell r="C9" t="str">
            <v>M2</v>
          </cell>
          <cell r="D9">
            <v>7.26</v>
          </cell>
          <cell r="E9">
            <v>178.34</v>
          </cell>
        </row>
        <row r="10">
          <cell r="A10" t="str">
            <v>01.02.05</v>
          </cell>
          <cell r="B10" t="str">
            <v>VESTIARIO E SANITARIO</v>
          </cell>
          <cell r="C10" t="str">
            <v>M2</v>
          </cell>
          <cell r="D10">
            <v>10.89</v>
          </cell>
          <cell r="E10">
            <v>197.34</v>
          </cell>
        </row>
        <row r="11">
          <cell r="A11" t="str">
            <v>01.03.</v>
          </cell>
          <cell r="B11" t="str">
            <v>PLACA DE OBRA AFIXADA COM PEÇAS DE MADEIRA 8X12CM</v>
          </cell>
          <cell r="E11">
            <v>0</v>
          </cell>
        </row>
        <row r="12">
          <cell r="A12" t="str">
            <v>01.03.02</v>
          </cell>
          <cell r="B12" t="str">
            <v>3,00X2,00M - CONFORME PROJETO PPP-32/PMB</v>
          </cell>
          <cell r="C12" t="str">
            <v>UN</v>
          </cell>
          <cell r="D12">
            <v>1</v>
          </cell>
          <cell r="E12">
            <v>658.76</v>
          </cell>
        </row>
        <row r="13">
          <cell r="A13" t="str">
            <v>01.17.</v>
          </cell>
          <cell r="B13" t="str">
            <v>LOCAÇAO DE OBRA</v>
          </cell>
          <cell r="E13">
            <v>0</v>
          </cell>
        </row>
        <row r="14">
          <cell r="A14" t="str">
            <v>01.17.03</v>
          </cell>
          <cell r="B14" t="str">
            <v>GABARITO</v>
          </cell>
          <cell r="C14" t="str">
            <v>M</v>
          </cell>
          <cell r="D14">
            <v>368</v>
          </cell>
          <cell r="E14">
            <v>4.7300000000000004</v>
          </cell>
        </row>
        <row r="15">
          <cell r="B15" t="str">
            <v>SUB-TOTAL DO ITEM 01</v>
          </cell>
        </row>
        <row r="17">
          <cell r="A17" t="str">
            <v>03.</v>
          </cell>
          <cell r="B17" t="str">
            <v>TRABALHOS EM TERRA</v>
          </cell>
          <cell r="E17">
            <v>0</v>
          </cell>
        </row>
        <row r="18">
          <cell r="A18" t="str">
            <v>03.01.</v>
          </cell>
          <cell r="B18" t="str">
            <v>DESMATAMENTO, DESTOCAMENTO E LIMPEZA DO TERRENO</v>
          </cell>
          <cell r="E18">
            <v>0</v>
          </cell>
        </row>
        <row r="19">
          <cell r="A19" t="str">
            <v>03.01.10</v>
          </cell>
          <cell r="B19" t="str">
            <v>LIMPEZA DO TERRENO</v>
          </cell>
          <cell r="C19" t="str">
            <v>M2</v>
          </cell>
          <cell r="D19">
            <v>6112.71</v>
          </cell>
          <cell r="E19">
            <v>0.42</v>
          </cell>
        </row>
        <row r="20">
          <cell r="A20" t="str">
            <v>03.17.</v>
          </cell>
          <cell r="B20" t="str">
            <v>ESCAVAÇAO MANUAL DE VALAS</v>
          </cell>
          <cell r="E20">
            <v>0</v>
          </cell>
        </row>
        <row r="21">
          <cell r="A21" t="str">
            <v>03.17.01</v>
          </cell>
          <cell r="B21" t="str">
            <v>H &lt;= 1,5 M</v>
          </cell>
          <cell r="C21" t="str">
            <v>M3</v>
          </cell>
          <cell r="D21">
            <v>2.4500000000000002</v>
          </cell>
          <cell r="E21">
            <v>20.09</v>
          </cell>
        </row>
        <row r="22">
          <cell r="A22" t="str">
            <v>03.23.</v>
          </cell>
          <cell r="B22" t="str">
            <v>REGULARIZAÇAO E COMPACTAÇAO DE TERRENO</v>
          </cell>
          <cell r="E22">
            <v>0</v>
          </cell>
        </row>
        <row r="23">
          <cell r="A23" t="str">
            <v>03.23.05</v>
          </cell>
          <cell r="B23" t="str">
            <v>COM ROLO VIBRATORIO</v>
          </cell>
          <cell r="C23" t="str">
            <v>M2</v>
          </cell>
          <cell r="D23">
            <v>6112.71</v>
          </cell>
          <cell r="E23">
            <v>1.29</v>
          </cell>
        </row>
        <row r="24">
          <cell r="B24" t="str">
            <v>SUB-TOTAL DO ITEM 03</v>
          </cell>
        </row>
        <row r="26">
          <cell r="A26" t="str">
            <v>07.</v>
          </cell>
          <cell r="B26" t="str">
            <v>ALVENARIAS E DIVISOES</v>
          </cell>
          <cell r="E26">
            <v>0</v>
          </cell>
        </row>
        <row r="27">
          <cell r="A27" t="str">
            <v>07.03.</v>
          </cell>
          <cell r="B27" t="str">
            <v>ALVENARIA DE TIJOLO FURADO(BLOCO CERAMICO VEDAÇÃO)</v>
          </cell>
          <cell r="E27">
            <v>0</v>
          </cell>
        </row>
        <row r="28">
          <cell r="A28" t="str">
            <v>07.03.03</v>
          </cell>
          <cell r="B28" t="str">
            <v>E= 10 CM, A REVESTIR</v>
          </cell>
          <cell r="C28" t="str">
            <v>M2</v>
          </cell>
          <cell r="D28">
            <v>85</v>
          </cell>
          <cell r="E28">
            <v>23.31</v>
          </cell>
        </row>
        <row r="29">
          <cell r="B29" t="str">
            <v>SUB-TOTAL DO ITEM 07</v>
          </cell>
        </row>
        <row r="31">
          <cell r="A31" t="str">
            <v>11.</v>
          </cell>
          <cell r="B31" t="str">
            <v>INSTALAÇA0 ELETRICA E TELEFONICA</v>
          </cell>
          <cell r="E31">
            <v>0</v>
          </cell>
        </row>
        <row r="32">
          <cell r="A32" t="str">
            <v>11.02.</v>
          </cell>
          <cell r="B32" t="str">
            <v>ILUMINACAO DA PRACA</v>
          </cell>
          <cell r="E32">
            <v>0</v>
          </cell>
        </row>
        <row r="33">
          <cell r="A33" t="str">
            <v>11.02.01</v>
          </cell>
          <cell r="B33" t="str">
            <v>ANEL CAIXA ZA CONCRETO PREMOLDADO</v>
          </cell>
          <cell r="C33" t="str">
            <v>PC</v>
          </cell>
          <cell r="D33">
            <v>13</v>
          </cell>
          <cell r="E33">
            <v>146.4</v>
          </cell>
        </row>
        <row r="34">
          <cell r="A34" t="str">
            <v>11.02.02</v>
          </cell>
          <cell r="B34" t="str">
            <v>ARO COM TAMPA ARTICULADA CAIXA ZA</v>
          </cell>
          <cell r="C34" t="str">
            <v>PC</v>
          </cell>
          <cell r="D34">
            <v>13</v>
          </cell>
          <cell r="E34">
            <v>65.66</v>
          </cell>
        </row>
        <row r="35">
          <cell r="A35" t="str">
            <v>11.02.03</v>
          </cell>
          <cell r="B35" t="str">
            <v>BASE 50A P/RELE FOTOELETRICO</v>
          </cell>
          <cell r="C35" t="str">
            <v>PC</v>
          </cell>
          <cell r="D35">
            <v>1</v>
          </cell>
          <cell r="E35">
            <v>257.26</v>
          </cell>
        </row>
        <row r="36">
          <cell r="A36" t="str">
            <v>11.02.04</v>
          </cell>
          <cell r="B36" t="str">
            <v>BRACO IP TIPO MEDIO</v>
          </cell>
          <cell r="C36" t="str">
            <v>PC</v>
          </cell>
          <cell r="D36">
            <v>5</v>
          </cell>
          <cell r="E36">
            <v>271.18</v>
          </cell>
        </row>
        <row r="37">
          <cell r="A37" t="str">
            <v>11.02.05</v>
          </cell>
          <cell r="B37" t="str">
            <v>CABECOTE 1" P/ELETRODUTO</v>
          </cell>
          <cell r="C37" t="str">
            <v>PC</v>
          </cell>
          <cell r="D37">
            <v>1</v>
          </cell>
          <cell r="E37">
            <v>2.48</v>
          </cell>
        </row>
        <row r="38">
          <cell r="A38" t="str">
            <v>11.02.06</v>
          </cell>
          <cell r="B38" t="str">
            <v>CABO AL 1X 16MM2XLPE 0,6/1KV</v>
          </cell>
          <cell r="C38" t="str">
            <v>M</v>
          </cell>
          <cell r="D38">
            <v>415</v>
          </cell>
          <cell r="E38">
            <v>3.68</v>
          </cell>
        </row>
        <row r="39">
          <cell r="A39" t="str">
            <v>11.02.07</v>
          </cell>
          <cell r="B39" t="str">
            <v>CABO AL 1X 25MM2XLPE 0,6/1KV</v>
          </cell>
          <cell r="C39" t="str">
            <v>M</v>
          </cell>
          <cell r="D39">
            <v>160</v>
          </cell>
          <cell r="E39">
            <v>5.42</v>
          </cell>
        </row>
        <row r="40">
          <cell r="A40" t="str">
            <v>11.02.08</v>
          </cell>
          <cell r="B40" t="str">
            <v>CABO CU 1X 1,5MM2 CL2 EPR/XLPE 0,6/1KV</v>
          </cell>
          <cell r="C40" t="str">
            <v>M</v>
          </cell>
          <cell r="D40">
            <v>367.5</v>
          </cell>
          <cell r="E40">
            <v>2.61</v>
          </cell>
        </row>
        <row r="41">
          <cell r="A41" t="str">
            <v>11.02.09</v>
          </cell>
          <cell r="B41" t="str">
            <v>CABO TRIPLEX CA 2X1X10+10MM2 0,6/1KV</v>
          </cell>
          <cell r="C41" t="str">
            <v>M</v>
          </cell>
          <cell r="D41">
            <v>32</v>
          </cell>
          <cell r="E41">
            <v>14.64</v>
          </cell>
        </row>
        <row r="42">
          <cell r="A42" t="str">
            <v>11.02.10</v>
          </cell>
          <cell r="B42" t="str">
            <v>CABO TRIPLEX CA 2X1X35+70MM2 0,6/1KV</v>
          </cell>
          <cell r="C42" t="str">
            <v>M</v>
          </cell>
          <cell r="D42">
            <v>65</v>
          </cell>
          <cell r="E42">
            <v>29.49</v>
          </cell>
        </row>
        <row r="43">
          <cell r="A43" t="str">
            <v>11.02.11</v>
          </cell>
          <cell r="B43" t="str">
            <v>CINTA ACO D 190MM S/PARAFUSO</v>
          </cell>
          <cell r="C43" t="str">
            <v>PC</v>
          </cell>
          <cell r="D43">
            <v>6</v>
          </cell>
          <cell r="E43">
            <v>15.21</v>
          </cell>
        </row>
        <row r="44">
          <cell r="A44" t="str">
            <v>11.02.12</v>
          </cell>
          <cell r="B44" t="str">
            <v>CINTA ACO D 220MM S/PARAFUSO</v>
          </cell>
          <cell r="C44" t="str">
            <v>PC</v>
          </cell>
          <cell r="D44">
            <v>1</v>
          </cell>
          <cell r="E44">
            <v>17.350000000000001</v>
          </cell>
        </row>
        <row r="45">
          <cell r="A45" t="str">
            <v>11.02.13</v>
          </cell>
          <cell r="B45" t="str">
            <v>CINTA ACO D 230MM S/PARAFUSO</v>
          </cell>
          <cell r="C45" t="str">
            <v>PC</v>
          </cell>
          <cell r="D45">
            <v>1</v>
          </cell>
          <cell r="E45">
            <v>17.86</v>
          </cell>
        </row>
        <row r="46">
          <cell r="A46" t="str">
            <v>11.02.14</v>
          </cell>
          <cell r="B46" t="str">
            <v>CINTA ACO D 240MM S/PARAFUSO</v>
          </cell>
          <cell r="C46" t="str">
            <v>PC</v>
          </cell>
          <cell r="D46">
            <v>1</v>
          </cell>
          <cell r="E46">
            <v>18.309999999999999</v>
          </cell>
        </row>
        <row r="47">
          <cell r="A47" t="str">
            <v>11.02.15</v>
          </cell>
          <cell r="B47" t="str">
            <v>CINTA ACO D 250MM S/PARAFUSO</v>
          </cell>
          <cell r="C47" t="str">
            <v>PC</v>
          </cell>
          <cell r="D47">
            <v>1</v>
          </cell>
          <cell r="E47">
            <v>20.61</v>
          </cell>
        </row>
        <row r="48">
          <cell r="A48" t="str">
            <v>11.02.16</v>
          </cell>
          <cell r="B48" t="str">
            <v>CONECTOR ATERRAMENTO FERRAGEM IP FIO AL 10 MM2</v>
          </cell>
          <cell r="C48" t="str">
            <v>PC</v>
          </cell>
          <cell r="D48">
            <v>57</v>
          </cell>
          <cell r="E48">
            <v>1.03</v>
          </cell>
        </row>
        <row r="49">
          <cell r="A49" t="str">
            <v>11.02.17</v>
          </cell>
          <cell r="B49" t="str">
            <v>CONECTOR BORNE CB CU 6MM2</v>
          </cell>
          <cell r="C49" t="str">
            <v>PC</v>
          </cell>
          <cell r="D49">
            <v>42</v>
          </cell>
          <cell r="E49">
            <v>0.67</v>
          </cell>
        </row>
        <row r="50">
          <cell r="A50" t="str">
            <v>11.02.18</v>
          </cell>
          <cell r="B50" t="str">
            <v>CONECTOR COMP FORM H(1) 16-35 X 16-35</v>
          </cell>
          <cell r="C50" t="str">
            <v>PC</v>
          </cell>
          <cell r="D50">
            <v>1</v>
          </cell>
          <cell r="E50">
            <v>2.5299999999999998</v>
          </cell>
        </row>
        <row r="51">
          <cell r="A51" t="str">
            <v>11.02.19</v>
          </cell>
          <cell r="B51" t="str">
            <v>CONECTOR COMP FORM H(2) 25-70 X 16-35</v>
          </cell>
          <cell r="C51" t="str">
            <v>PC</v>
          </cell>
          <cell r="D51">
            <v>2</v>
          </cell>
          <cell r="E51">
            <v>3.43</v>
          </cell>
        </row>
        <row r="52">
          <cell r="A52" t="str">
            <v>11.02.20</v>
          </cell>
          <cell r="B52" t="str">
            <v>CONECTOR COMP FORM H(7) 120-240 X 16-70</v>
          </cell>
          <cell r="C52" t="str">
            <v>PC</v>
          </cell>
          <cell r="D52">
            <v>2</v>
          </cell>
          <cell r="E52">
            <v>18.07</v>
          </cell>
        </row>
        <row r="53">
          <cell r="A53" t="str">
            <v>11.02.21</v>
          </cell>
          <cell r="B53" t="str">
            <v>CONECTOR CUNHA IT3+COBERTURA ISOLANTE 3</v>
          </cell>
          <cell r="C53" t="str">
            <v>PC</v>
          </cell>
          <cell r="D53">
            <v>3</v>
          </cell>
          <cell r="E53">
            <v>8.51</v>
          </cell>
        </row>
        <row r="54">
          <cell r="A54" t="str">
            <v>11.02.22</v>
          </cell>
          <cell r="B54" t="str">
            <v>CONECTOR CUNHA IT4+COBERTURA ISOLANTE 3</v>
          </cell>
          <cell r="C54" t="str">
            <v>PC</v>
          </cell>
          <cell r="D54">
            <v>10</v>
          </cell>
          <cell r="E54">
            <v>9.06</v>
          </cell>
        </row>
        <row r="55">
          <cell r="A55" t="str">
            <v>11.02.23</v>
          </cell>
          <cell r="B55" t="str">
            <v>CONECTOR DER 1.27-6.34MM CUNHA(4) AZUL</v>
          </cell>
          <cell r="C55" t="str">
            <v>PC</v>
          </cell>
          <cell r="D55">
            <v>33</v>
          </cell>
          <cell r="E55">
            <v>2.57</v>
          </cell>
        </row>
        <row r="56">
          <cell r="A56" t="str">
            <v>11.02.24</v>
          </cell>
          <cell r="B56" t="str">
            <v>CONECTOR DER 3.17-8.12MM CUNHA(2) VERDE</v>
          </cell>
          <cell r="C56" t="str">
            <v>PC</v>
          </cell>
          <cell r="D56">
            <v>5</v>
          </cell>
          <cell r="E56">
            <v>5.09</v>
          </cell>
        </row>
        <row r="57">
          <cell r="A57" t="str">
            <v>11.02.25</v>
          </cell>
          <cell r="B57" t="str">
            <v>CONECTOR PERFURACAO 16-70/6-35 NILED</v>
          </cell>
          <cell r="C57" t="str">
            <v>PC</v>
          </cell>
          <cell r="D57">
            <v>28</v>
          </cell>
          <cell r="E57">
            <v>19.489999999999998</v>
          </cell>
        </row>
        <row r="58">
          <cell r="A58" t="str">
            <v>11.02.26</v>
          </cell>
          <cell r="B58" t="str">
            <v>CURVA ACO ZINCADO P/ELETRODUTO 1"</v>
          </cell>
          <cell r="C58" t="str">
            <v>PC</v>
          </cell>
          <cell r="D58">
            <v>1</v>
          </cell>
          <cell r="E58">
            <v>47.98</v>
          </cell>
        </row>
        <row r="59">
          <cell r="A59" t="str">
            <v>11.02.27</v>
          </cell>
          <cell r="B59" t="str">
            <v>ELETRODUTO ACO ZINCADO PESADO 1" C/01 LUVA</v>
          </cell>
          <cell r="C59" t="str">
            <v>PC</v>
          </cell>
          <cell r="D59">
            <v>7</v>
          </cell>
          <cell r="E59">
            <v>42.46</v>
          </cell>
        </row>
        <row r="60">
          <cell r="A60" t="str">
            <v>11.02.28</v>
          </cell>
          <cell r="B60" t="str">
            <v>ELETRODUTO EPEAD POL A/D NOVOTUB 50 MM</v>
          </cell>
          <cell r="C60" t="str">
            <v>M</v>
          </cell>
          <cell r="D60">
            <v>260</v>
          </cell>
          <cell r="E60">
            <v>4.9400000000000004</v>
          </cell>
        </row>
        <row r="61">
          <cell r="A61" t="str">
            <v>11.02.29</v>
          </cell>
          <cell r="B61" t="str">
            <v>FITA ISOLANTE 19MMX10M AUTOFUSAO</v>
          </cell>
          <cell r="C61" t="str">
            <v>ROLO</v>
          </cell>
          <cell r="D61">
            <v>6</v>
          </cell>
          <cell r="E61">
            <v>26.54</v>
          </cell>
        </row>
        <row r="62">
          <cell r="A62" t="str">
            <v>11.02.30</v>
          </cell>
          <cell r="B62" t="str">
            <v>FITA ISOLANTE ADESIVA 19MMX20M PVC</v>
          </cell>
          <cell r="C62" t="str">
            <v>ROLO</v>
          </cell>
          <cell r="D62">
            <v>6</v>
          </cell>
          <cell r="E62">
            <v>6.55</v>
          </cell>
        </row>
        <row r="63">
          <cell r="A63" t="str">
            <v>11.02.31</v>
          </cell>
          <cell r="B63" t="str">
            <v>LAMPADA VS 150W E-40 AP TUBULAR</v>
          </cell>
          <cell r="C63" t="str">
            <v>PC</v>
          </cell>
          <cell r="D63">
            <v>19</v>
          </cell>
          <cell r="E63">
            <v>190.38</v>
          </cell>
        </row>
        <row r="64">
          <cell r="A64" t="str">
            <v>11.02.32</v>
          </cell>
          <cell r="B64" t="str">
            <v>LUMINARIA C/ALOJ.C/BASE VS 150W TUBULAR</v>
          </cell>
          <cell r="C64" t="str">
            <v>PC</v>
          </cell>
          <cell r="D64">
            <v>19</v>
          </cell>
          <cell r="E64">
            <v>691.74</v>
          </cell>
        </row>
        <row r="65">
          <cell r="A65" t="str">
            <v>11.02.33</v>
          </cell>
          <cell r="B65" t="str">
            <v>MANGUEIRA SANFONADA 3/4"</v>
          </cell>
          <cell r="C65" t="str">
            <v>M</v>
          </cell>
          <cell r="D65">
            <v>10</v>
          </cell>
          <cell r="E65">
            <v>2.4300000000000002</v>
          </cell>
        </row>
        <row r="66">
          <cell r="A66" t="str">
            <v>11.02.34</v>
          </cell>
          <cell r="B66" t="str">
            <v>PARAFUSO CAB ABAUL. PESC.QUADR.M16X45MM</v>
          </cell>
          <cell r="C66" t="str">
            <v>PC</v>
          </cell>
          <cell r="D66">
            <v>11</v>
          </cell>
          <cell r="E66">
            <v>2.84</v>
          </cell>
        </row>
        <row r="67">
          <cell r="A67" t="str">
            <v>11.02.35</v>
          </cell>
          <cell r="B67" t="str">
            <v>PARAFUSO CAB ABAUL. PESC.QUADR.M16X70MM</v>
          </cell>
          <cell r="C67" t="str">
            <v>PC</v>
          </cell>
          <cell r="D67">
            <v>20</v>
          </cell>
          <cell r="E67">
            <v>3.22</v>
          </cell>
        </row>
        <row r="68">
          <cell r="A68" t="str">
            <v>11.02.36</v>
          </cell>
          <cell r="B68" t="str">
            <v>PORCA QUADRADA M16X24MM ACO ZINCADA</v>
          </cell>
          <cell r="C68" t="str">
            <v>PC</v>
          </cell>
          <cell r="D68">
            <v>10</v>
          </cell>
          <cell r="E68">
            <v>1.52</v>
          </cell>
        </row>
        <row r="69">
          <cell r="A69" t="str">
            <v>11.02.37</v>
          </cell>
          <cell r="B69" t="str">
            <v>POSTE DE ACO ILUMEF 7M P/02 LUM.CHIC.DUPLO</v>
          </cell>
          <cell r="C69" t="str">
            <v>PC</v>
          </cell>
          <cell r="D69">
            <v>4</v>
          </cell>
          <cell r="E69">
            <v>3293.92</v>
          </cell>
        </row>
        <row r="70">
          <cell r="A70" t="str">
            <v>11.02.38</v>
          </cell>
          <cell r="B70" t="str">
            <v>POSTE ACO ILUMEF 7M P/LUMIN CHIC SIMPLES</v>
          </cell>
          <cell r="C70" t="str">
            <v>PC</v>
          </cell>
          <cell r="D70">
            <v>6</v>
          </cell>
          <cell r="E70">
            <v>2932.16</v>
          </cell>
        </row>
        <row r="71">
          <cell r="A71" t="str">
            <v>11.02.39</v>
          </cell>
          <cell r="B71" t="str">
            <v>REATOR LAMPADA VS 150W INTERNO</v>
          </cell>
          <cell r="C71" t="str">
            <v>PC</v>
          </cell>
          <cell r="D71">
            <v>19</v>
          </cell>
          <cell r="E71">
            <v>177.31</v>
          </cell>
        </row>
        <row r="72">
          <cell r="A72" t="str">
            <v>11.02.40</v>
          </cell>
          <cell r="B72" t="str">
            <v>RELE FOTOELETRICO ELETRONICO 127V</v>
          </cell>
          <cell r="C72" t="str">
            <v>PC</v>
          </cell>
          <cell r="D72">
            <v>6</v>
          </cell>
          <cell r="E72">
            <v>52.27</v>
          </cell>
        </row>
        <row r="73">
          <cell r="B73" t="str">
            <v>SUB-TOTAL DO ITEM 11</v>
          </cell>
        </row>
        <row r="75">
          <cell r="A75" t="str">
            <v>13.</v>
          </cell>
          <cell r="B75" t="str">
            <v>SERRALHERIA</v>
          </cell>
          <cell r="E75">
            <v>0</v>
          </cell>
        </row>
        <row r="76">
          <cell r="A76" t="str">
            <v>13.02.</v>
          </cell>
          <cell r="B76" t="str">
            <v>PERGULADO-02 MODULOS 350X350 CM EM 08 PILARES</v>
          </cell>
          <cell r="E76">
            <v>0</v>
          </cell>
        </row>
        <row r="77">
          <cell r="A77" t="str">
            <v>13.02.01</v>
          </cell>
          <cell r="B77" t="str">
            <v>ESTACA BROCA DIAM.20 CM H=1,50 M</v>
          </cell>
          <cell r="C77" t="str">
            <v>M</v>
          </cell>
          <cell r="D77">
            <v>12</v>
          </cell>
          <cell r="E77">
            <v>17.829999999999998</v>
          </cell>
        </row>
        <row r="78">
          <cell r="A78" t="str">
            <v>13.02.03</v>
          </cell>
          <cell r="B78" t="str">
            <v>FORMA CIRCULAR DE MADEIRA</v>
          </cell>
          <cell r="C78" t="str">
            <v>M2</v>
          </cell>
          <cell r="D78">
            <v>9.5</v>
          </cell>
          <cell r="E78">
            <v>66.790000000000006</v>
          </cell>
        </row>
        <row r="79">
          <cell r="A79" t="str">
            <v>13.02.05</v>
          </cell>
          <cell r="B79" t="str">
            <v>ACO CA-50/60</v>
          </cell>
          <cell r="C79" t="str">
            <v>KG</v>
          </cell>
          <cell r="D79">
            <v>19.350000000000001</v>
          </cell>
          <cell r="E79">
            <v>5.82</v>
          </cell>
        </row>
        <row r="80">
          <cell r="A80" t="str">
            <v>13.02.07</v>
          </cell>
          <cell r="B80" t="str">
            <v>CONCRETO CONVENCIONAL FCK 20,0 MPA B1,B2 LANCADO</v>
          </cell>
          <cell r="D80">
            <v>0</v>
          </cell>
          <cell r="E80">
            <v>0</v>
          </cell>
        </row>
        <row r="81">
          <cell r="A81" t="str">
            <v>13.02.07</v>
          </cell>
          <cell r="B81" t="str">
            <v>EM ESTRUTURA</v>
          </cell>
          <cell r="C81" t="str">
            <v>M3</v>
          </cell>
          <cell r="D81">
            <v>0.43</v>
          </cell>
          <cell r="E81">
            <v>248.67</v>
          </cell>
        </row>
        <row r="82">
          <cell r="A82" t="str">
            <v>13.02.09</v>
          </cell>
          <cell r="B82" t="str">
            <v>FORNECIMENTO E ASSENTAMENTO DE TUBO DE ACO GALVANIZADO DIAMETRO 2 1/2", INCLUSIVE CONEXOES</v>
          </cell>
          <cell r="C82" t="str">
            <v>M</v>
          </cell>
          <cell r="D82">
            <v>42</v>
          </cell>
          <cell r="E82">
            <v>61.77</v>
          </cell>
        </row>
        <row r="83">
          <cell r="A83" t="str">
            <v>13.02.11</v>
          </cell>
          <cell r="B83" t="str">
            <v>CABO DE ACO</v>
          </cell>
          <cell r="C83" t="str">
            <v>M</v>
          </cell>
          <cell r="D83">
            <v>21</v>
          </cell>
          <cell r="E83">
            <v>7.45</v>
          </cell>
        </row>
        <row r="84">
          <cell r="A84" t="str">
            <v>13.02.13</v>
          </cell>
          <cell r="B84" t="str">
            <v>MURETA EM TIJOLO MACICO E=10 CM APARENTE</v>
          </cell>
          <cell r="C84" t="str">
            <v>M2</v>
          </cell>
          <cell r="D84">
            <v>11.2</v>
          </cell>
          <cell r="E84">
            <v>51.31</v>
          </cell>
        </row>
        <row r="85">
          <cell r="A85" t="str">
            <v>13.02.15</v>
          </cell>
          <cell r="B85" t="str">
            <v>FORNECIMENTO E ASSENTAMENTO DE TAMPO PARA BANCO EM CONCRETO FCK 15,0 MPA 3,50X0,50X0,07 M</v>
          </cell>
          <cell r="C85" t="str">
            <v>UN</v>
          </cell>
          <cell r="D85">
            <v>3</v>
          </cell>
          <cell r="E85">
            <v>93.1</v>
          </cell>
        </row>
        <row r="86">
          <cell r="A86" t="str">
            <v>13.02.17</v>
          </cell>
          <cell r="B86" t="str">
            <v>PINTURA ESMALTE EM PILARES CIRCULARES DE CONCRETO DIAMETRO 7"</v>
          </cell>
          <cell r="C86" t="str">
            <v>M</v>
          </cell>
          <cell r="D86">
            <v>16.8</v>
          </cell>
          <cell r="E86">
            <v>7.41</v>
          </cell>
        </row>
        <row r="87">
          <cell r="A87" t="str">
            <v>13.02.19</v>
          </cell>
          <cell r="B87" t="str">
            <v>PINTURA ESMALTE EM TUBO GALVANIZADO 2 1/2"</v>
          </cell>
          <cell r="C87" t="str">
            <v>M</v>
          </cell>
          <cell r="D87">
            <v>42</v>
          </cell>
          <cell r="E87">
            <v>2.65</v>
          </cell>
        </row>
        <row r="88">
          <cell r="A88" t="str">
            <v>13.03.</v>
          </cell>
          <cell r="B88" t="str">
            <v>PERGULADO-04 MODULOS 350X350 CM EM 10 PILARES</v>
          </cell>
          <cell r="E88">
            <v>0</v>
          </cell>
        </row>
        <row r="89">
          <cell r="A89" t="str">
            <v>13.03.01</v>
          </cell>
          <cell r="B89" t="str">
            <v>ESTACA BROCA DIAMETRO 20 CM H=1,50 M</v>
          </cell>
          <cell r="C89" t="str">
            <v>M</v>
          </cell>
          <cell r="D89">
            <v>15</v>
          </cell>
          <cell r="E89">
            <v>17.829999999999998</v>
          </cell>
        </row>
        <row r="90">
          <cell r="A90" t="str">
            <v>13.03.03</v>
          </cell>
          <cell r="B90" t="str">
            <v>FORMA CIRCULAR DE MADEIRA</v>
          </cell>
          <cell r="C90" t="str">
            <v>M2</v>
          </cell>
          <cell r="D90">
            <v>11.88</v>
          </cell>
          <cell r="E90">
            <v>66.790000000000006</v>
          </cell>
        </row>
        <row r="91">
          <cell r="A91" t="str">
            <v>13.03.05</v>
          </cell>
          <cell r="B91" t="str">
            <v>ACO CA-50/60</v>
          </cell>
          <cell r="C91" t="str">
            <v>KG</v>
          </cell>
          <cell r="D91">
            <v>23.85</v>
          </cell>
          <cell r="E91">
            <v>5.82</v>
          </cell>
        </row>
        <row r="92">
          <cell r="A92" t="str">
            <v>13.03.07</v>
          </cell>
          <cell r="B92" t="str">
            <v>CONCRETO CONVENCIONAL FCK 20,0 MPA, B1,B2 LANCADO EM ESTRUTURA</v>
          </cell>
          <cell r="C92" t="str">
            <v>M3</v>
          </cell>
          <cell r="D92">
            <v>0.53</v>
          </cell>
          <cell r="E92">
            <v>248.67</v>
          </cell>
        </row>
        <row r="93">
          <cell r="A93" t="str">
            <v>13.03.09</v>
          </cell>
          <cell r="B93" t="str">
            <v>FORNECIMENTO E ASSENTAMENTO DE TUBO DE ACO GALVANIZADO 2 1/2",INCLUSIVE CONEXOES</v>
          </cell>
          <cell r="C93" t="str">
            <v>M</v>
          </cell>
          <cell r="D93">
            <v>35</v>
          </cell>
          <cell r="E93">
            <v>61.77</v>
          </cell>
        </row>
        <row r="94">
          <cell r="A94" t="str">
            <v>13.03.11</v>
          </cell>
          <cell r="B94" t="str">
            <v>PINTURA ESMALTE EM PILARES SECCAO CIRCULAR</v>
          </cell>
          <cell r="E94">
            <v>0</v>
          </cell>
        </row>
        <row r="95">
          <cell r="A95" t="str">
            <v>13.03.11</v>
          </cell>
          <cell r="B95" t="str">
            <v>DIAMETRO 7"</v>
          </cell>
          <cell r="C95" t="str">
            <v>M</v>
          </cell>
          <cell r="D95">
            <v>21</v>
          </cell>
          <cell r="E95">
            <v>7.41</v>
          </cell>
        </row>
        <row r="96">
          <cell r="A96" t="str">
            <v>13.03.13</v>
          </cell>
          <cell r="B96" t="str">
            <v>PINTURA ESMALTE EM TUBO GALVANIZADO 2 1/2"</v>
          </cell>
          <cell r="C96" t="str">
            <v>M</v>
          </cell>
          <cell r="D96">
            <v>35</v>
          </cell>
          <cell r="E96">
            <v>2.65</v>
          </cell>
        </row>
        <row r="97">
          <cell r="A97" t="str">
            <v>13.04.</v>
          </cell>
          <cell r="B97" t="str">
            <v>PERGULADO-MODULO ISOLADO C=350 CM EM 02 PILARES</v>
          </cell>
          <cell r="E97">
            <v>0</v>
          </cell>
        </row>
        <row r="98">
          <cell r="A98" t="str">
            <v>13.04.01</v>
          </cell>
          <cell r="B98" t="str">
            <v>ESTACA BROCA DIAMETRO 20 CM H=1,50 M</v>
          </cell>
          <cell r="C98" t="str">
            <v>M</v>
          </cell>
          <cell r="D98">
            <v>3</v>
          </cell>
          <cell r="E98">
            <v>61.77</v>
          </cell>
        </row>
        <row r="99">
          <cell r="A99" t="str">
            <v>13.04.03</v>
          </cell>
          <cell r="B99" t="str">
            <v>FORMA CIRCULAR DE MADEIRA</v>
          </cell>
          <cell r="C99" t="str">
            <v>M2</v>
          </cell>
          <cell r="D99">
            <v>2.38</v>
          </cell>
          <cell r="E99">
            <v>66.790000000000006</v>
          </cell>
        </row>
        <row r="100">
          <cell r="A100" t="str">
            <v>13.04.05</v>
          </cell>
          <cell r="B100" t="str">
            <v>ACO CA-50/60</v>
          </cell>
          <cell r="C100" t="str">
            <v>KG</v>
          </cell>
          <cell r="D100">
            <v>4.95</v>
          </cell>
          <cell r="E100">
            <v>5.82</v>
          </cell>
        </row>
        <row r="101">
          <cell r="A101" t="str">
            <v>13.04.07</v>
          </cell>
          <cell r="B101" t="str">
            <v>CONCRETO CONVENCIONAL FCK 20,0 MPA, B1,B2 LANCADO EM ESTRUTURA</v>
          </cell>
          <cell r="C101" t="str">
            <v>M3</v>
          </cell>
          <cell r="D101">
            <v>0.11</v>
          </cell>
          <cell r="E101">
            <v>248.67</v>
          </cell>
        </row>
        <row r="102">
          <cell r="A102" t="str">
            <v>13.04.09</v>
          </cell>
          <cell r="B102" t="str">
            <v>FORNECIMENTO E ASSENTAMENTO DE TUBO DE ACO GALVANIZADO 2 1/2", INCLUSIVE CONEXOES</v>
          </cell>
          <cell r="C102" t="str">
            <v>M</v>
          </cell>
          <cell r="D102">
            <v>4.2</v>
          </cell>
          <cell r="E102">
            <v>61.77</v>
          </cell>
        </row>
        <row r="103">
          <cell r="A103" t="str">
            <v>13.04.11</v>
          </cell>
          <cell r="B103" t="str">
            <v>PINTURA ESMALTE EM PILARES SECCAO CIRCULAR DIAMETRO 7"</v>
          </cell>
          <cell r="C103" t="str">
            <v>M</v>
          </cell>
          <cell r="D103">
            <v>4.2</v>
          </cell>
          <cell r="E103">
            <v>7.41</v>
          </cell>
        </row>
        <row r="104">
          <cell r="A104" t="str">
            <v>13.04.13</v>
          </cell>
          <cell r="B104" t="str">
            <v>PINTURA ESMALTE EM TUBO GALVANIZADO 2 1/2"</v>
          </cell>
          <cell r="C104" t="str">
            <v>M</v>
          </cell>
          <cell r="D104">
            <v>4.2</v>
          </cell>
          <cell r="E104">
            <v>2.65</v>
          </cell>
        </row>
        <row r="105">
          <cell r="A105" t="str">
            <v>13.05.</v>
          </cell>
          <cell r="B105" t="str">
            <v>PERGULADO-MODULO ISOLADO C=200 CM EM 02 PILARES</v>
          </cell>
          <cell r="E105">
            <v>0</v>
          </cell>
        </row>
        <row r="106">
          <cell r="A106" t="str">
            <v>13.05.01</v>
          </cell>
          <cell r="B106" t="str">
            <v>ESTACA BROCA DIAMETRO 20 CM H=1,50 M</v>
          </cell>
          <cell r="C106" t="str">
            <v>M</v>
          </cell>
          <cell r="D106">
            <v>3</v>
          </cell>
          <cell r="E106">
            <v>17.829999999999998</v>
          </cell>
        </row>
        <row r="107">
          <cell r="A107" t="str">
            <v>13.05.03</v>
          </cell>
          <cell r="B107" t="str">
            <v>FORMA CIRCULAR DE MADEIRA</v>
          </cell>
          <cell r="C107" t="str">
            <v>M2</v>
          </cell>
          <cell r="D107">
            <v>2.38</v>
          </cell>
          <cell r="E107">
            <v>66.790000000000006</v>
          </cell>
        </row>
        <row r="108">
          <cell r="A108" t="str">
            <v>13.05.05</v>
          </cell>
          <cell r="B108" t="str">
            <v>ACO CA-50/60</v>
          </cell>
          <cell r="C108" t="str">
            <v>KG</v>
          </cell>
          <cell r="D108">
            <v>4.95</v>
          </cell>
          <cell r="E108">
            <v>5.82</v>
          </cell>
        </row>
        <row r="109">
          <cell r="A109" t="str">
            <v>13.05.07</v>
          </cell>
          <cell r="B109" t="str">
            <v>CONCRETO CONVENCIONAL FCK 20,0 MPA, B1,B2 LANCADO EM ESTRUTURA</v>
          </cell>
          <cell r="C109" t="str">
            <v>M3</v>
          </cell>
          <cell r="D109">
            <v>0.11</v>
          </cell>
          <cell r="E109">
            <v>248.67</v>
          </cell>
        </row>
        <row r="110">
          <cell r="A110" t="str">
            <v>13.05.09</v>
          </cell>
          <cell r="B110" t="str">
            <v>FORNECIMENTO E ASSENTAMENTO DE TUBO DE ACO GALVANIZADO 2 1/2", INCLUSIVE CONEXOES</v>
          </cell>
          <cell r="C110" t="str">
            <v>M</v>
          </cell>
          <cell r="D110">
            <v>2.7</v>
          </cell>
          <cell r="E110">
            <v>61.77</v>
          </cell>
        </row>
        <row r="111">
          <cell r="A111" t="str">
            <v>13.05.11</v>
          </cell>
          <cell r="B111" t="str">
            <v>PINTURA ESMALTE EM PILARES DE SECCAO CIRCULAR DIAMETRO 7"</v>
          </cell>
          <cell r="C111" t="str">
            <v>M</v>
          </cell>
          <cell r="D111">
            <v>4.2</v>
          </cell>
          <cell r="E111">
            <v>7.41</v>
          </cell>
        </row>
        <row r="112">
          <cell r="A112" t="str">
            <v>13.05.13</v>
          </cell>
          <cell r="B112" t="str">
            <v>PINTURA ESMALTE EM TUBO GALVANIZADO 2 1/2 "</v>
          </cell>
          <cell r="C112" t="str">
            <v>M</v>
          </cell>
          <cell r="D112">
            <v>2.7</v>
          </cell>
          <cell r="E112">
            <v>2.65</v>
          </cell>
        </row>
        <row r="113">
          <cell r="B113" t="str">
            <v>SUB-TOTAL DO ITEM 13</v>
          </cell>
        </row>
        <row r="115">
          <cell r="A115" t="str">
            <v>14.</v>
          </cell>
          <cell r="B115" t="str">
            <v>REVESTIMENTOS</v>
          </cell>
          <cell r="E115">
            <v>0</v>
          </cell>
        </row>
        <row r="116">
          <cell r="A116" t="str">
            <v>14.05.</v>
          </cell>
          <cell r="B116" t="str">
            <v>REVESTIMENTO COM ARGAMASSA DE CIMENTO, CAL E AREIA</v>
          </cell>
          <cell r="E116">
            <v>0</v>
          </cell>
        </row>
        <row r="117">
          <cell r="A117" t="str">
            <v>14.05.05</v>
          </cell>
          <cell r="B117" t="str">
            <v>CHAPISCO COM ARGAMASSA 1:3 CIM./AREIA, A COLHER</v>
          </cell>
          <cell r="C117" t="str">
            <v>M2</v>
          </cell>
          <cell r="D117">
            <v>170</v>
          </cell>
          <cell r="E117">
            <v>3.09</v>
          </cell>
        </row>
        <row r="118">
          <cell r="A118" t="str">
            <v>14.05.31</v>
          </cell>
          <cell r="B118" t="str">
            <v>REBOCO COM ARGAMASSA 1:7 CIMENTO E AREIA</v>
          </cell>
          <cell r="C118" t="str">
            <v>M2</v>
          </cell>
          <cell r="D118">
            <v>170</v>
          </cell>
          <cell r="E118">
            <v>13.58</v>
          </cell>
        </row>
        <row r="119">
          <cell r="A119" t="str">
            <v>14.05.71</v>
          </cell>
          <cell r="B119" t="str">
            <v>SULCO NO REBOCO LARGURA=2CM</v>
          </cell>
          <cell r="C119" t="str">
            <v>M</v>
          </cell>
          <cell r="D119">
            <v>65</v>
          </cell>
          <cell r="E119">
            <v>3.85</v>
          </cell>
        </row>
        <row r="120">
          <cell r="B120" t="str">
            <v>SUB-TOTAL DO ITEM 14</v>
          </cell>
        </row>
        <row r="123">
          <cell r="A123" t="str">
            <v>15.</v>
          </cell>
          <cell r="B123" t="str">
            <v>PISOS, RODAPES, SOLEIRAS E PEITORIS</v>
          </cell>
          <cell r="E123">
            <v>0</v>
          </cell>
        </row>
        <row r="124">
          <cell r="A124" t="str">
            <v>15.35.</v>
          </cell>
          <cell r="B124" t="str">
            <v>PISO DE CONCRETO (PATIO)</v>
          </cell>
          <cell r="E124">
            <v>0</v>
          </cell>
        </row>
        <row r="125">
          <cell r="A125" t="str">
            <v>15.35.30</v>
          </cell>
          <cell r="B125" t="str">
            <v>PISO DE CONCRETO USINADO FCK 18,0 MPA E=6,0 CM, COM JUNTA PLASTICA, ACABAMENTO DESEMPENADO</v>
          </cell>
          <cell r="C125" t="str">
            <v>M2</v>
          </cell>
          <cell r="D125">
            <v>3403.71</v>
          </cell>
          <cell r="E125">
            <v>23</v>
          </cell>
        </row>
        <row r="126">
          <cell r="A126" t="str">
            <v>15.38.</v>
          </cell>
          <cell r="B126" t="str">
            <v>PASSEIOS</v>
          </cell>
          <cell r="E126">
            <v>0</v>
          </cell>
        </row>
        <row r="127">
          <cell r="A127" t="str">
            <v>15.38.10</v>
          </cell>
          <cell r="B127" t="str">
            <v>PASSEIO DE CONCRETO FCK 15,0 MPA E=6,0 CM, JUNTA SECA 3M MANUAL</v>
          </cell>
          <cell r="C127" t="str">
            <v>M2</v>
          </cell>
          <cell r="D127">
            <v>804</v>
          </cell>
          <cell r="E127">
            <v>17.510000000000002</v>
          </cell>
        </row>
        <row r="128">
          <cell r="B128" t="str">
            <v>SUB-TOTAL DO ITEM 15</v>
          </cell>
        </row>
        <row r="130">
          <cell r="A130" t="str">
            <v>17.</v>
          </cell>
          <cell r="B130" t="str">
            <v>PINTURA</v>
          </cell>
          <cell r="E130">
            <v>0</v>
          </cell>
        </row>
        <row r="131">
          <cell r="A131" t="str">
            <v>17.15.</v>
          </cell>
          <cell r="B131" t="str">
            <v>PINTURA ACRILICA</v>
          </cell>
          <cell r="E131">
            <v>0</v>
          </cell>
        </row>
        <row r="132">
          <cell r="A132" t="str">
            <v>17.15.02</v>
          </cell>
          <cell r="B132" t="str">
            <v>FOSCA, SEM MASSA, EM REBOCO C/ SELADOR ACRILICO</v>
          </cell>
          <cell r="C132" t="str">
            <v>M2</v>
          </cell>
          <cell r="D132">
            <v>170</v>
          </cell>
          <cell r="E132">
            <v>7.62</v>
          </cell>
        </row>
        <row r="133">
          <cell r="A133" t="str">
            <v>17.15.17</v>
          </cell>
          <cell r="B133" t="str">
            <v>SEMI-BRILHO, SEM MASSA, EM REBOCO S/SELADOR (EM MURO EXISTENTE)</v>
          </cell>
          <cell r="C133" t="str">
            <v>M2</v>
          </cell>
          <cell r="D133">
            <v>220</v>
          </cell>
          <cell r="E133">
            <v>6.26</v>
          </cell>
        </row>
        <row r="134">
          <cell r="B134" t="str">
            <v>SUB-TOTAL DO ITEM 17</v>
          </cell>
        </row>
        <row r="136">
          <cell r="A136" t="str">
            <v>18.</v>
          </cell>
          <cell r="B136" t="str">
            <v>SERVICOS DIVERSOS</v>
          </cell>
          <cell r="E136">
            <v>0</v>
          </cell>
        </row>
        <row r="137">
          <cell r="A137" t="str">
            <v>18.02.</v>
          </cell>
          <cell r="B137" t="str">
            <v>EQUIPAMENTOS ESPORTIVOS</v>
          </cell>
          <cell r="E137">
            <v>0</v>
          </cell>
        </row>
        <row r="138">
          <cell r="A138" t="str">
            <v>18.02.13</v>
          </cell>
          <cell r="B138" t="str">
            <v>REDE VOLEY COM MASTROS DE TUBOS F.G. D=76MM</v>
          </cell>
          <cell r="C138" t="str">
            <v>CJ</v>
          </cell>
          <cell r="D138">
            <v>1</v>
          </cell>
          <cell r="E138">
            <v>479</v>
          </cell>
        </row>
        <row r="139">
          <cell r="A139" t="str">
            <v>18.10.</v>
          </cell>
          <cell r="B139" t="str">
            <v>BANCOS E MESAS</v>
          </cell>
          <cell r="E139">
            <v>0</v>
          </cell>
        </row>
        <row r="140">
          <cell r="A140" t="str">
            <v>18.10.15</v>
          </cell>
          <cell r="B140" t="str">
            <v>BANCO COM TAMPO DE CONCRETO L=50 CM SOBRE ALVENARIA DE TIJOLO MACICO E=10 CM A CADA 1,50 M APARENTE H=40 CM</v>
          </cell>
          <cell r="C140" t="str">
            <v>M</v>
          </cell>
          <cell r="D140">
            <v>274</v>
          </cell>
          <cell r="E140">
            <v>81.16</v>
          </cell>
        </row>
        <row r="141">
          <cell r="A141" t="str">
            <v>18.40.</v>
          </cell>
          <cell r="B141" t="str">
            <v>EQUIPAMENTO PARA PLAYGROUND EM EUCALIPTO IMUNIZADO</v>
          </cell>
          <cell r="E141">
            <v>0</v>
          </cell>
        </row>
        <row r="142">
          <cell r="A142" t="str">
            <v>18.40.01</v>
          </cell>
          <cell r="B142" t="str">
            <v>ARGOLA DUPLA</v>
          </cell>
          <cell r="C142" t="str">
            <v>UN</v>
          </cell>
          <cell r="D142">
            <v>2</v>
          </cell>
          <cell r="E142">
            <v>1025.6400000000001</v>
          </cell>
        </row>
        <row r="143">
          <cell r="A143" t="str">
            <v>18.40.02</v>
          </cell>
          <cell r="B143" t="str">
            <v>BALANCIM COM 5 LUGARES</v>
          </cell>
          <cell r="C143" t="str">
            <v>UN</v>
          </cell>
          <cell r="D143">
            <v>1</v>
          </cell>
          <cell r="E143">
            <v>964.73</v>
          </cell>
        </row>
        <row r="144">
          <cell r="A144" t="str">
            <v>18.40.03</v>
          </cell>
          <cell r="B144" t="str">
            <v>ESCORREGADOR</v>
          </cell>
          <cell r="C144" t="str">
            <v>UN</v>
          </cell>
          <cell r="D144">
            <v>2</v>
          </cell>
          <cell r="E144">
            <v>1392.93</v>
          </cell>
        </row>
        <row r="145">
          <cell r="A145" t="str">
            <v>18.40.04</v>
          </cell>
          <cell r="B145" t="str">
            <v>PRANCHA ABDOMINAL</v>
          </cell>
          <cell r="C145" t="str">
            <v>UN</v>
          </cell>
          <cell r="D145">
            <v>2</v>
          </cell>
          <cell r="E145">
            <v>632.91999999999996</v>
          </cell>
        </row>
        <row r="146">
          <cell r="A146" t="str">
            <v>18.40.05</v>
          </cell>
          <cell r="B146" t="str">
            <v>ZANGA BURRINHO COM 2 PRANCHAS</v>
          </cell>
          <cell r="C146" t="str">
            <v>UN</v>
          </cell>
          <cell r="D146">
            <v>1</v>
          </cell>
          <cell r="E146">
            <v>594.79</v>
          </cell>
        </row>
        <row r="147">
          <cell r="A147" t="str">
            <v>18.40.06</v>
          </cell>
          <cell r="B147" t="str">
            <v>GANGORRA</v>
          </cell>
          <cell r="C147" t="str">
            <v>UN</v>
          </cell>
          <cell r="D147">
            <v>1</v>
          </cell>
          <cell r="E147">
            <v>599.38</v>
          </cell>
        </row>
        <row r="148">
          <cell r="A148" t="str">
            <v>18.40.07</v>
          </cell>
          <cell r="B148" t="str">
            <v>BARRA FIXA</v>
          </cell>
          <cell r="C148" t="str">
            <v>UN</v>
          </cell>
          <cell r="D148">
            <v>1</v>
          </cell>
          <cell r="E148">
            <v>608.17999999999995</v>
          </cell>
        </row>
        <row r="149">
          <cell r="A149" t="str">
            <v>18.60.</v>
          </cell>
          <cell r="B149" t="str">
            <v>CHAPEU PARA MURETA</v>
          </cell>
          <cell r="E149">
            <v>0</v>
          </cell>
        </row>
        <row r="150">
          <cell r="A150" t="str">
            <v>18.60.03</v>
          </cell>
          <cell r="B150" t="str">
            <v>CHAPEU PRE MOLDADO DE CONCRETO PARA MURETA L=18 CM</v>
          </cell>
          <cell r="C150" t="str">
            <v>M</v>
          </cell>
          <cell r="D150">
            <v>83</v>
          </cell>
          <cell r="E150">
            <v>5.82</v>
          </cell>
        </row>
        <row r="151">
          <cell r="B151" t="str">
            <v>SUB-TOTAL DO ITEM 18</v>
          </cell>
        </row>
        <row r="153">
          <cell r="A153" t="str">
            <v>21.</v>
          </cell>
          <cell r="B153" t="str">
            <v>URBANIZAÇAO E OBRAS COMPLEMENTARES</v>
          </cell>
          <cell r="E153">
            <v>0</v>
          </cell>
        </row>
        <row r="154">
          <cell r="A154" t="str">
            <v>21.02.</v>
          </cell>
          <cell r="B154" t="str">
            <v>MEIO FIO PRE MOLDADO DE CONCRETO PADRAO PMB</v>
          </cell>
          <cell r="E154">
            <v>0</v>
          </cell>
        </row>
        <row r="155">
          <cell r="A155" t="str">
            <v>21.02.10</v>
          </cell>
          <cell r="B155" t="str">
            <v>MEIO FIO PRE MOLDADO DE CONCRETO 80X28X15,7X12 CM</v>
          </cell>
          <cell r="C155" t="str">
            <v>M</v>
          </cell>
          <cell r="D155">
            <v>65</v>
          </cell>
          <cell r="E155">
            <v>17.02</v>
          </cell>
        </row>
        <row r="156">
          <cell r="A156" t="str">
            <v>21.03.</v>
          </cell>
          <cell r="B156" t="str">
            <v>MEIO FIO E CORDAO - PADRAO SUDECAP</v>
          </cell>
          <cell r="E156">
            <v>0</v>
          </cell>
        </row>
        <row r="157">
          <cell r="A157" t="str">
            <v>21.03.16</v>
          </cell>
          <cell r="B157" t="str">
            <v>CORDAO DE CONC. PREMOLDADO BOLEADO 10X10 COM BASE</v>
          </cell>
          <cell r="C157" t="str">
            <v>M</v>
          </cell>
          <cell r="D157">
            <v>375</v>
          </cell>
          <cell r="E157">
            <v>16.420000000000002</v>
          </cell>
        </row>
        <row r="158">
          <cell r="A158" t="str">
            <v>21.04.</v>
          </cell>
          <cell r="B158" t="str">
            <v>REMOÇAO E REASSENTAMENTO DE MEIO-FIO</v>
          </cell>
          <cell r="E158">
            <v>0</v>
          </cell>
        </row>
        <row r="159">
          <cell r="A159" t="str">
            <v>21.04.01</v>
          </cell>
          <cell r="B159" t="str">
            <v>PREMOLDADO DE CONCRETO</v>
          </cell>
          <cell r="C159" t="str">
            <v>M</v>
          </cell>
          <cell r="D159">
            <v>135</v>
          </cell>
          <cell r="E159">
            <v>13.21</v>
          </cell>
        </row>
        <row r="160">
          <cell r="A160" t="str">
            <v>21.30.</v>
          </cell>
          <cell r="B160" t="str">
            <v>GRAMACAO E AJARDINAMENTO</v>
          </cell>
          <cell r="E160">
            <v>0</v>
          </cell>
        </row>
        <row r="161">
          <cell r="A161" t="str">
            <v>21.30.07</v>
          </cell>
          <cell r="B161" t="str">
            <v>GRAMA ESMERALDA - WILD ZOYSIA</v>
          </cell>
          <cell r="C161" t="str">
            <v>M2</v>
          </cell>
          <cell r="D161">
            <v>1905</v>
          </cell>
          <cell r="E161">
            <v>7.03</v>
          </cell>
        </row>
        <row r="162">
          <cell r="A162" t="str">
            <v>21.31.</v>
          </cell>
          <cell r="B162" t="str">
            <v>PREPARO DE COVAS, EXCLUSIVE O FORNECIMENTO DA MUDA</v>
          </cell>
          <cell r="E162">
            <v>0</v>
          </cell>
        </row>
        <row r="163">
          <cell r="A163" t="str">
            <v>21.31.01</v>
          </cell>
          <cell r="B163" t="str">
            <v>DE ARVORES HMIN= 1,80M, COVA 60X60X60 CM</v>
          </cell>
          <cell r="C163" t="str">
            <v>UN</v>
          </cell>
          <cell r="D163">
            <v>74</v>
          </cell>
          <cell r="E163">
            <v>9.43</v>
          </cell>
        </row>
        <row r="164">
          <cell r="A164" t="str">
            <v>21.32.</v>
          </cell>
          <cell r="B164" t="str">
            <v>FORNECIMENTO DE MATERIAL PARA PAISAGISMO:</v>
          </cell>
          <cell r="E164">
            <v>0</v>
          </cell>
        </row>
        <row r="165">
          <cell r="A165" t="str">
            <v>21.32.01</v>
          </cell>
          <cell r="B165" t="str">
            <v>TERRA VEGETAL</v>
          </cell>
          <cell r="C165" t="str">
            <v>M3</v>
          </cell>
          <cell r="D165">
            <v>20</v>
          </cell>
          <cell r="E165">
            <v>38.11</v>
          </cell>
        </row>
        <row r="166">
          <cell r="A166" t="str">
            <v>21.32.02</v>
          </cell>
          <cell r="B166" t="str">
            <v>ADUBO ORGANICO</v>
          </cell>
          <cell r="C166" t="str">
            <v>M3</v>
          </cell>
          <cell r="D166">
            <v>30</v>
          </cell>
          <cell r="E166">
            <v>74.069999999999993</v>
          </cell>
        </row>
        <row r="167">
          <cell r="A167" t="str">
            <v>21.33.</v>
          </cell>
          <cell r="B167" t="str">
            <v>FORNECIMENTO DE MUDAS</v>
          </cell>
          <cell r="E167">
            <v>0</v>
          </cell>
        </row>
        <row r="168">
          <cell r="A168" t="str">
            <v>21.33.01</v>
          </cell>
          <cell r="B168" t="str">
            <v>ARVORE - SIBIPIRUNA - CAESALPINIA PELTOPOHOROIDES</v>
          </cell>
          <cell r="C168" t="str">
            <v>UN</v>
          </cell>
          <cell r="D168">
            <v>3</v>
          </cell>
          <cell r="E168">
            <v>22.18</v>
          </cell>
        </row>
        <row r="169">
          <cell r="A169" t="str">
            <v>21.33.03</v>
          </cell>
          <cell r="B169" t="str">
            <v>ARVORE- PAU-FERRO - CAESALPINIA FERREA LEIOSTACHYA</v>
          </cell>
          <cell r="C169" t="str">
            <v>UN</v>
          </cell>
          <cell r="D169">
            <v>3</v>
          </cell>
          <cell r="E169">
            <v>22.18</v>
          </cell>
        </row>
        <row r="170">
          <cell r="A170" t="str">
            <v>21.33.04</v>
          </cell>
          <cell r="B170" t="str">
            <v>ARVORE - CASSIA MIMOSA - CASSIA GRANDIS</v>
          </cell>
          <cell r="C170" t="str">
            <v>UN</v>
          </cell>
          <cell r="D170">
            <v>7</v>
          </cell>
          <cell r="E170">
            <v>22.18</v>
          </cell>
        </row>
        <row r="171">
          <cell r="A171" t="str">
            <v>21.33.06</v>
          </cell>
          <cell r="B171" t="str">
            <v>PAU BRASIL</v>
          </cell>
          <cell r="C171" t="str">
            <v>UN</v>
          </cell>
          <cell r="D171">
            <v>3</v>
          </cell>
          <cell r="E171">
            <v>15.94</v>
          </cell>
        </row>
        <row r="172">
          <cell r="A172" t="str">
            <v>21.33.07</v>
          </cell>
          <cell r="B172" t="str">
            <v>IPE AMARELO</v>
          </cell>
          <cell r="C172" t="str">
            <v>UN</v>
          </cell>
          <cell r="D172">
            <v>10</v>
          </cell>
          <cell r="E172">
            <v>15.94</v>
          </cell>
        </row>
        <row r="173">
          <cell r="A173" t="str">
            <v>21.33.08</v>
          </cell>
          <cell r="B173" t="str">
            <v>IPE ROXO</v>
          </cell>
          <cell r="C173" t="str">
            <v>UN</v>
          </cell>
          <cell r="D173">
            <v>8</v>
          </cell>
          <cell r="E173">
            <v>15.94</v>
          </cell>
        </row>
        <row r="174">
          <cell r="A174" t="str">
            <v>21.33.09</v>
          </cell>
          <cell r="B174" t="str">
            <v>MUNGUBA</v>
          </cell>
          <cell r="C174" t="str">
            <v>UN</v>
          </cell>
          <cell r="D174">
            <v>10</v>
          </cell>
          <cell r="E174">
            <v>24.95</v>
          </cell>
        </row>
        <row r="175">
          <cell r="A175" t="str">
            <v>21.33.10</v>
          </cell>
          <cell r="B175" t="str">
            <v>QUARESMEIRA ROXA / ROSA</v>
          </cell>
          <cell r="C175" t="str">
            <v>UN</v>
          </cell>
          <cell r="D175">
            <v>4</v>
          </cell>
          <cell r="E175">
            <v>15.94</v>
          </cell>
        </row>
        <row r="176">
          <cell r="A176" t="str">
            <v>21.33.11</v>
          </cell>
          <cell r="B176" t="str">
            <v>SUINA - ERYTHRINA CRISTA-GALLI</v>
          </cell>
          <cell r="C176" t="str">
            <v>UN</v>
          </cell>
          <cell r="D176">
            <v>8</v>
          </cell>
          <cell r="E176">
            <v>24.95</v>
          </cell>
        </row>
        <row r="177">
          <cell r="A177" t="str">
            <v>21.33.12</v>
          </cell>
          <cell r="B177" t="str">
            <v>CAMPANULA AMARELA</v>
          </cell>
          <cell r="C177" t="str">
            <v>UN</v>
          </cell>
          <cell r="D177">
            <v>4</v>
          </cell>
          <cell r="E177">
            <v>15.94</v>
          </cell>
        </row>
        <row r="178">
          <cell r="A178" t="str">
            <v>21.33.13</v>
          </cell>
          <cell r="B178" t="str">
            <v>RUSSELIA VERMELHA / AMARELA</v>
          </cell>
          <cell r="C178" t="str">
            <v>UN</v>
          </cell>
          <cell r="D178">
            <v>6</v>
          </cell>
          <cell r="E178">
            <v>15.94</v>
          </cell>
        </row>
        <row r="179">
          <cell r="A179" t="str">
            <v>21.33.14</v>
          </cell>
          <cell r="B179" t="str">
            <v>JIBOIA DOURADA</v>
          </cell>
          <cell r="C179" t="str">
            <v>UN</v>
          </cell>
          <cell r="D179">
            <v>4</v>
          </cell>
          <cell r="E179">
            <v>1.1100000000000001</v>
          </cell>
        </row>
        <row r="180">
          <cell r="A180" t="str">
            <v>21.33.15</v>
          </cell>
          <cell r="B180" t="str">
            <v>MARACUJA AZUL</v>
          </cell>
          <cell r="C180" t="str">
            <v>UN</v>
          </cell>
          <cell r="D180">
            <v>8</v>
          </cell>
          <cell r="E180">
            <v>2.77</v>
          </cell>
        </row>
        <row r="181">
          <cell r="A181" t="str">
            <v>21.33.16</v>
          </cell>
          <cell r="B181" t="str">
            <v>SALVIA</v>
          </cell>
          <cell r="C181" t="str">
            <v>M2</v>
          </cell>
          <cell r="D181">
            <v>210</v>
          </cell>
          <cell r="E181">
            <v>27.72</v>
          </cell>
        </row>
        <row r="182">
          <cell r="A182" t="str">
            <v>21.33.17</v>
          </cell>
          <cell r="B182" t="str">
            <v>PINGO DE OURO</v>
          </cell>
          <cell r="C182" t="str">
            <v>M2</v>
          </cell>
          <cell r="D182">
            <v>12</v>
          </cell>
          <cell r="E182">
            <v>2.77</v>
          </cell>
        </row>
        <row r="183">
          <cell r="A183" t="str">
            <v>21.33.70</v>
          </cell>
          <cell r="B183" t="str">
            <v>PALMEIRA - LICURI</v>
          </cell>
          <cell r="C183" t="str">
            <v>UN</v>
          </cell>
          <cell r="D183">
            <v>8</v>
          </cell>
          <cell r="E183">
            <v>48.51</v>
          </cell>
        </row>
        <row r="184">
          <cell r="A184" t="str">
            <v>21.36.</v>
          </cell>
          <cell r="B184" t="str">
            <v>PEDESTAL DE INAUGURACAO</v>
          </cell>
          <cell r="E184">
            <v>0</v>
          </cell>
        </row>
        <row r="185">
          <cell r="A185" t="str">
            <v>21.36.02</v>
          </cell>
          <cell r="B185" t="str">
            <v>FORNECIMENTO E ASSENTAMENTO DE PEDESTAL DE INAUGURACAO, EXCLUSIVE PLACA DE BRONZE, CONFORME PROJETO PMB</v>
          </cell>
          <cell r="C185" t="str">
            <v>UN</v>
          </cell>
          <cell r="D185">
            <v>1</v>
          </cell>
          <cell r="E185">
            <v>554.4</v>
          </cell>
        </row>
        <row r="186">
          <cell r="A186" t="str">
            <v>21.40.</v>
          </cell>
          <cell r="B186" t="str">
            <v>LIXEIRA</v>
          </cell>
          <cell r="E186">
            <v>0</v>
          </cell>
        </row>
        <row r="187">
          <cell r="A187" t="str">
            <v>21.40.02</v>
          </cell>
          <cell r="B187" t="str">
            <v>TIPO 2-METALICA INDIVIDUAL BASCULAVEL CHAPA 20 35L</v>
          </cell>
          <cell r="C187" t="str">
            <v>UN</v>
          </cell>
          <cell r="D187">
            <v>22</v>
          </cell>
          <cell r="E187">
            <v>198.85</v>
          </cell>
        </row>
        <row r="188">
          <cell r="B188" t="str">
            <v>SUB-TOTAL DO ITEM 21</v>
          </cell>
        </row>
        <row r="190">
          <cell r="A190" t="str">
            <v>22.</v>
          </cell>
          <cell r="B190" t="str">
            <v>LIMPEZA</v>
          </cell>
          <cell r="E190">
            <v>0</v>
          </cell>
        </row>
        <row r="191">
          <cell r="A191" t="str">
            <v>22.01.</v>
          </cell>
          <cell r="B191" t="str">
            <v>LIMPEZA GERAL</v>
          </cell>
          <cell r="E191">
            <v>0</v>
          </cell>
        </row>
        <row r="192">
          <cell r="A192" t="str">
            <v>22.01.02</v>
          </cell>
          <cell r="B192" t="str">
            <v>LIMPEZA DA OBRA (RETIRANDO TODO O ENTULHO E MATERIAL EXCEDENTE)</v>
          </cell>
          <cell r="C192" t="str">
            <v>VB</v>
          </cell>
          <cell r="D192">
            <v>1</v>
          </cell>
          <cell r="E192">
            <v>415.8</v>
          </cell>
        </row>
        <row r="193">
          <cell r="B193" t="str">
            <v>SUB-TOTAL DO ITEM 22</v>
          </cell>
        </row>
        <row r="196">
          <cell r="A196" t="str">
            <v>28.</v>
          </cell>
          <cell r="B196" t="str">
            <v>QUADRA POLIESPORTIVA</v>
          </cell>
          <cell r="E196">
            <v>0</v>
          </cell>
        </row>
        <row r="197">
          <cell r="A197" t="str">
            <v>28.01.</v>
          </cell>
          <cell r="B197" t="str">
            <v>PISO</v>
          </cell>
          <cell r="E197">
            <v>0</v>
          </cell>
        </row>
        <row r="198">
          <cell r="A198" t="str">
            <v>28.01.01</v>
          </cell>
          <cell r="B198" t="str">
            <v xml:space="preserve">FORNECIMENTO DE MAO DE OBRA E MATERIAIS PARA CONSTRUCAO DO PISO EM CONCRETO ARMADO, E=7,5 CM, FKC=15,0 MPa, NO SISTEMA A LASER, COMPOSTA DE: MONTAGEM E NIVELAMENTO A LASER DAS FORMAS METALICAS; INSTALACAO DA LONA PLASTICA E TELA SOLDADA Q 61; LANCAMENTO, </v>
          </cell>
          <cell r="C198" t="str">
            <v>M2</v>
          </cell>
          <cell r="D198">
            <v>760</v>
          </cell>
          <cell r="E198">
            <v>34.64</v>
          </cell>
        </row>
        <row r="199">
          <cell r="A199" t="str">
            <v>28.02.</v>
          </cell>
          <cell r="B199" t="str">
            <v>PINTURA</v>
          </cell>
          <cell r="E199">
            <v>0</v>
          </cell>
        </row>
        <row r="200">
          <cell r="A200" t="str">
            <v>28.02.01</v>
          </cell>
          <cell r="B200" t="str">
            <v>DEMARCACAO DA QUADRA</v>
          </cell>
          <cell r="C200" t="str">
            <v>M</v>
          </cell>
          <cell r="D200">
            <v>400</v>
          </cell>
          <cell r="E200">
            <v>2.4900000000000002</v>
          </cell>
        </row>
        <row r="201">
          <cell r="A201" t="str">
            <v>28.02.02</v>
          </cell>
          <cell r="B201" t="str">
            <v>C/LATEX ACRILICA INCL.PINT.DE LIGAÇÃO EMULSIONADA</v>
          </cell>
          <cell r="C201" t="str">
            <v>M2</v>
          </cell>
          <cell r="D201">
            <v>760</v>
          </cell>
          <cell r="E201">
            <v>8.5500000000000007</v>
          </cell>
        </row>
        <row r="202">
          <cell r="A202" t="str">
            <v>28.03.</v>
          </cell>
          <cell r="B202" t="str">
            <v>EQUIPAMENTOS ESPORTIVOS</v>
          </cell>
          <cell r="E202">
            <v>0</v>
          </cell>
        </row>
        <row r="203">
          <cell r="A203" t="str">
            <v>28.03.01</v>
          </cell>
          <cell r="B203" t="str">
            <v>TRAVE DE FUTUBOL DE SALAO F.G. D=76 MM C/ REDE DE NYLON DUPLO</v>
          </cell>
          <cell r="C203" t="str">
            <v>UN</v>
          </cell>
          <cell r="D203">
            <v>2</v>
          </cell>
          <cell r="E203">
            <v>519.03</v>
          </cell>
        </row>
        <row r="204">
          <cell r="A204" t="str">
            <v>28.03.02</v>
          </cell>
          <cell r="B204" t="str">
            <v>REDE DE PETECA COM MASTROS DE TUBOS F.G. D=76 MM</v>
          </cell>
          <cell r="C204" t="str">
            <v>CJ</v>
          </cell>
          <cell r="D204">
            <v>1</v>
          </cell>
          <cell r="E204">
            <v>474.21</v>
          </cell>
        </row>
        <row r="205">
          <cell r="A205" t="str">
            <v>28.05.</v>
          </cell>
          <cell r="B205" t="str">
            <v>ALAMBRADO</v>
          </cell>
          <cell r="E205">
            <v>0</v>
          </cell>
        </row>
        <row r="206">
          <cell r="A206" t="str">
            <v>28.05.01</v>
          </cell>
          <cell r="B206" t="str">
            <v>ALAMBRADO TELA GALV. 2" FIO 12, TUBO ACO GALVANIZADO VERT.=1 1/2" C/ 2,0 M, HOR.= 1 1/2" C/ 1,50 M - H=4,00 M; INCLUSIVE PORTOES</v>
          </cell>
          <cell r="C206" t="str">
            <v>M2</v>
          </cell>
          <cell r="D206">
            <v>272</v>
          </cell>
          <cell r="E206">
            <v>58.21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Material Densities"/>
      <sheetName val="PL001708"/>
      <sheetName val="cf"/>
      <sheetName val="Results"/>
      <sheetName val="Dividends"/>
      <sheetName val="Debt"/>
    </sheetNames>
    <sheetDataSet>
      <sheetData sheetId="0" refreshError="1">
        <row r="3">
          <cell r="A3" t="str">
            <v>Extension of Muuga Port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Material Densities"/>
      <sheetName val="PL001708"/>
      <sheetName val="cf"/>
      <sheetName val="Results"/>
      <sheetName val="Dividends"/>
      <sheetName val="Debt"/>
    </sheetNames>
    <sheetDataSet>
      <sheetData sheetId="0" refreshError="1">
        <row r="3">
          <cell r="A3" t="str">
            <v>Extension of Muuga Port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Preços Parâmetros"/>
      <sheetName val="Capa"/>
      <sheetName val="IDENTIFICACAO"/>
      <sheetName val="CONTROLE"/>
      <sheetName val="P. Unit"/>
      <sheetName val="cronofísico"/>
      <sheetName val="COMPARATIVO"/>
    </sheetNames>
    <sheetDataSet>
      <sheetData sheetId="0" refreshError="1">
        <row r="7">
          <cell r="C7">
            <v>2002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Preços Parâmetros"/>
      <sheetName val="Capa"/>
    </sheetNames>
    <sheetDataSet>
      <sheetData sheetId="0" refreshError="1">
        <row r="7">
          <cell r="C7">
            <v>2002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U120"/>
  <sheetViews>
    <sheetView showZeros="0" view="pageBreakPreview" zoomScale="85" zoomScaleNormal="85" zoomScaleSheetLayoutView="85" workbookViewId="0">
      <selection activeCell="E7" sqref="E7"/>
    </sheetView>
  </sheetViews>
  <sheetFormatPr defaultRowHeight="15"/>
  <cols>
    <col min="1" max="1" width="4.140625" style="13" customWidth="1"/>
    <col min="2" max="2" width="14.7109375" style="13" customWidth="1"/>
    <col min="3" max="3" width="12.7109375" style="14" customWidth="1"/>
    <col min="4" max="4" width="12.7109375" style="15" customWidth="1"/>
    <col min="5" max="5" width="56.140625" style="14" customWidth="1"/>
    <col min="6" max="6" width="10.140625" style="13" bestFit="1" customWidth="1"/>
    <col min="7" max="7" width="15.7109375" style="16" bestFit="1" customWidth="1"/>
    <col min="8" max="8" width="14.7109375" style="126" customWidth="1"/>
    <col min="9" max="9" width="13.85546875" style="16" customWidth="1"/>
    <col min="10" max="10" width="18.42578125" style="16" customWidth="1"/>
    <col min="11" max="11" width="11.140625" style="17" bestFit="1" customWidth="1"/>
    <col min="12" max="12" width="10.28515625" style="13" customWidth="1"/>
    <col min="13" max="13" width="7.85546875" style="168" bestFit="1" customWidth="1"/>
    <col min="14" max="15" width="8.7109375" style="168" bestFit="1" customWidth="1"/>
    <col min="16" max="16" width="10.85546875" style="168" bestFit="1" customWidth="1"/>
    <col min="17" max="17" width="11.5703125" style="169" bestFit="1" customWidth="1"/>
    <col min="18" max="18" width="10" style="13" bestFit="1" customWidth="1"/>
    <col min="19" max="19" width="9.85546875" style="13" bestFit="1" customWidth="1"/>
    <col min="20" max="20" width="18" style="13" bestFit="1" customWidth="1"/>
    <col min="21" max="21" width="11.28515625" style="13" bestFit="1" customWidth="1"/>
    <col min="22" max="16384" width="9.140625" style="13"/>
  </cols>
  <sheetData>
    <row r="1" spans="2:21" ht="15.75" thickBot="1"/>
    <row r="2" spans="2:21" ht="58.5" customHeight="1">
      <c r="B2" s="247" t="s">
        <v>34</v>
      </c>
      <c r="C2" s="248"/>
      <c r="D2" s="248"/>
      <c r="E2" s="248"/>
      <c r="F2" s="248"/>
      <c r="G2" s="248"/>
      <c r="H2" s="248"/>
      <c r="I2" s="248"/>
      <c r="J2" s="248"/>
      <c r="K2" s="249"/>
    </row>
    <row r="3" spans="2:21" ht="54" customHeight="1">
      <c r="B3" s="183" t="s">
        <v>35</v>
      </c>
      <c r="C3" s="226" t="s">
        <v>93</v>
      </c>
      <c r="D3" s="250" t="s">
        <v>153</v>
      </c>
      <c r="E3" s="250"/>
      <c r="F3" s="250"/>
      <c r="G3" s="250"/>
      <c r="H3" s="250"/>
      <c r="I3" s="250"/>
      <c r="J3" s="250"/>
      <c r="K3" s="251"/>
    </row>
    <row r="4" spans="2:21" ht="21" customHeight="1">
      <c r="B4" s="227" t="s">
        <v>26</v>
      </c>
      <c r="C4" s="252" t="s">
        <v>168</v>
      </c>
      <c r="D4" s="252"/>
      <c r="E4" s="252"/>
      <c r="F4" s="252"/>
      <c r="G4" s="252"/>
      <c r="H4" s="230"/>
      <c r="I4" s="229"/>
      <c r="J4" s="229"/>
      <c r="K4" s="184"/>
    </row>
    <row r="5" spans="2:21" ht="21" customHeight="1">
      <c r="B5" s="227" t="s">
        <v>26</v>
      </c>
      <c r="C5" s="252" t="s">
        <v>170</v>
      </c>
      <c r="D5" s="252"/>
      <c r="E5" s="252"/>
      <c r="F5" s="252"/>
      <c r="G5" s="252"/>
      <c r="H5" s="230"/>
      <c r="I5" s="229"/>
      <c r="J5" s="229"/>
      <c r="K5" s="184"/>
    </row>
    <row r="6" spans="2:21" ht="21" customHeight="1">
      <c r="B6" s="227" t="s">
        <v>26</v>
      </c>
      <c r="C6" s="252" t="s">
        <v>169</v>
      </c>
      <c r="D6" s="253"/>
      <c r="E6" s="253"/>
      <c r="F6" s="228"/>
      <c r="G6" s="229"/>
      <c r="H6" s="230"/>
      <c r="I6" s="229"/>
      <c r="J6" s="229"/>
      <c r="K6" s="184"/>
    </row>
    <row r="7" spans="2:21" ht="21" customHeight="1">
      <c r="B7" s="231" t="s">
        <v>166</v>
      </c>
      <c r="C7" s="232"/>
      <c r="D7" s="233"/>
      <c r="E7" s="232"/>
      <c r="F7" s="228"/>
      <c r="G7" s="229"/>
      <c r="H7" s="185" t="s">
        <v>27</v>
      </c>
      <c r="I7" s="186" t="e">
        <f>#REF!</f>
        <v>#REF!</v>
      </c>
      <c r="J7" s="229"/>
      <c r="K7" s="184"/>
    </row>
    <row r="8" spans="2:21" ht="15.75" thickBot="1">
      <c r="B8" s="18"/>
      <c r="C8" s="19"/>
      <c r="D8" s="20"/>
      <c r="E8" s="19"/>
      <c r="F8" s="21"/>
      <c r="G8" s="22"/>
      <c r="H8" s="22"/>
      <c r="I8" s="22"/>
      <c r="J8" s="22"/>
      <c r="K8" s="23"/>
    </row>
    <row r="9" spans="2:21" ht="15.75" customHeight="1" thickTop="1">
      <c r="B9" s="258" t="s">
        <v>0</v>
      </c>
      <c r="C9" s="262" t="s">
        <v>28</v>
      </c>
      <c r="D9" s="262" t="s">
        <v>24</v>
      </c>
      <c r="E9" s="260" t="s">
        <v>1</v>
      </c>
      <c r="F9" s="260" t="s">
        <v>29</v>
      </c>
      <c r="G9" s="264" t="s">
        <v>33</v>
      </c>
      <c r="H9" s="254" t="s">
        <v>30</v>
      </c>
      <c r="I9" s="254" t="s">
        <v>31</v>
      </c>
      <c r="J9" s="254" t="s">
        <v>32</v>
      </c>
      <c r="K9" s="256" t="s">
        <v>25</v>
      </c>
      <c r="M9" s="246"/>
      <c r="N9" s="246"/>
      <c r="O9" s="246"/>
      <c r="P9" s="246"/>
    </row>
    <row r="10" spans="2:21" ht="46.5" customHeight="1" thickBot="1">
      <c r="B10" s="259"/>
      <c r="C10" s="263"/>
      <c r="D10" s="263"/>
      <c r="E10" s="261"/>
      <c r="F10" s="261"/>
      <c r="G10" s="265"/>
      <c r="H10" s="255"/>
      <c r="I10" s="255"/>
      <c r="J10" s="255"/>
      <c r="K10" s="257"/>
    </row>
    <row r="11" spans="2:21" s="24" customFormat="1" ht="15.75" thickTop="1">
      <c r="B11" s="140"/>
      <c r="C11" s="141"/>
      <c r="D11" s="141"/>
      <c r="E11" s="141"/>
      <c r="F11" s="141"/>
      <c r="G11" s="175"/>
      <c r="H11" s="176"/>
      <c r="I11" s="177" t="e">
        <f>1+I7</f>
        <v>#REF!</v>
      </c>
      <c r="J11" s="178"/>
      <c r="K11" s="179"/>
      <c r="M11" s="170"/>
      <c r="N11" s="170"/>
      <c r="O11" s="170"/>
      <c r="P11" s="170"/>
      <c r="Q11" s="171"/>
      <c r="S11" s="25"/>
    </row>
    <row r="12" spans="2:21" s="24" customFormat="1" ht="15.75">
      <c r="B12" s="142"/>
      <c r="C12" s="143"/>
      <c r="D12" s="143"/>
      <c r="E12" s="26"/>
      <c r="F12" s="26"/>
      <c r="G12" s="27"/>
      <c r="H12" s="127"/>
      <c r="I12" s="1"/>
      <c r="J12" s="1"/>
      <c r="K12" s="28" t="e">
        <f>J12/$J$84</f>
        <v>#REF!</v>
      </c>
      <c r="M12" s="170"/>
      <c r="N12" s="170"/>
      <c r="O12" s="170"/>
      <c r="P12" s="170"/>
      <c r="Q12" s="171"/>
    </row>
    <row r="13" spans="2:21" s="33" customFormat="1" ht="24" customHeight="1">
      <c r="B13" s="144" t="s">
        <v>91</v>
      </c>
      <c r="C13" s="145"/>
      <c r="D13" s="146"/>
      <c r="E13" s="30" t="s">
        <v>41</v>
      </c>
      <c r="F13" s="29"/>
      <c r="G13" s="31"/>
      <c r="H13" s="128"/>
      <c r="I13" s="31"/>
      <c r="J13" s="32"/>
      <c r="K13" s="28"/>
      <c r="M13" s="170"/>
      <c r="N13" s="170"/>
      <c r="O13" s="170"/>
      <c r="P13" s="170"/>
      <c r="Q13" s="171"/>
    </row>
    <row r="14" spans="2:21" s="39" customFormat="1" ht="24" customHeight="1">
      <c r="B14" s="147" t="s">
        <v>92</v>
      </c>
      <c r="C14" s="148" t="s">
        <v>154</v>
      </c>
      <c r="D14" s="148" t="str">
        <f>B14</f>
        <v>01.01</v>
      </c>
      <c r="E14" s="35" t="s">
        <v>86</v>
      </c>
      <c r="F14" s="34" t="s">
        <v>37</v>
      </c>
      <c r="G14" s="36">
        <v>1</v>
      </c>
      <c r="H14" s="60">
        <v>502507.68000000005</v>
      </c>
      <c r="I14" s="37" t="e">
        <f>ROUND(H14*$I$11,2)</f>
        <v>#REF!</v>
      </c>
      <c r="J14" s="38" t="e">
        <f>ROUND(G14*I14,2)</f>
        <v>#REF!</v>
      </c>
      <c r="K14" s="180" t="e">
        <f>J14/$J$84</f>
        <v>#REF!</v>
      </c>
      <c r="M14" s="172"/>
      <c r="N14" s="172"/>
      <c r="O14" s="172"/>
      <c r="P14" s="172"/>
      <c r="Q14" s="173"/>
      <c r="R14" s="33"/>
      <c r="S14" s="40"/>
      <c r="T14" s="40"/>
      <c r="U14" s="40"/>
    </row>
    <row r="15" spans="2:21" s="39" customFormat="1">
      <c r="B15" s="147"/>
      <c r="C15" s="148"/>
      <c r="D15" s="148"/>
      <c r="E15" s="35" t="s">
        <v>57</v>
      </c>
      <c r="F15" s="34"/>
      <c r="G15" s="36"/>
      <c r="H15" s="65"/>
      <c r="I15" s="37"/>
      <c r="J15" s="38"/>
      <c r="K15" s="28" t="e">
        <f>J15/$J$84</f>
        <v>#REF!</v>
      </c>
      <c r="M15" s="172"/>
      <c r="N15" s="172"/>
      <c r="O15" s="172"/>
      <c r="P15" s="172"/>
      <c r="Q15" s="173"/>
      <c r="R15" s="33"/>
      <c r="S15" s="40"/>
      <c r="T15" s="40"/>
      <c r="U15" s="40"/>
    </row>
    <row r="16" spans="2:21" s="39" customFormat="1">
      <c r="B16" s="187"/>
      <c r="C16" s="149"/>
      <c r="D16" s="150"/>
      <c r="E16" s="42" t="s">
        <v>140</v>
      </c>
      <c r="F16" s="41"/>
      <c r="G16" s="43"/>
      <c r="H16" s="129"/>
      <c r="I16" s="43"/>
      <c r="J16" s="44" t="e">
        <f>ROUND(SUM(J13:J15),2)</f>
        <v>#REF!</v>
      </c>
      <c r="K16" s="45" t="e">
        <f>J16/$J$84</f>
        <v>#REF!</v>
      </c>
      <c r="M16" s="172"/>
      <c r="N16" s="172"/>
      <c r="O16" s="172"/>
      <c r="P16" s="172"/>
      <c r="Q16" s="173"/>
      <c r="R16" s="33"/>
      <c r="S16" s="40"/>
      <c r="T16" s="40"/>
      <c r="U16" s="40"/>
    </row>
    <row r="17" spans="2:21" s="24" customFormat="1" ht="15.75">
      <c r="B17" s="142"/>
      <c r="C17" s="143"/>
      <c r="D17" s="143"/>
      <c r="E17" s="26" t="s">
        <v>57</v>
      </c>
      <c r="F17" s="26"/>
      <c r="G17" s="27"/>
      <c r="H17" s="127"/>
      <c r="I17" s="1"/>
      <c r="J17" s="3"/>
      <c r="K17" s="2"/>
      <c r="M17" s="172"/>
      <c r="N17" s="172"/>
      <c r="O17" s="172"/>
      <c r="P17" s="172"/>
      <c r="Q17" s="173"/>
      <c r="R17" s="33"/>
      <c r="S17" s="40"/>
      <c r="T17" s="40"/>
      <c r="U17" s="40"/>
    </row>
    <row r="18" spans="2:21" s="33" customFormat="1" ht="24" customHeight="1">
      <c r="B18" s="144" t="s">
        <v>94</v>
      </c>
      <c r="C18" s="145"/>
      <c r="D18" s="146"/>
      <c r="E18" s="30" t="s">
        <v>90</v>
      </c>
      <c r="F18" s="29"/>
      <c r="G18" s="31"/>
      <c r="H18" s="128"/>
      <c r="I18" s="31"/>
      <c r="J18" s="32"/>
      <c r="K18" s="46"/>
      <c r="M18" s="172"/>
      <c r="N18" s="172"/>
      <c r="O18" s="172"/>
      <c r="P18" s="172"/>
      <c r="Q18" s="173"/>
      <c r="S18" s="40"/>
      <c r="T18" s="40"/>
      <c r="U18" s="40"/>
    </row>
    <row r="19" spans="2:21" s="39" customFormat="1" ht="32.25" customHeight="1">
      <c r="B19" s="151" t="s">
        <v>95</v>
      </c>
      <c r="C19" s="152"/>
      <c r="D19" s="148"/>
      <c r="E19" s="48" t="s">
        <v>3</v>
      </c>
      <c r="F19" s="47"/>
      <c r="G19" s="49"/>
      <c r="H19" s="130"/>
      <c r="I19" s="49"/>
      <c r="J19" s="50"/>
      <c r="K19" s="28"/>
      <c r="M19" s="172"/>
      <c r="N19" s="172"/>
      <c r="O19" s="172"/>
      <c r="P19" s="172"/>
      <c r="Q19" s="173"/>
      <c r="R19" s="33"/>
      <c r="S19" s="40"/>
      <c r="T19" s="40"/>
      <c r="U19" s="40"/>
    </row>
    <row r="20" spans="2:21" s="39" customFormat="1" ht="24" customHeight="1">
      <c r="B20" s="147" t="s">
        <v>96</v>
      </c>
      <c r="C20" s="148" t="s">
        <v>87</v>
      </c>
      <c r="D20" s="148">
        <v>5213401</v>
      </c>
      <c r="E20" s="35" t="s">
        <v>58</v>
      </c>
      <c r="F20" s="34" t="s">
        <v>9</v>
      </c>
      <c r="G20" s="37">
        <v>200</v>
      </c>
      <c r="H20" s="60">
        <v>27.67</v>
      </c>
      <c r="I20" s="37" t="e">
        <f t="shared" ref="I20:I47" si="0">ROUND(H20*$I$11,2)</f>
        <v>#REF!</v>
      </c>
      <c r="J20" s="38" t="e">
        <f t="shared" ref="J20:J29" si="1">ROUND(G20*I20,2)</f>
        <v>#REF!</v>
      </c>
      <c r="K20" s="28" t="e">
        <f t="shared" ref="K20:K57" si="2">J20/$J$84</f>
        <v>#REF!</v>
      </c>
      <c r="M20" s="172"/>
      <c r="N20" s="172"/>
      <c r="O20" s="172"/>
      <c r="P20" s="172"/>
      <c r="Q20" s="173"/>
      <c r="R20" s="33"/>
      <c r="S20" s="40"/>
      <c r="T20" s="40"/>
      <c r="U20" s="40"/>
    </row>
    <row r="21" spans="2:21" s="39" customFormat="1" ht="48.75" customHeight="1">
      <c r="B21" s="151" t="s">
        <v>97</v>
      </c>
      <c r="C21" s="152"/>
      <c r="D21" s="148"/>
      <c r="E21" s="51" t="s">
        <v>4</v>
      </c>
      <c r="F21" s="47"/>
      <c r="G21" s="49"/>
      <c r="H21" s="65"/>
      <c r="I21" s="37" t="e">
        <f t="shared" si="0"/>
        <v>#REF!</v>
      </c>
      <c r="J21" s="38" t="e">
        <f t="shared" si="1"/>
        <v>#REF!</v>
      </c>
      <c r="K21" s="28" t="e">
        <f t="shared" si="2"/>
        <v>#REF!</v>
      </c>
      <c r="M21" s="172"/>
      <c r="N21" s="172"/>
      <c r="O21" s="172"/>
      <c r="P21" s="172"/>
      <c r="Q21" s="173"/>
      <c r="R21" s="33"/>
      <c r="S21" s="40"/>
      <c r="T21" s="40"/>
      <c r="U21" s="40"/>
    </row>
    <row r="22" spans="2:21" s="39" customFormat="1" ht="32.25" customHeight="1">
      <c r="B22" s="147" t="s">
        <v>98</v>
      </c>
      <c r="C22" s="148" t="s">
        <v>87</v>
      </c>
      <c r="D22" s="148">
        <v>5213413</v>
      </c>
      <c r="E22" s="35" t="s">
        <v>59</v>
      </c>
      <c r="F22" s="34" t="s">
        <v>9</v>
      </c>
      <c r="G22" s="37">
        <v>22000</v>
      </c>
      <c r="H22" s="60">
        <v>68.67</v>
      </c>
      <c r="I22" s="37" t="e">
        <f t="shared" si="0"/>
        <v>#REF!</v>
      </c>
      <c r="J22" s="38" t="e">
        <f t="shared" si="1"/>
        <v>#REF!</v>
      </c>
      <c r="K22" s="180" t="e">
        <f t="shared" si="2"/>
        <v>#REF!</v>
      </c>
      <c r="M22" s="172"/>
      <c r="N22" s="172"/>
      <c r="O22" s="172"/>
      <c r="P22" s="172"/>
      <c r="Q22" s="173"/>
      <c r="R22" s="33"/>
      <c r="S22" s="40"/>
      <c r="T22" s="40"/>
      <c r="U22" s="40"/>
    </row>
    <row r="23" spans="2:21" s="39" customFormat="1" ht="38.25">
      <c r="B23" s="147" t="s">
        <v>99</v>
      </c>
      <c r="C23" s="148" t="s">
        <v>38</v>
      </c>
      <c r="D23" s="211" t="s">
        <v>130</v>
      </c>
      <c r="E23" s="35" t="s">
        <v>60</v>
      </c>
      <c r="F23" s="34" t="s">
        <v>9</v>
      </c>
      <c r="G23" s="37">
        <v>8000</v>
      </c>
      <c r="H23" s="133">
        <v>59.62</v>
      </c>
      <c r="I23" s="37" t="e">
        <f t="shared" si="0"/>
        <v>#REF!</v>
      </c>
      <c r="J23" s="38" t="e">
        <f t="shared" si="1"/>
        <v>#REF!</v>
      </c>
      <c r="K23" s="180" t="e">
        <f t="shared" si="2"/>
        <v>#REF!</v>
      </c>
      <c r="M23" s="172"/>
      <c r="N23" s="172"/>
      <c r="O23" s="172"/>
      <c r="P23" s="172"/>
      <c r="Q23" s="173"/>
      <c r="R23" s="33"/>
      <c r="S23" s="40"/>
      <c r="T23" s="40"/>
      <c r="U23" s="40"/>
    </row>
    <row r="24" spans="2:21" s="39" customFormat="1" ht="32.25" customHeight="1">
      <c r="B24" s="151" t="s">
        <v>100</v>
      </c>
      <c r="C24" s="152"/>
      <c r="D24" s="153"/>
      <c r="E24" s="51" t="s">
        <v>5</v>
      </c>
      <c r="F24" s="47"/>
      <c r="G24" s="49"/>
      <c r="H24" s="65"/>
      <c r="I24" s="37" t="e">
        <f t="shared" si="0"/>
        <v>#REF!</v>
      </c>
      <c r="J24" s="38" t="e">
        <f t="shared" si="1"/>
        <v>#REF!</v>
      </c>
      <c r="K24" s="180" t="e">
        <f t="shared" si="2"/>
        <v>#REF!</v>
      </c>
      <c r="M24" s="172"/>
      <c r="N24" s="172"/>
      <c r="O24" s="172"/>
      <c r="P24" s="172"/>
      <c r="Q24" s="173"/>
      <c r="R24" s="33"/>
      <c r="S24" s="40"/>
      <c r="T24" s="40"/>
      <c r="U24" s="40"/>
    </row>
    <row r="25" spans="2:21" s="39" customFormat="1" ht="32.25" customHeight="1">
      <c r="B25" s="147" t="s">
        <v>101</v>
      </c>
      <c r="C25" s="148" t="s">
        <v>87</v>
      </c>
      <c r="D25" s="148">
        <v>5214004</v>
      </c>
      <c r="E25" s="58" t="s">
        <v>79</v>
      </c>
      <c r="F25" s="34" t="s">
        <v>9</v>
      </c>
      <c r="G25" s="37">
        <v>400</v>
      </c>
      <c r="H25" s="60">
        <v>176.13</v>
      </c>
      <c r="I25" s="37" t="e">
        <f t="shared" si="0"/>
        <v>#REF!</v>
      </c>
      <c r="J25" s="38" t="e">
        <f t="shared" si="1"/>
        <v>#REF!</v>
      </c>
      <c r="K25" s="180" t="e">
        <f t="shared" si="2"/>
        <v>#REF!</v>
      </c>
      <c r="M25" s="172"/>
      <c r="N25" s="172"/>
      <c r="O25" s="172"/>
      <c r="P25" s="172"/>
      <c r="Q25" s="173"/>
      <c r="R25" s="33"/>
      <c r="S25" s="40"/>
      <c r="T25" s="40"/>
      <c r="U25" s="40"/>
    </row>
    <row r="26" spans="2:21" s="39" customFormat="1" ht="32.25" customHeight="1">
      <c r="B26" s="147" t="s">
        <v>102</v>
      </c>
      <c r="C26" s="148" t="s">
        <v>87</v>
      </c>
      <c r="D26" s="148">
        <v>5213409</v>
      </c>
      <c r="E26" s="58" t="s">
        <v>80</v>
      </c>
      <c r="F26" s="34" t="s">
        <v>9</v>
      </c>
      <c r="G26" s="37">
        <v>400</v>
      </c>
      <c r="H26" s="60">
        <v>95.25</v>
      </c>
      <c r="I26" s="37" t="e">
        <f t="shared" si="0"/>
        <v>#REF!</v>
      </c>
      <c r="J26" s="38" t="e">
        <f t="shared" si="1"/>
        <v>#REF!</v>
      </c>
      <c r="K26" s="180" t="e">
        <f t="shared" si="2"/>
        <v>#REF!</v>
      </c>
      <c r="M26" s="172"/>
      <c r="N26" s="172"/>
      <c r="O26" s="172"/>
      <c r="P26" s="172"/>
      <c r="Q26" s="173"/>
      <c r="R26" s="33"/>
      <c r="S26" s="40"/>
      <c r="T26" s="40"/>
      <c r="U26" s="40"/>
    </row>
    <row r="27" spans="2:21" s="39" customFormat="1" ht="32.25" customHeight="1">
      <c r="B27" s="151" t="s">
        <v>103</v>
      </c>
      <c r="C27" s="152"/>
      <c r="D27" s="153"/>
      <c r="E27" s="48" t="s">
        <v>6</v>
      </c>
      <c r="F27" s="47"/>
      <c r="G27" s="49"/>
      <c r="H27" s="65"/>
      <c r="I27" s="37" t="e">
        <f t="shared" si="0"/>
        <v>#REF!</v>
      </c>
      <c r="J27" s="38" t="e">
        <f t="shared" si="1"/>
        <v>#REF!</v>
      </c>
      <c r="K27" s="180" t="e">
        <f t="shared" si="2"/>
        <v>#REF!</v>
      </c>
      <c r="M27" s="172"/>
      <c r="N27" s="172"/>
      <c r="O27" s="172"/>
      <c r="P27" s="172"/>
      <c r="Q27" s="173"/>
      <c r="R27" s="33"/>
      <c r="S27" s="40"/>
      <c r="T27" s="40"/>
      <c r="U27" s="40"/>
    </row>
    <row r="28" spans="2:21" s="39" customFormat="1" ht="32.25" customHeight="1">
      <c r="B28" s="147" t="s">
        <v>104</v>
      </c>
      <c r="C28" s="148" t="s">
        <v>87</v>
      </c>
      <c r="D28" s="148">
        <v>5213358</v>
      </c>
      <c r="E28" s="35" t="s">
        <v>61</v>
      </c>
      <c r="F28" s="34" t="s">
        <v>9</v>
      </c>
      <c r="G28" s="37">
        <v>7000</v>
      </c>
      <c r="H28" s="60">
        <v>189.68</v>
      </c>
      <c r="I28" s="37" t="e">
        <f t="shared" si="0"/>
        <v>#REF!</v>
      </c>
      <c r="J28" s="38" t="e">
        <f t="shared" si="1"/>
        <v>#REF!</v>
      </c>
      <c r="K28" s="180" t="e">
        <f t="shared" si="2"/>
        <v>#REF!</v>
      </c>
      <c r="M28" s="172"/>
      <c r="N28" s="172"/>
      <c r="O28" s="172"/>
      <c r="P28" s="172"/>
      <c r="Q28" s="173"/>
      <c r="R28" s="33"/>
      <c r="S28" s="40"/>
      <c r="T28" s="40"/>
      <c r="U28" s="40"/>
    </row>
    <row r="29" spans="2:21" s="39" customFormat="1">
      <c r="B29" s="188"/>
      <c r="C29" s="154"/>
      <c r="D29" s="154"/>
      <c r="E29" s="54" t="s">
        <v>57</v>
      </c>
      <c r="F29" s="53"/>
      <c r="G29" s="55"/>
      <c r="H29" s="75"/>
      <c r="I29" s="37" t="e">
        <f t="shared" si="0"/>
        <v>#REF!</v>
      </c>
      <c r="J29" s="38" t="e">
        <f t="shared" si="1"/>
        <v>#REF!</v>
      </c>
      <c r="K29" s="28" t="e">
        <f t="shared" si="2"/>
        <v>#REF!</v>
      </c>
      <c r="M29" s="172"/>
      <c r="N29" s="172"/>
      <c r="O29" s="172"/>
      <c r="P29" s="172"/>
      <c r="Q29" s="173"/>
      <c r="R29" s="33"/>
      <c r="S29" s="40"/>
      <c r="T29" s="40"/>
      <c r="U29" s="40"/>
    </row>
    <row r="30" spans="2:21" s="39" customFormat="1">
      <c r="B30" s="187"/>
      <c r="C30" s="149"/>
      <c r="D30" s="150"/>
      <c r="E30" s="42" t="s">
        <v>171</v>
      </c>
      <c r="F30" s="41"/>
      <c r="G30" s="43"/>
      <c r="H30" s="129"/>
      <c r="I30" s="43"/>
      <c r="J30" s="44" t="e">
        <f>ROUND(SUM(J17:J29),2)</f>
        <v>#REF!</v>
      </c>
      <c r="K30" s="45" t="e">
        <f t="shared" si="2"/>
        <v>#REF!</v>
      </c>
      <c r="M30" s="172"/>
      <c r="N30" s="172"/>
      <c r="O30" s="172"/>
      <c r="P30" s="172"/>
      <c r="Q30" s="173"/>
      <c r="R30" s="33"/>
      <c r="S30" s="40"/>
      <c r="T30" s="40"/>
      <c r="U30" s="40"/>
    </row>
    <row r="31" spans="2:21" s="39" customFormat="1">
      <c r="B31" s="147"/>
      <c r="C31" s="148"/>
      <c r="D31" s="155"/>
      <c r="E31" s="56" t="s">
        <v>57</v>
      </c>
      <c r="F31" s="34"/>
      <c r="G31" s="37"/>
      <c r="H31" s="65"/>
      <c r="I31" s="37" t="e">
        <f t="shared" si="0"/>
        <v>#REF!</v>
      </c>
      <c r="J31" s="38" t="e">
        <f t="shared" ref="J31:J41" si="3">ROUND(G31*I31,2)</f>
        <v>#REF!</v>
      </c>
      <c r="K31" s="28" t="e">
        <f t="shared" si="2"/>
        <v>#REF!</v>
      </c>
      <c r="M31" s="172"/>
      <c r="N31" s="172"/>
      <c r="O31" s="172"/>
      <c r="P31" s="172"/>
      <c r="Q31" s="173"/>
      <c r="R31" s="33"/>
      <c r="S31" s="40"/>
      <c r="T31" s="40"/>
      <c r="U31" s="40"/>
    </row>
    <row r="32" spans="2:21" s="39" customFormat="1" ht="24" customHeight="1">
      <c r="B32" s="151" t="s">
        <v>113</v>
      </c>
      <c r="C32" s="152"/>
      <c r="D32" s="153"/>
      <c r="E32" s="51" t="s">
        <v>89</v>
      </c>
      <c r="F32" s="34"/>
      <c r="G32" s="37"/>
      <c r="H32" s="65"/>
      <c r="I32" s="37" t="e">
        <f t="shared" si="0"/>
        <v>#REF!</v>
      </c>
      <c r="J32" s="38" t="e">
        <f t="shared" si="3"/>
        <v>#REF!</v>
      </c>
      <c r="K32" s="28" t="e">
        <f t="shared" si="2"/>
        <v>#REF!</v>
      </c>
      <c r="M32" s="172"/>
      <c r="N32" s="172"/>
      <c r="O32" s="172"/>
      <c r="P32" s="172"/>
      <c r="Q32" s="173"/>
      <c r="R32" s="33"/>
      <c r="S32" s="40"/>
      <c r="T32" s="40"/>
      <c r="U32" s="40"/>
    </row>
    <row r="33" spans="2:21" s="39" customFormat="1" ht="32.25" customHeight="1">
      <c r="B33" s="156" t="s">
        <v>105</v>
      </c>
      <c r="C33" s="148" t="s">
        <v>87</v>
      </c>
      <c r="D33" s="148">
        <v>5219631</v>
      </c>
      <c r="E33" s="35" t="s">
        <v>62</v>
      </c>
      <c r="F33" s="34" t="s">
        <v>10</v>
      </c>
      <c r="G33" s="60">
        <v>1400</v>
      </c>
      <c r="H33" s="60">
        <v>56.42</v>
      </c>
      <c r="I33" s="37" t="e">
        <f t="shared" si="0"/>
        <v>#REF!</v>
      </c>
      <c r="J33" s="38" t="e">
        <f t="shared" si="3"/>
        <v>#REF!</v>
      </c>
      <c r="K33" s="28" t="e">
        <f t="shared" si="2"/>
        <v>#REF!</v>
      </c>
      <c r="M33" s="172"/>
      <c r="N33" s="172"/>
      <c r="O33" s="172"/>
      <c r="P33" s="172"/>
      <c r="Q33" s="173"/>
      <c r="R33" s="33"/>
      <c r="S33" s="40"/>
      <c r="T33" s="40"/>
      <c r="U33" s="40"/>
    </row>
    <row r="34" spans="2:21" s="39" customFormat="1" ht="32.25" customHeight="1">
      <c r="B34" s="156" t="s">
        <v>106</v>
      </c>
      <c r="C34" s="148" t="s">
        <v>87</v>
      </c>
      <c r="D34" s="148" t="s">
        <v>17</v>
      </c>
      <c r="E34" s="35" t="s">
        <v>63</v>
      </c>
      <c r="F34" s="34" t="s">
        <v>10</v>
      </c>
      <c r="G34" s="57">
        <v>50</v>
      </c>
      <c r="H34" s="60">
        <v>58.92</v>
      </c>
      <c r="I34" s="37" t="e">
        <f t="shared" si="0"/>
        <v>#REF!</v>
      </c>
      <c r="J34" s="38" t="e">
        <f t="shared" si="3"/>
        <v>#REF!</v>
      </c>
      <c r="K34" s="28" t="e">
        <f t="shared" si="2"/>
        <v>#REF!</v>
      </c>
      <c r="M34" s="172"/>
      <c r="N34" s="172"/>
      <c r="O34" s="172"/>
      <c r="P34" s="172"/>
      <c r="Q34" s="173"/>
      <c r="R34" s="33"/>
      <c r="S34" s="40"/>
      <c r="T34" s="40"/>
      <c r="U34" s="40"/>
    </row>
    <row r="35" spans="2:21" s="39" customFormat="1" ht="32.25" customHeight="1">
      <c r="B35" s="156" t="s">
        <v>107</v>
      </c>
      <c r="C35" s="148" t="s">
        <v>87</v>
      </c>
      <c r="D35" s="148" t="s">
        <v>15</v>
      </c>
      <c r="E35" s="35" t="s">
        <v>64</v>
      </c>
      <c r="F35" s="34" t="s">
        <v>10</v>
      </c>
      <c r="G35" s="57">
        <v>200</v>
      </c>
      <c r="H35" s="60">
        <v>57.57</v>
      </c>
      <c r="I35" s="37" t="e">
        <f t="shared" si="0"/>
        <v>#REF!</v>
      </c>
      <c r="J35" s="38" t="e">
        <f t="shared" si="3"/>
        <v>#REF!</v>
      </c>
      <c r="K35" s="28" t="e">
        <f t="shared" si="2"/>
        <v>#REF!</v>
      </c>
      <c r="M35" s="172"/>
      <c r="N35" s="172"/>
      <c r="O35" s="172"/>
      <c r="P35" s="172"/>
      <c r="Q35" s="173"/>
      <c r="R35" s="33"/>
      <c r="S35" s="40"/>
      <c r="T35" s="40"/>
      <c r="U35" s="40"/>
    </row>
    <row r="36" spans="2:21" s="39" customFormat="1" ht="32.25" customHeight="1">
      <c r="B36" s="156" t="s">
        <v>108</v>
      </c>
      <c r="C36" s="148" t="s">
        <v>87</v>
      </c>
      <c r="D36" s="148" t="s">
        <v>16</v>
      </c>
      <c r="E36" s="35" t="s">
        <v>65</v>
      </c>
      <c r="F36" s="34" t="s">
        <v>10</v>
      </c>
      <c r="G36" s="57">
        <v>50</v>
      </c>
      <c r="H36" s="60">
        <v>60.47</v>
      </c>
      <c r="I36" s="37" t="e">
        <f t="shared" si="0"/>
        <v>#REF!</v>
      </c>
      <c r="J36" s="38" t="e">
        <f t="shared" si="3"/>
        <v>#REF!</v>
      </c>
      <c r="K36" s="28" t="e">
        <f t="shared" si="2"/>
        <v>#REF!</v>
      </c>
      <c r="M36" s="172"/>
      <c r="N36" s="172"/>
      <c r="O36" s="172"/>
      <c r="P36" s="172"/>
      <c r="Q36" s="173"/>
      <c r="R36" s="33"/>
      <c r="S36" s="40"/>
      <c r="T36" s="40"/>
      <c r="U36" s="40"/>
    </row>
    <row r="37" spans="2:21" s="39" customFormat="1" ht="32.25" customHeight="1">
      <c r="B37" s="156" t="s">
        <v>109</v>
      </c>
      <c r="C37" s="148" t="s">
        <v>87</v>
      </c>
      <c r="D37" s="148">
        <v>5219643</v>
      </c>
      <c r="E37" s="35" t="s">
        <v>66</v>
      </c>
      <c r="F37" s="34" t="s">
        <v>10</v>
      </c>
      <c r="G37" s="57">
        <v>1400</v>
      </c>
      <c r="H37" s="60">
        <v>83.1</v>
      </c>
      <c r="I37" s="37" t="e">
        <f t="shared" si="0"/>
        <v>#REF!</v>
      </c>
      <c r="J37" s="38" t="e">
        <f t="shared" si="3"/>
        <v>#REF!</v>
      </c>
      <c r="K37" s="28" t="e">
        <f t="shared" si="2"/>
        <v>#REF!</v>
      </c>
      <c r="M37" s="172"/>
      <c r="N37" s="172"/>
      <c r="O37" s="172"/>
      <c r="P37" s="172"/>
      <c r="Q37" s="173"/>
      <c r="R37" s="33"/>
      <c r="S37" s="40"/>
      <c r="T37" s="40"/>
      <c r="U37" s="40"/>
    </row>
    <row r="38" spans="2:21" s="39" customFormat="1" ht="32.25" customHeight="1">
      <c r="B38" s="156" t="s">
        <v>110</v>
      </c>
      <c r="C38" s="148" t="s">
        <v>87</v>
      </c>
      <c r="D38" s="148" t="s">
        <v>18</v>
      </c>
      <c r="E38" s="35" t="s">
        <v>67</v>
      </c>
      <c r="F38" s="34" t="s">
        <v>10</v>
      </c>
      <c r="G38" s="57">
        <v>300</v>
      </c>
      <c r="H38" s="60">
        <v>80.62</v>
      </c>
      <c r="I38" s="37" t="e">
        <f t="shared" si="0"/>
        <v>#REF!</v>
      </c>
      <c r="J38" s="38" t="e">
        <f t="shared" si="3"/>
        <v>#REF!</v>
      </c>
      <c r="K38" s="28" t="e">
        <f t="shared" si="2"/>
        <v>#REF!</v>
      </c>
      <c r="M38" s="172"/>
      <c r="N38" s="172"/>
      <c r="O38" s="172"/>
      <c r="P38" s="172"/>
      <c r="Q38" s="173"/>
      <c r="R38" s="33"/>
      <c r="S38" s="40"/>
      <c r="T38" s="40"/>
      <c r="U38" s="40"/>
    </row>
    <row r="39" spans="2:21" s="39" customFormat="1" ht="32.25" customHeight="1">
      <c r="B39" s="156" t="s">
        <v>111</v>
      </c>
      <c r="C39" s="148" t="s">
        <v>87</v>
      </c>
      <c r="D39" s="148">
        <v>5213837</v>
      </c>
      <c r="E39" s="58" t="s">
        <v>68</v>
      </c>
      <c r="F39" s="59" t="s">
        <v>10</v>
      </c>
      <c r="G39" s="60">
        <v>100</v>
      </c>
      <c r="H39" s="133">
        <v>172.5</v>
      </c>
      <c r="I39" s="37" t="e">
        <f t="shared" si="0"/>
        <v>#REF!</v>
      </c>
      <c r="J39" s="38" t="e">
        <f t="shared" si="3"/>
        <v>#REF!</v>
      </c>
      <c r="K39" s="28" t="e">
        <f t="shared" si="2"/>
        <v>#REF!</v>
      </c>
      <c r="M39" s="172"/>
      <c r="N39" s="172"/>
      <c r="O39" s="172"/>
      <c r="P39" s="172"/>
      <c r="Q39" s="173"/>
      <c r="R39" s="33"/>
      <c r="S39" s="40"/>
      <c r="T39" s="40"/>
      <c r="U39" s="40"/>
    </row>
    <row r="40" spans="2:21" s="39" customFormat="1" ht="24" customHeight="1">
      <c r="B40" s="156" t="s">
        <v>112</v>
      </c>
      <c r="C40" s="148" t="s">
        <v>38</v>
      </c>
      <c r="D40" s="211" t="s">
        <v>131</v>
      </c>
      <c r="E40" s="58" t="s">
        <v>40</v>
      </c>
      <c r="F40" s="59" t="s">
        <v>10</v>
      </c>
      <c r="G40" s="60">
        <v>200</v>
      </c>
      <c r="H40" s="133">
        <v>110.7</v>
      </c>
      <c r="I40" s="37" t="e">
        <f t="shared" ref="I40" si="4">ROUND(H40*$I$11,2)</f>
        <v>#REF!</v>
      </c>
      <c r="J40" s="38" t="e">
        <f t="shared" si="3"/>
        <v>#REF!</v>
      </c>
      <c r="K40" s="28" t="e">
        <f t="shared" si="2"/>
        <v>#REF!</v>
      </c>
      <c r="M40" s="172"/>
      <c r="N40" s="172"/>
      <c r="O40" s="172"/>
      <c r="P40" s="172"/>
      <c r="Q40" s="173"/>
      <c r="R40" s="33"/>
      <c r="S40" s="40"/>
      <c r="T40" s="40"/>
      <c r="U40" s="40"/>
    </row>
    <row r="41" spans="2:21" s="39" customFormat="1">
      <c r="B41" s="189"/>
      <c r="C41" s="154"/>
      <c r="D41" s="154"/>
      <c r="E41" s="61" t="s">
        <v>57</v>
      </c>
      <c r="F41" s="62"/>
      <c r="G41" s="63"/>
      <c r="H41" s="75"/>
      <c r="I41" s="37" t="e">
        <f t="shared" si="0"/>
        <v>#REF!</v>
      </c>
      <c r="J41" s="38" t="e">
        <f t="shared" si="3"/>
        <v>#REF!</v>
      </c>
      <c r="K41" s="28" t="e">
        <f t="shared" si="2"/>
        <v>#REF!</v>
      </c>
      <c r="M41" s="172"/>
      <c r="N41" s="172"/>
      <c r="O41" s="172"/>
      <c r="P41" s="172"/>
      <c r="Q41" s="173"/>
      <c r="R41" s="33"/>
      <c r="S41" s="40"/>
      <c r="T41" s="40"/>
      <c r="U41" s="40"/>
    </row>
    <row r="42" spans="2:21" s="39" customFormat="1">
      <c r="B42" s="187"/>
      <c r="C42" s="149"/>
      <c r="D42" s="150"/>
      <c r="E42" s="42" t="s">
        <v>172</v>
      </c>
      <c r="F42" s="41"/>
      <c r="G42" s="43"/>
      <c r="H42" s="129"/>
      <c r="I42" s="43"/>
      <c r="J42" s="44" t="e">
        <f>ROUND(SUM(J31:J41),2)</f>
        <v>#REF!</v>
      </c>
      <c r="K42" s="45" t="e">
        <f t="shared" si="2"/>
        <v>#REF!</v>
      </c>
      <c r="M42" s="172"/>
      <c r="N42" s="172"/>
      <c r="O42" s="172"/>
      <c r="P42" s="172"/>
      <c r="Q42" s="173"/>
      <c r="R42" s="33"/>
      <c r="S42" s="40"/>
      <c r="T42" s="40"/>
      <c r="U42" s="40"/>
    </row>
    <row r="43" spans="2:21" s="39" customFormat="1">
      <c r="B43" s="147"/>
      <c r="C43" s="148"/>
      <c r="D43" s="155"/>
      <c r="E43" s="56" t="s">
        <v>57</v>
      </c>
      <c r="F43" s="34"/>
      <c r="G43" s="37"/>
      <c r="H43" s="128"/>
      <c r="I43" s="37" t="e">
        <f t="shared" si="0"/>
        <v>#REF!</v>
      </c>
      <c r="J43" s="38" t="e">
        <f t="shared" ref="J43:J57" si="5">ROUND(G43*I43,2)</f>
        <v>#REF!</v>
      </c>
      <c r="K43" s="28" t="e">
        <f t="shared" si="2"/>
        <v>#REF!</v>
      </c>
      <c r="M43" s="172"/>
      <c r="N43" s="172"/>
      <c r="O43" s="172"/>
      <c r="P43" s="172"/>
      <c r="Q43" s="173"/>
      <c r="R43" s="33"/>
      <c r="S43" s="40"/>
      <c r="T43" s="40"/>
      <c r="U43" s="40"/>
    </row>
    <row r="44" spans="2:21" s="39" customFormat="1" ht="24" customHeight="1">
      <c r="B44" s="151" t="s">
        <v>114</v>
      </c>
      <c r="C44" s="152"/>
      <c r="D44" s="153"/>
      <c r="E44" s="51" t="s">
        <v>88</v>
      </c>
      <c r="F44" s="34"/>
      <c r="G44" s="37"/>
      <c r="H44" s="65"/>
      <c r="I44" s="37" t="e">
        <f t="shared" si="0"/>
        <v>#REF!</v>
      </c>
      <c r="J44" s="38" t="e">
        <f t="shared" si="5"/>
        <v>#REF!</v>
      </c>
      <c r="K44" s="28" t="e">
        <f t="shared" si="2"/>
        <v>#REF!</v>
      </c>
      <c r="M44" s="172"/>
      <c r="N44" s="172"/>
      <c r="O44" s="172"/>
      <c r="P44" s="172"/>
      <c r="Q44" s="173"/>
      <c r="R44" s="33"/>
      <c r="S44" s="40"/>
      <c r="T44" s="40"/>
      <c r="U44" s="40"/>
    </row>
    <row r="45" spans="2:21" s="39" customFormat="1" ht="24" customHeight="1">
      <c r="B45" s="151" t="s">
        <v>115</v>
      </c>
      <c r="C45" s="152"/>
      <c r="D45" s="153"/>
      <c r="E45" s="51" t="s">
        <v>20</v>
      </c>
      <c r="F45" s="34"/>
      <c r="G45" s="64"/>
      <c r="H45" s="65"/>
      <c r="I45" s="37" t="e">
        <f t="shared" si="0"/>
        <v>#REF!</v>
      </c>
      <c r="J45" s="38" t="e">
        <f t="shared" si="5"/>
        <v>#REF!</v>
      </c>
      <c r="K45" s="28" t="e">
        <f t="shared" si="2"/>
        <v>#REF!</v>
      </c>
      <c r="M45" s="172"/>
      <c r="N45" s="172"/>
      <c r="O45" s="172"/>
      <c r="P45" s="172"/>
      <c r="Q45" s="173"/>
      <c r="R45" s="33"/>
      <c r="S45" s="40"/>
      <c r="T45" s="40"/>
      <c r="U45" s="40"/>
    </row>
    <row r="46" spans="2:21" s="39" customFormat="1" ht="32.25" customHeight="1">
      <c r="B46" s="147" t="s">
        <v>116</v>
      </c>
      <c r="C46" s="148" t="s">
        <v>87</v>
      </c>
      <c r="D46" s="157" t="s">
        <v>12</v>
      </c>
      <c r="E46" s="35" t="s">
        <v>69</v>
      </c>
      <c r="F46" s="59" t="s">
        <v>10</v>
      </c>
      <c r="G46" s="60">
        <v>800</v>
      </c>
      <c r="H46" s="60">
        <v>280.60000000000002</v>
      </c>
      <c r="I46" s="37" t="e">
        <f t="shared" si="0"/>
        <v>#REF!</v>
      </c>
      <c r="J46" s="38" t="e">
        <f t="shared" si="5"/>
        <v>#REF!</v>
      </c>
      <c r="K46" s="28" t="e">
        <f t="shared" si="2"/>
        <v>#REF!</v>
      </c>
      <c r="M46" s="172"/>
      <c r="N46" s="172"/>
      <c r="O46" s="172"/>
      <c r="P46" s="172"/>
      <c r="Q46" s="173"/>
      <c r="R46" s="33"/>
      <c r="S46" s="40"/>
      <c r="T46" s="40"/>
      <c r="U46" s="40"/>
    </row>
    <row r="47" spans="2:21" s="39" customFormat="1" ht="32.25" customHeight="1">
      <c r="B47" s="147" t="s">
        <v>117</v>
      </c>
      <c r="C47" s="148" t="s">
        <v>87</v>
      </c>
      <c r="D47" s="157" t="s">
        <v>13</v>
      </c>
      <c r="E47" s="35" t="s">
        <v>70</v>
      </c>
      <c r="F47" s="59" t="s">
        <v>10</v>
      </c>
      <c r="G47" s="60">
        <v>75</v>
      </c>
      <c r="H47" s="60">
        <v>194.69</v>
      </c>
      <c r="I47" s="37" t="e">
        <f t="shared" si="0"/>
        <v>#REF!</v>
      </c>
      <c r="J47" s="38" t="e">
        <f t="shared" si="5"/>
        <v>#REF!</v>
      </c>
      <c r="K47" s="28" t="e">
        <f t="shared" si="2"/>
        <v>#REF!</v>
      </c>
      <c r="M47" s="172"/>
      <c r="N47" s="172"/>
      <c r="O47" s="172"/>
      <c r="P47" s="172"/>
      <c r="Q47" s="173"/>
      <c r="R47" s="33"/>
      <c r="S47" s="40"/>
      <c r="T47" s="40"/>
      <c r="U47" s="40"/>
    </row>
    <row r="48" spans="2:21" s="39" customFormat="1" ht="24" customHeight="1">
      <c r="B48" s="147" t="s">
        <v>118</v>
      </c>
      <c r="C48" s="148" t="s">
        <v>87</v>
      </c>
      <c r="D48" s="157" t="s">
        <v>14</v>
      </c>
      <c r="E48" s="35" t="s">
        <v>71</v>
      </c>
      <c r="F48" s="59" t="s">
        <v>9</v>
      </c>
      <c r="G48" s="60">
        <v>1285</v>
      </c>
      <c r="H48" s="60">
        <v>452.94</v>
      </c>
      <c r="I48" s="37" t="e">
        <f t="shared" ref="I48" si="6">ROUND(H48*$I$11,2)</f>
        <v>#REF!</v>
      </c>
      <c r="J48" s="38" t="e">
        <f t="shared" si="5"/>
        <v>#REF!</v>
      </c>
      <c r="K48" s="28" t="e">
        <f t="shared" si="2"/>
        <v>#REF!</v>
      </c>
      <c r="M48" s="172"/>
      <c r="N48" s="172"/>
      <c r="O48" s="172"/>
      <c r="P48" s="172"/>
      <c r="Q48" s="173"/>
      <c r="R48" s="33"/>
      <c r="S48" s="40"/>
      <c r="T48" s="40"/>
      <c r="U48" s="40"/>
    </row>
    <row r="49" spans="2:21" s="39" customFormat="1" ht="24" customHeight="1">
      <c r="B49" s="147" t="s">
        <v>119</v>
      </c>
      <c r="C49" s="148" t="s">
        <v>87</v>
      </c>
      <c r="D49" s="157">
        <v>5213571</v>
      </c>
      <c r="E49" s="35" t="s">
        <v>72</v>
      </c>
      <c r="F49" s="59" t="s">
        <v>9</v>
      </c>
      <c r="G49" s="133">
        <v>229.5</v>
      </c>
      <c r="H49" s="60">
        <v>482.31</v>
      </c>
      <c r="I49" s="37" t="e">
        <f>ROUND(H49*$I$11,2)</f>
        <v>#REF!</v>
      </c>
      <c r="J49" s="38" t="e">
        <f t="shared" si="5"/>
        <v>#REF!</v>
      </c>
      <c r="K49" s="28" t="e">
        <f t="shared" si="2"/>
        <v>#REF!</v>
      </c>
      <c r="M49" s="172"/>
      <c r="N49" s="172"/>
      <c r="O49" s="172"/>
      <c r="P49" s="172"/>
      <c r="Q49" s="173"/>
      <c r="R49" s="33"/>
      <c r="S49" s="40"/>
      <c r="T49" s="40"/>
      <c r="U49" s="40"/>
    </row>
    <row r="50" spans="2:21" s="39" customFormat="1">
      <c r="B50" s="147"/>
      <c r="C50" s="148"/>
      <c r="D50" s="157"/>
      <c r="E50" s="35" t="s">
        <v>57</v>
      </c>
      <c r="F50" s="62"/>
      <c r="G50" s="55"/>
      <c r="H50" s="65"/>
      <c r="I50" s="37" t="e">
        <f t="shared" ref="I50:I54" si="7">ROUND(H50*$I$11,2)</f>
        <v>#REF!</v>
      </c>
      <c r="J50" s="38" t="e">
        <f t="shared" si="5"/>
        <v>#REF!</v>
      </c>
      <c r="K50" s="28" t="e">
        <f t="shared" si="2"/>
        <v>#REF!</v>
      </c>
      <c r="M50" s="172"/>
      <c r="N50" s="172"/>
      <c r="O50" s="172"/>
      <c r="P50" s="172"/>
      <c r="Q50" s="173"/>
      <c r="R50" s="33"/>
      <c r="S50" s="40"/>
      <c r="T50" s="40"/>
      <c r="U50" s="40"/>
    </row>
    <row r="51" spans="2:21" s="39" customFormat="1" ht="38.25">
      <c r="B51" s="151" t="s">
        <v>120</v>
      </c>
      <c r="C51" s="152"/>
      <c r="D51" s="158"/>
      <c r="E51" s="51" t="s">
        <v>141</v>
      </c>
      <c r="F51" s="47"/>
      <c r="G51" s="66"/>
      <c r="H51" s="131"/>
      <c r="I51" s="37" t="e">
        <f t="shared" si="7"/>
        <v>#REF!</v>
      </c>
      <c r="J51" s="38" t="e">
        <f t="shared" si="5"/>
        <v>#REF!</v>
      </c>
      <c r="K51" s="28" t="e">
        <f t="shared" si="2"/>
        <v>#REF!</v>
      </c>
      <c r="M51" s="172"/>
      <c r="N51" s="172"/>
      <c r="O51" s="172"/>
      <c r="P51" s="172"/>
      <c r="Q51" s="173"/>
      <c r="R51" s="33"/>
      <c r="S51" s="40"/>
      <c r="T51" s="40"/>
      <c r="U51" s="40"/>
    </row>
    <row r="52" spans="2:21" s="39" customFormat="1" ht="51">
      <c r="B52" s="156" t="s">
        <v>121</v>
      </c>
      <c r="C52" s="159" t="s">
        <v>38</v>
      </c>
      <c r="D52" s="211" t="s">
        <v>132</v>
      </c>
      <c r="E52" s="58" t="s">
        <v>73</v>
      </c>
      <c r="F52" s="59" t="s">
        <v>10</v>
      </c>
      <c r="G52" s="60">
        <v>3500</v>
      </c>
      <c r="H52" s="133">
        <v>458.36</v>
      </c>
      <c r="I52" s="37" t="e">
        <f t="shared" si="7"/>
        <v>#REF!</v>
      </c>
      <c r="J52" s="38" t="e">
        <f t="shared" si="5"/>
        <v>#REF!</v>
      </c>
      <c r="K52" s="28" t="e">
        <f t="shared" si="2"/>
        <v>#REF!</v>
      </c>
      <c r="M52" s="172"/>
      <c r="N52" s="172"/>
      <c r="O52" s="172"/>
      <c r="P52" s="172"/>
      <c r="Q52" s="173"/>
      <c r="R52" s="33"/>
      <c r="S52" s="40"/>
      <c r="T52" s="40"/>
      <c r="U52" s="40"/>
    </row>
    <row r="53" spans="2:21" s="39" customFormat="1" ht="51">
      <c r="B53" s="156" t="s">
        <v>122</v>
      </c>
      <c r="C53" s="159" t="s">
        <v>38</v>
      </c>
      <c r="D53" s="211" t="s">
        <v>133</v>
      </c>
      <c r="E53" s="58" t="s">
        <v>74</v>
      </c>
      <c r="F53" s="59" t="s">
        <v>10</v>
      </c>
      <c r="G53" s="60">
        <v>1500</v>
      </c>
      <c r="H53" s="133">
        <v>545.82000000000005</v>
      </c>
      <c r="I53" s="37" t="e">
        <f t="shared" si="7"/>
        <v>#REF!</v>
      </c>
      <c r="J53" s="38" t="e">
        <f t="shared" si="5"/>
        <v>#REF!</v>
      </c>
      <c r="K53" s="28" t="e">
        <f t="shared" si="2"/>
        <v>#REF!</v>
      </c>
      <c r="M53" s="172"/>
      <c r="N53" s="172"/>
      <c r="O53" s="172"/>
      <c r="P53" s="172"/>
      <c r="Q53" s="173"/>
      <c r="R53" s="33"/>
      <c r="S53" s="40"/>
      <c r="T53" s="40"/>
      <c r="U53" s="40"/>
    </row>
    <row r="54" spans="2:21">
      <c r="B54" s="156"/>
      <c r="C54" s="148"/>
      <c r="D54" s="157"/>
      <c r="E54" s="35" t="s">
        <v>57</v>
      </c>
      <c r="F54" s="59"/>
      <c r="G54" s="37"/>
      <c r="H54" s="133"/>
      <c r="I54" s="37" t="e">
        <f t="shared" si="7"/>
        <v>#REF!</v>
      </c>
      <c r="J54" s="38" t="e">
        <f t="shared" si="5"/>
        <v>#REF!</v>
      </c>
      <c r="K54" s="28" t="e">
        <f t="shared" si="2"/>
        <v>#REF!</v>
      </c>
      <c r="M54" s="172"/>
      <c r="N54" s="172"/>
      <c r="O54" s="172"/>
      <c r="P54" s="172"/>
      <c r="Q54" s="173"/>
      <c r="R54" s="33"/>
      <c r="S54" s="40"/>
      <c r="T54" s="40"/>
      <c r="U54" s="40"/>
    </row>
    <row r="55" spans="2:21" ht="27" customHeight="1">
      <c r="B55" s="160" t="s">
        <v>123</v>
      </c>
      <c r="C55" s="161"/>
      <c r="D55" s="157"/>
      <c r="E55" s="51" t="s">
        <v>83</v>
      </c>
      <c r="F55" s="34"/>
      <c r="G55" s="37"/>
      <c r="H55" s="133"/>
      <c r="I55" s="36" t="e">
        <f t="shared" ref="I55:I61" si="8">ROUND(H55*$I$11,2)</f>
        <v>#REF!</v>
      </c>
      <c r="J55" s="72" t="e">
        <f t="shared" si="5"/>
        <v>#REF!</v>
      </c>
      <c r="K55" s="46" t="e">
        <f t="shared" si="2"/>
        <v>#REF!</v>
      </c>
      <c r="M55" s="172"/>
      <c r="N55" s="172"/>
      <c r="O55" s="172"/>
      <c r="P55" s="172"/>
      <c r="Q55" s="173"/>
      <c r="R55" s="33"/>
      <c r="S55" s="40"/>
      <c r="T55" s="40"/>
      <c r="U55" s="40"/>
    </row>
    <row r="56" spans="2:21" ht="41.25" customHeight="1">
      <c r="B56" s="156" t="s">
        <v>124</v>
      </c>
      <c r="C56" s="148" t="s">
        <v>38</v>
      </c>
      <c r="D56" s="211" t="s">
        <v>134</v>
      </c>
      <c r="E56" s="35" t="s">
        <v>84</v>
      </c>
      <c r="F56" s="59" t="s">
        <v>21</v>
      </c>
      <c r="G56" s="37">
        <v>10</v>
      </c>
      <c r="H56" s="133">
        <v>8404.0300000000007</v>
      </c>
      <c r="I56" s="36" t="e">
        <f t="shared" si="8"/>
        <v>#REF!</v>
      </c>
      <c r="J56" s="72" t="e">
        <f t="shared" si="5"/>
        <v>#REF!</v>
      </c>
      <c r="K56" s="46" t="e">
        <f t="shared" si="2"/>
        <v>#REF!</v>
      </c>
      <c r="M56" s="172"/>
      <c r="N56" s="172"/>
      <c r="O56" s="172"/>
      <c r="P56" s="172"/>
      <c r="Q56" s="173"/>
      <c r="R56" s="33"/>
      <c r="S56" s="40"/>
      <c r="T56" s="40"/>
      <c r="U56" s="40"/>
    </row>
    <row r="57" spans="2:21" ht="41.25" customHeight="1">
      <c r="B57" s="156" t="s">
        <v>125</v>
      </c>
      <c r="C57" s="148" t="s">
        <v>38</v>
      </c>
      <c r="D57" s="211" t="s">
        <v>135</v>
      </c>
      <c r="E57" s="35" t="s">
        <v>85</v>
      </c>
      <c r="F57" s="59" t="s">
        <v>21</v>
      </c>
      <c r="G57" s="37">
        <v>10</v>
      </c>
      <c r="H57" s="133">
        <v>11273.33</v>
      </c>
      <c r="I57" s="36" t="e">
        <f t="shared" si="8"/>
        <v>#REF!</v>
      </c>
      <c r="J57" s="72" t="e">
        <f t="shared" si="5"/>
        <v>#REF!</v>
      </c>
      <c r="K57" s="46" t="e">
        <f t="shared" si="2"/>
        <v>#REF!</v>
      </c>
      <c r="M57" s="172"/>
      <c r="N57" s="172"/>
      <c r="O57" s="172"/>
      <c r="P57" s="172"/>
      <c r="Q57" s="173"/>
      <c r="R57" s="33"/>
      <c r="S57" s="40"/>
      <c r="T57" s="40"/>
      <c r="U57" s="40"/>
    </row>
    <row r="58" spans="2:21">
      <c r="B58" s="156"/>
      <c r="C58" s="148"/>
      <c r="D58" s="157"/>
      <c r="E58" s="35"/>
      <c r="F58" s="59"/>
      <c r="G58" s="37"/>
      <c r="H58" s="52"/>
      <c r="I58" s="36"/>
      <c r="J58" s="72"/>
      <c r="K58" s="46"/>
      <c r="M58" s="172"/>
      <c r="N58" s="172"/>
      <c r="O58" s="172"/>
      <c r="P58" s="172"/>
      <c r="Q58" s="173"/>
      <c r="R58" s="33"/>
      <c r="S58" s="40"/>
      <c r="T58" s="40"/>
      <c r="U58" s="40"/>
    </row>
    <row r="59" spans="2:21" s="24" customFormat="1" ht="29.25" customHeight="1">
      <c r="B59" s="162" t="s">
        <v>126</v>
      </c>
      <c r="C59" s="163"/>
      <c r="D59" s="164"/>
      <c r="E59" s="68" t="s">
        <v>82</v>
      </c>
      <c r="F59" s="69"/>
      <c r="G59" s="36"/>
      <c r="H59" s="52"/>
      <c r="I59" s="37" t="e">
        <f>ROUND(H59*$I$11,2)</f>
        <v>#REF!</v>
      </c>
      <c r="J59" s="38" t="e">
        <f>ROUND(G59*I59,2)</f>
        <v>#REF!</v>
      </c>
      <c r="K59" s="28" t="e">
        <f>J59/$J$84</f>
        <v>#REF!</v>
      </c>
      <c r="M59" s="172"/>
      <c r="N59" s="172"/>
      <c r="O59" s="172"/>
      <c r="P59" s="172"/>
      <c r="Q59" s="174"/>
      <c r="R59" s="33"/>
      <c r="S59" s="70"/>
      <c r="T59" s="70"/>
      <c r="U59" s="70"/>
    </row>
    <row r="60" spans="2:21" s="24" customFormat="1" ht="52.5" customHeight="1">
      <c r="B60" s="165" t="s">
        <v>127</v>
      </c>
      <c r="C60" s="148" t="s">
        <v>87</v>
      </c>
      <c r="D60" s="225" t="s">
        <v>22</v>
      </c>
      <c r="E60" s="139" t="s">
        <v>81</v>
      </c>
      <c r="F60" s="67" t="s">
        <v>21</v>
      </c>
      <c r="G60" s="133">
        <v>500</v>
      </c>
      <c r="H60" s="133">
        <v>37.46</v>
      </c>
      <c r="I60" s="37" t="e">
        <f>ROUND(H60*$I$11,2)</f>
        <v>#REF!</v>
      </c>
      <c r="J60" s="38" t="e">
        <f>ROUND(G60*I60,2)</f>
        <v>#REF!</v>
      </c>
      <c r="K60" s="28" t="e">
        <f>J60/$J$84</f>
        <v>#REF!</v>
      </c>
      <c r="M60" s="172"/>
      <c r="N60" s="172"/>
      <c r="O60" s="172"/>
      <c r="P60" s="172"/>
      <c r="Q60" s="174"/>
      <c r="R60" s="33"/>
      <c r="S60" s="70"/>
      <c r="T60" s="70"/>
      <c r="U60" s="70"/>
    </row>
    <row r="61" spans="2:21">
      <c r="B61" s="189"/>
      <c r="C61" s="154"/>
      <c r="D61" s="167"/>
      <c r="E61" s="54" t="s">
        <v>57</v>
      </c>
      <c r="F61" s="62"/>
      <c r="G61" s="55"/>
      <c r="H61" s="75"/>
      <c r="I61" s="36" t="e">
        <f t="shared" si="8"/>
        <v>#REF!</v>
      </c>
      <c r="J61" s="72" t="e">
        <f>ROUND(G61*I61,2)</f>
        <v>#REF!</v>
      </c>
      <c r="K61" s="46" t="e">
        <f>J61/$J$84</f>
        <v>#REF!</v>
      </c>
      <c r="M61" s="172"/>
      <c r="N61" s="172"/>
      <c r="O61" s="172"/>
      <c r="P61" s="172"/>
      <c r="Q61" s="173"/>
      <c r="R61" s="33"/>
      <c r="S61" s="40"/>
      <c r="T61" s="40"/>
      <c r="U61" s="40"/>
    </row>
    <row r="62" spans="2:21">
      <c r="B62" s="187"/>
      <c r="C62" s="149"/>
      <c r="D62" s="150"/>
      <c r="E62" s="42" t="s">
        <v>173</v>
      </c>
      <c r="F62" s="41"/>
      <c r="G62" s="43"/>
      <c r="H62" s="129"/>
      <c r="I62" s="43"/>
      <c r="J62" s="44" t="e">
        <f>ROUND(SUM(J43:J61),2)</f>
        <v>#REF!</v>
      </c>
      <c r="K62" s="45" t="e">
        <f>J62/$J$84</f>
        <v>#REF!</v>
      </c>
      <c r="M62" s="172"/>
      <c r="N62" s="172"/>
      <c r="O62" s="172"/>
      <c r="P62" s="172"/>
      <c r="Q62" s="173"/>
      <c r="R62" s="33"/>
      <c r="S62" s="40"/>
      <c r="T62" s="40"/>
    </row>
    <row r="63" spans="2:21" s="24" customFormat="1">
      <c r="B63" s="214"/>
      <c r="C63" s="215"/>
      <c r="D63" s="216"/>
      <c r="E63" s="217"/>
      <c r="F63" s="218"/>
      <c r="G63" s="219"/>
      <c r="H63" s="220"/>
      <c r="I63" s="219"/>
      <c r="J63" s="221"/>
      <c r="K63" s="222"/>
      <c r="M63" s="172"/>
      <c r="N63" s="172"/>
      <c r="O63" s="172"/>
      <c r="P63" s="172"/>
      <c r="Q63" s="174"/>
      <c r="R63" s="33"/>
      <c r="S63" s="70"/>
      <c r="T63" s="70"/>
    </row>
    <row r="64" spans="2:21" s="24" customFormat="1" ht="21" customHeight="1">
      <c r="B64" s="151" t="s">
        <v>128</v>
      </c>
      <c r="C64" s="163"/>
      <c r="D64" s="164"/>
      <c r="E64" s="68" t="s">
        <v>142</v>
      </c>
      <c r="F64" s="69"/>
      <c r="G64" s="36"/>
      <c r="H64" s="52"/>
      <c r="I64" s="37"/>
      <c r="J64" s="38"/>
      <c r="K64" s="28"/>
      <c r="M64" s="172"/>
      <c r="N64" s="172"/>
      <c r="O64" s="172"/>
      <c r="P64" s="172"/>
      <c r="Q64" s="174"/>
      <c r="R64" s="33"/>
      <c r="S64" s="70"/>
      <c r="T64" s="70"/>
      <c r="U64" s="70"/>
    </row>
    <row r="65" spans="2:21" s="24" customFormat="1" ht="21" customHeight="1">
      <c r="B65" s="223" t="s">
        <v>129</v>
      </c>
      <c r="C65" s="148" t="s">
        <v>87</v>
      </c>
      <c r="D65" s="164">
        <v>3713606</v>
      </c>
      <c r="E65" s="139" t="s">
        <v>143</v>
      </c>
      <c r="F65" s="67" t="s">
        <v>144</v>
      </c>
      <c r="G65" s="133">
        <v>2000</v>
      </c>
      <c r="H65" s="133">
        <v>452.04</v>
      </c>
      <c r="I65" s="37" t="e">
        <f>ROUND(H65*$I$11,2)</f>
        <v>#REF!</v>
      </c>
      <c r="J65" s="38" t="e">
        <f>ROUND(G65*I65,2)</f>
        <v>#REF!</v>
      </c>
      <c r="K65" s="28" t="e">
        <f>J65/$J$84</f>
        <v>#REF!</v>
      </c>
      <c r="M65" s="172"/>
      <c r="N65" s="172"/>
      <c r="O65" s="172"/>
      <c r="P65" s="172"/>
      <c r="Q65" s="174"/>
      <c r="R65" s="33"/>
      <c r="S65" s="70"/>
      <c r="T65" s="70"/>
      <c r="U65" s="70"/>
    </row>
    <row r="66" spans="2:21" s="24" customFormat="1">
      <c r="B66" s="214"/>
      <c r="C66" s="215"/>
      <c r="D66" s="216"/>
      <c r="E66" s="217"/>
      <c r="F66" s="218"/>
      <c r="G66" s="219"/>
      <c r="H66" s="220"/>
      <c r="I66" s="219"/>
      <c r="J66" s="221"/>
      <c r="K66" s="222"/>
      <c r="M66" s="172"/>
      <c r="N66" s="172"/>
      <c r="O66" s="172"/>
      <c r="P66" s="172"/>
      <c r="Q66" s="174"/>
      <c r="R66" s="33"/>
      <c r="S66" s="70"/>
      <c r="T66" s="70"/>
    </row>
    <row r="67" spans="2:21">
      <c r="B67" s="187"/>
      <c r="C67" s="149"/>
      <c r="D67" s="150"/>
      <c r="E67" s="42" t="s">
        <v>174</v>
      </c>
      <c r="F67" s="41"/>
      <c r="G67" s="43"/>
      <c r="H67" s="129"/>
      <c r="I67" s="43"/>
      <c r="J67" s="44" t="e">
        <f>ROUND(SUM(J63:J66),2)</f>
        <v>#REF!</v>
      </c>
      <c r="K67" s="45" t="e">
        <f>J67/$J$84</f>
        <v>#REF!</v>
      </c>
      <c r="M67" s="172"/>
      <c r="N67" s="172"/>
      <c r="O67" s="172"/>
      <c r="P67" s="172"/>
      <c r="Q67" s="173"/>
      <c r="R67" s="33"/>
      <c r="S67" s="40"/>
      <c r="T67" s="40"/>
    </row>
    <row r="68" spans="2:21">
      <c r="B68" s="156"/>
      <c r="C68" s="148"/>
      <c r="D68" s="157"/>
      <c r="E68" s="35" t="s">
        <v>57</v>
      </c>
      <c r="F68" s="59"/>
      <c r="G68" s="37"/>
      <c r="H68" s="65"/>
      <c r="I68" s="37"/>
      <c r="J68" s="38"/>
      <c r="K68" s="28"/>
      <c r="M68" s="172"/>
      <c r="N68" s="172"/>
      <c r="O68" s="172"/>
      <c r="P68" s="172"/>
      <c r="Q68" s="173"/>
      <c r="R68" s="33"/>
      <c r="S68" s="40"/>
      <c r="T68" s="40"/>
      <c r="U68" s="40"/>
    </row>
    <row r="69" spans="2:21" ht="22.5" customHeight="1">
      <c r="B69" s="151" t="s">
        <v>145</v>
      </c>
      <c r="C69" s="148"/>
      <c r="D69" s="157"/>
      <c r="E69" s="73" t="s">
        <v>39</v>
      </c>
      <c r="F69" s="59"/>
      <c r="G69" s="37"/>
      <c r="H69" s="65"/>
      <c r="I69" s="37"/>
      <c r="J69" s="38"/>
      <c r="K69" s="28"/>
      <c r="M69" s="172"/>
      <c r="N69" s="172"/>
      <c r="O69" s="172"/>
      <c r="P69" s="172"/>
      <c r="Q69" s="173"/>
      <c r="R69" s="33"/>
      <c r="S69" s="40"/>
      <c r="T69" s="40"/>
      <c r="U69" s="40"/>
    </row>
    <row r="70" spans="2:21" s="39" customFormat="1" ht="22.5" customHeight="1">
      <c r="B70" s="151" t="s">
        <v>146</v>
      </c>
      <c r="C70" s="152"/>
      <c r="D70" s="153"/>
      <c r="E70" s="51" t="s">
        <v>7</v>
      </c>
      <c r="F70" s="47"/>
      <c r="G70" s="49"/>
      <c r="H70" s="65"/>
      <c r="I70" s="37" t="e">
        <f>ROUND(H70*$I$11,2)</f>
        <v>#REF!</v>
      </c>
      <c r="J70" s="38" t="e">
        <f t="shared" ref="J70:J75" si="9">ROUND(G70*I70,2)</f>
        <v>#REF!</v>
      </c>
      <c r="K70" s="28" t="e">
        <f>J70/$J$84</f>
        <v>#REF!</v>
      </c>
      <c r="M70" s="172"/>
      <c r="N70" s="172"/>
      <c r="O70" s="172"/>
      <c r="P70" s="172"/>
      <c r="Q70" s="173"/>
      <c r="R70" s="33"/>
      <c r="S70" s="40"/>
      <c r="T70" s="40"/>
      <c r="U70" s="40"/>
    </row>
    <row r="71" spans="2:21" s="39" customFormat="1" ht="32.25" customHeight="1">
      <c r="B71" s="147" t="s">
        <v>147</v>
      </c>
      <c r="C71" s="148" t="s">
        <v>87</v>
      </c>
      <c r="D71" s="148">
        <v>5213831</v>
      </c>
      <c r="E71" s="35" t="s">
        <v>75</v>
      </c>
      <c r="F71" s="34" t="s">
        <v>9</v>
      </c>
      <c r="G71" s="37">
        <v>500</v>
      </c>
      <c r="H71" s="60">
        <v>78.69</v>
      </c>
      <c r="I71" s="37" t="e">
        <f>ROUND(H71*$I$11,2)</f>
        <v>#REF!</v>
      </c>
      <c r="J71" s="38" t="e">
        <f t="shared" si="9"/>
        <v>#REF!</v>
      </c>
      <c r="K71" s="28" t="e">
        <f>J71/$J$84</f>
        <v>#REF!</v>
      </c>
      <c r="M71" s="172"/>
      <c r="N71" s="172"/>
      <c r="O71" s="172"/>
      <c r="P71" s="172"/>
      <c r="Q71" s="173"/>
      <c r="R71" s="33"/>
      <c r="S71" s="40"/>
      <c r="T71" s="40"/>
      <c r="U71" s="40"/>
    </row>
    <row r="72" spans="2:21" s="39" customFormat="1" ht="22.5" customHeight="1">
      <c r="B72" s="147" t="s">
        <v>148</v>
      </c>
      <c r="C72" s="148" t="s">
        <v>87</v>
      </c>
      <c r="D72" s="148">
        <v>5213832</v>
      </c>
      <c r="E72" s="35" t="s">
        <v>76</v>
      </c>
      <c r="F72" s="34" t="s">
        <v>9</v>
      </c>
      <c r="G72" s="37">
        <v>1500</v>
      </c>
      <c r="H72" s="60">
        <v>4.13</v>
      </c>
      <c r="I72" s="37" t="e">
        <f>ROUND(H72*$I$11,2)</f>
        <v>#REF!</v>
      </c>
      <c r="J72" s="38" t="e">
        <f t="shared" si="9"/>
        <v>#REF!</v>
      </c>
      <c r="K72" s="28" t="e">
        <f>J72/$J$84</f>
        <v>#REF!</v>
      </c>
      <c r="M72" s="172"/>
      <c r="N72" s="172"/>
      <c r="O72" s="172"/>
      <c r="P72" s="172"/>
      <c r="Q72" s="173"/>
      <c r="R72" s="33"/>
      <c r="S72" s="40"/>
      <c r="T72" s="40"/>
      <c r="U72" s="40"/>
    </row>
    <row r="73" spans="2:21" ht="22.5" customHeight="1">
      <c r="B73" s="160" t="s">
        <v>149</v>
      </c>
      <c r="C73" s="161"/>
      <c r="D73" s="157"/>
      <c r="E73" s="51" t="s">
        <v>23</v>
      </c>
      <c r="F73" s="34"/>
      <c r="G73" s="37"/>
      <c r="H73" s="65"/>
      <c r="I73" s="37" t="e">
        <f t="shared" ref="I73:I74" si="10">ROUND(H73*$I$11,2)</f>
        <v>#REF!</v>
      </c>
      <c r="J73" s="38" t="e">
        <f t="shared" si="9"/>
        <v>#REF!</v>
      </c>
      <c r="K73" s="28" t="e">
        <f>J73/$J$84</f>
        <v>#REF!</v>
      </c>
      <c r="M73" s="172"/>
      <c r="N73" s="172"/>
      <c r="O73" s="172"/>
      <c r="P73" s="172"/>
      <c r="Q73" s="173"/>
      <c r="R73" s="33"/>
      <c r="S73" s="40"/>
      <c r="T73" s="40"/>
      <c r="U73" s="40"/>
    </row>
    <row r="74" spans="2:21" ht="22.5" customHeight="1">
      <c r="B74" s="147" t="s">
        <v>150</v>
      </c>
      <c r="C74" s="148" t="s">
        <v>87</v>
      </c>
      <c r="D74" s="157" t="s">
        <v>19</v>
      </c>
      <c r="E74" s="35" t="s">
        <v>77</v>
      </c>
      <c r="F74" s="59" t="s">
        <v>9</v>
      </c>
      <c r="G74" s="133">
        <v>600</v>
      </c>
      <c r="H74" s="60">
        <v>23.09</v>
      </c>
      <c r="I74" s="37" t="e">
        <f t="shared" si="10"/>
        <v>#REF!</v>
      </c>
      <c r="J74" s="38" t="e">
        <f t="shared" si="9"/>
        <v>#REF!</v>
      </c>
      <c r="K74" s="28" t="e">
        <f>J74/$J$84</f>
        <v>#REF!</v>
      </c>
      <c r="M74" s="172"/>
      <c r="N74" s="172"/>
      <c r="O74" s="172"/>
      <c r="P74" s="172"/>
      <c r="Q74" s="173"/>
      <c r="R74" s="33"/>
      <c r="S74" s="40"/>
      <c r="T74" s="40"/>
      <c r="U74" s="40"/>
    </row>
    <row r="75" spans="2:21" ht="21" customHeight="1">
      <c r="B75" s="160" t="s">
        <v>151</v>
      </c>
      <c r="C75" s="161"/>
      <c r="D75" s="157"/>
      <c r="E75" s="51" t="s">
        <v>55</v>
      </c>
      <c r="F75" s="59"/>
      <c r="G75" s="37"/>
      <c r="H75" s="65"/>
      <c r="I75" s="37" t="e">
        <f t="shared" ref="I75:I76" si="11">ROUND(H75*$I$11,2)</f>
        <v>#REF!</v>
      </c>
      <c r="J75" s="38" t="e">
        <f t="shared" si="9"/>
        <v>#REF!</v>
      </c>
      <c r="K75" s="28" t="e">
        <f t="shared" ref="K75:K76" si="12">J75/$J$84</f>
        <v>#REF!</v>
      </c>
      <c r="M75" s="172"/>
      <c r="N75" s="172"/>
      <c r="O75" s="172"/>
      <c r="P75" s="172"/>
      <c r="Q75" s="173"/>
      <c r="R75" s="33"/>
      <c r="S75" s="40"/>
      <c r="T75" s="40"/>
      <c r="U75" s="40"/>
    </row>
    <row r="76" spans="2:21" s="24" customFormat="1" ht="30.75" customHeight="1">
      <c r="B76" s="147" t="s">
        <v>152</v>
      </c>
      <c r="C76" s="166" t="s">
        <v>11</v>
      </c>
      <c r="D76" s="225">
        <v>104798</v>
      </c>
      <c r="E76" s="71" t="s">
        <v>56</v>
      </c>
      <c r="F76" s="67" t="s">
        <v>42</v>
      </c>
      <c r="G76" s="133">
        <v>800</v>
      </c>
      <c r="H76" s="133">
        <v>15.97</v>
      </c>
      <c r="I76" s="36" t="e">
        <f t="shared" si="11"/>
        <v>#REF!</v>
      </c>
      <c r="J76" s="72" t="e">
        <f>ROUND(G76*I76,2)</f>
        <v>#REF!</v>
      </c>
      <c r="K76" s="46" t="e">
        <f t="shared" si="12"/>
        <v>#REF!</v>
      </c>
      <c r="M76" s="172"/>
      <c r="N76" s="172"/>
      <c r="O76" s="172"/>
      <c r="P76" s="172"/>
      <c r="Q76" s="174"/>
      <c r="R76" s="33"/>
      <c r="S76" s="70"/>
      <c r="T76" s="70"/>
      <c r="U76" s="70"/>
    </row>
    <row r="77" spans="2:21" s="24" customFormat="1" ht="21" customHeight="1">
      <c r="B77" s="234" t="s">
        <v>156</v>
      </c>
      <c r="C77" s="235"/>
      <c r="D77" s="236"/>
      <c r="E77" s="237" t="s">
        <v>155</v>
      </c>
      <c r="F77" s="238"/>
      <c r="G77" s="239"/>
      <c r="H77" s="242"/>
      <c r="I77" s="36" t="e">
        <f t="shared" ref="I77:I81" si="13">ROUND(H77*$I$11,2)</f>
        <v>#REF!</v>
      </c>
      <c r="J77" s="72" t="e">
        <f t="shared" ref="J77:J81" si="14">ROUND(G77*I77,2)</f>
        <v>#REF!</v>
      </c>
      <c r="K77" s="46" t="e">
        <f t="shared" ref="K77:K81" si="15">J77/$J$84</f>
        <v>#REF!</v>
      </c>
      <c r="M77" s="172"/>
      <c r="N77" s="172"/>
      <c r="O77" s="172"/>
      <c r="P77" s="172"/>
      <c r="Q77" s="174"/>
      <c r="R77" s="33"/>
      <c r="S77" s="70"/>
      <c r="T77" s="70"/>
      <c r="U77" s="70"/>
    </row>
    <row r="78" spans="2:21" s="24" customFormat="1" ht="21" customHeight="1">
      <c r="B78" s="188" t="s">
        <v>157</v>
      </c>
      <c r="C78" s="235" t="s">
        <v>38</v>
      </c>
      <c r="D78" s="211" t="s">
        <v>159</v>
      </c>
      <c r="E78" s="240" t="s">
        <v>165</v>
      </c>
      <c r="F78" s="238" t="s">
        <v>42</v>
      </c>
      <c r="G78" s="239">
        <v>510</v>
      </c>
      <c r="H78" s="239">
        <v>3.46</v>
      </c>
      <c r="I78" s="36" t="e">
        <f t="shared" si="13"/>
        <v>#REF!</v>
      </c>
      <c r="J78" s="72" t="e">
        <f t="shared" si="14"/>
        <v>#REF!</v>
      </c>
      <c r="K78" s="46" t="e">
        <f t="shared" si="15"/>
        <v>#REF!</v>
      </c>
      <c r="M78" s="172"/>
      <c r="N78" s="172"/>
      <c r="O78" s="172"/>
      <c r="P78" s="172"/>
      <c r="Q78" s="174"/>
      <c r="R78" s="33"/>
      <c r="S78" s="70"/>
      <c r="T78" s="70"/>
      <c r="U78" s="70"/>
    </row>
    <row r="79" spans="2:21" s="24" customFormat="1" ht="21" customHeight="1">
      <c r="B79" s="188" t="s">
        <v>158</v>
      </c>
      <c r="C79" s="235" t="s">
        <v>38</v>
      </c>
      <c r="D79" s="211" t="s">
        <v>160</v>
      </c>
      <c r="E79" s="240" t="s">
        <v>161</v>
      </c>
      <c r="F79" s="238" t="s">
        <v>42</v>
      </c>
      <c r="G79" s="239">
        <v>510</v>
      </c>
      <c r="H79" s="239">
        <v>6.29</v>
      </c>
      <c r="I79" s="36" t="e">
        <f t="shared" si="13"/>
        <v>#REF!</v>
      </c>
      <c r="J79" s="72" t="e">
        <f t="shared" si="14"/>
        <v>#REF!</v>
      </c>
      <c r="K79" s="46" t="e">
        <f t="shared" si="15"/>
        <v>#REF!</v>
      </c>
      <c r="M79" s="172"/>
      <c r="N79" s="172"/>
      <c r="O79" s="172"/>
      <c r="P79" s="172"/>
      <c r="Q79" s="174"/>
      <c r="R79" s="33"/>
      <c r="S79" s="70"/>
      <c r="T79" s="70"/>
      <c r="U79" s="70"/>
    </row>
    <row r="80" spans="2:21" s="24" customFormat="1" ht="21" customHeight="1">
      <c r="B80" s="188" t="s">
        <v>163</v>
      </c>
      <c r="C80" s="235" t="s">
        <v>38</v>
      </c>
      <c r="D80" s="211" t="s">
        <v>164</v>
      </c>
      <c r="E80" s="240" t="s">
        <v>162</v>
      </c>
      <c r="F80" s="238" t="s">
        <v>42</v>
      </c>
      <c r="G80" s="239">
        <v>100</v>
      </c>
      <c r="H80" s="239">
        <v>6.47</v>
      </c>
      <c r="I80" s="36" t="e">
        <f t="shared" si="13"/>
        <v>#REF!</v>
      </c>
      <c r="J80" s="72" t="e">
        <f t="shared" si="14"/>
        <v>#REF!</v>
      </c>
      <c r="K80" s="46" t="e">
        <f t="shared" si="15"/>
        <v>#REF!</v>
      </c>
      <c r="M80" s="172"/>
      <c r="N80" s="172"/>
      <c r="O80" s="172"/>
      <c r="P80" s="172"/>
      <c r="Q80" s="174"/>
      <c r="R80" s="33"/>
      <c r="S80" s="70"/>
      <c r="T80" s="70"/>
      <c r="U80" s="70"/>
    </row>
    <row r="81" spans="2:21">
      <c r="B81" s="189"/>
      <c r="C81" s="154"/>
      <c r="D81" s="167"/>
      <c r="E81" s="54" t="s">
        <v>57</v>
      </c>
      <c r="F81" s="74"/>
      <c r="G81" s="75"/>
      <c r="H81" s="75"/>
      <c r="I81" s="36" t="e">
        <f t="shared" si="13"/>
        <v>#REF!</v>
      </c>
      <c r="J81" s="72" t="e">
        <f t="shared" si="14"/>
        <v>#REF!</v>
      </c>
      <c r="K81" s="46" t="e">
        <f t="shared" si="15"/>
        <v>#REF!</v>
      </c>
      <c r="M81" s="172"/>
      <c r="N81" s="172"/>
      <c r="O81" s="172"/>
      <c r="P81" s="172"/>
      <c r="Q81" s="174"/>
      <c r="R81" s="33"/>
      <c r="S81" s="40"/>
      <c r="T81" s="40"/>
      <c r="U81" s="40"/>
    </row>
    <row r="82" spans="2:21">
      <c r="B82" s="187"/>
      <c r="C82" s="149"/>
      <c r="D82" s="150"/>
      <c r="E82" s="42" t="s">
        <v>175</v>
      </c>
      <c r="F82" s="41"/>
      <c r="G82" s="43"/>
      <c r="H82" s="129"/>
      <c r="I82" s="43"/>
      <c r="J82" s="44" t="e">
        <f>ROUND(SUM(J68:J81),2)</f>
        <v>#REF!</v>
      </c>
      <c r="K82" s="45" t="e">
        <f>J82/$J$84</f>
        <v>#REF!</v>
      </c>
      <c r="M82" s="172"/>
      <c r="N82" s="172"/>
      <c r="O82" s="172"/>
      <c r="P82" s="172"/>
      <c r="Q82" s="174"/>
      <c r="R82" s="33"/>
      <c r="S82" s="40"/>
      <c r="T82" s="40"/>
    </row>
    <row r="83" spans="2:21">
      <c r="B83" s="190"/>
      <c r="C83" s="53"/>
      <c r="D83" s="62"/>
      <c r="E83" s="54" t="s">
        <v>57</v>
      </c>
      <c r="F83" s="62"/>
      <c r="G83" s="55"/>
      <c r="H83" s="75"/>
      <c r="I83" s="55"/>
      <c r="J83" s="76"/>
      <c r="K83" s="77"/>
      <c r="M83" s="172"/>
      <c r="N83" s="172"/>
      <c r="O83" s="172"/>
      <c r="P83" s="172"/>
      <c r="Q83" s="174"/>
      <c r="R83" s="33"/>
      <c r="S83" s="40"/>
      <c r="T83" s="40"/>
    </row>
    <row r="84" spans="2:21" s="85" customFormat="1" ht="19.5" thickBot="1">
      <c r="B84" s="78"/>
      <c r="C84" s="79"/>
      <c r="D84" s="80"/>
      <c r="E84" s="81" t="s">
        <v>8</v>
      </c>
      <c r="F84" s="79"/>
      <c r="G84" s="82"/>
      <c r="H84" s="132"/>
      <c r="I84" s="83"/>
      <c r="J84" s="84" t="e">
        <f>ROUND(J16+J30+J42+J62+J67+J82,2)</f>
        <v>#REF!</v>
      </c>
      <c r="K84" s="241" t="e">
        <f>K16+K30+K42+K62+K67+K82</f>
        <v>#REF!</v>
      </c>
      <c r="M84" s="168"/>
      <c r="N84" s="168"/>
      <c r="O84" s="168"/>
      <c r="P84" s="172"/>
      <c r="Q84" s="172"/>
      <c r="R84" s="33"/>
      <c r="T84" s="86"/>
    </row>
    <row r="86" spans="2:21">
      <c r="J86" s="87"/>
    </row>
    <row r="87" spans="2:21">
      <c r="E87" s="212"/>
      <c r="F87" s="224"/>
      <c r="G87" s="213"/>
      <c r="I87" s="181"/>
      <c r="J87" s="87"/>
    </row>
    <row r="88" spans="2:21">
      <c r="E88" s="212"/>
      <c r="F88" s="17"/>
      <c r="J88" s="87"/>
    </row>
    <row r="89" spans="2:21">
      <c r="F89" s="17"/>
      <c r="J89" s="87"/>
    </row>
    <row r="90" spans="2:21">
      <c r="F90" s="17"/>
      <c r="I90" s="181"/>
      <c r="J90" s="87"/>
    </row>
    <row r="91" spans="2:21">
      <c r="F91" s="17"/>
      <c r="I91" s="181"/>
      <c r="J91" s="87"/>
    </row>
    <row r="92" spans="2:21">
      <c r="F92" s="213"/>
      <c r="G92" s="213"/>
      <c r="J92" s="87"/>
    </row>
    <row r="93" spans="2:21">
      <c r="F93" s="213"/>
      <c r="G93" s="213"/>
      <c r="J93" s="87"/>
    </row>
    <row r="94" spans="2:21">
      <c r="F94" s="213"/>
      <c r="G94" s="213"/>
      <c r="I94" s="181"/>
      <c r="J94" s="87"/>
    </row>
    <row r="95" spans="2:21">
      <c r="J95" s="87"/>
    </row>
    <row r="96" spans="2:21">
      <c r="J96" s="87"/>
    </row>
    <row r="97" spans="10:10">
      <c r="J97" s="87"/>
    </row>
    <row r="98" spans="10:10">
      <c r="J98" s="87"/>
    </row>
    <row r="99" spans="10:10">
      <c r="J99" s="87"/>
    </row>
    <row r="120" ht="27" customHeight="1"/>
  </sheetData>
  <sheetProtection algorithmName="SHA-512" hashValue="TrYSuZc1HGlLFJrokxlvuhkIpth8RK2pVx2BP0nkpptKwJw0JddbZAHHOF6dW7OGTSSNVjbTmJfVeXl2P4CaDg==" saltValue="eNK/jJRatu3mvqzoDcEBdw==" spinCount="100000" sheet="1" formatCells="0" formatColumns="0" formatRows="0" insertColumns="0" insertRows="0" insertHyperlinks="0" deleteColumns="0" deleteRows="0" sort="0" autoFilter="0" pivotTables="0"/>
  <mergeCells count="16">
    <mergeCell ref="M9:P9"/>
    <mergeCell ref="B2:K2"/>
    <mergeCell ref="D3:K3"/>
    <mergeCell ref="C6:E6"/>
    <mergeCell ref="J9:J10"/>
    <mergeCell ref="K9:K10"/>
    <mergeCell ref="B9:B10"/>
    <mergeCell ref="E9:E10"/>
    <mergeCell ref="F9:F10"/>
    <mergeCell ref="C9:C10"/>
    <mergeCell ref="D9:D10"/>
    <mergeCell ref="C4:G4"/>
    <mergeCell ref="C5:G5"/>
    <mergeCell ref="G9:G10"/>
    <mergeCell ref="H9:H10"/>
    <mergeCell ref="I9:I10"/>
  </mergeCells>
  <pageMargins left="0.51181102362204722" right="0.51181102362204722" top="0.78740157480314965" bottom="0.78740157480314965" header="0.31496062992125984" footer="0.19685039370078741"/>
  <pageSetup paperSize="9" scale="75" fitToHeight="0" orientation="landscape" r:id="rId1"/>
  <headerFooter>
    <oddFooter>&amp;LEng.ª Civil Ana Priscila Silva
           CREA 217602/D&amp;CRosemary Aparecida Benedito
Secretária Adjunta de Projetos Públicos&amp;R&amp;P/&amp;N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U120"/>
  <sheetViews>
    <sheetView showZeros="0" view="pageBreakPreview" topLeftCell="A7" zoomScale="115" zoomScaleNormal="85" zoomScaleSheetLayoutView="115" workbookViewId="0">
      <selection activeCell="H14" sqref="H14"/>
    </sheetView>
  </sheetViews>
  <sheetFormatPr defaultRowHeight="15"/>
  <cols>
    <col min="1" max="1" width="4.140625" style="13" customWidth="1"/>
    <col min="2" max="2" width="14.7109375" style="13" customWidth="1"/>
    <col min="3" max="3" width="12.7109375" style="14" customWidth="1"/>
    <col min="4" max="4" width="12.7109375" style="15" customWidth="1"/>
    <col min="5" max="5" width="56.140625" style="14" customWidth="1"/>
    <col min="6" max="6" width="10.140625" style="13" bestFit="1" customWidth="1"/>
    <col min="7" max="7" width="15.7109375" style="16" bestFit="1" customWidth="1"/>
    <col min="8" max="8" width="14.7109375" style="126" customWidth="1"/>
    <col min="9" max="9" width="13.85546875" style="16" customWidth="1"/>
    <col min="10" max="10" width="18.42578125" style="16" customWidth="1"/>
    <col min="11" max="11" width="11.140625" style="17" bestFit="1" customWidth="1"/>
    <col min="12" max="12" width="10.28515625" style="13" customWidth="1"/>
    <col min="13" max="13" width="7.85546875" style="168" bestFit="1" customWidth="1"/>
    <col min="14" max="15" width="8.7109375" style="168" bestFit="1" customWidth="1"/>
    <col min="16" max="16" width="10.85546875" style="168" bestFit="1" customWidth="1"/>
    <col min="17" max="17" width="11.5703125" style="169" bestFit="1" customWidth="1"/>
    <col min="18" max="18" width="10" style="13" bestFit="1" customWidth="1"/>
    <col min="19" max="19" width="9.85546875" style="13" bestFit="1" customWidth="1"/>
    <col min="20" max="20" width="18" style="13" bestFit="1" customWidth="1"/>
    <col min="21" max="21" width="11.28515625" style="13" bestFit="1" customWidth="1"/>
    <col min="22" max="16384" width="9.140625" style="13"/>
  </cols>
  <sheetData>
    <row r="1" spans="2:21" ht="15.75" thickBot="1"/>
    <row r="2" spans="2:21" ht="58.5" customHeight="1">
      <c r="B2" s="247" t="s">
        <v>34</v>
      </c>
      <c r="C2" s="248"/>
      <c r="D2" s="248"/>
      <c r="E2" s="248"/>
      <c r="F2" s="248"/>
      <c r="G2" s="248"/>
      <c r="H2" s="248"/>
      <c r="I2" s="248"/>
      <c r="J2" s="248"/>
      <c r="K2" s="249"/>
    </row>
    <row r="3" spans="2:21" ht="54" customHeight="1">
      <c r="B3" s="183" t="s">
        <v>35</v>
      </c>
      <c r="C3" s="243" t="s">
        <v>93</v>
      </c>
      <c r="D3" s="250" t="s">
        <v>153</v>
      </c>
      <c r="E3" s="250"/>
      <c r="F3" s="250"/>
      <c r="G3" s="250"/>
      <c r="H3" s="250"/>
      <c r="I3" s="250"/>
      <c r="J3" s="250"/>
      <c r="K3" s="251"/>
    </row>
    <row r="4" spans="2:21" ht="21" customHeight="1">
      <c r="B4" s="227" t="s">
        <v>26</v>
      </c>
      <c r="C4" s="252" t="s">
        <v>168</v>
      </c>
      <c r="D4" s="252"/>
      <c r="E4" s="252"/>
      <c r="F4" s="252"/>
      <c r="G4" s="252"/>
      <c r="H4" s="230"/>
      <c r="I4" s="229"/>
      <c r="J4" s="229"/>
      <c r="K4" s="184"/>
    </row>
    <row r="5" spans="2:21" ht="21" customHeight="1">
      <c r="B5" s="227" t="s">
        <v>26</v>
      </c>
      <c r="C5" s="252" t="s">
        <v>170</v>
      </c>
      <c r="D5" s="252"/>
      <c r="E5" s="252"/>
      <c r="F5" s="252"/>
      <c r="G5" s="252"/>
      <c r="H5" s="230"/>
      <c r="I5" s="229"/>
      <c r="J5" s="229"/>
      <c r="K5" s="184"/>
    </row>
    <row r="6" spans="2:21" ht="21" customHeight="1">
      <c r="B6" s="227" t="s">
        <v>26</v>
      </c>
      <c r="C6" s="252" t="s">
        <v>169</v>
      </c>
      <c r="D6" s="253"/>
      <c r="E6" s="253"/>
      <c r="F6" s="228"/>
      <c r="G6" s="229"/>
      <c r="H6" s="230"/>
      <c r="I6" s="229"/>
      <c r="J6" s="229"/>
      <c r="K6" s="184"/>
    </row>
    <row r="7" spans="2:21" ht="21" customHeight="1">
      <c r="B7" s="231" t="s">
        <v>166</v>
      </c>
      <c r="C7" s="232"/>
      <c r="D7" s="233"/>
      <c r="E7" s="232"/>
      <c r="F7" s="228"/>
      <c r="G7" s="229"/>
      <c r="H7" s="185" t="s">
        <v>27</v>
      </c>
      <c r="I7" s="186"/>
      <c r="J7" s="229"/>
      <c r="K7" s="184"/>
    </row>
    <row r="8" spans="2:21" ht="15.75" thickBot="1">
      <c r="B8" s="18"/>
      <c r="C8" s="19"/>
      <c r="D8" s="20"/>
      <c r="E8" s="19"/>
      <c r="F8" s="21"/>
      <c r="G8" s="22"/>
      <c r="H8" s="22"/>
      <c r="I8" s="22"/>
      <c r="J8" s="22"/>
      <c r="K8" s="23"/>
    </row>
    <row r="9" spans="2:21" ht="15.75" customHeight="1" thickTop="1">
      <c r="B9" s="258" t="s">
        <v>0</v>
      </c>
      <c r="C9" s="262" t="s">
        <v>28</v>
      </c>
      <c r="D9" s="262" t="s">
        <v>24</v>
      </c>
      <c r="E9" s="260" t="s">
        <v>1</v>
      </c>
      <c r="F9" s="260" t="s">
        <v>29</v>
      </c>
      <c r="G9" s="264" t="s">
        <v>33</v>
      </c>
      <c r="H9" s="254" t="s">
        <v>30</v>
      </c>
      <c r="I9" s="254" t="s">
        <v>31</v>
      </c>
      <c r="J9" s="254" t="s">
        <v>32</v>
      </c>
      <c r="K9" s="256" t="s">
        <v>25</v>
      </c>
      <c r="M9" s="246"/>
      <c r="N9" s="246"/>
      <c r="O9" s="246"/>
      <c r="P9" s="246"/>
    </row>
    <row r="10" spans="2:21" ht="46.5" customHeight="1" thickBot="1">
      <c r="B10" s="259"/>
      <c r="C10" s="263"/>
      <c r="D10" s="263"/>
      <c r="E10" s="261"/>
      <c r="F10" s="261"/>
      <c r="G10" s="265"/>
      <c r="H10" s="255"/>
      <c r="I10" s="255"/>
      <c r="J10" s="255"/>
      <c r="K10" s="257"/>
    </row>
    <row r="11" spans="2:21" s="24" customFormat="1" ht="15.75" thickTop="1">
      <c r="B11" s="140"/>
      <c r="C11" s="141"/>
      <c r="D11" s="141"/>
      <c r="E11" s="141"/>
      <c r="F11" s="141"/>
      <c r="G11" s="175"/>
      <c r="H11" s="176"/>
      <c r="I11" s="177"/>
      <c r="J11" s="178"/>
      <c r="K11" s="179"/>
      <c r="M11" s="170"/>
      <c r="N11" s="170"/>
      <c r="O11" s="170"/>
      <c r="P11" s="170"/>
      <c r="Q11" s="171"/>
      <c r="S11" s="25"/>
    </row>
    <row r="12" spans="2:21" s="24" customFormat="1" ht="15.75">
      <c r="B12" s="142"/>
      <c r="C12" s="143"/>
      <c r="D12" s="143"/>
      <c r="E12" s="26"/>
      <c r="F12" s="26"/>
      <c r="G12" s="27"/>
      <c r="H12" s="127"/>
      <c r="I12" s="1"/>
      <c r="J12" s="1"/>
      <c r="K12" s="28"/>
      <c r="M12" s="170"/>
      <c r="N12" s="170"/>
      <c r="O12" s="170"/>
      <c r="P12" s="170"/>
      <c r="Q12" s="171"/>
    </row>
    <row r="13" spans="2:21" s="33" customFormat="1" ht="24" customHeight="1">
      <c r="B13" s="144" t="s">
        <v>91</v>
      </c>
      <c r="C13" s="145"/>
      <c r="D13" s="146"/>
      <c r="E13" s="30" t="s">
        <v>41</v>
      </c>
      <c r="F13" s="29"/>
      <c r="G13" s="31"/>
      <c r="H13" s="128"/>
      <c r="I13" s="31"/>
      <c r="J13" s="32"/>
      <c r="K13" s="28"/>
      <c r="M13" s="170"/>
      <c r="N13" s="170"/>
      <c r="O13" s="170"/>
      <c r="P13" s="170"/>
      <c r="Q13" s="171"/>
    </row>
    <row r="14" spans="2:21" s="39" customFormat="1" ht="24" customHeight="1">
      <c r="B14" s="147" t="s">
        <v>92</v>
      </c>
      <c r="C14" s="148" t="s">
        <v>154</v>
      </c>
      <c r="D14" s="148" t="str">
        <f>B14</f>
        <v>01.01</v>
      </c>
      <c r="E14" s="35" t="s">
        <v>86</v>
      </c>
      <c r="F14" s="34" t="s">
        <v>37</v>
      </c>
      <c r="G14" s="36">
        <v>1</v>
      </c>
      <c r="H14" s="60"/>
      <c r="I14" s="37"/>
      <c r="J14" s="38"/>
      <c r="K14" s="180"/>
      <c r="M14" s="172"/>
      <c r="N14" s="172"/>
      <c r="O14" s="172"/>
      <c r="P14" s="172"/>
      <c r="Q14" s="173"/>
      <c r="R14" s="33"/>
      <c r="S14" s="40"/>
      <c r="T14" s="40"/>
      <c r="U14" s="40"/>
    </row>
    <row r="15" spans="2:21" s="39" customFormat="1">
      <c r="B15" s="147"/>
      <c r="C15" s="148"/>
      <c r="D15" s="148"/>
      <c r="E15" s="35" t="s">
        <v>57</v>
      </c>
      <c r="F15" s="34"/>
      <c r="G15" s="36"/>
      <c r="H15" s="65"/>
      <c r="I15" s="37"/>
      <c r="J15" s="38"/>
      <c r="K15" s="28"/>
      <c r="M15" s="172"/>
      <c r="N15" s="172"/>
      <c r="O15" s="172"/>
      <c r="P15" s="172"/>
      <c r="Q15" s="173"/>
      <c r="R15" s="33"/>
      <c r="S15" s="40"/>
      <c r="T15" s="40"/>
      <c r="U15" s="40"/>
    </row>
    <row r="16" spans="2:21" s="39" customFormat="1">
      <c r="B16" s="187"/>
      <c r="C16" s="149"/>
      <c r="D16" s="150"/>
      <c r="E16" s="42" t="s">
        <v>140</v>
      </c>
      <c r="F16" s="41"/>
      <c r="G16" s="43"/>
      <c r="H16" s="129"/>
      <c r="I16" s="43"/>
      <c r="J16" s="44"/>
      <c r="K16" s="45"/>
      <c r="M16" s="172"/>
      <c r="N16" s="172"/>
      <c r="O16" s="172"/>
      <c r="P16" s="172"/>
      <c r="Q16" s="173"/>
      <c r="R16" s="33"/>
      <c r="S16" s="40"/>
      <c r="T16" s="40"/>
      <c r="U16" s="40"/>
    </row>
    <row r="17" spans="2:21" s="24" customFormat="1" ht="15.75">
      <c r="B17" s="142"/>
      <c r="C17" s="143"/>
      <c r="D17" s="143"/>
      <c r="E17" s="26" t="s">
        <v>57</v>
      </c>
      <c r="F17" s="26"/>
      <c r="G17" s="27"/>
      <c r="H17" s="127"/>
      <c r="I17" s="1"/>
      <c r="J17" s="3"/>
      <c r="K17" s="2"/>
      <c r="M17" s="172"/>
      <c r="N17" s="172"/>
      <c r="O17" s="172"/>
      <c r="P17" s="172"/>
      <c r="Q17" s="173"/>
      <c r="R17" s="33"/>
      <c r="S17" s="40"/>
      <c r="T17" s="40"/>
      <c r="U17" s="40"/>
    </row>
    <row r="18" spans="2:21" s="33" customFormat="1" ht="24" customHeight="1">
      <c r="B18" s="144" t="s">
        <v>94</v>
      </c>
      <c r="C18" s="145"/>
      <c r="D18" s="146"/>
      <c r="E18" s="30" t="s">
        <v>90</v>
      </c>
      <c r="F18" s="29"/>
      <c r="G18" s="31"/>
      <c r="H18" s="128"/>
      <c r="I18" s="31"/>
      <c r="J18" s="32"/>
      <c r="K18" s="46"/>
      <c r="M18" s="172"/>
      <c r="N18" s="172"/>
      <c r="O18" s="172"/>
      <c r="P18" s="172"/>
      <c r="Q18" s="173"/>
      <c r="S18" s="40"/>
      <c r="T18" s="40"/>
      <c r="U18" s="40"/>
    </row>
    <row r="19" spans="2:21" s="39" customFormat="1" ht="32.25" customHeight="1">
      <c r="B19" s="151" t="s">
        <v>95</v>
      </c>
      <c r="C19" s="152"/>
      <c r="D19" s="148"/>
      <c r="E19" s="48" t="s">
        <v>3</v>
      </c>
      <c r="F19" s="47"/>
      <c r="G19" s="49"/>
      <c r="H19" s="130"/>
      <c r="I19" s="49"/>
      <c r="J19" s="50"/>
      <c r="K19" s="28"/>
      <c r="M19" s="172"/>
      <c r="N19" s="172"/>
      <c r="O19" s="172"/>
      <c r="P19" s="172"/>
      <c r="Q19" s="173"/>
      <c r="R19" s="33"/>
      <c r="S19" s="40"/>
      <c r="T19" s="40"/>
      <c r="U19" s="40"/>
    </row>
    <row r="20" spans="2:21" s="39" customFormat="1" ht="24" customHeight="1">
      <c r="B20" s="147" t="s">
        <v>96</v>
      </c>
      <c r="C20" s="148" t="s">
        <v>87</v>
      </c>
      <c r="D20" s="148">
        <v>5213401</v>
      </c>
      <c r="E20" s="35" t="s">
        <v>58</v>
      </c>
      <c r="F20" s="34" t="s">
        <v>9</v>
      </c>
      <c r="G20" s="37">
        <v>200</v>
      </c>
      <c r="H20" s="60"/>
      <c r="I20" s="37"/>
      <c r="J20" s="38"/>
      <c r="K20" s="28"/>
      <c r="M20" s="172"/>
      <c r="N20" s="172"/>
      <c r="O20" s="172"/>
      <c r="P20" s="172"/>
      <c r="Q20" s="173"/>
      <c r="R20" s="33"/>
      <c r="S20" s="40"/>
      <c r="T20" s="40"/>
      <c r="U20" s="40"/>
    </row>
    <row r="21" spans="2:21" s="39" customFormat="1" ht="48.75" customHeight="1">
      <c r="B21" s="151" t="s">
        <v>97</v>
      </c>
      <c r="C21" s="152"/>
      <c r="D21" s="148"/>
      <c r="E21" s="51" t="s">
        <v>4</v>
      </c>
      <c r="F21" s="47"/>
      <c r="G21" s="49"/>
      <c r="H21" s="65"/>
      <c r="I21" s="37"/>
      <c r="J21" s="38"/>
      <c r="K21" s="28"/>
      <c r="M21" s="172"/>
      <c r="N21" s="172"/>
      <c r="O21" s="172"/>
      <c r="P21" s="172"/>
      <c r="Q21" s="173"/>
      <c r="R21" s="33"/>
      <c r="S21" s="40"/>
      <c r="T21" s="40"/>
      <c r="U21" s="40"/>
    </row>
    <row r="22" spans="2:21" s="39" customFormat="1" ht="32.25" customHeight="1">
      <c r="B22" s="147" t="s">
        <v>98</v>
      </c>
      <c r="C22" s="148" t="s">
        <v>87</v>
      </c>
      <c r="D22" s="148">
        <v>5213413</v>
      </c>
      <c r="E22" s="35" t="s">
        <v>59</v>
      </c>
      <c r="F22" s="34" t="s">
        <v>9</v>
      </c>
      <c r="G22" s="37">
        <v>22000</v>
      </c>
      <c r="H22" s="60"/>
      <c r="I22" s="37"/>
      <c r="J22" s="38"/>
      <c r="K22" s="180"/>
      <c r="M22" s="172"/>
      <c r="N22" s="172"/>
      <c r="O22" s="172"/>
      <c r="P22" s="172"/>
      <c r="Q22" s="173"/>
      <c r="R22" s="33"/>
      <c r="S22" s="40"/>
      <c r="T22" s="40"/>
      <c r="U22" s="40"/>
    </row>
    <row r="23" spans="2:21" s="39" customFormat="1" ht="38.25">
      <c r="B23" s="147" t="s">
        <v>99</v>
      </c>
      <c r="C23" s="148" t="s">
        <v>38</v>
      </c>
      <c r="D23" s="211" t="s">
        <v>130</v>
      </c>
      <c r="E23" s="35" t="s">
        <v>60</v>
      </c>
      <c r="F23" s="34" t="s">
        <v>9</v>
      </c>
      <c r="G23" s="37">
        <v>8000</v>
      </c>
      <c r="H23" s="133"/>
      <c r="I23" s="37"/>
      <c r="J23" s="38"/>
      <c r="K23" s="180"/>
      <c r="M23" s="172"/>
      <c r="N23" s="172"/>
      <c r="O23" s="172"/>
      <c r="P23" s="172"/>
      <c r="Q23" s="173"/>
      <c r="R23" s="33"/>
      <c r="S23" s="40"/>
      <c r="T23" s="40"/>
      <c r="U23" s="40"/>
    </row>
    <row r="24" spans="2:21" s="39" customFormat="1" ht="32.25" customHeight="1">
      <c r="B24" s="151" t="s">
        <v>100</v>
      </c>
      <c r="C24" s="152"/>
      <c r="D24" s="153"/>
      <c r="E24" s="51" t="s">
        <v>5</v>
      </c>
      <c r="F24" s="47"/>
      <c r="G24" s="49"/>
      <c r="H24" s="65"/>
      <c r="I24" s="37"/>
      <c r="J24" s="38"/>
      <c r="K24" s="180"/>
      <c r="M24" s="172"/>
      <c r="N24" s="172"/>
      <c r="O24" s="172"/>
      <c r="P24" s="172"/>
      <c r="Q24" s="173"/>
      <c r="R24" s="33"/>
      <c r="S24" s="40"/>
      <c r="T24" s="40"/>
      <c r="U24" s="40"/>
    </row>
    <row r="25" spans="2:21" s="39" customFormat="1" ht="32.25" customHeight="1">
      <c r="B25" s="147" t="s">
        <v>101</v>
      </c>
      <c r="C25" s="148" t="s">
        <v>87</v>
      </c>
      <c r="D25" s="148">
        <v>5214004</v>
      </c>
      <c r="E25" s="58" t="s">
        <v>79</v>
      </c>
      <c r="F25" s="34" t="s">
        <v>9</v>
      </c>
      <c r="G25" s="37">
        <v>400</v>
      </c>
      <c r="H25" s="60"/>
      <c r="I25" s="37"/>
      <c r="J25" s="38"/>
      <c r="K25" s="180"/>
      <c r="M25" s="172"/>
      <c r="N25" s="172"/>
      <c r="O25" s="172"/>
      <c r="P25" s="172"/>
      <c r="Q25" s="173"/>
      <c r="R25" s="33"/>
      <c r="S25" s="40"/>
      <c r="T25" s="40"/>
      <c r="U25" s="40"/>
    </row>
    <row r="26" spans="2:21" s="39" customFormat="1" ht="32.25" customHeight="1">
      <c r="B26" s="147" t="s">
        <v>102</v>
      </c>
      <c r="C26" s="148" t="s">
        <v>87</v>
      </c>
      <c r="D26" s="148">
        <v>5213409</v>
      </c>
      <c r="E26" s="58" t="s">
        <v>80</v>
      </c>
      <c r="F26" s="34" t="s">
        <v>9</v>
      </c>
      <c r="G26" s="37">
        <v>400</v>
      </c>
      <c r="H26" s="60"/>
      <c r="I26" s="37"/>
      <c r="J26" s="38"/>
      <c r="K26" s="180"/>
      <c r="M26" s="172"/>
      <c r="N26" s="172"/>
      <c r="O26" s="172"/>
      <c r="P26" s="172"/>
      <c r="Q26" s="173"/>
      <c r="R26" s="33"/>
      <c r="S26" s="40"/>
      <c r="T26" s="40"/>
      <c r="U26" s="40"/>
    </row>
    <row r="27" spans="2:21" s="39" customFormat="1" ht="32.25" customHeight="1">
      <c r="B27" s="151" t="s">
        <v>103</v>
      </c>
      <c r="C27" s="152"/>
      <c r="D27" s="153"/>
      <c r="E27" s="48" t="s">
        <v>6</v>
      </c>
      <c r="F27" s="47"/>
      <c r="G27" s="49"/>
      <c r="H27" s="65"/>
      <c r="I27" s="37"/>
      <c r="J27" s="38"/>
      <c r="K27" s="180"/>
      <c r="M27" s="172"/>
      <c r="N27" s="172"/>
      <c r="O27" s="172"/>
      <c r="P27" s="172"/>
      <c r="Q27" s="173"/>
      <c r="R27" s="33"/>
      <c r="S27" s="40"/>
      <c r="T27" s="40"/>
      <c r="U27" s="40"/>
    </row>
    <row r="28" spans="2:21" s="39" customFormat="1" ht="32.25" customHeight="1">
      <c r="B28" s="147" t="s">
        <v>104</v>
      </c>
      <c r="C28" s="148" t="s">
        <v>87</v>
      </c>
      <c r="D28" s="148">
        <v>5213358</v>
      </c>
      <c r="E28" s="35" t="s">
        <v>61</v>
      </c>
      <c r="F28" s="34" t="s">
        <v>9</v>
      </c>
      <c r="G28" s="37">
        <v>7000</v>
      </c>
      <c r="H28" s="60"/>
      <c r="I28" s="37"/>
      <c r="J28" s="38"/>
      <c r="K28" s="180"/>
      <c r="M28" s="172"/>
      <c r="N28" s="172"/>
      <c r="O28" s="172"/>
      <c r="P28" s="172"/>
      <c r="Q28" s="173"/>
      <c r="R28" s="33"/>
      <c r="S28" s="40"/>
      <c r="T28" s="40"/>
      <c r="U28" s="40"/>
    </row>
    <row r="29" spans="2:21" s="39" customFormat="1">
      <c r="B29" s="188"/>
      <c r="C29" s="154"/>
      <c r="D29" s="154"/>
      <c r="E29" s="54" t="s">
        <v>57</v>
      </c>
      <c r="F29" s="53"/>
      <c r="G29" s="55"/>
      <c r="H29" s="75"/>
      <c r="I29" s="37"/>
      <c r="J29" s="38"/>
      <c r="K29" s="28"/>
      <c r="M29" s="172"/>
      <c r="N29" s="172"/>
      <c r="O29" s="172"/>
      <c r="P29" s="172"/>
      <c r="Q29" s="173"/>
      <c r="R29" s="33"/>
      <c r="S29" s="40"/>
      <c r="T29" s="40"/>
      <c r="U29" s="40"/>
    </row>
    <row r="30" spans="2:21" s="39" customFormat="1">
      <c r="B30" s="187"/>
      <c r="C30" s="149"/>
      <c r="D30" s="150"/>
      <c r="E30" s="42" t="s">
        <v>171</v>
      </c>
      <c r="F30" s="41"/>
      <c r="G30" s="43"/>
      <c r="H30" s="129"/>
      <c r="I30" s="43"/>
      <c r="J30" s="44"/>
      <c r="K30" s="45"/>
      <c r="M30" s="172"/>
      <c r="N30" s="172"/>
      <c r="O30" s="172"/>
      <c r="P30" s="172"/>
      <c r="Q30" s="173"/>
      <c r="R30" s="33"/>
      <c r="S30" s="40"/>
      <c r="T30" s="40"/>
      <c r="U30" s="40"/>
    </row>
    <row r="31" spans="2:21" s="39" customFormat="1">
      <c r="B31" s="147"/>
      <c r="C31" s="148"/>
      <c r="D31" s="155"/>
      <c r="E31" s="56" t="s">
        <v>57</v>
      </c>
      <c r="F31" s="34"/>
      <c r="G31" s="37"/>
      <c r="H31" s="65"/>
      <c r="I31" s="37"/>
      <c r="J31" s="38"/>
      <c r="K31" s="28"/>
      <c r="M31" s="172"/>
      <c r="N31" s="172"/>
      <c r="O31" s="172"/>
      <c r="P31" s="172"/>
      <c r="Q31" s="173"/>
      <c r="R31" s="33"/>
      <c r="S31" s="40"/>
      <c r="T31" s="40"/>
      <c r="U31" s="40"/>
    </row>
    <row r="32" spans="2:21" s="39" customFormat="1" ht="24" customHeight="1">
      <c r="B32" s="151" t="s">
        <v>113</v>
      </c>
      <c r="C32" s="152"/>
      <c r="D32" s="153"/>
      <c r="E32" s="51" t="s">
        <v>89</v>
      </c>
      <c r="F32" s="34"/>
      <c r="G32" s="37"/>
      <c r="H32" s="65"/>
      <c r="I32" s="37"/>
      <c r="J32" s="38"/>
      <c r="K32" s="28"/>
      <c r="M32" s="172"/>
      <c r="N32" s="172"/>
      <c r="O32" s="172"/>
      <c r="P32" s="172"/>
      <c r="Q32" s="173"/>
      <c r="R32" s="33"/>
      <c r="S32" s="40"/>
      <c r="T32" s="40"/>
      <c r="U32" s="40"/>
    </row>
    <row r="33" spans="2:21" s="39" customFormat="1" ht="32.25" customHeight="1">
      <c r="B33" s="156" t="s">
        <v>105</v>
      </c>
      <c r="C33" s="148" t="s">
        <v>87</v>
      </c>
      <c r="D33" s="148">
        <v>5219631</v>
      </c>
      <c r="E33" s="35" t="s">
        <v>62</v>
      </c>
      <c r="F33" s="34" t="s">
        <v>10</v>
      </c>
      <c r="G33" s="60">
        <v>1400</v>
      </c>
      <c r="H33" s="60"/>
      <c r="I33" s="37"/>
      <c r="J33" s="38"/>
      <c r="K33" s="28"/>
      <c r="M33" s="172"/>
      <c r="N33" s="172"/>
      <c r="O33" s="172"/>
      <c r="P33" s="172"/>
      <c r="Q33" s="173"/>
      <c r="R33" s="33"/>
      <c r="S33" s="40"/>
      <c r="T33" s="40"/>
      <c r="U33" s="40"/>
    </row>
    <row r="34" spans="2:21" s="39" customFormat="1" ht="32.25" customHeight="1">
      <c r="B34" s="156" t="s">
        <v>106</v>
      </c>
      <c r="C34" s="148" t="s">
        <v>87</v>
      </c>
      <c r="D34" s="148" t="s">
        <v>17</v>
      </c>
      <c r="E34" s="35" t="s">
        <v>63</v>
      </c>
      <c r="F34" s="34" t="s">
        <v>10</v>
      </c>
      <c r="G34" s="57">
        <v>50</v>
      </c>
      <c r="H34" s="60"/>
      <c r="I34" s="37"/>
      <c r="J34" s="38"/>
      <c r="K34" s="28"/>
      <c r="M34" s="172"/>
      <c r="N34" s="172"/>
      <c r="O34" s="172"/>
      <c r="P34" s="172"/>
      <c r="Q34" s="173"/>
      <c r="R34" s="33"/>
      <c r="S34" s="40"/>
      <c r="T34" s="40"/>
      <c r="U34" s="40"/>
    </row>
    <row r="35" spans="2:21" s="39" customFormat="1" ht="32.25" customHeight="1">
      <c r="B35" s="156" t="s">
        <v>107</v>
      </c>
      <c r="C35" s="148" t="s">
        <v>87</v>
      </c>
      <c r="D35" s="148" t="s">
        <v>15</v>
      </c>
      <c r="E35" s="35" t="s">
        <v>64</v>
      </c>
      <c r="F35" s="34" t="s">
        <v>10</v>
      </c>
      <c r="G35" s="57">
        <v>200</v>
      </c>
      <c r="H35" s="60"/>
      <c r="I35" s="37"/>
      <c r="J35" s="38"/>
      <c r="K35" s="28"/>
      <c r="M35" s="172"/>
      <c r="N35" s="172"/>
      <c r="O35" s="172"/>
      <c r="P35" s="172"/>
      <c r="Q35" s="173"/>
      <c r="R35" s="33"/>
      <c r="S35" s="40"/>
      <c r="T35" s="40"/>
      <c r="U35" s="40"/>
    </row>
    <row r="36" spans="2:21" s="39" customFormat="1" ht="32.25" customHeight="1">
      <c r="B36" s="156" t="s">
        <v>108</v>
      </c>
      <c r="C36" s="148" t="s">
        <v>87</v>
      </c>
      <c r="D36" s="148" t="s">
        <v>16</v>
      </c>
      <c r="E36" s="35" t="s">
        <v>65</v>
      </c>
      <c r="F36" s="34" t="s">
        <v>10</v>
      </c>
      <c r="G36" s="57">
        <v>50</v>
      </c>
      <c r="H36" s="60"/>
      <c r="I36" s="37"/>
      <c r="J36" s="38"/>
      <c r="K36" s="28"/>
      <c r="M36" s="172"/>
      <c r="N36" s="172"/>
      <c r="O36" s="172"/>
      <c r="P36" s="172"/>
      <c r="Q36" s="173"/>
      <c r="R36" s="33"/>
      <c r="S36" s="40"/>
      <c r="T36" s="40"/>
      <c r="U36" s="40"/>
    </row>
    <row r="37" spans="2:21" s="39" customFormat="1" ht="32.25" customHeight="1">
      <c r="B37" s="156" t="s">
        <v>109</v>
      </c>
      <c r="C37" s="148" t="s">
        <v>87</v>
      </c>
      <c r="D37" s="148">
        <v>5219643</v>
      </c>
      <c r="E37" s="35" t="s">
        <v>66</v>
      </c>
      <c r="F37" s="34" t="s">
        <v>10</v>
      </c>
      <c r="G37" s="57">
        <v>1400</v>
      </c>
      <c r="H37" s="60"/>
      <c r="I37" s="37"/>
      <c r="J37" s="38"/>
      <c r="K37" s="28"/>
      <c r="M37" s="172"/>
      <c r="N37" s="172"/>
      <c r="O37" s="172"/>
      <c r="P37" s="172"/>
      <c r="Q37" s="173"/>
      <c r="R37" s="33"/>
      <c r="S37" s="40"/>
      <c r="T37" s="40"/>
      <c r="U37" s="40"/>
    </row>
    <row r="38" spans="2:21" s="39" customFormat="1" ht="32.25" customHeight="1">
      <c r="B38" s="156" t="s">
        <v>110</v>
      </c>
      <c r="C38" s="148" t="s">
        <v>87</v>
      </c>
      <c r="D38" s="148" t="s">
        <v>18</v>
      </c>
      <c r="E38" s="35" t="s">
        <v>67</v>
      </c>
      <c r="F38" s="34" t="s">
        <v>10</v>
      </c>
      <c r="G38" s="57">
        <v>300</v>
      </c>
      <c r="H38" s="60"/>
      <c r="I38" s="37"/>
      <c r="J38" s="38"/>
      <c r="K38" s="28"/>
      <c r="M38" s="172"/>
      <c r="N38" s="172"/>
      <c r="O38" s="172"/>
      <c r="P38" s="172"/>
      <c r="Q38" s="173"/>
      <c r="R38" s="33"/>
      <c r="S38" s="40"/>
      <c r="T38" s="40"/>
      <c r="U38" s="40"/>
    </row>
    <row r="39" spans="2:21" s="39" customFormat="1" ht="32.25" customHeight="1">
      <c r="B39" s="156" t="s">
        <v>111</v>
      </c>
      <c r="C39" s="148" t="s">
        <v>87</v>
      </c>
      <c r="D39" s="148">
        <v>5213837</v>
      </c>
      <c r="E39" s="58" t="s">
        <v>68</v>
      </c>
      <c r="F39" s="59" t="s">
        <v>10</v>
      </c>
      <c r="G39" s="60">
        <v>100</v>
      </c>
      <c r="H39" s="133"/>
      <c r="I39" s="37"/>
      <c r="J39" s="38"/>
      <c r="K39" s="28"/>
      <c r="M39" s="172"/>
      <c r="N39" s="172"/>
      <c r="O39" s="172"/>
      <c r="P39" s="172"/>
      <c r="Q39" s="173"/>
      <c r="R39" s="33"/>
      <c r="S39" s="40"/>
      <c r="T39" s="40"/>
      <c r="U39" s="40"/>
    </row>
    <row r="40" spans="2:21" s="39" customFormat="1" ht="24" customHeight="1">
      <c r="B40" s="156" t="s">
        <v>112</v>
      </c>
      <c r="C40" s="148" t="s">
        <v>38</v>
      </c>
      <c r="D40" s="211" t="s">
        <v>131</v>
      </c>
      <c r="E40" s="58" t="s">
        <v>40</v>
      </c>
      <c r="F40" s="59" t="s">
        <v>10</v>
      </c>
      <c r="G40" s="60">
        <v>200</v>
      </c>
      <c r="H40" s="133"/>
      <c r="I40" s="37"/>
      <c r="J40" s="38"/>
      <c r="K40" s="28"/>
      <c r="M40" s="172"/>
      <c r="N40" s="172"/>
      <c r="O40" s="172"/>
      <c r="P40" s="172"/>
      <c r="Q40" s="173"/>
      <c r="R40" s="33"/>
      <c r="S40" s="40"/>
      <c r="T40" s="40"/>
      <c r="U40" s="40"/>
    </row>
    <row r="41" spans="2:21" s="39" customFormat="1">
      <c r="B41" s="189"/>
      <c r="C41" s="154"/>
      <c r="D41" s="154"/>
      <c r="E41" s="61" t="s">
        <v>57</v>
      </c>
      <c r="F41" s="62"/>
      <c r="G41" s="63"/>
      <c r="H41" s="75"/>
      <c r="I41" s="37"/>
      <c r="J41" s="38"/>
      <c r="K41" s="28"/>
      <c r="M41" s="172"/>
      <c r="N41" s="172"/>
      <c r="O41" s="172"/>
      <c r="P41" s="172"/>
      <c r="Q41" s="173"/>
      <c r="R41" s="33"/>
      <c r="S41" s="40"/>
      <c r="T41" s="40"/>
      <c r="U41" s="40"/>
    </row>
    <row r="42" spans="2:21" s="39" customFormat="1">
      <c r="B42" s="187"/>
      <c r="C42" s="149"/>
      <c r="D42" s="150"/>
      <c r="E42" s="42" t="s">
        <v>172</v>
      </c>
      <c r="F42" s="41"/>
      <c r="G42" s="43"/>
      <c r="H42" s="129"/>
      <c r="I42" s="43"/>
      <c r="J42" s="44"/>
      <c r="K42" s="45"/>
      <c r="M42" s="172"/>
      <c r="N42" s="172"/>
      <c r="O42" s="172"/>
      <c r="P42" s="172"/>
      <c r="Q42" s="173"/>
      <c r="R42" s="33"/>
      <c r="S42" s="40"/>
      <c r="T42" s="40"/>
      <c r="U42" s="40"/>
    </row>
    <row r="43" spans="2:21" s="39" customFormat="1">
      <c r="B43" s="147"/>
      <c r="C43" s="148"/>
      <c r="D43" s="155"/>
      <c r="E43" s="56" t="s">
        <v>57</v>
      </c>
      <c r="F43" s="34"/>
      <c r="G43" s="37"/>
      <c r="H43" s="128"/>
      <c r="I43" s="37"/>
      <c r="J43" s="38"/>
      <c r="K43" s="28"/>
      <c r="M43" s="172"/>
      <c r="N43" s="172"/>
      <c r="O43" s="172"/>
      <c r="P43" s="172"/>
      <c r="Q43" s="173"/>
      <c r="R43" s="33"/>
      <c r="S43" s="40"/>
      <c r="T43" s="40"/>
      <c r="U43" s="40"/>
    </row>
    <row r="44" spans="2:21" s="39" customFormat="1" ht="24" customHeight="1">
      <c r="B44" s="151" t="s">
        <v>114</v>
      </c>
      <c r="C44" s="152"/>
      <c r="D44" s="153"/>
      <c r="E44" s="51" t="s">
        <v>88</v>
      </c>
      <c r="F44" s="34"/>
      <c r="G44" s="37"/>
      <c r="H44" s="65"/>
      <c r="I44" s="37"/>
      <c r="J44" s="38"/>
      <c r="K44" s="28"/>
      <c r="M44" s="172"/>
      <c r="N44" s="172"/>
      <c r="O44" s="172"/>
      <c r="P44" s="172"/>
      <c r="Q44" s="173"/>
      <c r="R44" s="33"/>
      <c r="S44" s="40"/>
      <c r="T44" s="40"/>
      <c r="U44" s="40"/>
    </row>
    <row r="45" spans="2:21" s="39" customFormat="1" ht="24" customHeight="1">
      <c r="B45" s="151" t="s">
        <v>115</v>
      </c>
      <c r="C45" s="152"/>
      <c r="D45" s="153"/>
      <c r="E45" s="51" t="s">
        <v>20</v>
      </c>
      <c r="F45" s="34"/>
      <c r="G45" s="64"/>
      <c r="H45" s="65"/>
      <c r="I45" s="37"/>
      <c r="J45" s="38"/>
      <c r="K45" s="28"/>
      <c r="M45" s="172"/>
      <c r="N45" s="172"/>
      <c r="O45" s="172"/>
      <c r="P45" s="172"/>
      <c r="Q45" s="173"/>
      <c r="R45" s="33"/>
      <c r="S45" s="40"/>
      <c r="T45" s="40"/>
      <c r="U45" s="40"/>
    </row>
    <row r="46" spans="2:21" s="39" customFormat="1" ht="32.25" customHeight="1">
      <c r="B46" s="147" t="s">
        <v>116</v>
      </c>
      <c r="C46" s="148" t="s">
        <v>87</v>
      </c>
      <c r="D46" s="157" t="s">
        <v>12</v>
      </c>
      <c r="E46" s="35" t="s">
        <v>69</v>
      </c>
      <c r="F46" s="59" t="s">
        <v>10</v>
      </c>
      <c r="G46" s="60">
        <v>800</v>
      </c>
      <c r="H46" s="60"/>
      <c r="I46" s="37"/>
      <c r="J46" s="38"/>
      <c r="K46" s="28"/>
      <c r="M46" s="172"/>
      <c r="N46" s="172"/>
      <c r="O46" s="172"/>
      <c r="P46" s="172"/>
      <c r="Q46" s="173"/>
      <c r="R46" s="33"/>
      <c r="S46" s="40"/>
      <c r="T46" s="40"/>
      <c r="U46" s="40"/>
    </row>
    <row r="47" spans="2:21" s="39" customFormat="1" ht="32.25" customHeight="1">
      <c r="B47" s="147" t="s">
        <v>117</v>
      </c>
      <c r="C47" s="148" t="s">
        <v>87</v>
      </c>
      <c r="D47" s="157" t="s">
        <v>13</v>
      </c>
      <c r="E47" s="35" t="s">
        <v>70</v>
      </c>
      <c r="F47" s="59" t="s">
        <v>10</v>
      </c>
      <c r="G47" s="60">
        <v>75</v>
      </c>
      <c r="H47" s="60"/>
      <c r="I47" s="37"/>
      <c r="J47" s="38"/>
      <c r="K47" s="28"/>
      <c r="M47" s="172"/>
      <c r="N47" s="172"/>
      <c r="O47" s="172"/>
      <c r="P47" s="172"/>
      <c r="Q47" s="173"/>
      <c r="R47" s="33"/>
      <c r="S47" s="40"/>
      <c r="T47" s="40"/>
      <c r="U47" s="40"/>
    </row>
    <row r="48" spans="2:21" s="39" customFormat="1" ht="24" customHeight="1">
      <c r="B48" s="147" t="s">
        <v>118</v>
      </c>
      <c r="C48" s="148" t="s">
        <v>87</v>
      </c>
      <c r="D48" s="157" t="s">
        <v>14</v>
      </c>
      <c r="E48" s="35" t="s">
        <v>71</v>
      </c>
      <c r="F48" s="59" t="s">
        <v>9</v>
      </c>
      <c r="G48" s="60">
        <v>1285</v>
      </c>
      <c r="H48" s="60"/>
      <c r="I48" s="37"/>
      <c r="J48" s="38"/>
      <c r="K48" s="28"/>
      <c r="M48" s="172"/>
      <c r="N48" s="172"/>
      <c r="O48" s="172"/>
      <c r="P48" s="172"/>
      <c r="Q48" s="173"/>
      <c r="R48" s="33"/>
      <c r="S48" s="40"/>
      <c r="T48" s="40"/>
      <c r="U48" s="40"/>
    </row>
    <row r="49" spans="2:21" s="39" customFormat="1" ht="24" customHeight="1">
      <c r="B49" s="147" t="s">
        <v>119</v>
      </c>
      <c r="C49" s="148" t="s">
        <v>87</v>
      </c>
      <c r="D49" s="157">
        <v>5213571</v>
      </c>
      <c r="E49" s="35" t="s">
        <v>72</v>
      </c>
      <c r="F49" s="59" t="s">
        <v>9</v>
      </c>
      <c r="G49" s="133">
        <v>229.5</v>
      </c>
      <c r="H49" s="60"/>
      <c r="I49" s="37"/>
      <c r="J49" s="38"/>
      <c r="K49" s="28"/>
      <c r="M49" s="172"/>
      <c r="N49" s="172"/>
      <c r="O49" s="172"/>
      <c r="P49" s="172"/>
      <c r="Q49" s="173"/>
      <c r="R49" s="33"/>
      <c r="S49" s="40"/>
      <c r="T49" s="40"/>
      <c r="U49" s="40"/>
    </row>
    <row r="50" spans="2:21" s="39" customFormat="1">
      <c r="B50" s="147"/>
      <c r="C50" s="148"/>
      <c r="D50" s="157"/>
      <c r="E50" s="35" t="s">
        <v>57</v>
      </c>
      <c r="F50" s="62"/>
      <c r="G50" s="55"/>
      <c r="H50" s="65"/>
      <c r="I50" s="37"/>
      <c r="J50" s="38"/>
      <c r="K50" s="28"/>
      <c r="M50" s="172"/>
      <c r="N50" s="172"/>
      <c r="O50" s="172"/>
      <c r="P50" s="172"/>
      <c r="Q50" s="173"/>
      <c r="R50" s="33"/>
      <c r="S50" s="40"/>
      <c r="T50" s="40"/>
      <c r="U50" s="40"/>
    </row>
    <row r="51" spans="2:21" s="39" customFormat="1" ht="38.25">
      <c r="B51" s="151" t="s">
        <v>120</v>
      </c>
      <c r="C51" s="152"/>
      <c r="D51" s="158"/>
      <c r="E51" s="51" t="s">
        <v>141</v>
      </c>
      <c r="F51" s="47"/>
      <c r="G51" s="66"/>
      <c r="H51" s="131"/>
      <c r="I51" s="37"/>
      <c r="J51" s="38"/>
      <c r="K51" s="28"/>
      <c r="M51" s="172"/>
      <c r="N51" s="172"/>
      <c r="O51" s="172"/>
      <c r="P51" s="172"/>
      <c r="Q51" s="173"/>
      <c r="R51" s="33"/>
      <c r="S51" s="40"/>
      <c r="T51" s="40"/>
      <c r="U51" s="40"/>
    </row>
    <row r="52" spans="2:21" s="39" customFormat="1" ht="51">
      <c r="B52" s="156" t="s">
        <v>121</v>
      </c>
      <c r="C52" s="159" t="s">
        <v>38</v>
      </c>
      <c r="D52" s="211" t="s">
        <v>132</v>
      </c>
      <c r="E52" s="58" t="s">
        <v>73</v>
      </c>
      <c r="F52" s="59" t="s">
        <v>10</v>
      </c>
      <c r="G52" s="60">
        <v>3500</v>
      </c>
      <c r="H52" s="133"/>
      <c r="I52" s="37"/>
      <c r="J52" s="38"/>
      <c r="K52" s="28"/>
      <c r="M52" s="172"/>
      <c r="N52" s="172"/>
      <c r="O52" s="172"/>
      <c r="P52" s="172"/>
      <c r="Q52" s="173"/>
      <c r="R52" s="33"/>
      <c r="S52" s="40"/>
      <c r="T52" s="40"/>
      <c r="U52" s="40"/>
    </row>
    <row r="53" spans="2:21" s="39" customFormat="1" ht="51">
      <c r="B53" s="156" t="s">
        <v>122</v>
      </c>
      <c r="C53" s="159" t="s">
        <v>38</v>
      </c>
      <c r="D53" s="211" t="s">
        <v>133</v>
      </c>
      <c r="E53" s="58" t="s">
        <v>74</v>
      </c>
      <c r="F53" s="59" t="s">
        <v>10</v>
      </c>
      <c r="G53" s="60">
        <v>1500</v>
      </c>
      <c r="H53" s="133"/>
      <c r="I53" s="37"/>
      <c r="J53" s="38"/>
      <c r="K53" s="28"/>
      <c r="M53" s="172"/>
      <c r="N53" s="172"/>
      <c r="O53" s="172"/>
      <c r="P53" s="172"/>
      <c r="Q53" s="173"/>
      <c r="R53" s="33"/>
      <c r="S53" s="40"/>
      <c r="T53" s="40"/>
      <c r="U53" s="40"/>
    </row>
    <row r="54" spans="2:21">
      <c r="B54" s="156"/>
      <c r="C54" s="148"/>
      <c r="D54" s="157"/>
      <c r="E54" s="35" t="s">
        <v>57</v>
      </c>
      <c r="F54" s="59"/>
      <c r="G54" s="37"/>
      <c r="H54" s="133"/>
      <c r="I54" s="37"/>
      <c r="J54" s="38"/>
      <c r="K54" s="28"/>
      <c r="M54" s="172"/>
      <c r="N54" s="172"/>
      <c r="O54" s="172"/>
      <c r="P54" s="172"/>
      <c r="Q54" s="173"/>
      <c r="R54" s="33"/>
      <c r="S54" s="40"/>
      <c r="T54" s="40"/>
      <c r="U54" s="40"/>
    </row>
    <row r="55" spans="2:21" ht="27" customHeight="1">
      <c r="B55" s="160" t="s">
        <v>123</v>
      </c>
      <c r="C55" s="161"/>
      <c r="D55" s="157"/>
      <c r="E55" s="51" t="s">
        <v>83</v>
      </c>
      <c r="F55" s="34"/>
      <c r="G55" s="37"/>
      <c r="H55" s="133"/>
      <c r="I55" s="36"/>
      <c r="J55" s="72"/>
      <c r="K55" s="46"/>
      <c r="M55" s="172"/>
      <c r="N55" s="172"/>
      <c r="O55" s="172"/>
      <c r="P55" s="172"/>
      <c r="Q55" s="173"/>
      <c r="R55" s="33"/>
      <c r="S55" s="40"/>
      <c r="T55" s="40"/>
      <c r="U55" s="40"/>
    </row>
    <row r="56" spans="2:21" ht="41.25" customHeight="1">
      <c r="B56" s="156" t="s">
        <v>124</v>
      </c>
      <c r="C56" s="148" t="s">
        <v>38</v>
      </c>
      <c r="D56" s="211" t="s">
        <v>134</v>
      </c>
      <c r="E56" s="35" t="s">
        <v>84</v>
      </c>
      <c r="F56" s="59" t="s">
        <v>21</v>
      </c>
      <c r="G56" s="37">
        <v>10</v>
      </c>
      <c r="H56" s="133"/>
      <c r="I56" s="36"/>
      <c r="J56" s="72"/>
      <c r="K56" s="46"/>
      <c r="M56" s="172"/>
      <c r="N56" s="172"/>
      <c r="O56" s="172"/>
      <c r="P56" s="172"/>
      <c r="Q56" s="173"/>
      <c r="R56" s="33"/>
      <c r="S56" s="40"/>
      <c r="T56" s="40"/>
      <c r="U56" s="40"/>
    </row>
    <row r="57" spans="2:21" ht="41.25" customHeight="1">
      <c r="B57" s="156" t="s">
        <v>125</v>
      </c>
      <c r="C57" s="148" t="s">
        <v>38</v>
      </c>
      <c r="D57" s="211" t="s">
        <v>135</v>
      </c>
      <c r="E57" s="35" t="s">
        <v>85</v>
      </c>
      <c r="F57" s="59" t="s">
        <v>21</v>
      </c>
      <c r="G57" s="37">
        <v>10</v>
      </c>
      <c r="H57" s="133"/>
      <c r="I57" s="36"/>
      <c r="J57" s="72"/>
      <c r="K57" s="46"/>
      <c r="M57" s="172"/>
      <c r="N57" s="172"/>
      <c r="O57" s="172"/>
      <c r="P57" s="172"/>
      <c r="Q57" s="173"/>
      <c r="R57" s="33"/>
      <c r="S57" s="40"/>
      <c r="T57" s="40"/>
      <c r="U57" s="40"/>
    </row>
    <row r="58" spans="2:21">
      <c r="B58" s="156"/>
      <c r="C58" s="148"/>
      <c r="D58" s="157"/>
      <c r="E58" s="35"/>
      <c r="F58" s="59"/>
      <c r="G58" s="37"/>
      <c r="H58" s="52"/>
      <c r="I58" s="36"/>
      <c r="J58" s="72"/>
      <c r="K58" s="46"/>
      <c r="M58" s="172"/>
      <c r="N58" s="172"/>
      <c r="O58" s="172"/>
      <c r="P58" s="172"/>
      <c r="Q58" s="173"/>
      <c r="R58" s="33"/>
      <c r="S58" s="40"/>
      <c r="T58" s="40"/>
      <c r="U58" s="40"/>
    </row>
    <row r="59" spans="2:21" s="24" customFormat="1" ht="29.25" customHeight="1">
      <c r="B59" s="162" t="s">
        <v>126</v>
      </c>
      <c r="C59" s="163"/>
      <c r="D59" s="164"/>
      <c r="E59" s="68" t="s">
        <v>82</v>
      </c>
      <c r="F59" s="69"/>
      <c r="G59" s="36"/>
      <c r="H59" s="52"/>
      <c r="I59" s="37"/>
      <c r="J59" s="38"/>
      <c r="K59" s="28"/>
      <c r="M59" s="172"/>
      <c r="N59" s="172"/>
      <c r="O59" s="172"/>
      <c r="P59" s="172"/>
      <c r="Q59" s="174"/>
      <c r="R59" s="33"/>
      <c r="S59" s="70"/>
      <c r="T59" s="70"/>
      <c r="U59" s="70"/>
    </row>
    <row r="60" spans="2:21" s="24" customFormat="1" ht="52.5" customHeight="1">
      <c r="B60" s="165" t="s">
        <v>127</v>
      </c>
      <c r="C60" s="148" t="s">
        <v>87</v>
      </c>
      <c r="D60" s="225" t="s">
        <v>22</v>
      </c>
      <c r="E60" s="139" t="s">
        <v>81</v>
      </c>
      <c r="F60" s="67" t="s">
        <v>21</v>
      </c>
      <c r="G60" s="133">
        <v>500</v>
      </c>
      <c r="H60" s="133"/>
      <c r="I60" s="37"/>
      <c r="J60" s="38"/>
      <c r="K60" s="28"/>
      <c r="M60" s="172"/>
      <c r="N60" s="172"/>
      <c r="O60" s="172"/>
      <c r="P60" s="172"/>
      <c r="Q60" s="174"/>
      <c r="R60" s="33"/>
      <c r="S60" s="70"/>
      <c r="T60" s="70"/>
      <c r="U60" s="70"/>
    </row>
    <row r="61" spans="2:21">
      <c r="B61" s="189"/>
      <c r="C61" s="154"/>
      <c r="D61" s="167"/>
      <c r="E61" s="54" t="s">
        <v>57</v>
      </c>
      <c r="F61" s="62"/>
      <c r="G61" s="55"/>
      <c r="H61" s="75"/>
      <c r="I61" s="36"/>
      <c r="J61" s="72"/>
      <c r="K61" s="46"/>
      <c r="M61" s="172"/>
      <c r="N61" s="172"/>
      <c r="O61" s="172"/>
      <c r="P61" s="172"/>
      <c r="Q61" s="173"/>
      <c r="R61" s="33"/>
      <c r="S61" s="40"/>
      <c r="T61" s="40"/>
      <c r="U61" s="40"/>
    </row>
    <row r="62" spans="2:21">
      <c r="B62" s="187"/>
      <c r="C62" s="149"/>
      <c r="D62" s="150"/>
      <c r="E62" s="42" t="s">
        <v>173</v>
      </c>
      <c r="F62" s="41"/>
      <c r="G62" s="43"/>
      <c r="H62" s="129"/>
      <c r="I62" s="43"/>
      <c r="J62" s="44"/>
      <c r="K62" s="45"/>
      <c r="M62" s="172"/>
      <c r="N62" s="172"/>
      <c r="O62" s="172"/>
      <c r="P62" s="172"/>
      <c r="Q62" s="173"/>
      <c r="R62" s="33"/>
      <c r="S62" s="40"/>
      <c r="T62" s="40"/>
    </row>
    <row r="63" spans="2:21" s="24" customFormat="1">
      <c r="B63" s="214"/>
      <c r="C63" s="215"/>
      <c r="D63" s="216"/>
      <c r="E63" s="217"/>
      <c r="F63" s="218"/>
      <c r="G63" s="219"/>
      <c r="H63" s="220"/>
      <c r="I63" s="219"/>
      <c r="J63" s="221"/>
      <c r="K63" s="222"/>
      <c r="M63" s="172"/>
      <c r="N63" s="172"/>
      <c r="O63" s="172"/>
      <c r="P63" s="172"/>
      <c r="Q63" s="174"/>
      <c r="R63" s="33"/>
      <c r="S63" s="70"/>
      <c r="T63" s="70"/>
    </row>
    <row r="64" spans="2:21" s="24" customFormat="1" ht="21" customHeight="1">
      <c r="B64" s="151" t="s">
        <v>128</v>
      </c>
      <c r="C64" s="163"/>
      <c r="D64" s="164"/>
      <c r="E64" s="68" t="s">
        <v>142</v>
      </c>
      <c r="F64" s="69"/>
      <c r="G64" s="36"/>
      <c r="H64" s="52"/>
      <c r="I64" s="37"/>
      <c r="J64" s="38"/>
      <c r="K64" s="28"/>
      <c r="M64" s="172"/>
      <c r="N64" s="172"/>
      <c r="O64" s="172"/>
      <c r="P64" s="172"/>
      <c r="Q64" s="174"/>
      <c r="R64" s="33"/>
      <c r="S64" s="70"/>
      <c r="T64" s="70"/>
      <c r="U64" s="70"/>
    </row>
    <row r="65" spans="2:21" s="24" customFormat="1" ht="21" customHeight="1">
      <c r="B65" s="223" t="s">
        <v>129</v>
      </c>
      <c r="C65" s="148" t="s">
        <v>87</v>
      </c>
      <c r="D65" s="164">
        <v>3713606</v>
      </c>
      <c r="E65" s="139" t="s">
        <v>143</v>
      </c>
      <c r="F65" s="67" t="s">
        <v>144</v>
      </c>
      <c r="G65" s="133">
        <v>2000</v>
      </c>
      <c r="H65" s="133"/>
      <c r="I65" s="37"/>
      <c r="J65" s="38"/>
      <c r="K65" s="28"/>
      <c r="M65" s="172"/>
      <c r="N65" s="172"/>
      <c r="O65" s="172"/>
      <c r="P65" s="172"/>
      <c r="Q65" s="174"/>
      <c r="R65" s="33"/>
      <c r="S65" s="70"/>
      <c r="T65" s="70"/>
      <c r="U65" s="70"/>
    </row>
    <row r="66" spans="2:21" s="24" customFormat="1">
      <c r="B66" s="214"/>
      <c r="C66" s="215"/>
      <c r="D66" s="216"/>
      <c r="E66" s="217"/>
      <c r="F66" s="218"/>
      <c r="G66" s="219"/>
      <c r="H66" s="220"/>
      <c r="I66" s="219"/>
      <c r="J66" s="221"/>
      <c r="K66" s="222"/>
      <c r="M66" s="172"/>
      <c r="N66" s="172"/>
      <c r="O66" s="172"/>
      <c r="P66" s="172"/>
      <c r="Q66" s="174"/>
      <c r="R66" s="33"/>
      <c r="S66" s="70"/>
      <c r="T66" s="70"/>
    </row>
    <row r="67" spans="2:21">
      <c r="B67" s="187"/>
      <c r="C67" s="149"/>
      <c r="D67" s="150"/>
      <c r="E67" s="42" t="s">
        <v>174</v>
      </c>
      <c r="F67" s="41"/>
      <c r="G67" s="43"/>
      <c r="H67" s="129"/>
      <c r="I67" s="43"/>
      <c r="J67" s="44"/>
      <c r="K67" s="45"/>
      <c r="M67" s="172"/>
      <c r="N67" s="172"/>
      <c r="O67" s="172"/>
      <c r="P67" s="172"/>
      <c r="Q67" s="173"/>
      <c r="R67" s="33"/>
      <c r="S67" s="40"/>
      <c r="T67" s="40"/>
    </row>
    <row r="68" spans="2:21">
      <c r="B68" s="156"/>
      <c r="C68" s="148"/>
      <c r="D68" s="157"/>
      <c r="E68" s="35" t="s">
        <v>57</v>
      </c>
      <c r="F68" s="59"/>
      <c r="G68" s="37"/>
      <c r="H68" s="65"/>
      <c r="I68" s="37"/>
      <c r="J68" s="38"/>
      <c r="K68" s="28"/>
      <c r="M68" s="172"/>
      <c r="N68" s="172"/>
      <c r="O68" s="172"/>
      <c r="P68" s="172"/>
      <c r="Q68" s="173"/>
      <c r="R68" s="33"/>
      <c r="S68" s="40"/>
      <c r="T68" s="40"/>
      <c r="U68" s="40"/>
    </row>
    <row r="69" spans="2:21" ht="22.5" customHeight="1">
      <c r="B69" s="151" t="s">
        <v>145</v>
      </c>
      <c r="C69" s="148"/>
      <c r="D69" s="157"/>
      <c r="E69" s="73" t="s">
        <v>39</v>
      </c>
      <c r="F69" s="59"/>
      <c r="G69" s="37"/>
      <c r="H69" s="65"/>
      <c r="I69" s="37"/>
      <c r="J69" s="38"/>
      <c r="K69" s="28"/>
      <c r="M69" s="172"/>
      <c r="N69" s="172"/>
      <c r="O69" s="172"/>
      <c r="P69" s="172"/>
      <c r="Q69" s="173"/>
      <c r="R69" s="33"/>
      <c r="S69" s="40"/>
      <c r="T69" s="40"/>
      <c r="U69" s="40"/>
    </row>
    <row r="70" spans="2:21" s="39" customFormat="1" ht="22.5" customHeight="1">
      <c r="B70" s="151" t="s">
        <v>146</v>
      </c>
      <c r="C70" s="152"/>
      <c r="D70" s="153"/>
      <c r="E70" s="51" t="s">
        <v>7</v>
      </c>
      <c r="F70" s="47"/>
      <c r="G70" s="49"/>
      <c r="H70" s="65"/>
      <c r="I70" s="37"/>
      <c r="J70" s="38"/>
      <c r="K70" s="28"/>
      <c r="M70" s="172"/>
      <c r="N70" s="172"/>
      <c r="O70" s="172"/>
      <c r="P70" s="172"/>
      <c r="Q70" s="173"/>
      <c r="R70" s="33"/>
      <c r="S70" s="40"/>
      <c r="T70" s="40"/>
      <c r="U70" s="40"/>
    </row>
    <row r="71" spans="2:21" s="39" customFormat="1" ht="32.25" customHeight="1">
      <c r="B71" s="147" t="s">
        <v>147</v>
      </c>
      <c r="C71" s="148" t="s">
        <v>87</v>
      </c>
      <c r="D71" s="148">
        <v>5213831</v>
      </c>
      <c r="E71" s="35" t="s">
        <v>75</v>
      </c>
      <c r="F71" s="34" t="s">
        <v>9</v>
      </c>
      <c r="G71" s="37">
        <v>500</v>
      </c>
      <c r="H71" s="60"/>
      <c r="I71" s="37"/>
      <c r="J71" s="38"/>
      <c r="K71" s="28"/>
      <c r="M71" s="172"/>
      <c r="N71" s="172"/>
      <c r="O71" s="172"/>
      <c r="P71" s="172"/>
      <c r="Q71" s="173"/>
      <c r="R71" s="33"/>
      <c r="S71" s="40"/>
      <c r="T71" s="40"/>
      <c r="U71" s="40"/>
    </row>
    <row r="72" spans="2:21" s="39" customFormat="1" ht="22.5" customHeight="1">
      <c r="B72" s="147" t="s">
        <v>148</v>
      </c>
      <c r="C72" s="148" t="s">
        <v>87</v>
      </c>
      <c r="D72" s="148">
        <v>5213832</v>
      </c>
      <c r="E72" s="35" t="s">
        <v>76</v>
      </c>
      <c r="F72" s="34" t="s">
        <v>9</v>
      </c>
      <c r="G72" s="37">
        <v>1500</v>
      </c>
      <c r="H72" s="60"/>
      <c r="I72" s="37"/>
      <c r="J72" s="38"/>
      <c r="K72" s="28"/>
      <c r="M72" s="172"/>
      <c r="N72" s="172"/>
      <c r="O72" s="172"/>
      <c r="P72" s="172"/>
      <c r="Q72" s="173"/>
      <c r="R72" s="33"/>
      <c r="S72" s="40"/>
      <c r="T72" s="40"/>
      <c r="U72" s="40"/>
    </row>
    <row r="73" spans="2:21" ht="22.5" customHeight="1">
      <c r="B73" s="160" t="s">
        <v>149</v>
      </c>
      <c r="C73" s="161"/>
      <c r="D73" s="157"/>
      <c r="E73" s="51" t="s">
        <v>23</v>
      </c>
      <c r="F73" s="34"/>
      <c r="G73" s="37"/>
      <c r="H73" s="65"/>
      <c r="I73" s="37"/>
      <c r="J73" s="38"/>
      <c r="K73" s="28"/>
      <c r="M73" s="172"/>
      <c r="N73" s="172"/>
      <c r="O73" s="172"/>
      <c r="P73" s="172"/>
      <c r="Q73" s="173"/>
      <c r="R73" s="33"/>
      <c r="S73" s="40"/>
      <c r="T73" s="40"/>
      <c r="U73" s="40"/>
    </row>
    <row r="74" spans="2:21" ht="22.5" customHeight="1">
      <c r="B74" s="147" t="s">
        <v>150</v>
      </c>
      <c r="C74" s="148" t="s">
        <v>87</v>
      </c>
      <c r="D74" s="157" t="s">
        <v>19</v>
      </c>
      <c r="E74" s="35" t="s">
        <v>77</v>
      </c>
      <c r="F74" s="59" t="s">
        <v>9</v>
      </c>
      <c r="G74" s="133">
        <v>600</v>
      </c>
      <c r="H74" s="60"/>
      <c r="I74" s="37"/>
      <c r="J74" s="38"/>
      <c r="K74" s="28"/>
      <c r="M74" s="172"/>
      <c r="N74" s="172"/>
      <c r="O74" s="172"/>
      <c r="P74" s="172"/>
      <c r="Q74" s="173"/>
      <c r="R74" s="33"/>
      <c r="S74" s="40"/>
      <c r="T74" s="40"/>
      <c r="U74" s="40"/>
    </row>
    <row r="75" spans="2:21" ht="21" customHeight="1">
      <c r="B75" s="160" t="s">
        <v>151</v>
      </c>
      <c r="C75" s="161"/>
      <c r="D75" s="157"/>
      <c r="E75" s="51" t="s">
        <v>55</v>
      </c>
      <c r="F75" s="59"/>
      <c r="G75" s="37"/>
      <c r="H75" s="65"/>
      <c r="I75" s="37"/>
      <c r="J75" s="38"/>
      <c r="K75" s="28"/>
      <c r="M75" s="172"/>
      <c r="N75" s="172"/>
      <c r="O75" s="172"/>
      <c r="P75" s="172"/>
      <c r="Q75" s="173"/>
      <c r="R75" s="33"/>
      <c r="S75" s="40"/>
      <c r="T75" s="40"/>
      <c r="U75" s="40"/>
    </row>
    <row r="76" spans="2:21" s="24" customFormat="1" ht="30.75" customHeight="1">
      <c r="B76" s="147" t="s">
        <v>152</v>
      </c>
      <c r="C76" s="166" t="s">
        <v>11</v>
      </c>
      <c r="D76" s="225">
        <v>104798</v>
      </c>
      <c r="E76" s="71" t="s">
        <v>56</v>
      </c>
      <c r="F76" s="67" t="s">
        <v>42</v>
      </c>
      <c r="G76" s="133">
        <v>800</v>
      </c>
      <c r="H76" s="133"/>
      <c r="I76" s="36"/>
      <c r="J76" s="72"/>
      <c r="K76" s="46"/>
      <c r="M76" s="172"/>
      <c r="N76" s="172"/>
      <c r="O76" s="172"/>
      <c r="P76" s="172"/>
      <c r="Q76" s="174"/>
      <c r="R76" s="33"/>
      <c r="S76" s="70"/>
      <c r="T76" s="70"/>
      <c r="U76" s="70"/>
    </row>
    <row r="77" spans="2:21" s="24" customFormat="1" ht="21" customHeight="1">
      <c r="B77" s="234" t="s">
        <v>156</v>
      </c>
      <c r="C77" s="235"/>
      <c r="D77" s="236"/>
      <c r="E77" s="237" t="s">
        <v>155</v>
      </c>
      <c r="F77" s="238"/>
      <c r="G77" s="239"/>
      <c r="H77" s="242"/>
      <c r="I77" s="36"/>
      <c r="J77" s="72"/>
      <c r="K77" s="46"/>
      <c r="M77" s="172"/>
      <c r="N77" s="172"/>
      <c r="O77" s="172"/>
      <c r="P77" s="172"/>
      <c r="Q77" s="174"/>
      <c r="R77" s="33"/>
      <c r="S77" s="70"/>
      <c r="T77" s="70"/>
      <c r="U77" s="70"/>
    </row>
    <row r="78" spans="2:21" s="24" customFormat="1" ht="21" customHeight="1">
      <c r="B78" s="188" t="s">
        <v>157</v>
      </c>
      <c r="C78" s="235" t="s">
        <v>38</v>
      </c>
      <c r="D78" s="211" t="s">
        <v>159</v>
      </c>
      <c r="E78" s="240" t="s">
        <v>165</v>
      </c>
      <c r="F78" s="238" t="s">
        <v>42</v>
      </c>
      <c r="G78" s="239">
        <v>510</v>
      </c>
      <c r="H78" s="239"/>
      <c r="I78" s="36"/>
      <c r="J78" s="72"/>
      <c r="K78" s="46"/>
      <c r="M78" s="172"/>
      <c r="N78" s="172"/>
      <c r="O78" s="172"/>
      <c r="P78" s="172"/>
      <c r="Q78" s="174"/>
      <c r="R78" s="33"/>
      <c r="S78" s="70"/>
      <c r="T78" s="70"/>
      <c r="U78" s="70"/>
    </row>
    <row r="79" spans="2:21" s="24" customFormat="1" ht="21" customHeight="1">
      <c r="B79" s="188" t="s">
        <v>158</v>
      </c>
      <c r="C79" s="235" t="s">
        <v>38</v>
      </c>
      <c r="D79" s="211" t="s">
        <v>160</v>
      </c>
      <c r="E79" s="240" t="s">
        <v>161</v>
      </c>
      <c r="F79" s="238" t="s">
        <v>42</v>
      </c>
      <c r="G79" s="239">
        <v>510</v>
      </c>
      <c r="H79" s="239"/>
      <c r="I79" s="36"/>
      <c r="J79" s="72"/>
      <c r="K79" s="46"/>
      <c r="M79" s="172"/>
      <c r="N79" s="172"/>
      <c r="O79" s="172"/>
      <c r="P79" s="172"/>
      <c r="Q79" s="174"/>
      <c r="R79" s="33"/>
      <c r="S79" s="70"/>
      <c r="T79" s="70"/>
      <c r="U79" s="70"/>
    </row>
    <row r="80" spans="2:21" s="24" customFormat="1" ht="21" customHeight="1">
      <c r="B80" s="188" t="s">
        <v>163</v>
      </c>
      <c r="C80" s="235" t="s">
        <v>38</v>
      </c>
      <c r="D80" s="211" t="s">
        <v>164</v>
      </c>
      <c r="E80" s="240" t="s">
        <v>162</v>
      </c>
      <c r="F80" s="238" t="s">
        <v>42</v>
      </c>
      <c r="G80" s="239">
        <v>100</v>
      </c>
      <c r="H80" s="239"/>
      <c r="I80" s="36"/>
      <c r="J80" s="72"/>
      <c r="K80" s="46"/>
      <c r="M80" s="172"/>
      <c r="N80" s="172"/>
      <c r="O80" s="172"/>
      <c r="P80" s="172"/>
      <c r="Q80" s="174"/>
      <c r="R80" s="33"/>
      <c r="S80" s="70"/>
      <c r="T80" s="70"/>
      <c r="U80" s="70"/>
    </row>
    <row r="81" spans="2:21">
      <c r="B81" s="189"/>
      <c r="C81" s="154"/>
      <c r="D81" s="167"/>
      <c r="E81" s="54" t="s">
        <v>57</v>
      </c>
      <c r="F81" s="74"/>
      <c r="G81" s="75"/>
      <c r="H81" s="75"/>
      <c r="I81" s="36"/>
      <c r="J81" s="72"/>
      <c r="K81" s="46"/>
      <c r="M81" s="172"/>
      <c r="N81" s="172"/>
      <c r="O81" s="172"/>
      <c r="P81" s="172"/>
      <c r="Q81" s="174"/>
      <c r="R81" s="33"/>
      <c r="S81" s="40"/>
      <c r="T81" s="40"/>
      <c r="U81" s="40"/>
    </row>
    <row r="82" spans="2:21">
      <c r="B82" s="187"/>
      <c r="C82" s="149"/>
      <c r="D82" s="150"/>
      <c r="E82" s="42" t="s">
        <v>175</v>
      </c>
      <c r="F82" s="41"/>
      <c r="G82" s="43"/>
      <c r="H82" s="129"/>
      <c r="I82" s="43"/>
      <c r="J82" s="44"/>
      <c r="K82" s="45"/>
      <c r="M82" s="172"/>
      <c r="N82" s="172"/>
      <c r="O82" s="172"/>
      <c r="P82" s="172"/>
      <c r="Q82" s="174"/>
      <c r="R82" s="33"/>
      <c r="S82" s="40"/>
      <c r="T82" s="40"/>
    </row>
    <row r="83" spans="2:21">
      <c r="B83" s="190"/>
      <c r="C83" s="53"/>
      <c r="D83" s="62"/>
      <c r="E83" s="54" t="s">
        <v>57</v>
      </c>
      <c r="F83" s="62"/>
      <c r="G83" s="55"/>
      <c r="H83" s="75"/>
      <c r="I83" s="55"/>
      <c r="J83" s="76"/>
      <c r="K83" s="77"/>
      <c r="M83" s="172"/>
      <c r="N83" s="172"/>
      <c r="O83" s="172"/>
      <c r="P83" s="172"/>
      <c r="Q83" s="174"/>
      <c r="R83" s="33"/>
      <c r="S83" s="40"/>
      <c r="T83" s="40"/>
    </row>
    <row r="84" spans="2:21" s="85" customFormat="1" ht="19.5" thickBot="1">
      <c r="B84" s="78"/>
      <c r="C84" s="79"/>
      <c r="D84" s="80"/>
      <c r="E84" s="81" t="s">
        <v>8</v>
      </c>
      <c r="F84" s="79"/>
      <c r="G84" s="82"/>
      <c r="H84" s="132"/>
      <c r="I84" s="83"/>
      <c r="J84" s="84"/>
      <c r="K84" s="241"/>
      <c r="M84" s="168"/>
      <c r="N84" s="168"/>
      <c r="O84" s="168"/>
      <c r="P84" s="172"/>
      <c r="Q84" s="172"/>
      <c r="R84" s="33"/>
      <c r="T84" s="86"/>
    </row>
    <row r="86" spans="2:21">
      <c r="J86" s="87"/>
    </row>
    <row r="87" spans="2:21">
      <c r="E87" s="212"/>
      <c r="F87" s="224"/>
      <c r="G87" s="213"/>
      <c r="I87" s="181"/>
      <c r="J87" s="87"/>
    </row>
    <row r="88" spans="2:21">
      <c r="E88" s="212"/>
      <c r="F88" s="17"/>
      <c r="J88" s="87"/>
    </row>
    <row r="89" spans="2:21">
      <c r="F89" s="17"/>
      <c r="J89" s="87"/>
    </row>
    <row r="90" spans="2:21">
      <c r="F90" s="17"/>
      <c r="I90" s="181"/>
      <c r="J90" s="87"/>
    </row>
    <row r="91" spans="2:21">
      <c r="F91" s="17"/>
      <c r="I91" s="181"/>
      <c r="J91" s="87"/>
    </row>
    <row r="92" spans="2:21">
      <c r="F92" s="213"/>
      <c r="G92" s="213"/>
      <c r="J92" s="87"/>
    </row>
    <row r="93" spans="2:21">
      <c r="F93" s="213"/>
      <c r="G93" s="213"/>
      <c r="J93" s="87"/>
    </row>
    <row r="94" spans="2:21">
      <c r="F94" s="213"/>
      <c r="G94" s="213"/>
      <c r="I94" s="181"/>
      <c r="J94" s="87"/>
    </row>
    <row r="95" spans="2:21">
      <c r="J95" s="87"/>
    </row>
    <row r="96" spans="2:21">
      <c r="J96" s="87"/>
    </row>
    <row r="97" spans="10:10">
      <c r="J97" s="87"/>
    </row>
    <row r="98" spans="10:10">
      <c r="J98" s="87"/>
    </row>
    <row r="99" spans="10:10">
      <c r="J99" s="87"/>
    </row>
    <row r="120" ht="27" customHeight="1"/>
  </sheetData>
  <sheetProtection formatCells="0" formatColumns="0" formatRows="0" insertColumns="0" insertRows="0" insertHyperlinks="0" deleteColumns="0" deleteRows="0" sort="0" autoFilter="0" pivotTables="0"/>
  <mergeCells count="16">
    <mergeCell ref="M9:P9"/>
    <mergeCell ref="B2:K2"/>
    <mergeCell ref="D3:K3"/>
    <mergeCell ref="C4:G4"/>
    <mergeCell ref="C5:G5"/>
    <mergeCell ref="C6:E6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</mergeCells>
  <pageMargins left="0.51181102362204722" right="0.51181102362204722" top="0.78740157480314965" bottom="0.78740157480314965" header="0.31496062992125984" footer="0.19685039370078741"/>
  <pageSetup paperSize="9" scale="75" fitToHeight="0" orientation="landscape" r:id="rId1"/>
  <headerFooter>
    <oddFooter>&amp;LEng.ª Civil Ana Priscila Silva
           CREA 217602/D&amp;CRosemary Aparecida Benedito
Secretária Adjunta de Projetos Públicos&amp;R&amp;P/&amp;N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IA32"/>
  <sheetViews>
    <sheetView tabSelected="1" view="pageBreakPreview" zoomScaleSheetLayoutView="100" workbookViewId="0">
      <selection activeCell="E34" sqref="E34"/>
    </sheetView>
  </sheetViews>
  <sheetFormatPr defaultRowHeight="12.75"/>
  <cols>
    <col min="1" max="1" width="6.140625" style="92" customWidth="1"/>
    <col min="2" max="2" width="12.85546875" style="123" customWidth="1"/>
    <col min="3" max="3" width="15.42578125" style="124" customWidth="1"/>
    <col min="4" max="4" width="10.5703125" style="124" customWidth="1"/>
    <col min="5" max="5" width="55.42578125" style="123" customWidth="1"/>
    <col min="6" max="6" width="7.85546875" style="123" customWidth="1"/>
    <col min="7" max="7" width="11" style="123" bestFit="1" customWidth="1"/>
    <col min="8" max="9" width="14.28515625" style="125" customWidth="1"/>
    <col min="10" max="10" width="12.7109375" style="92" bestFit="1" customWidth="1"/>
    <col min="11" max="11" width="9.140625" style="122" customWidth="1"/>
    <col min="12" max="13" width="9.7109375" style="122" customWidth="1"/>
    <col min="14" max="228" width="9.140625" style="92" customWidth="1"/>
    <col min="229" max="229" width="9.7109375" style="92" customWidth="1"/>
    <col min="230" max="230" width="55" style="92" customWidth="1"/>
    <col min="231" max="231" width="12.85546875" style="92" customWidth="1"/>
    <col min="232" max="232" width="7.42578125" style="92" customWidth="1"/>
    <col min="233" max="258" width="9.140625" style="92"/>
    <col min="259" max="259" width="32.7109375" style="92" customWidth="1"/>
    <col min="260" max="260" width="9.7109375" style="92" customWidth="1"/>
    <col min="261" max="261" width="12" style="92" customWidth="1"/>
    <col min="262" max="262" width="10.5703125" style="92" customWidth="1"/>
    <col min="263" max="263" width="55" style="92" customWidth="1"/>
    <col min="264" max="264" width="7.85546875" style="92" customWidth="1"/>
    <col min="265" max="265" width="10.28515625" style="92" customWidth="1"/>
    <col min="266" max="267" width="14.28515625" style="92" customWidth="1"/>
    <col min="268" max="268" width="9.140625" style="92"/>
    <col min="269" max="269" width="9.140625" style="92" customWidth="1"/>
    <col min="270" max="270" width="9.7109375" style="92" customWidth="1"/>
    <col min="271" max="484" width="9.140625" style="92" customWidth="1"/>
    <col min="485" max="485" width="9.7109375" style="92" customWidth="1"/>
    <col min="486" max="486" width="55" style="92" customWidth="1"/>
    <col min="487" max="487" width="12.85546875" style="92" customWidth="1"/>
    <col min="488" max="488" width="7.42578125" style="92" customWidth="1"/>
    <col min="489" max="514" width="9.140625" style="92"/>
    <col min="515" max="515" width="32.7109375" style="92" customWidth="1"/>
    <col min="516" max="516" width="9.7109375" style="92" customWidth="1"/>
    <col min="517" max="517" width="12" style="92" customWidth="1"/>
    <col min="518" max="518" width="10.5703125" style="92" customWidth="1"/>
    <col min="519" max="519" width="55" style="92" customWidth="1"/>
    <col min="520" max="520" width="7.85546875" style="92" customWidth="1"/>
    <col min="521" max="521" width="10.28515625" style="92" customWidth="1"/>
    <col min="522" max="523" width="14.28515625" style="92" customWidth="1"/>
    <col min="524" max="524" width="9.140625" style="92"/>
    <col min="525" max="525" width="9.140625" style="92" customWidth="1"/>
    <col min="526" max="526" width="9.7109375" style="92" customWidth="1"/>
    <col min="527" max="740" width="9.140625" style="92" customWidth="1"/>
    <col min="741" max="741" width="9.7109375" style="92" customWidth="1"/>
    <col min="742" max="742" width="55" style="92" customWidth="1"/>
    <col min="743" max="743" width="12.85546875" style="92" customWidth="1"/>
    <col min="744" max="744" width="7.42578125" style="92" customWidth="1"/>
    <col min="745" max="770" width="9.140625" style="92"/>
    <col min="771" max="771" width="32.7109375" style="92" customWidth="1"/>
    <col min="772" max="772" width="9.7109375" style="92" customWidth="1"/>
    <col min="773" max="773" width="12" style="92" customWidth="1"/>
    <col min="774" max="774" width="10.5703125" style="92" customWidth="1"/>
    <col min="775" max="775" width="55" style="92" customWidth="1"/>
    <col min="776" max="776" width="7.85546875" style="92" customWidth="1"/>
    <col min="777" max="777" width="10.28515625" style="92" customWidth="1"/>
    <col min="778" max="779" width="14.28515625" style="92" customWidth="1"/>
    <col min="780" max="780" width="9.140625" style="92"/>
    <col min="781" max="781" width="9.140625" style="92" customWidth="1"/>
    <col min="782" max="782" width="9.7109375" style="92" customWidth="1"/>
    <col min="783" max="996" width="9.140625" style="92" customWidth="1"/>
    <col min="997" max="997" width="9.7109375" style="92" customWidth="1"/>
    <col min="998" max="998" width="55" style="92" customWidth="1"/>
    <col min="999" max="999" width="12.85546875" style="92" customWidth="1"/>
    <col min="1000" max="1000" width="7.42578125" style="92" customWidth="1"/>
    <col min="1001" max="1026" width="9.140625" style="92"/>
    <col min="1027" max="1027" width="32.7109375" style="92" customWidth="1"/>
    <col min="1028" max="1028" width="9.7109375" style="92" customWidth="1"/>
    <col min="1029" max="1029" width="12" style="92" customWidth="1"/>
    <col min="1030" max="1030" width="10.5703125" style="92" customWidth="1"/>
    <col min="1031" max="1031" width="55" style="92" customWidth="1"/>
    <col min="1032" max="1032" width="7.85546875" style="92" customWidth="1"/>
    <col min="1033" max="1033" width="10.28515625" style="92" customWidth="1"/>
    <col min="1034" max="1035" width="14.28515625" style="92" customWidth="1"/>
    <col min="1036" max="1036" width="9.140625" style="92"/>
    <col min="1037" max="1037" width="9.140625" style="92" customWidth="1"/>
    <col min="1038" max="1038" width="9.7109375" style="92" customWidth="1"/>
    <col min="1039" max="1252" width="9.140625" style="92" customWidth="1"/>
    <col min="1253" max="1253" width="9.7109375" style="92" customWidth="1"/>
    <col min="1254" max="1254" width="55" style="92" customWidth="1"/>
    <col min="1255" max="1255" width="12.85546875" style="92" customWidth="1"/>
    <col min="1256" max="1256" width="7.42578125" style="92" customWidth="1"/>
    <col min="1257" max="1282" width="9.140625" style="92"/>
    <col min="1283" max="1283" width="32.7109375" style="92" customWidth="1"/>
    <col min="1284" max="1284" width="9.7109375" style="92" customWidth="1"/>
    <col min="1285" max="1285" width="12" style="92" customWidth="1"/>
    <col min="1286" max="1286" width="10.5703125" style="92" customWidth="1"/>
    <col min="1287" max="1287" width="55" style="92" customWidth="1"/>
    <col min="1288" max="1288" width="7.85546875" style="92" customWidth="1"/>
    <col min="1289" max="1289" width="10.28515625" style="92" customWidth="1"/>
    <col min="1290" max="1291" width="14.28515625" style="92" customWidth="1"/>
    <col min="1292" max="1292" width="9.140625" style="92"/>
    <col min="1293" max="1293" width="9.140625" style="92" customWidth="1"/>
    <col min="1294" max="1294" width="9.7109375" style="92" customWidth="1"/>
    <col min="1295" max="1508" width="9.140625" style="92" customWidth="1"/>
    <col min="1509" max="1509" width="9.7109375" style="92" customWidth="1"/>
    <col min="1510" max="1510" width="55" style="92" customWidth="1"/>
    <col min="1511" max="1511" width="12.85546875" style="92" customWidth="1"/>
    <col min="1512" max="1512" width="7.42578125" style="92" customWidth="1"/>
    <col min="1513" max="1538" width="9.140625" style="92"/>
    <col min="1539" max="1539" width="32.7109375" style="92" customWidth="1"/>
    <col min="1540" max="1540" width="9.7109375" style="92" customWidth="1"/>
    <col min="1541" max="1541" width="12" style="92" customWidth="1"/>
    <col min="1542" max="1542" width="10.5703125" style="92" customWidth="1"/>
    <col min="1543" max="1543" width="55" style="92" customWidth="1"/>
    <col min="1544" max="1544" width="7.85546875" style="92" customWidth="1"/>
    <col min="1545" max="1545" width="10.28515625" style="92" customWidth="1"/>
    <col min="1546" max="1547" width="14.28515625" style="92" customWidth="1"/>
    <col min="1548" max="1548" width="9.140625" style="92"/>
    <col min="1549" max="1549" width="9.140625" style="92" customWidth="1"/>
    <col min="1550" max="1550" width="9.7109375" style="92" customWidth="1"/>
    <col min="1551" max="1764" width="9.140625" style="92" customWidth="1"/>
    <col min="1765" max="1765" width="9.7109375" style="92" customWidth="1"/>
    <col min="1766" max="1766" width="55" style="92" customWidth="1"/>
    <col min="1767" max="1767" width="12.85546875" style="92" customWidth="1"/>
    <col min="1768" max="1768" width="7.42578125" style="92" customWidth="1"/>
    <col min="1769" max="1794" width="9.140625" style="92"/>
    <col min="1795" max="1795" width="32.7109375" style="92" customWidth="1"/>
    <col min="1796" max="1796" width="9.7109375" style="92" customWidth="1"/>
    <col min="1797" max="1797" width="12" style="92" customWidth="1"/>
    <col min="1798" max="1798" width="10.5703125" style="92" customWidth="1"/>
    <col min="1799" max="1799" width="55" style="92" customWidth="1"/>
    <col min="1800" max="1800" width="7.85546875" style="92" customWidth="1"/>
    <col min="1801" max="1801" width="10.28515625" style="92" customWidth="1"/>
    <col min="1802" max="1803" width="14.28515625" style="92" customWidth="1"/>
    <col min="1804" max="1804" width="9.140625" style="92"/>
    <col min="1805" max="1805" width="9.140625" style="92" customWidth="1"/>
    <col min="1806" max="1806" width="9.7109375" style="92" customWidth="1"/>
    <col min="1807" max="2020" width="9.140625" style="92" customWidth="1"/>
    <col min="2021" max="2021" width="9.7109375" style="92" customWidth="1"/>
    <col min="2022" max="2022" width="55" style="92" customWidth="1"/>
    <col min="2023" max="2023" width="12.85546875" style="92" customWidth="1"/>
    <col min="2024" max="2024" width="7.42578125" style="92" customWidth="1"/>
    <col min="2025" max="2050" width="9.140625" style="92"/>
    <col min="2051" max="2051" width="32.7109375" style="92" customWidth="1"/>
    <col min="2052" max="2052" width="9.7109375" style="92" customWidth="1"/>
    <col min="2053" max="2053" width="12" style="92" customWidth="1"/>
    <col min="2054" max="2054" width="10.5703125" style="92" customWidth="1"/>
    <col min="2055" max="2055" width="55" style="92" customWidth="1"/>
    <col min="2056" max="2056" width="7.85546875" style="92" customWidth="1"/>
    <col min="2057" max="2057" width="10.28515625" style="92" customWidth="1"/>
    <col min="2058" max="2059" width="14.28515625" style="92" customWidth="1"/>
    <col min="2060" max="2060" width="9.140625" style="92"/>
    <col min="2061" max="2061" width="9.140625" style="92" customWidth="1"/>
    <col min="2062" max="2062" width="9.7109375" style="92" customWidth="1"/>
    <col min="2063" max="2276" width="9.140625" style="92" customWidth="1"/>
    <col min="2277" max="2277" width="9.7109375" style="92" customWidth="1"/>
    <col min="2278" max="2278" width="55" style="92" customWidth="1"/>
    <col min="2279" max="2279" width="12.85546875" style="92" customWidth="1"/>
    <col min="2280" max="2280" width="7.42578125" style="92" customWidth="1"/>
    <col min="2281" max="2306" width="9.140625" style="92"/>
    <col min="2307" max="2307" width="32.7109375" style="92" customWidth="1"/>
    <col min="2308" max="2308" width="9.7109375" style="92" customWidth="1"/>
    <col min="2309" max="2309" width="12" style="92" customWidth="1"/>
    <col min="2310" max="2310" width="10.5703125" style="92" customWidth="1"/>
    <col min="2311" max="2311" width="55" style="92" customWidth="1"/>
    <col min="2312" max="2312" width="7.85546875" style="92" customWidth="1"/>
    <col min="2313" max="2313" width="10.28515625" style="92" customWidth="1"/>
    <col min="2314" max="2315" width="14.28515625" style="92" customWidth="1"/>
    <col min="2316" max="2316" width="9.140625" style="92"/>
    <col min="2317" max="2317" width="9.140625" style="92" customWidth="1"/>
    <col min="2318" max="2318" width="9.7109375" style="92" customWidth="1"/>
    <col min="2319" max="2532" width="9.140625" style="92" customWidth="1"/>
    <col min="2533" max="2533" width="9.7109375" style="92" customWidth="1"/>
    <col min="2534" max="2534" width="55" style="92" customWidth="1"/>
    <col min="2535" max="2535" width="12.85546875" style="92" customWidth="1"/>
    <col min="2536" max="2536" width="7.42578125" style="92" customWidth="1"/>
    <col min="2537" max="2562" width="9.140625" style="92"/>
    <col min="2563" max="2563" width="32.7109375" style="92" customWidth="1"/>
    <col min="2564" max="2564" width="9.7109375" style="92" customWidth="1"/>
    <col min="2565" max="2565" width="12" style="92" customWidth="1"/>
    <col min="2566" max="2566" width="10.5703125" style="92" customWidth="1"/>
    <col min="2567" max="2567" width="55" style="92" customWidth="1"/>
    <col min="2568" max="2568" width="7.85546875" style="92" customWidth="1"/>
    <col min="2569" max="2569" width="10.28515625" style="92" customWidth="1"/>
    <col min="2570" max="2571" width="14.28515625" style="92" customWidth="1"/>
    <col min="2572" max="2572" width="9.140625" style="92"/>
    <col min="2573" max="2573" width="9.140625" style="92" customWidth="1"/>
    <col min="2574" max="2574" width="9.7109375" style="92" customWidth="1"/>
    <col min="2575" max="2788" width="9.140625" style="92" customWidth="1"/>
    <col min="2789" max="2789" width="9.7109375" style="92" customWidth="1"/>
    <col min="2790" max="2790" width="55" style="92" customWidth="1"/>
    <col min="2791" max="2791" width="12.85546875" style="92" customWidth="1"/>
    <col min="2792" max="2792" width="7.42578125" style="92" customWidth="1"/>
    <col min="2793" max="2818" width="9.140625" style="92"/>
    <col min="2819" max="2819" width="32.7109375" style="92" customWidth="1"/>
    <col min="2820" max="2820" width="9.7109375" style="92" customWidth="1"/>
    <col min="2821" max="2821" width="12" style="92" customWidth="1"/>
    <col min="2822" max="2822" width="10.5703125" style="92" customWidth="1"/>
    <col min="2823" max="2823" width="55" style="92" customWidth="1"/>
    <col min="2824" max="2824" width="7.85546875" style="92" customWidth="1"/>
    <col min="2825" max="2825" width="10.28515625" style="92" customWidth="1"/>
    <col min="2826" max="2827" width="14.28515625" style="92" customWidth="1"/>
    <col min="2828" max="2828" width="9.140625" style="92"/>
    <col min="2829" max="2829" width="9.140625" style="92" customWidth="1"/>
    <col min="2830" max="2830" width="9.7109375" style="92" customWidth="1"/>
    <col min="2831" max="3044" width="9.140625" style="92" customWidth="1"/>
    <col min="3045" max="3045" width="9.7109375" style="92" customWidth="1"/>
    <col min="3046" max="3046" width="55" style="92" customWidth="1"/>
    <col min="3047" max="3047" width="12.85546875" style="92" customWidth="1"/>
    <col min="3048" max="3048" width="7.42578125" style="92" customWidth="1"/>
    <col min="3049" max="3074" width="9.140625" style="92"/>
    <col min="3075" max="3075" width="32.7109375" style="92" customWidth="1"/>
    <col min="3076" max="3076" width="9.7109375" style="92" customWidth="1"/>
    <col min="3077" max="3077" width="12" style="92" customWidth="1"/>
    <col min="3078" max="3078" width="10.5703125" style="92" customWidth="1"/>
    <col min="3079" max="3079" width="55" style="92" customWidth="1"/>
    <col min="3080" max="3080" width="7.85546875" style="92" customWidth="1"/>
    <col min="3081" max="3081" width="10.28515625" style="92" customWidth="1"/>
    <col min="3082" max="3083" width="14.28515625" style="92" customWidth="1"/>
    <col min="3084" max="3084" width="9.140625" style="92"/>
    <col min="3085" max="3085" width="9.140625" style="92" customWidth="1"/>
    <col min="3086" max="3086" width="9.7109375" style="92" customWidth="1"/>
    <col min="3087" max="3300" width="9.140625" style="92" customWidth="1"/>
    <col min="3301" max="3301" width="9.7109375" style="92" customWidth="1"/>
    <col min="3302" max="3302" width="55" style="92" customWidth="1"/>
    <col min="3303" max="3303" width="12.85546875" style="92" customWidth="1"/>
    <col min="3304" max="3304" width="7.42578125" style="92" customWidth="1"/>
    <col min="3305" max="3330" width="9.140625" style="92"/>
    <col min="3331" max="3331" width="32.7109375" style="92" customWidth="1"/>
    <col min="3332" max="3332" width="9.7109375" style="92" customWidth="1"/>
    <col min="3333" max="3333" width="12" style="92" customWidth="1"/>
    <col min="3334" max="3334" width="10.5703125" style="92" customWidth="1"/>
    <col min="3335" max="3335" width="55" style="92" customWidth="1"/>
    <col min="3336" max="3336" width="7.85546875" style="92" customWidth="1"/>
    <col min="3337" max="3337" width="10.28515625" style="92" customWidth="1"/>
    <col min="3338" max="3339" width="14.28515625" style="92" customWidth="1"/>
    <col min="3340" max="3340" width="9.140625" style="92"/>
    <col min="3341" max="3341" width="9.140625" style="92" customWidth="1"/>
    <col min="3342" max="3342" width="9.7109375" style="92" customWidth="1"/>
    <col min="3343" max="3556" width="9.140625" style="92" customWidth="1"/>
    <col min="3557" max="3557" width="9.7109375" style="92" customWidth="1"/>
    <col min="3558" max="3558" width="55" style="92" customWidth="1"/>
    <col min="3559" max="3559" width="12.85546875" style="92" customWidth="1"/>
    <col min="3560" max="3560" width="7.42578125" style="92" customWidth="1"/>
    <col min="3561" max="3586" width="9.140625" style="92"/>
    <col min="3587" max="3587" width="32.7109375" style="92" customWidth="1"/>
    <col min="3588" max="3588" width="9.7109375" style="92" customWidth="1"/>
    <col min="3589" max="3589" width="12" style="92" customWidth="1"/>
    <col min="3590" max="3590" width="10.5703125" style="92" customWidth="1"/>
    <col min="3591" max="3591" width="55" style="92" customWidth="1"/>
    <col min="3592" max="3592" width="7.85546875" style="92" customWidth="1"/>
    <col min="3593" max="3593" width="10.28515625" style="92" customWidth="1"/>
    <col min="3594" max="3595" width="14.28515625" style="92" customWidth="1"/>
    <col min="3596" max="3596" width="9.140625" style="92"/>
    <col min="3597" max="3597" width="9.140625" style="92" customWidth="1"/>
    <col min="3598" max="3598" width="9.7109375" style="92" customWidth="1"/>
    <col min="3599" max="3812" width="9.140625" style="92" customWidth="1"/>
    <col min="3813" max="3813" width="9.7109375" style="92" customWidth="1"/>
    <col min="3814" max="3814" width="55" style="92" customWidth="1"/>
    <col min="3815" max="3815" width="12.85546875" style="92" customWidth="1"/>
    <col min="3816" max="3816" width="7.42578125" style="92" customWidth="1"/>
    <col min="3817" max="3842" width="9.140625" style="92"/>
    <col min="3843" max="3843" width="32.7109375" style="92" customWidth="1"/>
    <col min="3844" max="3844" width="9.7109375" style="92" customWidth="1"/>
    <col min="3845" max="3845" width="12" style="92" customWidth="1"/>
    <col min="3846" max="3846" width="10.5703125" style="92" customWidth="1"/>
    <col min="3847" max="3847" width="55" style="92" customWidth="1"/>
    <col min="3848" max="3848" width="7.85546875" style="92" customWidth="1"/>
    <col min="3849" max="3849" width="10.28515625" style="92" customWidth="1"/>
    <col min="3850" max="3851" width="14.28515625" style="92" customWidth="1"/>
    <col min="3852" max="3852" width="9.140625" style="92"/>
    <col min="3853" max="3853" width="9.140625" style="92" customWidth="1"/>
    <col min="3854" max="3854" width="9.7109375" style="92" customWidth="1"/>
    <col min="3855" max="4068" width="9.140625" style="92" customWidth="1"/>
    <col min="4069" max="4069" width="9.7109375" style="92" customWidth="1"/>
    <col min="4070" max="4070" width="55" style="92" customWidth="1"/>
    <col min="4071" max="4071" width="12.85546875" style="92" customWidth="1"/>
    <col min="4072" max="4072" width="7.42578125" style="92" customWidth="1"/>
    <col min="4073" max="4098" width="9.140625" style="92"/>
    <col min="4099" max="4099" width="32.7109375" style="92" customWidth="1"/>
    <col min="4100" max="4100" width="9.7109375" style="92" customWidth="1"/>
    <col min="4101" max="4101" width="12" style="92" customWidth="1"/>
    <col min="4102" max="4102" width="10.5703125" style="92" customWidth="1"/>
    <col min="4103" max="4103" width="55" style="92" customWidth="1"/>
    <col min="4104" max="4104" width="7.85546875" style="92" customWidth="1"/>
    <col min="4105" max="4105" width="10.28515625" style="92" customWidth="1"/>
    <col min="4106" max="4107" width="14.28515625" style="92" customWidth="1"/>
    <col min="4108" max="4108" width="9.140625" style="92"/>
    <col min="4109" max="4109" width="9.140625" style="92" customWidth="1"/>
    <col min="4110" max="4110" width="9.7109375" style="92" customWidth="1"/>
    <col min="4111" max="4324" width="9.140625" style="92" customWidth="1"/>
    <col min="4325" max="4325" width="9.7109375" style="92" customWidth="1"/>
    <col min="4326" max="4326" width="55" style="92" customWidth="1"/>
    <col min="4327" max="4327" width="12.85546875" style="92" customWidth="1"/>
    <col min="4328" max="4328" width="7.42578125" style="92" customWidth="1"/>
    <col min="4329" max="4354" width="9.140625" style="92"/>
    <col min="4355" max="4355" width="32.7109375" style="92" customWidth="1"/>
    <col min="4356" max="4356" width="9.7109375" style="92" customWidth="1"/>
    <col min="4357" max="4357" width="12" style="92" customWidth="1"/>
    <col min="4358" max="4358" width="10.5703125" style="92" customWidth="1"/>
    <col min="4359" max="4359" width="55" style="92" customWidth="1"/>
    <col min="4360" max="4360" width="7.85546875" style="92" customWidth="1"/>
    <col min="4361" max="4361" width="10.28515625" style="92" customWidth="1"/>
    <col min="4362" max="4363" width="14.28515625" style="92" customWidth="1"/>
    <col min="4364" max="4364" width="9.140625" style="92"/>
    <col min="4365" max="4365" width="9.140625" style="92" customWidth="1"/>
    <col min="4366" max="4366" width="9.7109375" style="92" customWidth="1"/>
    <col min="4367" max="4580" width="9.140625" style="92" customWidth="1"/>
    <col min="4581" max="4581" width="9.7109375" style="92" customWidth="1"/>
    <col min="4582" max="4582" width="55" style="92" customWidth="1"/>
    <col min="4583" max="4583" width="12.85546875" style="92" customWidth="1"/>
    <col min="4584" max="4584" width="7.42578125" style="92" customWidth="1"/>
    <col min="4585" max="4610" width="9.140625" style="92"/>
    <col min="4611" max="4611" width="32.7109375" style="92" customWidth="1"/>
    <col min="4612" max="4612" width="9.7109375" style="92" customWidth="1"/>
    <col min="4613" max="4613" width="12" style="92" customWidth="1"/>
    <col min="4614" max="4614" width="10.5703125" style="92" customWidth="1"/>
    <col min="4615" max="4615" width="55" style="92" customWidth="1"/>
    <col min="4616" max="4616" width="7.85546875" style="92" customWidth="1"/>
    <col min="4617" max="4617" width="10.28515625" style="92" customWidth="1"/>
    <col min="4618" max="4619" width="14.28515625" style="92" customWidth="1"/>
    <col min="4620" max="4620" width="9.140625" style="92"/>
    <col min="4621" max="4621" width="9.140625" style="92" customWidth="1"/>
    <col min="4622" max="4622" width="9.7109375" style="92" customWidth="1"/>
    <col min="4623" max="4836" width="9.140625" style="92" customWidth="1"/>
    <col min="4837" max="4837" width="9.7109375" style="92" customWidth="1"/>
    <col min="4838" max="4838" width="55" style="92" customWidth="1"/>
    <col min="4839" max="4839" width="12.85546875" style="92" customWidth="1"/>
    <col min="4840" max="4840" width="7.42578125" style="92" customWidth="1"/>
    <col min="4841" max="4866" width="9.140625" style="92"/>
    <col min="4867" max="4867" width="32.7109375" style="92" customWidth="1"/>
    <col min="4868" max="4868" width="9.7109375" style="92" customWidth="1"/>
    <col min="4869" max="4869" width="12" style="92" customWidth="1"/>
    <col min="4870" max="4870" width="10.5703125" style="92" customWidth="1"/>
    <col min="4871" max="4871" width="55" style="92" customWidth="1"/>
    <col min="4872" max="4872" width="7.85546875" style="92" customWidth="1"/>
    <col min="4873" max="4873" width="10.28515625" style="92" customWidth="1"/>
    <col min="4874" max="4875" width="14.28515625" style="92" customWidth="1"/>
    <col min="4876" max="4876" width="9.140625" style="92"/>
    <col min="4877" max="4877" width="9.140625" style="92" customWidth="1"/>
    <col min="4878" max="4878" width="9.7109375" style="92" customWidth="1"/>
    <col min="4879" max="5092" width="9.140625" style="92" customWidth="1"/>
    <col min="5093" max="5093" width="9.7109375" style="92" customWidth="1"/>
    <col min="5094" max="5094" width="55" style="92" customWidth="1"/>
    <col min="5095" max="5095" width="12.85546875" style="92" customWidth="1"/>
    <col min="5096" max="5096" width="7.42578125" style="92" customWidth="1"/>
    <col min="5097" max="5122" width="9.140625" style="92"/>
    <col min="5123" max="5123" width="32.7109375" style="92" customWidth="1"/>
    <col min="5124" max="5124" width="9.7109375" style="92" customWidth="1"/>
    <col min="5125" max="5125" width="12" style="92" customWidth="1"/>
    <col min="5126" max="5126" width="10.5703125" style="92" customWidth="1"/>
    <col min="5127" max="5127" width="55" style="92" customWidth="1"/>
    <col min="5128" max="5128" width="7.85546875" style="92" customWidth="1"/>
    <col min="5129" max="5129" width="10.28515625" style="92" customWidth="1"/>
    <col min="5130" max="5131" width="14.28515625" style="92" customWidth="1"/>
    <col min="5132" max="5132" width="9.140625" style="92"/>
    <col min="5133" max="5133" width="9.140625" style="92" customWidth="1"/>
    <col min="5134" max="5134" width="9.7109375" style="92" customWidth="1"/>
    <col min="5135" max="5348" width="9.140625" style="92" customWidth="1"/>
    <col min="5349" max="5349" width="9.7109375" style="92" customWidth="1"/>
    <col min="5350" max="5350" width="55" style="92" customWidth="1"/>
    <col min="5351" max="5351" width="12.85546875" style="92" customWidth="1"/>
    <col min="5352" max="5352" width="7.42578125" style="92" customWidth="1"/>
    <col min="5353" max="5378" width="9.140625" style="92"/>
    <col min="5379" max="5379" width="32.7109375" style="92" customWidth="1"/>
    <col min="5380" max="5380" width="9.7109375" style="92" customWidth="1"/>
    <col min="5381" max="5381" width="12" style="92" customWidth="1"/>
    <col min="5382" max="5382" width="10.5703125" style="92" customWidth="1"/>
    <col min="5383" max="5383" width="55" style="92" customWidth="1"/>
    <col min="5384" max="5384" width="7.85546875" style="92" customWidth="1"/>
    <col min="5385" max="5385" width="10.28515625" style="92" customWidth="1"/>
    <col min="5386" max="5387" width="14.28515625" style="92" customWidth="1"/>
    <col min="5388" max="5388" width="9.140625" style="92"/>
    <col min="5389" max="5389" width="9.140625" style="92" customWidth="1"/>
    <col min="5390" max="5390" width="9.7109375" style="92" customWidth="1"/>
    <col min="5391" max="5604" width="9.140625" style="92" customWidth="1"/>
    <col min="5605" max="5605" width="9.7109375" style="92" customWidth="1"/>
    <col min="5606" max="5606" width="55" style="92" customWidth="1"/>
    <col min="5607" max="5607" width="12.85546875" style="92" customWidth="1"/>
    <col min="5608" max="5608" width="7.42578125" style="92" customWidth="1"/>
    <col min="5609" max="5634" width="9.140625" style="92"/>
    <col min="5635" max="5635" width="32.7109375" style="92" customWidth="1"/>
    <col min="5636" max="5636" width="9.7109375" style="92" customWidth="1"/>
    <col min="5637" max="5637" width="12" style="92" customWidth="1"/>
    <col min="5638" max="5638" width="10.5703125" style="92" customWidth="1"/>
    <col min="5639" max="5639" width="55" style="92" customWidth="1"/>
    <col min="5640" max="5640" width="7.85546875" style="92" customWidth="1"/>
    <col min="5641" max="5641" width="10.28515625" style="92" customWidth="1"/>
    <col min="5642" max="5643" width="14.28515625" style="92" customWidth="1"/>
    <col min="5644" max="5644" width="9.140625" style="92"/>
    <col min="5645" max="5645" width="9.140625" style="92" customWidth="1"/>
    <col min="5646" max="5646" width="9.7109375" style="92" customWidth="1"/>
    <col min="5647" max="5860" width="9.140625" style="92" customWidth="1"/>
    <col min="5861" max="5861" width="9.7109375" style="92" customWidth="1"/>
    <col min="5862" max="5862" width="55" style="92" customWidth="1"/>
    <col min="5863" max="5863" width="12.85546875" style="92" customWidth="1"/>
    <col min="5864" max="5864" width="7.42578125" style="92" customWidth="1"/>
    <col min="5865" max="5890" width="9.140625" style="92"/>
    <col min="5891" max="5891" width="32.7109375" style="92" customWidth="1"/>
    <col min="5892" max="5892" width="9.7109375" style="92" customWidth="1"/>
    <col min="5893" max="5893" width="12" style="92" customWidth="1"/>
    <col min="5894" max="5894" width="10.5703125" style="92" customWidth="1"/>
    <col min="5895" max="5895" width="55" style="92" customWidth="1"/>
    <col min="5896" max="5896" width="7.85546875" style="92" customWidth="1"/>
    <col min="5897" max="5897" width="10.28515625" style="92" customWidth="1"/>
    <col min="5898" max="5899" width="14.28515625" style="92" customWidth="1"/>
    <col min="5900" max="5900" width="9.140625" style="92"/>
    <col min="5901" max="5901" width="9.140625" style="92" customWidth="1"/>
    <col min="5902" max="5902" width="9.7109375" style="92" customWidth="1"/>
    <col min="5903" max="6116" width="9.140625" style="92" customWidth="1"/>
    <col min="6117" max="6117" width="9.7109375" style="92" customWidth="1"/>
    <col min="6118" max="6118" width="55" style="92" customWidth="1"/>
    <col min="6119" max="6119" width="12.85546875" style="92" customWidth="1"/>
    <col min="6120" max="6120" width="7.42578125" style="92" customWidth="1"/>
    <col min="6121" max="6146" width="9.140625" style="92"/>
    <col min="6147" max="6147" width="32.7109375" style="92" customWidth="1"/>
    <col min="6148" max="6148" width="9.7109375" style="92" customWidth="1"/>
    <col min="6149" max="6149" width="12" style="92" customWidth="1"/>
    <col min="6150" max="6150" width="10.5703125" style="92" customWidth="1"/>
    <col min="6151" max="6151" width="55" style="92" customWidth="1"/>
    <col min="6152" max="6152" width="7.85546875" style="92" customWidth="1"/>
    <col min="6153" max="6153" width="10.28515625" style="92" customWidth="1"/>
    <col min="6154" max="6155" width="14.28515625" style="92" customWidth="1"/>
    <col min="6156" max="6156" width="9.140625" style="92"/>
    <col min="6157" max="6157" width="9.140625" style="92" customWidth="1"/>
    <col min="6158" max="6158" width="9.7109375" style="92" customWidth="1"/>
    <col min="6159" max="6372" width="9.140625" style="92" customWidth="1"/>
    <col min="6373" max="6373" width="9.7109375" style="92" customWidth="1"/>
    <col min="6374" max="6374" width="55" style="92" customWidth="1"/>
    <col min="6375" max="6375" width="12.85546875" style="92" customWidth="1"/>
    <col min="6376" max="6376" width="7.42578125" style="92" customWidth="1"/>
    <col min="6377" max="6402" width="9.140625" style="92"/>
    <col min="6403" max="6403" width="32.7109375" style="92" customWidth="1"/>
    <col min="6404" max="6404" width="9.7109375" style="92" customWidth="1"/>
    <col min="6405" max="6405" width="12" style="92" customWidth="1"/>
    <col min="6406" max="6406" width="10.5703125" style="92" customWidth="1"/>
    <col min="6407" max="6407" width="55" style="92" customWidth="1"/>
    <col min="6408" max="6408" width="7.85546875" style="92" customWidth="1"/>
    <col min="6409" max="6409" width="10.28515625" style="92" customWidth="1"/>
    <col min="6410" max="6411" width="14.28515625" style="92" customWidth="1"/>
    <col min="6412" max="6412" width="9.140625" style="92"/>
    <col min="6413" max="6413" width="9.140625" style="92" customWidth="1"/>
    <col min="6414" max="6414" width="9.7109375" style="92" customWidth="1"/>
    <col min="6415" max="6628" width="9.140625" style="92" customWidth="1"/>
    <col min="6629" max="6629" width="9.7109375" style="92" customWidth="1"/>
    <col min="6630" max="6630" width="55" style="92" customWidth="1"/>
    <col min="6631" max="6631" width="12.85546875" style="92" customWidth="1"/>
    <col min="6632" max="6632" width="7.42578125" style="92" customWidth="1"/>
    <col min="6633" max="6658" width="9.140625" style="92"/>
    <col min="6659" max="6659" width="32.7109375" style="92" customWidth="1"/>
    <col min="6660" max="6660" width="9.7109375" style="92" customWidth="1"/>
    <col min="6661" max="6661" width="12" style="92" customWidth="1"/>
    <col min="6662" max="6662" width="10.5703125" style="92" customWidth="1"/>
    <col min="6663" max="6663" width="55" style="92" customWidth="1"/>
    <col min="6664" max="6664" width="7.85546875" style="92" customWidth="1"/>
    <col min="6665" max="6665" width="10.28515625" style="92" customWidth="1"/>
    <col min="6666" max="6667" width="14.28515625" style="92" customWidth="1"/>
    <col min="6668" max="6668" width="9.140625" style="92"/>
    <col min="6669" max="6669" width="9.140625" style="92" customWidth="1"/>
    <col min="6670" max="6670" width="9.7109375" style="92" customWidth="1"/>
    <col min="6671" max="6884" width="9.140625" style="92" customWidth="1"/>
    <col min="6885" max="6885" width="9.7109375" style="92" customWidth="1"/>
    <col min="6886" max="6886" width="55" style="92" customWidth="1"/>
    <col min="6887" max="6887" width="12.85546875" style="92" customWidth="1"/>
    <col min="6888" max="6888" width="7.42578125" style="92" customWidth="1"/>
    <col min="6889" max="6914" width="9.140625" style="92"/>
    <col min="6915" max="6915" width="32.7109375" style="92" customWidth="1"/>
    <col min="6916" max="6916" width="9.7109375" style="92" customWidth="1"/>
    <col min="6917" max="6917" width="12" style="92" customWidth="1"/>
    <col min="6918" max="6918" width="10.5703125" style="92" customWidth="1"/>
    <col min="6919" max="6919" width="55" style="92" customWidth="1"/>
    <col min="6920" max="6920" width="7.85546875" style="92" customWidth="1"/>
    <col min="6921" max="6921" width="10.28515625" style="92" customWidth="1"/>
    <col min="6922" max="6923" width="14.28515625" style="92" customWidth="1"/>
    <col min="6924" max="6924" width="9.140625" style="92"/>
    <col min="6925" max="6925" width="9.140625" style="92" customWidth="1"/>
    <col min="6926" max="6926" width="9.7109375" style="92" customWidth="1"/>
    <col min="6927" max="7140" width="9.140625" style="92" customWidth="1"/>
    <col min="7141" max="7141" width="9.7109375" style="92" customWidth="1"/>
    <col min="7142" max="7142" width="55" style="92" customWidth="1"/>
    <col min="7143" max="7143" width="12.85546875" style="92" customWidth="1"/>
    <col min="7144" max="7144" width="7.42578125" style="92" customWidth="1"/>
    <col min="7145" max="7170" width="9.140625" style="92"/>
    <col min="7171" max="7171" width="32.7109375" style="92" customWidth="1"/>
    <col min="7172" max="7172" width="9.7109375" style="92" customWidth="1"/>
    <col min="7173" max="7173" width="12" style="92" customWidth="1"/>
    <col min="7174" max="7174" width="10.5703125" style="92" customWidth="1"/>
    <col min="7175" max="7175" width="55" style="92" customWidth="1"/>
    <col min="7176" max="7176" width="7.85546875" style="92" customWidth="1"/>
    <col min="7177" max="7177" width="10.28515625" style="92" customWidth="1"/>
    <col min="7178" max="7179" width="14.28515625" style="92" customWidth="1"/>
    <col min="7180" max="7180" width="9.140625" style="92"/>
    <col min="7181" max="7181" width="9.140625" style="92" customWidth="1"/>
    <col min="7182" max="7182" width="9.7109375" style="92" customWidth="1"/>
    <col min="7183" max="7396" width="9.140625" style="92" customWidth="1"/>
    <col min="7397" max="7397" width="9.7109375" style="92" customWidth="1"/>
    <col min="7398" max="7398" width="55" style="92" customWidth="1"/>
    <col min="7399" max="7399" width="12.85546875" style="92" customWidth="1"/>
    <col min="7400" max="7400" width="7.42578125" style="92" customWidth="1"/>
    <col min="7401" max="7426" width="9.140625" style="92"/>
    <col min="7427" max="7427" width="32.7109375" style="92" customWidth="1"/>
    <col min="7428" max="7428" width="9.7109375" style="92" customWidth="1"/>
    <col min="7429" max="7429" width="12" style="92" customWidth="1"/>
    <col min="7430" max="7430" width="10.5703125" style="92" customWidth="1"/>
    <col min="7431" max="7431" width="55" style="92" customWidth="1"/>
    <col min="7432" max="7432" width="7.85546875" style="92" customWidth="1"/>
    <col min="7433" max="7433" width="10.28515625" style="92" customWidth="1"/>
    <col min="7434" max="7435" width="14.28515625" style="92" customWidth="1"/>
    <col min="7436" max="7436" width="9.140625" style="92"/>
    <col min="7437" max="7437" width="9.140625" style="92" customWidth="1"/>
    <col min="7438" max="7438" width="9.7109375" style="92" customWidth="1"/>
    <col min="7439" max="7652" width="9.140625" style="92" customWidth="1"/>
    <col min="7653" max="7653" width="9.7109375" style="92" customWidth="1"/>
    <col min="7654" max="7654" width="55" style="92" customWidth="1"/>
    <col min="7655" max="7655" width="12.85546875" style="92" customWidth="1"/>
    <col min="7656" max="7656" width="7.42578125" style="92" customWidth="1"/>
    <col min="7657" max="7682" width="9.140625" style="92"/>
    <col min="7683" max="7683" width="32.7109375" style="92" customWidth="1"/>
    <col min="7684" max="7684" width="9.7109375" style="92" customWidth="1"/>
    <col min="7685" max="7685" width="12" style="92" customWidth="1"/>
    <col min="7686" max="7686" width="10.5703125" style="92" customWidth="1"/>
    <col min="7687" max="7687" width="55" style="92" customWidth="1"/>
    <col min="7688" max="7688" width="7.85546875" style="92" customWidth="1"/>
    <col min="7689" max="7689" width="10.28515625" style="92" customWidth="1"/>
    <col min="7690" max="7691" width="14.28515625" style="92" customWidth="1"/>
    <col min="7692" max="7692" width="9.140625" style="92"/>
    <col min="7693" max="7693" width="9.140625" style="92" customWidth="1"/>
    <col min="7694" max="7694" width="9.7109375" style="92" customWidth="1"/>
    <col min="7695" max="7908" width="9.140625" style="92" customWidth="1"/>
    <col min="7909" max="7909" width="9.7109375" style="92" customWidth="1"/>
    <col min="7910" max="7910" width="55" style="92" customWidth="1"/>
    <col min="7911" max="7911" width="12.85546875" style="92" customWidth="1"/>
    <col min="7912" max="7912" width="7.42578125" style="92" customWidth="1"/>
    <col min="7913" max="7938" width="9.140625" style="92"/>
    <col min="7939" max="7939" width="32.7109375" style="92" customWidth="1"/>
    <col min="7940" max="7940" width="9.7109375" style="92" customWidth="1"/>
    <col min="7941" max="7941" width="12" style="92" customWidth="1"/>
    <col min="7942" max="7942" width="10.5703125" style="92" customWidth="1"/>
    <col min="7943" max="7943" width="55" style="92" customWidth="1"/>
    <col min="7944" max="7944" width="7.85546875" style="92" customWidth="1"/>
    <col min="7945" max="7945" width="10.28515625" style="92" customWidth="1"/>
    <col min="7946" max="7947" width="14.28515625" style="92" customWidth="1"/>
    <col min="7948" max="7948" width="9.140625" style="92"/>
    <col min="7949" max="7949" width="9.140625" style="92" customWidth="1"/>
    <col min="7950" max="7950" width="9.7109375" style="92" customWidth="1"/>
    <col min="7951" max="8164" width="9.140625" style="92" customWidth="1"/>
    <col min="8165" max="8165" width="9.7109375" style="92" customWidth="1"/>
    <col min="8166" max="8166" width="55" style="92" customWidth="1"/>
    <col min="8167" max="8167" width="12.85546875" style="92" customWidth="1"/>
    <col min="8168" max="8168" width="7.42578125" style="92" customWidth="1"/>
    <col min="8169" max="8194" width="9.140625" style="92"/>
    <col min="8195" max="8195" width="32.7109375" style="92" customWidth="1"/>
    <col min="8196" max="8196" width="9.7109375" style="92" customWidth="1"/>
    <col min="8197" max="8197" width="12" style="92" customWidth="1"/>
    <col min="8198" max="8198" width="10.5703125" style="92" customWidth="1"/>
    <col min="8199" max="8199" width="55" style="92" customWidth="1"/>
    <col min="8200" max="8200" width="7.85546875" style="92" customWidth="1"/>
    <col min="8201" max="8201" width="10.28515625" style="92" customWidth="1"/>
    <col min="8202" max="8203" width="14.28515625" style="92" customWidth="1"/>
    <col min="8204" max="8204" width="9.140625" style="92"/>
    <col min="8205" max="8205" width="9.140625" style="92" customWidth="1"/>
    <col min="8206" max="8206" width="9.7109375" style="92" customWidth="1"/>
    <col min="8207" max="8420" width="9.140625" style="92" customWidth="1"/>
    <col min="8421" max="8421" width="9.7109375" style="92" customWidth="1"/>
    <col min="8422" max="8422" width="55" style="92" customWidth="1"/>
    <col min="8423" max="8423" width="12.85546875" style="92" customWidth="1"/>
    <col min="8424" max="8424" width="7.42578125" style="92" customWidth="1"/>
    <col min="8425" max="8450" width="9.140625" style="92"/>
    <col min="8451" max="8451" width="32.7109375" style="92" customWidth="1"/>
    <col min="8452" max="8452" width="9.7109375" style="92" customWidth="1"/>
    <col min="8453" max="8453" width="12" style="92" customWidth="1"/>
    <col min="8454" max="8454" width="10.5703125" style="92" customWidth="1"/>
    <col min="8455" max="8455" width="55" style="92" customWidth="1"/>
    <col min="8456" max="8456" width="7.85546875" style="92" customWidth="1"/>
    <col min="8457" max="8457" width="10.28515625" style="92" customWidth="1"/>
    <col min="8458" max="8459" width="14.28515625" style="92" customWidth="1"/>
    <col min="8460" max="8460" width="9.140625" style="92"/>
    <col min="8461" max="8461" width="9.140625" style="92" customWidth="1"/>
    <col min="8462" max="8462" width="9.7109375" style="92" customWidth="1"/>
    <col min="8463" max="8676" width="9.140625" style="92" customWidth="1"/>
    <col min="8677" max="8677" width="9.7109375" style="92" customWidth="1"/>
    <col min="8678" max="8678" width="55" style="92" customWidth="1"/>
    <col min="8679" max="8679" width="12.85546875" style="92" customWidth="1"/>
    <col min="8680" max="8680" width="7.42578125" style="92" customWidth="1"/>
    <col min="8681" max="8706" width="9.140625" style="92"/>
    <col min="8707" max="8707" width="32.7109375" style="92" customWidth="1"/>
    <col min="8708" max="8708" width="9.7109375" style="92" customWidth="1"/>
    <col min="8709" max="8709" width="12" style="92" customWidth="1"/>
    <col min="8710" max="8710" width="10.5703125" style="92" customWidth="1"/>
    <col min="8711" max="8711" width="55" style="92" customWidth="1"/>
    <col min="8712" max="8712" width="7.85546875" style="92" customWidth="1"/>
    <col min="8713" max="8713" width="10.28515625" style="92" customWidth="1"/>
    <col min="8714" max="8715" width="14.28515625" style="92" customWidth="1"/>
    <col min="8716" max="8716" width="9.140625" style="92"/>
    <col min="8717" max="8717" width="9.140625" style="92" customWidth="1"/>
    <col min="8718" max="8718" width="9.7109375" style="92" customWidth="1"/>
    <col min="8719" max="8932" width="9.140625" style="92" customWidth="1"/>
    <col min="8933" max="8933" width="9.7109375" style="92" customWidth="1"/>
    <col min="8934" max="8934" width="55" style="92" customWidth="1"/>
    <col min="8935" max="8935" width="12.85546875" style="92" customWidth="1"/>
    <col min="8936" max="8936" width="7.42578125" style="92" customWidth="1"/>
    <col min="8937" max="8962" width="9.140625" style="92"/>
    <col min="8963" max="8963" width="32.7109375" style="92" customWidth="1"/>
    <col min="8964" max="8964" width="9.7109375" style="92" customWidth="1"/>
    <col min="8965" max="8965" width="12" style="92" customWidth="1"/>
    <col min="8966" max="8966" width="10.5703125" style="92" customWidth="1"/>
    <col min="8967" max="8967" width="55" style="92" customWidth="1"/>
    <col min="8968" max="8968" width="7.85546875" style="92" customWidth="1"/>
    <col min="8969" max="8969" width="10.28515625" style="92" customWidth="1"/>
    <col min="8970" max="8971" width="14.28515625" style="92" customWidth="1"/>
    <col min="8972" max="8972" width="9.140625" style="92"/>
    <col min="8973" max="8973" width="9.140625" style="92" customWidth="1"/>
    <col min="8974" max="8974" width="9.7109375" style="92" customWidth="1"/>
    <col min="8975" max="9188" width="9.140625" style="92" customWidth="1"/>
    <col min="9189" max="9189" width="9.7109375" style="92" customWidth="1"/>
    <col min="9190" max="9190" width="55" style="92" customWidth="1"/>
    <col min="9191" max="9191" width="12.85546875" style="92" customWidth="1"/>
    <col min="9192" max="9192" width="7.42578125" style="92" customWidth="1"/>
    <col min="9193" max="9218" width="9.140625" style="92"/>
    <col min="9219" max="9219" width="32.7109375" style="92" customWidth="1"/>
    <col min="9220" max="9220" width="9.7109375" style="92" customWidth="1"/>
    <col min="9221" max="9221" width="12" style="92" customWidth="1"/>
    <col min="9222" max="9222" width="10.5703125" style="92" customWidth="1"/>
    <col min="9223" max="9223" width="55" style="92" customWidth="1"/>
    <col min="9224" max="9224" width="7.85546875" style="92" customWidth="1"/>
    <col min="9225" max="9225" width="10.28515625" style="92" customWidth="1"/>
    <col min="9226" max="9227" width="14.28515625" style="92" customWidth="1"/>
    <col min="9228" max="9228" width="9.140625" style="92"/>
    <col min="9229" max="9229" width="9.140625" style="92" customWidth="1"/>
    <col min="9230" max="9230" width="9.7109375" style="92" customWidth="1"/>
    <col min="9231" max="9444" width="9.140625" style="92" customWidth="1"/>
    <col min="9445" max="9445" width="9.7109375" style="92" customWidth="1"/>
    <col min="9446" max="9446" width="55" style="92" customWidth="1"/>
    <col min="9447" max="9447" width="12.85546875" style="92" customWidth="1"/>
    <col min="9448" max="9448" width="7.42578125" style="92" customWidth="1"/>
    <col min="9449" max="9474" width="9.140625" style="92"/>
    <col min="9475" max="9475" width="32.7109375" style="92" customWidth="1"/>
    <col min="9476" max="9476" width="9.7109375" style="92" customWidth="1"/>
    <col min="9477" max="9477" width="12" style="92" customWidth="1"/>
    <col min="9478" max="9478" width="10.5703125" style="92" customWidth="1"/>
    <col min="9479" max="9479" width="55" style="92" customWidth="1"/>
    <col min="9480" max="9480" width="7.85546875" style="92" customWidth="1"/>
    <col min="9481" max="9481" width="10.28515625" style="92" customWidth="1"/>
    <col min="9482" max="9483" width="14.28515625" style="92" customWidth="1"/>
    <col min="9484" max="9484" width="9.140625" style="92"/>
    <col min="9485" max="9485" width="9.140625" style="92" customWidth="1"/>
    <col min="9486" max="9486" width="9.7109375" style="92" customWidth="1"/>
    <col min="9487" max="9700" width="9.140625" style="92" customWidth="1"/>
    <col min="9701" max="9701" width="9.7109375" style="92" customWidth="1"/>
    <col min="9702" max="9702" width="55" style="92" customWidth="1"/>
    <col min="9703" max="9703" width="12.85546875" style="92" customWidth="1"/>
    <col min="9704" max="9704" width="7.42578125" style="92" customWidth="1"/>
    <col min="9705" max="9730" width="9.140625" style="92"/>
    <col min="9731" max="9731" width="32.7109375" style="92" customWidth="1"/>
    <col min="9732" max="9732" width="9.7109375" style="92" customWidth="1"/>
    <col min="9733" max="9733" width="12" style="92" customWidth="1"/>
    <col min="9734" max="9734" width="10.5703125" style="92" customWidth="1"/>
    <col min="9735" max="9735" width="55" style="92" customWidth="1"/>
    <col min="9736" max="9736" width="7.85546875" style="92" customWidth="1"/>
    <col min="9737" max="9737" width="10.28515625" style="92" customWidth="1"/>
    <col min="9738" max="9739" width="14.28515625" style="92" customWidth="1"/>
    <col min="9740" max="9740" width="9.140625" style="92"/>
    <col min="9741" max="9741" width="9.140625" style="92" customWidth="1"/>
    <col min="9742" max="9742" width="9.7109375" style="92" customWidth="1"/>
    <col min="9743" max="9956" width="9.140625" style="92" customWidth="1"/>
    <col min="9957" max="9957" width="9.7109375" style="92" customWidth="1"/>
    <col min="9958" max="9958" width="55" style="92" customWidth="1"/>
    <col min="9959" max="9959" width="12.85546875" style="92" customWidth="1"/>
    <col min="9960" max="9960" width="7.42578125" style="92" customWidth="1"/>
    <col min="9961" max="9986" width="9.140625" style="92"/>
    <col min="9987" max="9987" width="32.7109375" style="92" customWidth="1"/>
    <col min="9988" max="9988" width="9.7109375" style="92" customWidth="1"/>
    <col min="9989" max="9989" width="12" style="92" customWidth="1"/>
    <col min="9990" max="9990" width="10.5703125" style="92" customWidth="1"/>
    <col min="9991" max="9991" width="55" style="92" customWidth="1"/>
    <col min="9992" max="9992" width="7.85546875" style="92" customWidth="1"/>
    <col min="9993" max="9993" width="10.28515625" style="92" customWidth="1"/>
    <col min="9994" max="9995" width="14.28515625" style="92" customWidth="1"/>
    <col min="9996" max="9996" width="9.140625" style="92"/>
    <col min="9997" max="9997" width="9.140625" style="92" customWidth="1"/>
    <col min="9998" max="9998" width="9.7109375" style="92" customWidth="1"/>
    <col min="9999" max="10212" width="9.140625" style="92" customWidth="1"/>
    <col min="10213" max="10213" width="9.7109375" style="92" customWidth="1"/>
    <col min="10214" max="10214" width="55" style="92" customWidth="1"/>
    <col min="10215" max="10215" width="12.85546875" style="92" customWidth="1"/>
    <col min="10216" max="10216" width="7.42578125" style="92" customWidth="1"/>
    <col min="10217" max="10242" width="9.140625" style="92"/>
    <col min="10243" max="10243" width="32.7109375" style="92" customWidth="1"/>
    <col min="10244" max="10244" width="9.7109375" style="92" customWidth="1"/>
    <col min="10245" max="10245" width="12" style="92" customWidth="1"/>
    <col min="10246" max="10246" width="10.5703125" style="92" customWidth="1"/>
    <col min="10247" max="10247" width="55" style="92" customWidth="1"/>
    <col min="10248" max="10248" width="7.85546875" style="92" customWidth="1"/>
    <col min="10249" max="10249" width="10.28515625" style="92" customWidth="1"/>
    <col min="10250" max="10251" width="14.28515625" style="92" customWidth="1"/>
    <col min="10252" max="10252" width="9.140625" style="92"/>
    <col min="10253" max="10253" width="9.140625" style="92" customWidth="1"/>
    <col min="10254" max="10254" width="9.7109375" style="92" customWidth="1"/>
    <col min="10255" max="10468" width="9.140625" style="92" customWidth="1"/>
    <col min="10469" max="10469" width="9.7109375" style="92" customWidth="1"/>
    <col min="10470" max="10470" width="55" style="92" customWidth="1"/>
    <col min="10471" max="10471" width="12.85546875" style="92" customWidth="1"/>
    <col min="10472" max="10472" width="7.42578125" style="92" customWidth="1"/>
    <col min="10473" max="10498" width="9.140625" style="92"/>
    <col min="10499" max="10499" width="32.7109375" style="92" customWidth="1"/>
    <col min="10500" max="10500" width="9.7109375" style="92" customWidth="1"/>
    <col min="10501" max="10501" width="12" style="92" customWidth="1"/>
    <col min="10502" max="10502" width="10.5703125" style="92" customWidth="1"/>
    <col min="10503" max="10503" width="55" style="92" customWidth="1"/>
    <col min="10504" max="10504" width="7.85546875" style="92" customWidth="1"/>
    <col min="10505" max="10505" width="10.28515625" style="92" customWidth="1"/>
    <col min="10506" max="10507" width="14.28515625" style="92" customWidth="1"/>
    <col min="10508" max="10508" width="9.140625" style="92"/>
    <col min="10509" max="10509" width="9.140625" style="92" customWidth="1"/>
    <col min="10510" max="10510" width="9.7109375" style="92" customWidth="1"/>
    <col min="10511" max="10724" width="9.140625" style="92" customWidth="1"/>
    <col min="10725" max="10725" width="9.7109375" style="92" customWidth="1"/>
    <col min="10726" max="10726" width="55" style="92" customWidth="1"/>
    <col min="10727" max="10727" width="12.85546875" style="92" customWidth="1"/>
    <col min="10728" max="10728" width="7.42578125" style="92" customWidth="1"/>
    <col min="10729" max="10754" width="9.140625" style="92"/>
    <col min="10755" max="10755" width="32.7109375" style="92" customWidth="1"/>
    <col min="10756" max="10756" width="9.7109375" style="92" customWidth="1"/>
    <col min="10757" max="10757" width="12" style="92" customWidth="1"/>
    <col min="10758" max="10758" width="10.5703125" style="92" customWidth="1"/>
    <col min="10759" max="10759" width="55" style="92" customWidth="1"/>
    <col min="10760" max="10760" width="7.85546875" style="92" customWidth="1"/>
    <col min="10761" max="10761" width="10.28515625" style="92" customWidth="1"/>
    <col min="10762" max="10763" width="14.28515625" style="92" customWidth="1"/>
    <col min="10764" max="10764" width="9.140625" style="92"/>
    <col min="10765" max="10765" width="9.140625" style="92" customWidth="1"/>
    <col min="10766" max="10766" width="9.7109375" style="92" customWidth="1"/>
    <col min="10767" max="10980" width="9.140625" style="92" customWidth="1"/>
    <col min="10981" max="10981" width="9.7109375" style="92" customWidth="1"/>
    <col min="10982" max="10982" width="55" style="92" customWidth="1"/>
    <col min="10983" max="10983" width="12.85546875" style="92" customWidth="1"/>
    <col min="10984" max="10984" width="7.42578125" style="92" customWidth="1"/>
    <col min="10985" max="11010" width="9.140625" style="92"/>
    <col min="11011" max="11011" width="32.7109375" style="92" customWidth="1"/>
    <col min="11012" max="11012" width="9.7109375" style="92" customWidth="1"/>
    <col min="11013" max="11013" width="12" style="92" customWidth="1"/>
    <col min="11014" max="11014" width="10.5703125" style="92" customWidth="1"/>
    <col min="11015" max="11015" width="55" style="92" customWidth="1"/>
    <col min="11016" max="11016" width="7.85546875" style="92" customWidth="1"/>
    <col min="11017" max="11017" width="10.28515625" style="92" customWidth="1"/>
    <col min="11018" max="11019" width="14.28515625" style="92" customWidth="1"/>
    <col min="11020" max="11020" width="9.140625" style="92"/>
    <col min="11021" max="11021" width="9.140625" style="92" customWidth="1"/>
    <col min="11022" max="11022" width="9.7109375" style="92" customWidth="1"/>
    <col min="11023" max="11236" width="9.140625" style="92" customWidth="1"/>
    <col min="11237" max="11237" width="9.7109375" style="92" customWidth="1"/>
    <col min="11238" max="11238" width="55" style="92" customWidth="1"/>
    <col min="11239" max="11239" width="12.85546875" style="92" customWidth="1"/>
    <col min="11240" max="11240" width="7.42578125" style="92" customWidth="1"/>
    <col min="11241" max="11266" width="9.140625" style="92"/>
    <col min="11267" max="11267" width="32.7109375" style="92" customWidth="1"/>
    <col min="11268" max="11268" width="9.7109375" style="92" customWidth="1"/>
    <col min="11269" max="11269" width="12" style="92" customWidth="1"/>
    <col min="11270" max="11270" width="10.5703125" style="92" customWidth="1"/>
    <col min="11271" max="11271" width="55" style="92" customWidth="1"/>
    <col min="11272" max="11272" width="7.85546875" style="92" customWidth="1"/>
    <col min="11273" max="11273" width="10.28515625" style="92" customWidth="1"/>
    <col min="11274" max="11275" width="14.28515625" style="92" customWidth="1"/>
    <col min="11276" max="11276" width="9.140625" style="92"/>
    <col min="11277" max="11277" width="9.140625" style="92" customWidth="1"/>
    <col min="11278" max="11278" width="9.7109375" style="92" customWidth="1"/>
    <col min="11279" max="11492" width="9.140625" style="92" customWidth="1"/>
    <col min="11493" max="11493" width="9.7109375" style="92" customWidth="1"/>
    <col min="11494" max="11494" width="55" style="92" customWidth="1"/>
    <col min="11495" max="11495" width="12.85546875" style="92" customWidth="1"/>
    <col min="11496" max="11496" width="7.42578125" style="92" customWidth="1"/>
    <col min="11497" max="11522" width="9.140625" style="92"/>
    <col min="11523" max="11523" width="32.7109375" style="92" customWidth="1"/>
    <col min="11524" max="11524" width="9.7109375" style="92" customWidth="1"/>
    <col min="11525" max="11525" width="12" style="92" customWidth="1"/>
    <col min="11526" max="11526" width="10.5703125" style="92" customWidth="1"/>
    <col min="11527" max="11527" width="55" style="92" customWidth="1"/>
    <col min="11528" max="11528" width="7.85546875" style="92" customWidth="1"/>
    <col min="11529" max="11529" width="10.28515625" style="92" customWidth="1"/>
    <col min="11530" max="11531" width="14.28515625" style="92" customWidth="1"/>
    <col min="11532" max="11532" width="9.140625" style="92"/>
    <col min="11533" max="11533" width="9.140625" style="92" customWidth="1"/>
    <col min="11534" max="11534" width="9.7109375" style="92" customWidth="1"/>
    <col min="11535" max="11748" width="9.140625" style="92" customWidth="1"/>
    <col min="11749" max="11749" width="9.7109375" style="92" customWidth="1"/>
    <col min="11750" max="11750" width="55" style="92" customWidth="1"/>
    <col min="11751" max="11751" width="12.85546875" style="92" customWidth="1"/>
    <col min="11752" max="11752" width="7.42578125" style="92" customWidth="1"/>
    <col min="11753" max="11778" width="9.140625" style="92"/>
    <col min="11779" max="11779" width="32.7109375" style="92" customWidth="1"/>
    <col min="11780" max="11780" width="9.7109375" style="92" customWidth="1"/>
    <col min="11781" max="11781" width="12" style="92" customWidth="1"/>
    <col min="11782" max="11782" width="10.5703125" style="92" customWidth="1"/>
    <col min="11783" max="11783" width="55" style="92" customWidth="1"/>
    <col min="11784" max="11784" width="7.85546875" style="92" customWidth="1"/>
    <col min="11785" max="11785" width="10.28515625" style="92" customWidth="1"/>
    <col min="11786" max="11787" width="14.28515625" style="92" customWidth="1"/>
    <col min="11788" max="11788" width="9.140625" style="92"/>
    <col min="11789" max="11789" width="9.140625" style="92" customWidth="1"/>
    <col min="11790" max="11790" width="9.7109375" style="92" customWidth="1"/>
    <col min="11791" max="12004" width="9.140625" style="92" customWidth="1"/>
    <col min="12005" max="12005" width="9.7109375" style="92" customWidth="1"/>
    <col min="12006" max="12006" width="55" style="92" customWidth="1"/>
    <col min="12007" max="12007" width="12.85546875" style="92" customWidth="1"/>
    <col min="12008" max="12008" width="7.42578125" style="92" customWidth="1"/>
    <col min="12009" max="12034" width="9.140625" style="92"/>
    <col min="12035" max="12035" width="32.7109375" style="92" customWidth="1"/>
    <col min="12036" max="12036" width="9.7109375" style="92" customWidth="1"/>
    <col min="12037" max="12037" width="12" style="92" customWidth="1"/>
    <col min="12038" max="12038" width="10.5703125" style="92" customWidth="1"/>
    <col min="12039" max="12039" width="55" style="92" customWidth="1"/>
    <col min="12040" max="12040" width="7.85546875" style="92" customWidth="1"/>
    <col min="12041" max="12041" width="10.28515625" style="92" customWidth="1"/>
    <col min="12042" max="12043" width="14.28515625" style="92" customWidth="1"/>
    <col min="12044" max="12044" width="9.140625" style="92"/>
    <col min="12045" max="12045" width="9.140625" style="92" customWidth="1"/>
    <col min="12046" max="12046" width="9.7109375" style="92" customWidth="1"/>
    <col min="12047" max="12260" width="9.140625" style="92" customWidth="1"/>
    <col min="12261" max="12261" width="9.7109375" style="92" customWidth="1"/>
    <col min="12262" max="12262" width="55" style="92" customWidth="1"/>
    <col min="12263" max="12263" width="12.85546875" style="92" customWidth="1"/>
    <col min="12264" max="12264" width="7.42578125" style="92" customWidth="1"/>
    <col min="12265" max="12290" width="9.140625" style="92"/>
    <col min="12291" max="12291" width="32.7109375" style="92" customWidth="1"/>
    <col min="12292" max="12292" width="9.7109375" style="92" customWidth="1"/>
    <col min="12293" max="12293" width="12" style="92" customWidth="1"/>
    <col min="12294" max="12294" width="10.5703125" style="92" customWidth="1"/>
    <col min="12295" max="12295" width="55" style="92" customWidth="1"/>
    <col min="12296" max="12296" width="7.85546875" style="92" customWidth="1"/>
    <col min="12297" max="12297" width="10.28515625" style="92" customWidth="1"/>
    <col min="12298" max="12299" width="14.28515625" style="92" customWidth="1"/>
    <col min="12300" max="12300" width="9.140625" style="92"/>
    <col min="12301" max="12301" width="9.140625" style="92" customWidth="1"/>
    <col min="12302" max="12302" width="9.7109375" style="92" customWidth="1"/>
    <col min="12303" max="12516" width="9.140625" style="92" customWidth="1"/>
    <col min="12517" max="12517" width="9.7109375" style="92" customWidth="1"/>
    <col min="12518" max="12518" width="55" style="92" customWidth="1"/>
    <col min="12519" max="12519" width="12.85546875" style="92" customWidth="1"/>
    <col min="12520" max="12520" width="7.42578125" style="92" customWidth="1"/>
    <col min="12521" max="12546" width="9.140625" style="92"/>
    <col min="12547" max="12547" width="32.7109375" style="92" customWidth="1"/>
    <col min="12548" max="12548" width="9.7109375" style="92" customWidth="1"/>
    <col min="12549" max="12549" width="12" style="92" customWidth="1"/>
    <col min="12550" max="12550" width="10.5703125" style="92" customWidth="1"/>
    <col min="12551" max="12551" width="55" style="92" customWidth="1"/>
    <col min="12552" max="12552" width="7.85546875" style="92" customWidth="1"/>
    <col min="12553" max="12553" width="10.28515625" style="92" customWidth="1"/>
    <col min="12554" max="12555" width="14.28515625" style="92" customWidth="1"/>
    <col min="12556" max="12556" width="9.140625" style="92"/>
    <col min="12557" max="12557" width="9.140625" style="92" customWidth="1"/>
    <col min="12558" max="12558" width="9.7109375" style="92" customWidth="1"/>
    <col min="12559" max="12772" width="9.140625" style="92" customWidth="1"/>
    <col min="12773" max="12773" width="9.7109375" style="92" customWidth="1"/>
    <col min="12774" max="12774" width="55" style="92" customWidth="1"/>
    <col min="12775" max="12775" width="12.85546875" style="92" customWidth="1"/>
    <col min="12776" max="12776" width="7.42578125" style="92" customWidth="1"/>
    <col min="12777" max="12802" width="9.140625" style="92"/>
    <col min="12803" max="12803" width="32.7109375" style="92" customWidth="1"/>
    <col min="12804" max="12804" width="9.7109375" style="92" customWidth="1"/>
    <col min="12805" max="12805" width="12" style="92" customWidth="1"/>
    <col min="12806" max="12806" width="10.5703125" style="92" customWidth="1"/>
    <col min="12807" max="12807" width="55" style="92" customWidth="1"/>
    <col min="12808" max="12808" width="7.85546875" style="92" customWidth="1"/>
    <col min="12809" max="12809" width="10.28515625" style="92" customWidth="1"/>
    <col min="12810" max="12811" width="14.28515625" style="92" customWidth="1"/>
    <col min="12812" max="12812" width="9.140625" style="92"/>
    <col min="12813" max="12813" width="9.140625" style="92" customWidth="1"/>
    <col min="12814" max="12814" width="9.7109375" style="92" customWidth="1"/>
    <col min="12815" max="13028" width="9.140625" style="92" customWidth="1"/>
    <col min="13029" max="13029" width="9.7109375" style="92" customWidth="1"/>
    <col min="13030" max="13030" width="55" style="92" customWidth="1"/>
    <col min="13031" max="13031" width="12.85546875" style="92" customWidth="1"/>
    <col min="13032" max="13032" width="7.42578125" style="92" customWidth="1"/>
    <col min="13033" max="13058" width="9.140625" style="92"/>
    <col min="13059" max="13059" width="32.7109375" style="92" customWidth="1"/>
    <col min="13060" max="13060" width="9.7109375" style="92" customWidth="1"/>
    <col min="13061" max="13061" width="12" style="92" customWidth="1"/>
    <col min="13062" max="13062" width="10.5703125" style="92" customWidth="1"/>
    <col min="13063" max="13063" width="55" style="92" customWidth="1"/>
    <col min="13064" max="13064" width="7.85546875" style="92" customWidth="1"/>
    <col min="13065" max="13065" width="10.28515625" style="92" customWidth="1"/>
    <col min="13066" max="13067" width="14.28515625" style="92" customWidth="1"/>
    <col min="13068" max="13068" width="9.140625" style="92"/>
    <col min="13069" max="13069" width="9.140625" style="92" customWidth="1"/>
    <col min="13070" max="13070" width="9.7109375" style="92" customWidth="1"/>
    <col min="13071" max="13284" width="9.140625" style="92" customWidth="1"/>
    <col min="13285" max="13285" width="9.7109375" style="92" customWidth="1"/>
    <col min="13286" max="13286" width="55" style="92" customWidth="1"/>
    <col min="13287" max="13287" width="12.85546875" style="92" customWidth="1"/>
    <col min="13288" max="13288" width="7.42578125" style="92" customWidth="1"/>
    <col min="13289" max="13314" width="9.140625" style="92"/>
    <col min="13315" max="13315" width="32.7109375" style="92" customWidth="1"/>
    <col min="13316" max="13316" width="9.7109375" style="92" customWidth="1"/>
    <col min="13317" max="13317" width="12" style="92" customWidth="1"/>
    <col min="13318" max="13318" width="10.5703125" style="92" customWidth="1"/>
    <col min="13319" max="13319" width="55" style="92" customWidth="1"/>
    <col min="13320" max="13320" width="7.85546875" style="92" customWidth="1"/>
    <col min="13321" max="13321" width="10.28515625" style="92" customWidth="1"/>
    <col min="13322" max="13323" width="14.28515625" style="92" customWidth="1"/>
    <col min="13324" max="13324" width="9.140625" style="92"/>
    <col min="13325" max="13325" width="9.140625" style="92" customWidth="1"/>
    <col min="13326" max="13326" width="9.7109375" style="92" customWidth="1"/>
    <col min="13327" max="13540" width="9.140625" style="92" customWidth="1"/>
    <col min="13541" max="13541" width="9.7109375" style="92" customWidth="1"/>
    <col min="13542" max="13542" width="55" style="92" customWidth="1"/>
    <col min="13543" max="13543" width="12.85546875" style="92" customWidth="1"/>
    <col min="13544" max="13544" width="7.42578125" style="92" customWidth="1"/>
    <col min="13545" max="13570" width="9.140625" style="92"/>
    <col min="13571" max="13571" width="32.7109375" style="92" customWidth="1"/>
    <col min="13572" max="13572" width="9.7109375" style="92" customWidth="1"/>
    <col min="13573" max="13573" width="12" style="92" customWidth="1"/>
    <col min="13574" max="13574" width="10.5703125" style="92" customWidth="1"/>
    <col min="13575" max="13575" width="55" style="92" customWidth="1"/>
    <col min="13576" max="13576" width="7.85546875" style="92" customWidth="1"/>
    <col min="13577" max="13577" width="10.28515625" style="92" customWidth="1"/>
    <col min="13578" max="13579" width="14.28515625" style="92" customWidth="1"/>
    <col min="13580" max="13580" width="9.140625" style="92"/>
    <col min="13581" max="13581" width="9.140625" style="92" customWidth="1"/>
    <col min="13582" max="13582" width="9.7109375" style="92" customWidth="1"/>
    <col min="13583" max="13796" width="9.140625" style="92" customWidth="1"/>
    <col min="13797" max="13797" width="9.7109375" style="92" customWidth="1"/>
    <col min="13798" max="13798" width="55" style="92" customWidth="1"/>
    <col min="13799" max="13799" width="12.85546875" style="92" customWidth="1"/>
    <col min="13800" max="13800" width="7.42578125" style="92" customWidth="1"/>
    <col min="13801" max="13826" width="9.140625" style="92"/>
    <col min="13827" max="13827" width="32.7109375" style="92" customWidth="1"/>
    <col min="13828" max="13828" width="9.7109375" style="92" customWidth="1"/>
    <col min="13829" max="13829" width="12" style="92" customWidth="1"/>
    <col min="13830" max="13830" width="10.5703125" style="92" customWidth="1"/>
    <col min="13831" max="13831" width="55" style="92" customWidth="1"/>
    <col min="13832" max="13832" width="7.85546875" style="92" customWidth="1"/>
    <col min="13833" max="13833" width="10.28515625" style="92" customWidth="1"/>
    <col min="13834" max="13835" width="14.28515625" style="92" customWidth="1"/>
    <col min="13836" max="13836" width="9.140625" style="92"/>
    <col min="13837" max="13837" width="9.140625" style="92" customWidth="1"/>
    <col min="13838" max="13838" width="9.7109375" style="92" customWidth="1"/>
    <col min="13839" max="14052" width="9.140625" style="92" customWidth="1"/>
    <col min="14053" max="14053" width="9.7109375" style="92" customWidth="1"/>
    <col min="14054" max="14054" width="55" style="92" customWidth="1"/>
    <col min="14055" max="14055" width="12.85546875" style="92" customWidth="1"/>
    <col min="14056" max="14056" width="7.42578125" style="92" customWidth="1"/>
    <col min="14057" max="14082" width="9.140625" style="92"/>
    <col min="14083" max="14083" width="32.7109375" style="92" customWidth="1"/>
    <col min="14084" max="14084" width="9.7109375" style="92" customWidth="1"/>
    <col min="14085" max="14085" width="12" style="92" customWidth="1"/>
    <col min="14086" max="14086" width="10.5703125" style="92" customWidth="1"/>
    <col min="14087" max="14087" width="55" style="92" customWidth="1"/>
    <col min="14088" max="14088" width="7.85546875" style="92" customWidth="1"/>
    <col min="14089" max="14089" width="10.28515625" style="92" customWidth="1"/>
    <col min="14090" max="14091" width="14.28515625" style="92" customWidth="1"/>
    <col min="14092" max="14092" width="9.140625" style="92"/>
    <col min="14093" max="14093" width="9.140625" style="92" customWidth="1"/>
    <col min="14094" max="14094" width="9.7109375" style="92" customWidth="1"/>
    <col min="14095" max="14308" width="9.140625" style="92" customWidth="1"/>
    <col min="14309" max="14309" width="9.7109375" style="92" customWidth="1"/>
    <col min="14310" max="14310" width="55" style="92" customWidth="1"/>
    <col min="14311" max="14311" width="12.85546875" style="92" customWidth="1"/>
    <col min="14312" max="14312" width="7.42578125" style="92" customWidth="1"/>
    <col min="14313" max="14338" width="9.140625" style="92"/>
    <col min="14339" max="14339" width="32.7109375" style="92" customWidth="1"/>
    <col min="14340" max="14340" width="9.7109375" style="92" customWidth="1"/>
    <col min="14341" max="14341" width="12" style="92" customWidth="1"/>
    <col min="14342" max="14342" width="10.5703125" style="92" customWidth="1"/>
    <col min="14343" max="14343" width="55" style="92" customWidth="1"/>
    <col min="14344" max="14344" width="7.85546875" style="92" customWidth="1"/>
    <col min="14345" max="14345" width="10.28515625" style="92" customWidth="1"/>
    <col min="14346" max="14347" width="14.28515625" style="92" customWidth="1"/>
    <col min="14348" max="14348" width="9.140625" style="92"/>
    <col min="14349" max="14349" width="9.140625" style="92" customWidth="1"/>
    <col min="14350" max="14350" width="9.7109375" style="92" customWidth="1"/>
    <col min="14351" max="14564" width="9.140625" style="92" customWidth="1"/>
    <col min="14565" max="14565" width="9.7109375" style="92" customWidth="1"/>
    <col min="14566" max="14566" width="55" style="92" customWidth="1"/>
    <col min="14567" max="14567" width="12.85546875" style="92" customWidth="1"/>
    <col min="14568" max="14568" width="7.42578125" style="92" customWidth="1"/>
    <col min="14569" max="14594" width="9.140625" style="92"/>
    <col min="14595" max="14595" width="32.7109375" style="92" customWidth="1"/>
    <col min="14596" max="14596" width="9.7109375" style="92" customWidth="1"/>
    <col min="14597" max="14597" width="12" style="92" customWidth="1"/>
    <col min="14598" max="14598" width="10.5703125" style="92" customWidth="1"/>
    <col min="14599" max="14599" width="55" style="92" customWidth="1"/>
    <col min="14600" max="14600" width="7.85546875" style="92" customWidth="1"/>
    <col min="14601" max="14601" width="10.28515625" style="92" customWidth="1"/>
    <col min="14602" max="14603" width="14.28515625" style="92" customWidth="1"/>
    <col min="14604" max="14604" width="9.140625" style="92"/>
    <col min="14605" max="14605" width="9.140625" style="92" customWidth="1"/>
    <col min="14606" max="14606" width="9.7109375" style="92" customWidth="1"/>
    <col min="14607" max="14820" width="9.140625" style="92" customWidth="1"/>
    <col min="14821" max="14821" width="9.7109375" style="92" customWidth="1"/>
    <col min="14822" max="14822" width="55" style="92" customWidth="1"/>
    <col min="14823" max="14823" width="12.85546875" style="92" customWidth="1"/>
    <col min="14824" max="14824" width="7.42578125" style="92" customWidth="1"/>
    <col min="14825" max="14850" width="9.140625" style="92"/>
    <col min="14851" max="14851" width="32.7109375" style="92" customWidth="1"/>
    <col min="14852" max="14852" width="9.7109375" style="92" customWidth="1"/>
    <col min="14853" max="14853" width="12" style="92" customWidth="1"/>
    <col min="14854" max="14854" width="10.5703125" style="92" customWidth="1"/>
    <col min="14855" max="14855" width="55" style="92" customWidth="1"/>
    <col min="14856" max="14856" width="7.85546875" style="92" customWidth="1"/>
    <col min="14857" max="14857" width="10.28515625" style="92" customWidth="1"/>
    <col min="14858" max="14859" width="14.28515625" style="92" customWidth="1"/>
    <col min="14860" max="14860" width="9.140625" style="92"/>
    <col min="14861" max="14861" width="9.140625" style="92" customWidth="1"/>
    <col min="14862" max="14862" width="9.7109375" style="92" customWidth="1"/>
    <col min="14863" max="15076" width="9.140625" style="92" customWidth="1"/>
    <col min="15077" max="15077" width="9.7109375" style="92" customWidth="1"/>
    <col min="15078" max="15078" width="55" style="92" customWidth="1"/>
    <col min="15079" max="15079" width="12.85546875" style="92" customWidth="1"/>
    <col min="15080" max="15080" width="7.42578125" style="92" customWidth="1"/>
    <col min="15081" max="15106" width="9.140625" style="92"/>
    <col min="15107" max="15107" width="32.7109375" style="92" customWidth="1"/>
    <col min="15108" max="15108" width="9.7109375" style="92" customWidth="1"/>
    <col min="15109" max="15109" width="12" style="92" customWidth="1"/>
    <col min="15110" max="15110" width="10.5703125" style="92" customWidth="1"/>
    <col min="15111" max="15111" width="55" style="92" customWidth="1"/>
    <col min="15112" max="15112" width="7.85546875" style="92" customWidth="1"/>
    <col min="15113" max="15113" width="10.28515625" style="92" customWidth="1"/>
    <col min="15114" max="15115" width="14.28515625" style="92" customWidth="1"/>
    <col min="15116" max="15116" width="9.140625" style="92"/>
    <col min="15117" max="15117" width="9.140625" style="92" customWidth="1"/>
    <col min="15118" max="15118" width="9.7109375" style="92" customWidth="1"/>
    <col min="15119" max="15332" width="9.140625" style="92" customWidth="1"/>
    <col min="15333" max="15333" width="9.7109375" style="92" customWidth="1"/>
    <col min="15334" max="15334" width="55" style="92" customWidth="1"/>
    <col min="15335" max="15335" width="12.85546875" style="92" customWidth="1"/>
    <col min="15336" max="15336" width="7.42578125" style="92" customWidth="1"/>
    <col min="15337" max="15362" width="9.140625" style="92"/>
    <col min="15363" max="15363" width="32.7109375" style="92" customWidth="1"/>
    <col min="15364" max="15364" width="9.7109375" style="92" customWidth="1"/>
    <col min="15365" max="15365" width="12" style="92" customWidth="1"/>
    <col min="15366" max="15366" width="10.5703125" style="92" customWidth="1"/>
    <col min="15367" max="15367" width="55" style="92" customWidth="1"/>
    <col min="15368" max="15368" width="7.85546875" style="92" customWidth="1"/>
    <col min="15369" max="15369" width="10.28515625" style="92" customWidth="1"/>
    <col min="15370" max="15371" width="14.28515625" style="92" customWidth="1"/>
    <col min="15372" max="15372" width="9.140625" style="92"/>
    <col min="15373" max="15373" width="9.140625" style="92" customWidth="1"/>
    <col min="15374" max="15374" width="9.7109375" style="92" customWidth="1"/>
    <col min="15375" max="15588" width="9.140625" style="92" customWidth="1"/>
    <col min="15589" max="15589" width="9.7109375" style="92" customWidth="1"/>
    <col min="15590" max="15590" width="55" style="92" customWidth="1"/>
    <col min="15591" max="15591" width="12.85546875" style="92" customWidth="1"/>
    <col min="15592" max="15592" width="7.42578125" style="92" customWidth="1"/>
    <col min="15593" max="15618" width="9.140625" style="92"/>
    <col min="15619" max="15619" width="32.7109375" style="92" customWidth="1"/>
    <col min="15620" max="15620" width="9.7109375" style="92" customWidth="1"/>
    <col min="15621" max="15621" width="12" style="92" customWidth="1"/>
    <col min="15622" max="15622" width="10.5703125" style="92" customWidth="1"/>
    <col min="15623" max="15623" width="55" style="92" customWidth="1"/>
    <col min="15624" max="15624" width="7.85546875" style="92" customWidth="1"/>
    <col min="15625" max="15625" width="10.28515625" style="92" customWidth="1"/>
    <col min="15626" max="15627" width="14.28515625" style="92" customWidth="1"/>
    <col min="15628" max="15628" width="9.140625" style="92"/>
    <col min="15629" max="15629" width="9.140625" style="92" customWidth="1"/>
    <col min="15630" max="15630" width="9.7109375" style="92" customWidth="1"/>
    <col min="15631" max="15844" width="9.140625" style="92" customWidth="1"/>
    <col min="15845" max="15845" width="9.7109375" style="92" customWidth="1"/>
    <col min="15846" max="15846" width="55" style="92" customWidth="1"/>
    <col min="15847" max="15847" width="12.85546875" style="92" customWidth="1"/>
    <col min="15848" max="15848" width="7.42578125" style="92" customWidth="1"/>
    <col min="15849" max="15874" width="9.140625" style="92"/>
    <col min="15875" max="15875" width="32.7109375" style="92" customWidth="1"/>
    <col min="15876" max="15876" width="9.7109375" style="92" customWidth="1"/>
    <col min="15877" max="15877" width="12" style="92" customWidth="1"/>
    <col min="15878" max="15878" width="10.5703125" style="92" customWidth="1"/>
    <col min="15879" max="15879" width="55" style="92" customWidth="1"/>
    <col min="15880" max="15880" width="7.85546875" style="92" customWidth="1"/>
    <col min="15881" max="15881" width="10.28515625" style="92" customWidth="1"/>
    <col min="15882" max="15883" width="14.28515625" style="92" customWidth="1"/>
    <col min="15884" max="15884" width="9.140625" style="92"/>
    <col min="15885" max="15885" width="9.140625" style="92" customWidth="1"/>
    <col min="15886" max="15886" width="9.7109375" style="92" customWidth="1"/>
    <col min="15887" max="16100" width="9.140625" style="92" customWidth="1"/>
    <col min="16101" max="16101" width="9.7109375" style="92" customWidth="1"/>
    <col min="16102" max="16102" width="55" style="92" customWidth="1"/>
    <col min="16103" max="16103" width="12.85546875" style="92" customWidth="1"/>
    <col min="16104" max="16104" width="7.42578125" style="92" customWidth="1"/>
    <col min="16105" max="16130" width="9.140625" style="92"/>
    <col min="16131" max="16131" width="32.7109375" style="92" customWidth="1"/>
    <col min="16132" max="16132" width="9.7109375" style="92" customWidth="1"/>
    <col min="16133" max="16133" width="12" style="92" customWidth="1"/>
    <col min="16134" max="16134" width="10.5703125" style="92" customWidth="1"/>
    <col min="16135" max="16135" width="55" style="92" customWidth="1"/>
    <col min="16136" max="16136" width="7.85546875" style="92" customWidth="1"/>
    <col min="16137" max="16137" width="10.28515625" style="92" customWidth="1"/>
    <col min="16138" max="16139" width="14.28515625" style="92" customWidth="1"/>
    <col min="16140" max="16140" width="9.140625" style="92"/>
    <col min="16141" max="16141" width="9.140625" style="92" customWidth="1"/>
    <col min="16142" max="16142" width="9.7109375" style="92" customWidth="1"/>
    <col min="16143" max="16356" width="9.140625" style="92" customWidth="1"/>
    <col min="16357" max="16357" width="9.7109375" style="92" customWidth="1"/>
    <col min="16358" max="16358" width="55" style="92" customWidth="1"/>
    <col min="16359" max="16359" width="12.85546875" style="92" customWidth="1"/>
    <col min="16360" max="16360" width="7.42578125" style="92" customWidth="1"/>
    <col min="16361" max="16384" width="9.140625" style="92"/>
  </cols>
  <sheetData>
    <row r="2" spans="2:235" ht="15" thickBot="1">
      <c r="B2" s="88"/>
      <c r="C2" s="89"/>
      <c r="D2" s="89"/>
      <c r="E2" s="88"/>
      <c r="F2" s="89"/>
      <c r="G2" s="89"/>
      <c r="H2" s="90"/>
      <c r="I2" s="90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1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  <c r="CT2" s="91"/>
      <c r="CU2" s="91"/>
      <c r="CV2" s="91"/>
      <c r="CW2" s="91"/>
      <c r="CX2" s="91"/>
      <c r="CY2" s="91"/>
      <c r="CZ2" s="91"/>
      <c r="DA2" s="91"/>
      <c r="DB2" s="91"/>
      <c r="DC2" s="91"/>
      <c r="DD2" s="91"/>
      <c r="DE2" s="91"/>
      <c r="DF2" s="91"/>
      <c r="DG2" s="91"/>
      <c r="DH2" s="91"/>
      <c r="DI2" s="91"/>
      <c r="DJ2" s="91"/>
      <c r="DK2" s="91"/>
      <c r="DL2" s="91"/>
      <c r="DM2" s="91"/>
      <c r="DN2" s="91"/>
      <c r="DO2" s="91"/>
      <c r="DP2" s="91"/>
      <c r="DQ2" s="91"/>
      <c r="DR2" s="91"/>
      <c r="DS2" s="91"/>
      <c r="DT2" s="91"/>
      <c r="DU2" s="91"/>
      <c r="DV2" s="91"/>
      <c r="DW2" s="91"/>
      <c r="DX2" s="91"/>
      <c r="DY2" s="91"/>
      <c r="DZ2" s="91"/>
      <c r="EA2" s="91"/>
      <c r="EB2" s="91"/>
      <c r="EC2" s="91"/>
      <c r="ED2" s="91"/>
      <c r="EE2" s="91"/>
      <c r="EF2" s="91"/>
      <c r="EG2" s="91"/>
      <c r="EH2" s="91"/>
      <c r="EI2" s="91"/>
      <c r="EJ2" s="91"/>
      <c r="EK2" s="91"/>
      <c r="EL2" s="91"/>
      <c r="EM2" s="91"/>
      <c r="EN2" s="91"/>
      <c r="EO2" s="91"/>
      <c r="EP2" s="91"/>
      <c r="EQ2" s="91"/>
      <c r="ER2" s="91"/>
      <c r="ES2" s="91"/>
      <c r="ET2" s="91"/>
      <c r="EU2" s="91"/>
      <c r="EV2" s="91"/>
      <c r="EW2" s="91"/>
      <c r="EX2" s="91"/>
      <c r="EY2" s="91"/>
      <c r="EZ2" s="91"/>
      <c r="FA2" s="91"/>
      <c r="FB2" s="91"/>
      <c r="FC2" s="91"/>
      <c r="FD2" s="91"/>
      <c r="FE2" s="91"/>
      <c r="FF2" s="91"/>
      <c r="FG2" s="91"/>
      <c r="FH2" s="91"/>
      <c r="FI2" s="91"/>
      <c r="FJ2" s="91"/>
      <c r="FK2" s="91"/>
      <c r="FL2" s="91"/>
      <c r="FM2" s="91"/>
      <c r="FN2" s="91"/>
      <c r="FO2" s="91"/>
      <c r="FP2" s="91"/>
      <c r="FQ2" s="91"/>
      <c r="FR2" s="91"/>
      <c r="FS2" s="91"/>
      <c r="FT2" s="91"/>
      <c r="FU2" s="91"/>
      <c r="FV2" s="91"/>
      <c r="FW2" s="91"/>
      <c r="FX2" s="91"/>
      <c r="FY2" s="91"/>
      <c r="FZ2" s="91"/>
      <c r="GA2" s="91"/>
      <c r="GB2" s="91"/>
      <c r="GC2" s="91"/>
      <c r="GD2" s="91"/>
      <c r="GE2" s="91"/>
      <c r="GF2" s="91"/>
      <c r="GG2" s="91"/>
      <c r="GH2" s="91"/>
      <c r="GI2" s="91"/>
      <c r="GJ2" s="91"/>
      <c r="GK2" s="91"/>
      <c r="GL2" s="91"/>
      <c r="GM2" s="91"/>
      <c r="GN2" s="91"/>
      <c r="GO2" s="91"/>
      <c r="GP2" s="91"/>
      <c r="GQ2" s="91"/>
      <c r="GR2" s="91"/>
      <c r="GS2" s="91"/>
      <c r="GT2" s="91"/>
      <c r="GU2" s="91"/>
      <c r="GV2" s="91"/>
      <c r="GW2" s="91"/>
      <c r="GX2" s="91"/>
      <c r="GY2" s="91"/>
      <c r="GZ2" s="91"/>
      <c r="HA2" s="91"/>
      <c r="HB2" s="91"/>
      <c r="HC2" s="91"/>
      <c r="HD2" s="91"/>
      <c r="HE2" s="91"/>
      <c r="HF2" s="91"/>
      <c r="HG2" s="91"/>
      <c r="HH2" s="91"/>
      <c r="HI2" s="91"/>
      <c r="HJ2" s="91"/>
      <c r="HK2" s="91"/>
      <c r="HL2" s="91"/>
      <c r="HM2" s="91"/>
      <c r="HN2" s="91"/>
      <c r="HO2" s="91"/>
      <c r="HP2" s="91"/>
      <c r="HQ2" s="91"/>
      <c r="HR2" s="91"/>
      <c r="HS2" s="91"/>
      <c r="HT2" s="91"/>
      <c r="HU2" s="91"/>
      <c r="HV2" s="91"/>
      <c r="HW2" s="91"/>
      <c r="HX2" s="91"/>
      <c r="HY2" s="91"/>
      <c r="HZ2" s="91"/>
      <c r="IA2" s="91"/>
    </row>
    <row r="3" spans="2:235" ht="60.75" customHeight="1">
      <c r="B3" s="269" t="s">
        <v>43</v>
      </c>
      <c r="C3" s="270"/>
      <c r="D3" s="270"/>
      <c r="E3" s="270"/>
      <c r="F3" s="270"/>
      <c r="G3" s="270"/>
      <c r="H3" s="270"/>
      <c r="I3" s="27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91"/>
      <c r="CJ3" s="91"/>
      <c r="CK3" s="91"/>
      <c r="CL3" s="91"/>
      <c r="CM3" s="91"/>
      <c r="CN3" s="91"/>
      <c r="CO3" s="91"/>
      <c r="CP3" s="91"/>
      <c r="CQ3" s="91"/>
      <c r="CR3" s="91"/>
      <c r="CS3" s="91"/>
      <c r="CT3" s="91"/>
      <c r="CU3" s="91"/>
      <c r="CV3" s="91"/>
      <c r="CW3" s="91"/>
      <c r="CX3" s="91"/>
      <c r="CY3" s="91"/>
      <c r="CZ3" s="91"/>
      <c r="DA3" s="91"/>
      <c r="DB3" s="91"/>
      <c r="DC3" s="91"/>
      <c r="DD3" s="91"/>
      <c r="DE3" s="91"/>
      <c r="DF3" s="91"/>
      <c r="DG3" s="91"/>
      <c r="DH3" s="91"/>
      <c r="DI3" s="91"/>
      <c r="DJ3" s="91"/>
      <c r="DK3" s="91"/>
      <c r="DL3" s="91"/>
      <c r="DM3" s="91"/>
      <c r="DN3" s="91"/>
      <c r="DO3" s="91"/>
      <c r="DP3" s="91"/>
      <c r="DQ3" s="91"/>
      <c r="DR3" s="91"/>
      <c r="DS3" s="91"/>
      <c r="DT3" s="91"/>
      <c r="DU3" s="91"/>
      <c r="DV3" s="91"/>
      <c r="DW3" s="91"/>
      <c r="DX3" s="91"/>
      <c r="DY3" s="91"/>
      <c r="DZ3" s="91"/>
      <c r="EA3" s="91"/>
      <c r="EB3" s="91"/>
      <c r="EC3" s="91"/>
      <c r="ED3" s="91"/>
      <c r="EE3" s="91"/>
      <c r="EF3" s="91"/>
      <c r="EG3" s="91"/>
      <c r="EH3" s="91"/>
      <c r="EI3" s="91"/>
      <c r="EJ3" s="91"/>
      <c r="EK3" s="91"/>
      <c r="EL3" s="91"/>
      <c r="EM3" s="91"/>
      <c r="EN3" s="91"/>
      <c r="EO3" s="91"/>
      <c r="EP3" s="91"/>
      <c r="EQ3" s="91"/>
      <c r="ER3" s="91"/>
      <c r="ES3" s="91"/>
      <c r="ET3" s="91"/>
      <c r="EU3" s="91"/>
      <c r="EV3" s="91"/>
      <c r="EW3" s="91"/>
      <c r="EX3" s="91"/>
      <c r="EY3" s="91"/>
      <c r="EZ3" s="91"/>
      <c r="FA3" s="91"/>
      <c r="FB3" s="91"/>
      <c r="FC3" s="91"/>
      <c r="FD3" s="91"/>
      <c r="FE3" s="91"/>
      <c r="FF3" s="91"/>
      <c r="FG3" s="91"/>
      <c r="FH3" s="91"/>
      <c r="FI3" s="91"/>
      <c r="FJ3" s="91"/>
      <c r="FK3" s="91"/>
      <c r="FL3" s="91"/>
      <c r="FM3" s="91"/>
      <c r="FN3" s="91"/>
      <c r="FO3" s="91"/>
      <c r="FP3" s="91"/>
      <c r="FQ3" s="91"/>
      <c r="FR3" s="91"/>
      <c r="FS3" s="91"/>
      <c r="FT3" s="91"/>
      <c r="FU3" s="91"/>
      <c r="FV3" s="91"/>
      <c r="FW3" s="91"/>
      <c r="FX3" s="91"/>
      <c r="FY3" s="91"/>
      <c r="FZ3" s="91"/>
      <c r="GA3" s="91"/>
      <c r="GB3" s="91"/>
      <c r="GC3" s="91"/>
      <c r="GD3" s="91"/>
      <c r="GE3" s="91"/>
      <c r="GF3" s="91"/>
      <c r="GG3" s="91"/>
      <c r="GH3" s="91"/>
      <c r="GI3" s="91"/>
      <c r="GJ3" s="91"/>
      <c r="GK3" s="91"/>
      <c r="GL3" s="91"/>
      <c r="GM3" s="91"/>
      <c r="GN3" s="91"/>
      <c r="GO3" s="91"/>
      <c r="GP3" s="91"/>
      <c r="GQ3" s="91"/>
      <c r="GR3" s="91"/>
      <c r="GS3" s="91"/>
      <c r="GT3" s="91"/>
      <c r="GU3" s="91"/>
      <c r="GV3" s="91"/>
      <c r="GW3" s="91"/>
      <c r="GX3" s="91"/>
      <c r="GY3" s="91"/>
      <c r="GZ3" s="91"/>
      <c r="HA3" s="91"/>
      <c r="HB3" s="91"/>
      <c r="HC3" s="91"/>
      <c r="HD3" s="91"/>
      <c r="HE3" s="91"/>
      <c r="HF3" s="91"/>
      <c r="HG3" s="91"/>
      <c r="HH3" s="91"/>
      <c r="HI3" s="91"/>
      <c r="HJ3" s="91"/>
      <c r="HK3" s="91"/>
      <c r="HL3" s="91"/>
      <c r="HM3" s="91"/>
      <c r="HN3" s="91"/>
      <c r="HO3" s="91"/>
      <c r="HP3" s="91"/>
      <c r="HQ3" s="91"/>
      <c r="HR3" s="91"/>
      <c r="HS3" s="91"/>
      <c r="HT3" s="91"/>
      <c r="HU3" s="91"/>
      <c r="HV3" s="91"/>
      <c r="HW3" s="91"/>
      <c r="HX3" s="91"/>
      <c r="HY3" s="91"/>
      <c r="HZ3" s="91"/>
      <c r="IA3" s="91"/>
    </row>
    <row r="4" spans="2:235" ht="88.5" customHeight="1">
      <c r="B4" s="93" t="s">
        <v>54</v>
      </c>
      <c r="C4" s="191" t="s">
        <v>93</v>
      </c>
      <c r="D4" s="290" t="s">
        <v>153</v>
      </c>
      <c r="E4" s="290"/>
      <c r="F4" s="290"/>
      <c r="G4" s="290"/>
      <c r="H4" s="290"/>
      <c r="I4" s="2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/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/>
      <c r="EJ4" s="91"/>
      <c r="EK4" s="91"/>
      <c r="EL4" s="91"/>
      <c r="EM4" s="91"/>
      <c r="EN4" s="91"/>
      <c r="EO4" s="91"/>
      <c r="EP4" s="91"/>
      <c r="EQ4" s="91"/>
      <c r="ER4" s="91"/>
      <c r="ES4" s="91"/>
      <c r="ET4" s="91"/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  <c r="FL4" s="91"/>
      <c r="FM4" s="91"/>
      <c r="FN4" s="91"/>
      <c r="FO4" s="91"/>
      <c r="FP4" s="91"/>
      <c r="FQ4" s="91"/>
      <c r="FR4" s="91"/>
      <c r="FS4" s="91"/>
      <c r="FT4" s="91"/>
      <c r="FU4" s="91"/>
      <c r="FV4" s="91"/>
      <c r="FW4" s="91"/>
      <c r="FX4" s="91"/>
      <c r="FY4" s="91"/>
      <c r="FZ4" s="91"/>
      <c r="GA4" s="91"/>
      <c r="GB4" s="91"/>
      <c r="GC4" s="91"/>
      <c r="GD4" s="91"/>
      <c r="GE4" s="91"/>
      <c r="GF4" s="91"/>
      <c r="GG4" s="91"/>
      <c r="GH4" s="91"/>
      <c r="GI4" s="91"/>
      <c r="GJ4" s="91"/>
      <c r="GK4" s="91"/>
      <c r="GL4" s="91"/>
      <c r="GM4" s="91"/>
      <c r="GN4" s="91"/>
      <c r="GO4" s="91"/>
      <c r="GP4" s="91"/>
      <c r="GQ4" s="91"/>
      <c r="GR4" s="91"/>
      <c r="GS4" s="91"/>
      <c r="GT4" s="91"/>
      <c r="GU4" s="91"/>
      <c r="GV4" s="91"/>
      <c r="GW4" s="91"/>
      <c r="GX4" s="91"/>
      <c r="GY4" s="91"/>
      <c r="GZ4" s="91"/>
      <c r="HA4" s="91"/>
      <c r="HB4" s="91"/>
      <c r="HC4" s="91"/>
      <c r="HD4" s="91"/>
      <c r="HE4" s="91"/>
      <c r="HF4" s="91"/>
      <c r="HG4" s="91"/>
      <c r="HH4" s="91"/>
      <c r="HI4" s="91"/>
      <c r="HJ4" s="91"/>
      <c r="HK4" s="91"/>
      <c r="HL4" s="91"/>
      <c r="HM4" s="91"/>
      <c r="HN4" s="91"/>
      <c r="HO4" s="91"/>
      <c r="HP4" s="91"/>
      <c r="HQ4" s="91"/>
      <c r="HR4" s="91"/>
      <c r="HS4" s="91"/>
      <c r="HT4" s="91"/>
      <c r="HU4" s="91"/>
      <c r="HV4" s="91"/>
      <c r="HW4" s="91"/>
      <c r="HX4" s="91"/>
      <c r="HY4" s="91"/>
      <c r="HZ4" s="91"/>
      <c r="IA4" s="91"/>
    </row>
    <row r="5" spans="2:235" ht="19.5" customHeight="1">
      <c r="B5" s="192" t="s">
        <v>26</v>
      </c>
      <c r="C5" s="292" t="s">
        <v>168</v>
      </c>
      <c r="D5" s="293"/>
      <c r="E5" s="293"/>
      <c r="F5" s="193"/>
      <c r="G5" s="193"/>
      <c r="H5" s="193"/>
      <c r="I5" s="182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1"/>
      <c r="CS5" s="91"/>
      <c r="CT5" s="91"/>
      <c r="CU5" s="91"/>
      <c r="CV5" s="91"/>
      <c r="CW5" s="91"/>
      <c r="CX5" s="91"/>
      <c r="CY5" s="91"/>
      <c r="CZ5" s="91"/>
      <c r="DA5" s="91"/>
      <c r="DB5" s="91"/>
      <c r="DC5" s="91"/>
      <c r="DD5" s="91"/>
      <c r="DE5" s="91"/>
      <c r="DF5" s="91"/>
      <c r="DG5" s="91"/>
      <c r="DH5" s="91"/>
      <c r="DI5" s="91"/>
      <c r="DJ5" s="91"/>
      <c r="DK5" s="91"/>
      <c r="DL5" s="91"/>
      <c r="DM5" s="91"/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91"/>
      <c r="DZ5" s="91"/>
      <c r="EA5" s="91"/>
      <c r="EB5" s="91"/>
      <c r="EC5" s="91"/>
      <c r="ED5" s="91"/>
      <c r="EE5" s="91"/>
      <c r="EF5" s="91"/>
      <c r="EG5" s="91"/>
      <c r="EH5" s="91"/>
      <c r="EI5" s="91"/>
      <c r="EJ5" s="91"/>
      <c r="EK5" s="91"/>
      <c r="EL5" s="91"/>
      <c r="EM5" s="91"/>
      <c r="EN5" s="91"/>
      <c r="EO5" s="91"/>
      <c r="EP5" s="91"/>
      <c r="EQ5" s="91"/>
      <c r="ER5" s="91"/>
      <c r="ES5" s="91"/>
      <c r="ET5" s="91"/>
      <c r="EU5" s="91"/>
      <c r="EV5" s="91"/>
      <c r="EW5" s="91"/>
      <c r="EX5" s="91"/>
      <c r="EY5" s="91"/>
      <c r="EZ5" s="91"/>
      <c r="FA5" s="91"/>
      <c r="FB5" s="91"/>
      <c r="FC5" s="91"/>
      <c r="FD5" s="91"/>
      <c r="FE5" s="91"/>
      <c r="FF5" s="91"/>
      <c r="FG5" s="91"/>
      <c r="FH5" s="91"/>
      <c r="FI5" s="91"/>
      <c r="FJ5" s="91"/>
      <c r="FK5" s="91"/>
      <c r="FL5" s="91"/>
      <c r="FM5" s="91"/>
      <c r="FN5" s="91"/>
      <c r="FO5" s="91"/>
      <c r="FP5" s="91"/>
      <c r="FQ5" s="91"/>
      <c r="FR5" s="91"/>
      <c r="FS5" s="91"/>
      <c r="FT5" s="91"/>
      <c r="FU5" s="91"/>
      <c r="FV5" s="91"/>
      <c r="FW5" s="91"/>
      <c r="FX5" s="91"/>
      <c r="FY5" s="91"/>
      <c r="FZ5" s="91"/>
      <c r="GA5" s="91"/>
      <c r="GB5" s="91"/>
      <c r="GC5" s="91"/>
      <c r="GD5" s="91"/>
      <c r="GE5" s="91"/>
      <c r="GF5" s="91"/>
      <c r="GG5" s="91"/>
      <c r="GH5" s="91"/>
      <c r="GI5" s="91"/>
      <c r="GJ5" s="91"/>
      <c r="GK5" s="91"/>
      <c r="GL5" s="91"/>
      <c r="GM5" s="91"/>
      <c r="GN5" s="91"/>
      <c r="GO5" s="91"/>
      <c r="GP5" s="91"/>
      <c r="GQ5" s="91"/>
      <c r="GR5" s="91"/>
      <c r="GS5" s="91"/>
      <c r="GT5" s="91"/>
      <c r="GU5" s="91"/>
      <c r="GV5" s="91"/>
      <c r="GW5" s="91"/>
      <c r="GX5" s="91"/>
      <c r="GY5" s="91"/>
      <c r="GZ5" s="91"/>
      <c r="HA5" s="91"/>
      <c r="HB5" s="91"/>
      <c r="HC5" s="91"/>
      <c r="HD5" s="91"/>
      <c r="HE5" s="91"/>
      <c r="HF5" s="91"/>
      <c r="HG5" s="91"/>
      <c r="HH5" s="91"/>
      <c r="HI5" s="91"/>
      <c r="HJ5" s="91"/>
      <c r="HK5" s="91"/>
      <c r="HL5" s="91"/>
      <c r="HM5" s="91"/>
      <c r="HN5" s="91"/>
      <c r="HO5" s="91"/>
      <c r="HP5" s="91"/>
      <c r="HQ5" s="91"/>
      <c r="HR5" s="91"/>
      <c r="HS5" s="91"/>
      <c r="HT5" s="91"/>
      <c r="HU5" s="91"/>
      <c r="HV5" s="91"/>
      <c r="HW5" s="91"/>
      <c r="HX5" s="91"/>
      <c r="HY5" s="91"/>
      <c r="HZ5" s="91"/>
      <c r="IA5" s="91"/>
    </row>
    <row r="6" spans="2:235" ht="19.5" customHeight="1">
      <c r="B6" s="192" t="s">
        <v>26</v>
      </c>
      <c r="C6" s="292" t="s">
        <v>170</v>
      </c>
      <c r="D6" s="293"/>
      <c r="E6" s="293"/>
      <c r="F6" s="193"/>
      <c r="G6" s="193"/>
      <c r="H6" s="193"/>
      <c r="I6" s="182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  <c r="DB6" s="91"/>
      <c r="DC6" s="91"/>
      <c r="DD6" s="91"/>
      <c r="DE6" s="91"/>
      <c r="DF6" s="91"/>
      <c r="DG6" s="91"/>
      <c r="DH6" s="91"/>
      <c r="DI6" s="91"/>
      <c r="DJ6" s="91"/>
      <c r="DK6" s="91"/>
      <c r="DL6" s="91"/>
      <c r="DM6" s="91"/>
      <c r="DN6" s="91"/>
      <c r="DO6" s="91"/>
      <c r="DP6" s="91"/>
      <c r="DQ6" s="91"/>
      <c r="DR6" s="91"/>
      <c r="DS6" s="91"/>
      <c r="DT6" s="91"/>
      <c r="DU6" s="91"/>
      <c r="DV6" s="91"/>
      <c r="DW6" s="91"/>
      <c r="DX6" s="91"/>
      <c r="DY6" s="91"/>
      <c r="DZ6" s="91"/>
      <c r="EA6" s="91"/>
      <c r="EB6" s="91"/>
      <c r="EC6" s="91"/>
      <c r="ED6" s="91"/>
      <c r="EE6" s="91"/>
      <c r="EF6" s="91"/>
      <c r="EG6" s="91"/>
      <c r="EH6" s="91"/>
      <c r="EI6" s="91"/>
      <c r="EJ6" s="91"/>
      <c r="EK6" s="91"/>
      <c r="EL6" s="91"/>
      <c r="EM6" s="91"/>
      <c r="EN6" s="91"/>
      <c r="EO6" s="91"/>
      <c r="EP6" s="91"/>
      <c r="EQ6" s="91"/>
      <c r="ER6" s="91"/>
      <c r="ES6" s="91"/>
      <c r="ET6" s="91"/>
      <c r="EU6" s="91"/>
      <c r="EV6" s="91"/>
      <c r="EW6" s="91"/>
      <c r="EX6" s="91"/>
      <c r="EY6" s="91"/>
      <c r="EZ6" s="91"/>
      <c r="FA6" s="91"/>
      <c r="FB6" s="91"/>
      <c r="FC6" s="91"/>
      <c r="FD6" s="91"/>
      <c r="FE6" s="91"/>
      <c r="FF6" s="91"/>
      <c r="FG6" s="91"/>
      <c r="FH6" s="91"/>
      <c r="FI6" s="91"/>
      <c r="FJ6" s="91"/>
      <c r="FK6" s="91"/>
      <c r="FL6" s="91"/>
      <c r="FM6" s="91"/>
      <c r="FN6" s="91"/>
      <c r="FO6" s="91"/>
      <c r="FP6" s="91"/>
      <c r="FQ6" s="91"/>
      <c r="FR6" s="91"/>
      <c r="FS6" s="91"/>
      <c r="FT6" s="91"/>
      <c r="FU6" s="91"/>
      <c r="FV6" s="91"/>
      <c r="FW6" s="91"/>
      <c r="FX6" s="91"/>
      <c r="FY6" s="91"/>
      <c r="FZ6" s="91"/>
      <c r="GA6" s="91"/>
      <c r="GB6" s="91"/>
      <c r="GC6" s="91"/>
      <c r="GD6" s="91"/>
      <c r="GE6" s="91"/>
      <c r="GF6" s="91"/>
      <c r="GG6" s="91"/>
      <c r="GH6" s="91"/>
      <c r="GI6" s="91"/>
      <c r="GJ6" s="91"/>
      <c r="GK6" s="91"/>
      <c r="GL6" s="91"/>
      <c r="GM6" s="91"/>
      <c r="GN6" s="91"/>
      <c r="GO6" s="91"/>
      <c r="GP6" s="91"/>
      <c r="GQ6" s="91"/>
      <c r="GR6" s="91"/>
      <c r="GS6" s="91"/>
      <c r="GT6" s="91"/>
      <c r="GU6" s="91"/>
      <c r="GV6" s="91"/>
      <c r="GW6" s="91"/>
      <c r="GX6" s="91"/>
      <c r="GY6" s="91"/>
      <c r="GZ6" s="91"/>
      <c r="HA6" s="91"/>
      <c r="HB6" s="91"/>
      <c r="HC6" s="91"/>
      <c r="HD6" s="91"/>
      <c r="HE6" s="91"/>
      <c r="HF6" s="91"/>
      <c r="HG6" s="91"/>
      <c r="HH6" s="91"/>
      <c r="HI6" s="91"/>
      <c r="HJ6" s="91"/>
      <c r="HK6" s="91"/>
      <c r="HL6" s="91"/>
      <c r="HM6" s="91"/>
      <c r="HN6" s="91"/>
      <c r="HO6" s="91"/>
      <c r="HP6" s="91"/>
      <c r="HQ6" s="91"/>
      <c r="HR6" s="91"/>
      <c r="HS6" s="91"/>
      <c r="HT6" s="91"/>
      <c r="HU6" s="91"/>
      <c r="HV6" s="91"/>
      <c r="HW6" s="91"/>
      <c r="HX6" s="91"/>
      <c r="HY6" s="91"/>
      <c r="HZ6" s="91"/>
      <c r="IA6" s="91"/>
    </row>
    <row r="7" spans="2:235" ht="19.5" customHeight="1">
      <c r="B7" s="192" t="s">
        <v>26</v>
      </c>
      <c r="C7" s="292" t="s">
        <v>169</v>
      </c>
      <c r="D7" s="293"/>
      <c r="E7" s="293"/>
      <c r="F7" s="193"/>
      <c r="G7" s="193"/>
      <c r="H7" s="193"/>
      <c r="I7" s="182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  <c r="DF7" s="91"/>
      <c r="DG7" s="91"/>
      <c r="DH7" s="91"/>
      <c r="DI7" s="91"/>
      <c r="DJ7" s="91"/>
      <c r="DK7" s="91"/>
      <c r="DL7" s="91"/>
      <c r="DM7" s="91"/>
      <c r="DN7" s="91"/>
      <c r="DO7" s="91"/>
      <c r="DP7" s="91"/>
      <c r="DQ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C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O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A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M7" s="91"/>
      <c r="FN7" s="91"/>
      <c r="FO7" s="91"/>
      <c r="FP7" s="91"/>
      <c r="FQ7" s="91"/>
      <c r="FR7" s="91"/>
      <c r="FS7" s="91"/>
      <c r="FT7" s="91"/>
      <c r="FU7" s="91"/>
      <c r="FV7" s="91"/>
      <c r="FW7" s="91"/>
      <c r="FX7" s="91"/>
      <c r="FY7" s="91"/>
      <c r="FZ7" s="91"/>
      <c r="GA7" s="91"/>
      <c r="GB7" s="91"/>
      <c r="GC7" s="91"/>
      <c r="GD7" s="91"/>
      <c r="GE7" s="91"/>
      <c r="GF7" s="91"/>
      <c r="GG7" s="91"/>
      <c r="GH7" s="91"/>
      <c r="GI7" s="91"/>
      <c r="GJ7" s="91"/>
      <c r="GK7" s="91"/>
      <c r="GL7" s="91"/>
      <c r="GM7" s="91"/>
      <c r="GN7" s="91"/>
      <c r="GO7" s="91"/>
      <c r="GP7" s="91"/>
      <c r="GQ7" s="91"/>
      <c r="GR7" s="91"/>
      <c r="GS7" s="91"/>
      <c r="GT7" s="91"/>
      <c r="GU7" s="91"/>
      <c r="GV7" s="91"/>
      <c r="GW7" s="91"/>
      <c r="GX7" s="91"/>
      <c r="GY7" s="91"/>
      <c r="GZ7" s="91"/>
      <c r="HA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91"/>
      <c r="HX7" s="91"/>
      <c r="HY7" s="91"/>
      <c r="HZ7" s="91"/>
      <c r="IA7" s="91"/>
    </row>
    <row r="8" spans="2:235" ht="19.5" customHeight="1">
      <c r="B8" s="194" t="s">
        <v>166</v>
      </c>
      <c r="C8" s="14"/>
      <c r="D8" s="15"/>
      <c r="E8" s="14"/>
      <c r="F8" s="195"/>
      <c r="G8" s="195"/>
      <c r="H8" s="196"/>
      <c r="I8" s="94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  <c r="BG8" s="91"/>
      <c r="BH8" s="91"/>
      <c r="BI8" s="91"/>
      <c r="BJ8" s="91"/>
      <c r="BK8" s="91"/>
      <c r="BL8" s="91"/>
      <c r="BM8" s="91"/>
      <c r="BN8" s="91"/>
      <c r="BO8" s="91"/>
      <c r="BP8" s="91"/>
      <c r="BQ8" s="91"/>
      <c r="BR8" s="91"/>
      <c r="BS8" s="91"/>
      <c r="BT8" s="91"/>
      <c r="BU8" s="91"/>
      <c r="BV8" s="91"/>
      <c r="BW8" s="91"/>
      <c r="BX8" s="91"/>
      <c r="BY8" s="91"/>
      <c r="BZ8" s="91"/>
      <c r="CA8" s="91"/>
      <c r="CB8" s="91"/>
      <c r="CC8" s="91"/>
      <c r="CD8" s="91"/>
      <c r="CE8" s="91"/>
      <c r="CF8" s="91"/>
      <c r="CG8" s="91"/>
      <c r="CH8" s="91"/>
      <c r="CI8" s="91"/>
      <c r="CJ8" s="91"/>
      <c r="CK8" s="91"/>
      <c r="CL8" s="91"/>
      <c r="CM8" s="91"/>
      <c r="CN8" s="91"/>
      <c r="CO8" s="91"/>
      <c r="CP8" s="91"/>
      <c r="CQ8" s="91"/>
      <c r="CR8" s="91"/>
      <c r="CS8" s="91"/>
      <c r="CT8" s="91"/>
      <c r="CU8" s="91"/>
      <c r="CV8" s="91"/>
      <c r="CW8" s="91"/>
      <c r="CX8" s="91"/>
      <c r="CY8" s="91"/>
      <c r="CZ8" s="91"/>
      <c r="DA8" s="91"/>
      <c r="DB8" s="91"/>
      <c r="DC8" s="91"/>
      <c r="DD8" s="91"/>
      <c r="DE8" s="91"/>
      <c r="DF8" s="91"/>
      <c r="DG8" s="91"/>
      <c r="DH8" s="91"/>
      <c r="DI8" s="91"/>
      <c r="DJ8" s="91"/>
      <c r="DK8" s="91"/>
      <c r="DL8" s="91"/>
      <c r="DM8" s="91"/>
      <c r="DN8" s="91"/>
      <c r="DO8" s="91"/>
      <c r="DP8" s="91"/>
      <c r="DQ8" s="91"/>
      <c r="DR8" s="91"/>
      <c r="DS8" s="91"/>
      <c r="DT8" s="91"/>
      <c r="DU8" s="91"/>
      <c r="DV8" s="91"/>
      <c r="DW8" s="91"/>
      <c r="DX8" s="91"/>
      <c r="DY8" s="91"/>
      <c r="DZ8" s="91"/>
      <c r="EA8" s="91"/>
      <c r="EB8" s="91"/>
      <c r="EC8" s="91"/>
      <c r="ED8" s="91"/>
      <c r="EE8" s="91"/>
      <c r="EF8" s="91"/>
      <c r="EG8" s="91"/>
      <c r="EH8" s="91"/>
      <c r="EI8" s="91"/>
      <c r="EJ8" s="91"/>
      <c r="EK8" s="91"/>
      <c r="EL8" s="91"/>
      <c r="EM8" s="91"/>
      <c r="EN8" s="91"/>
      <c r="EO8" s="91"/>
      <c r="EP8" s="91"/>
      <c r="EQ8" s="91"/>
      <c r="ER8" s="91"/>
      <c r="ES8" s="91"/>
      <c r="ET8" s="91"/>
      <c r="EU8" s="91"/>
      <c r="EV8" s="91"/>
      <c r="EW8" s="91"/>
      <c r="EX8" s="91"/>
      <c r="EY8" s="91"/>
      <c r="EZ8" s="91"/>
      <c r="FA8" s="91"/>
      <c r="FB8" s="91"/>
      <c r="FC8" s="91"/>
      <c r="FD8" s="91"/>
      <c r="FE8" s="91"/>
      <c r="FF8" s="91"/>
      <c r="FG8" s="91"/>
      <c r="FH8" s="91"/>
      <c r="FI8" s="91"/>
      <c r="FJ8" s="91"/>
      <c r="FK8" s="91"/>
      <c r="FL8" s="91"/>
      <c r="FM8" s="91"/>
      <c r="FN8" s="91"/>
      <c r="FO8" s="91"/>
      <c r="FP8" s="91"/>
      <c r="FQ8" s="91"/>
      <c r="FR8" s="91"/>
      <c r="FS8" s="91"/>
      <c r="FT8" s="91"/>
      <c r="FU8" s="91"/>
      <c r="FV8" s="91"/>
      <c r="FW8" s="91"/>
      <c r="FX8" s="91"/>
      <c r="FY8" s="91"/>
      <c r="FZ8" s="91"/>
      <c r="GA8" s="91"/>
      <c r="GB8" s="91"/>
      <c r="GC8" s="91"/>
      <c r="GD8" s="91"/>
      <c r="GE8" s="91"/>
      <c r="GF8" s="91"/>
      <c r="GG8" s="91"/>
      <c r="GH8" s="91"/>
      <c r="GI8" s="91"/>
      <c r="GJ8" s="91"/>
      <c r="GK8" s="91"/>
      <c r="GL8" s="91"/>
      <c r="GM8" s="91"/>
      <c r="GN8" s="91"/>
      <c r="GO8" s="91"/>
      <c r="GP8" s="91"/>
      <c r="GQ8" s="91"/>
      <c r="GR8" s="91"/>
      <c r="GS8" s="91"/>
      <c r="GT8" s="91"/>
      <c r="GU8" s="91"/>
      <c r="GV8" s="91"/>
      <c r="GW8" s="91"/>
      <c r="GX8" s="91"/>
      <c r="GY8" s="91"/>
      <c r="GZ8" s="91"/>
      <c r="HA8" s="91"/>
      <c r="HB8" s="91"/>
      <c r="HC8" s="91"/>
      <c r="HD8" s="91"/>
      <c r="HE8" s="91"/>
      <c r="HF8" s="91"/>
      <c r="HG8" s="91"/>
      <c r="HH8" s="91"/>
      <c r="HI8" s="91"/>
      <c r="HJ8" s="91"/>
      <c r="HK8" s="91"/>
      <c r="HL8" s="91"/>
      <c r="HM8" s="91"/>
      <c r="HN8" s="91"/>
      <c r="HO8" s="91"/>
      <c r="HP8" s="91"/>
      <c r="HQ8" s="91"/>
      <c r="HR8" s="91"/>
      <c r="HS8" s="91"/>
      <c r="HT8" s="91"/>
      <c r="HU8" s="91"/>
      <c r="HV8" s="91"/>
      <c r="HW8" s="91"/>
      <c r="HX8" s="91"/>
      <c r="HY8" s="91"/>
      <c r="HZ8" s="91"/>
      <c r="IA8" s="91"/>
    </row>
    <row r="9" spans="2:235" ht="15.75" thickBot="1">
      <c r="B9" s="194"/>
      <c r="C9" s="14"/>
      <c r="D9" s="15"/>
      <c r="E9" s="14"/>
      <c r="F9" s="195"/>
      <c r="G9" s="195"/>
      <c r="H9" s="196"/>
      <c r="I9" s="94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1"/>
      <c r="CO9" s="91"/>
      <c r="CP9" s="91"/>
      <c r="CQ9" s="91"/>
      <c r="CR9" s="91"/>
      <c r="CS9" s="91"/>
      <c r="CT9" s="91"/>
      <c r="CU9" s="91"/>
      <c r="CV9" s="91"/>
      <c r="CW9" s="91"/>
      <c r="CX9" s="91"/>
      <c r="CY9" s="91"/>
      <c r="CZ9" s="91"/>
      <c r="DA9" s="91"/>
      <c r="DB9" s="91"/>
      <c r="DC9" s="91"/>
      <c r="DD9" s="91"/>
      <c r="DE9" s="91"/>
      <c r="DF9" s="91"/>
      <c r="DG9" s="91"/>
      <c r="DH9" s="91"/>
      <c r="DI9" s="91"/>
      <c r="DJ9" s="91"/>
      <c r="DK9" s="91"/>
      <c r="DL9" s="91"/>
      <c r="DM9" s="91"/>
      <c r="DN9" s="91"/>
      <c r="DO9" s="91"/>
      <c r="DP9" s="91"/>
      <c r="DQ9" s="91"/>
      <c r="DR9" s="91"/>
      <c r="DS9" s="91"/>
      <c r="DT9" s="91"/>
      <c r="DU9" s="91"/>
      <c r="DV9" s="91"/>
      <c r="DW9" s="91"/>
      <c r="DX9" s="91"/>
      <c r="DY9" s="91"/>
      <c r="DZ9" s="91"/>
      <c r="EA9" s="91"/>
      <c r="EB9" s="91"/>
      <c r="EC9" s="91"/>
      <c r="ED9" s="91"/>
      <c r="EE9" s="91"/>
      <c r="EF9" s="91"/>
      <c r="EG9" s="91"/>
      <c r="EH9" s="91"/>
      <c r="EI9" s="91"/>
      <c r="EJ9" s="91"/>
      <c r="EK9" s="91"/>
      <c r="EL9" s="91"/>
      <c r="EM9" s="91"/>
      <c r="EN9" s="91"/>
      <c r="EO9" s="91"/>
      <c r="EP9" s="91"/>
      <c r="EQ9" s="91"/>
      <c r="ER9" s="91"/>
      <c r="ES9" s="91"/>
      <c r="ET9" s="91"/>
      <c r="EU9" s="91"/>
      <c r="EV9" s="91"/>
      <c r="EW9" s="91"/>
      <c r="EX9" s="91"/>
      <c r="EY9" s="91"/>
      <c r="EZ9" s="91"/>
      <c r="FA9" s="91"/>
      <c r="FB9" s="91"/>
      <c r="FC9" s="91"/>
      <c r="FD9" s="91"/>
      <c r="FE9" s="91"/>
      <c r="FF9" s="91"/>
      <c r="FG9" s="91"/>
      <c r="FH9" s="91"/>
      <c r="FI9" s="91"/>
      <c r="FJ9" s="91"/>
      <c r="FK9" s="91"/>
      <c r="FL9" s="91"/>
      <c r="FM9" s="91"/>
      <c r="FN9" s="91"/>
      <c r="FO9" s="91"/>
      <c r="FP9" s="91"/>
      <c r="FQ9" s="91"/>
      <c r="FR9" s="91"/>
      <c r="FS9" s="91"/>
      <c r="FT9" s="91"/>
      <c r="FU9" s="91"/>
      <c r="FV9" s="91"/>
      <c r="FW9" s="91"/>
      <c r="FX9" s="91"/>
      <c r="FY9" s="91"/>
      <c r="FZ9" s="91"/>
      <c r="GA9" s="91"/>
      <c r="GB9" s="91"/>
      <c r="GC9" s="91"/>
      <c r="GD9" s="91"/>
      <c r="GE9" s="91"/>
      <c r="GF9" s="91"/>
      <c r="GG9" s="91"/>
      <c r="GH9" s="91"/>
      <c r="GI9" s="91"/>
      <c r="GJ9" s="91"/>
      <c r="GK9" s="91"/>
      <c r="GL9" s="91"/>
      <c r="GM9" s="91"/>
      <c r="GN9" s="91"/>
      <c r="GO9" s="91"/>
      <c r="GP9" s="91"/>
      <c r="GQ9" s="91"/>
      <c r="GR9" s="91"/>
      <c r="GS9" s="91"/>
      <c r="GT9" s="91"/>
      <c r="GU9" s="91"/>
      <c r="GV9" s="91"/>
      <c r="GW9" s="91"/>
      <c r="GX9" s="91"/>
      <c r="GY9" s="91"/>
      <c r="GZ9" s="91"/>
      <c r="HA9" s="91"/>
      <c r="HB9" s="91"/>
      <c r="HC9" s="91"/>
      <c r="HD9" s="91"/>
      <c r="HE9" s="91"/>
      <c r="HF9" s="91"/>
      <c r="HG9" s="91"/>
      <c r="HH9" s="91"/>
      <c r="HI9" s="91"/>
      <c r="HJ9" s="91"/>
      <c r="HK9" s="91"/>
      <c r="HL9" s="91"/>
      <c r="HM9" s="91"/>
      <c r="HN9" s="91"/>
      <c r="HO9" s="91"/>
      <c r="HP9" s="91"/>
      <c r="HQ9" s="91"/>
      <c r="HR9" s="91"/>
      <c r="HS9" s="91"/>
      <c r="HT9" s="91"/>
      <c r="HU9" s="91"/>
      <c r="HV9" s="91"/>
      <c r="HW9" s="91"/>
      <c r="HX9" s="91"/>
      <c r="HY9" s="91"/>
      <c r="HZ9" s="91"/>
      <c r="IA9" s="91"/>
    </row>
    <row r="10" spans="2:235" ht="15" customHeight="1" thickTop="1" thickBot="1">
      <c r="B10" s="272" t="s">
        <v>0</v>
      </c>
      <c r="C10" s="275" t="s">
        <v>44</v>
      </c>
      <c r="D10" s="275" t="s">
        <v>24</v>
      </c>
      <c r="E10" s="275" t="s">
        <v>1</v>
      </c>
      <c r="F10" s="278" t="s">
        <v>2</v>
      </c>
      <c r="G10" s="281" t="s">
        <v>45</v>
      </c>
      <c r="H10" s="284" t="s">
        <v>30</v>
      </c>
      <c r="I10" s="287" t="s">
        <v>36</v>
      </c>
      <c r="K10" s="91"/>
      <c r="L10" s="266"/>
      <c r="M10" s="266"/>
      <c r="N10" s="266"/>
      <c r="O10" s="266"/>
      <c r="P10" s="266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1"/>
      <c r="BN10" s="91"/>
      <c r="BO10" s="91"/>
      <c r="BP10" s="91"/>
      <c r="BQ10" s="91"/>
      <c r="BR10" s="91"/>
      <c r="BS10" s="91"/>
      <c r="BT10" s="91"/>
      <c r="BU10" s="91"/>
      <c r="BV10" s="91"/>
      <c r="BW10" s="91"/>
      <c r="BX10" s="91"/>
      <c r="BY10" s="91"/>
      <c r="BZ10" s="91"/>
      <c r="CA10" s="91"/>
      <c r="CB10" s="91"/>
      <c r="CC10" s="91"/>
      <c r="CD10" s="91"/>
      <c r="CE10" s="91"/>
      <c r="CF10" s="91"/>
      <c r="CG10" s="91"/>
      <c r="CH10" s="91"/>
      <c r="CI10" s="91"/>
      <c r="CJ10" s="91"/>
      <c r="CK10" s="91"/>
      <c r="CL10" s="91"/>
      <c r="CM10" s="91"/>
      <c r="CN10" s="91"/>
      <c r="CO10" s="91"/>
      <c r="CP10" s="91"/>
      <c r="CQ10" s="91"/>
      <c r="CR10" s="91"/>
      <c r="CS10" s="91"/>
      <c r="CT10" s="91"/>
      <c r="CU10" s="91"/>
      <c r="CV10" s="91"/>
      <c r="CW10" s="91"/>
      <c r="CX10" s="91"/>
      <c r="CY10" s="91"/>
      <c r="CZ10" s="91"/>
      <c r="DA10" s="91"/>
      <c r="DB10" s="91"/>
      <c r="DC10" s="91"/>
      <c r="DD10" s="91"/>
      <c r="DE10" s="91"/>
      <c r="DF10" s="91"/>
      <c r="DG10" s="91"/>
      <c r="DH10" s="91"/>
      <c r="DI10" s="91"/>
      <c r="DJ10" s="91"/>
      <c r="DK10" s="91"/>
      <c r="DL10" s="91"/>
      <c r="DM10" s="91"/>
      <c r="DN10" s="91"/>
      <c r="DO10" s="91"/>
      <c r="DP10" s="91"/>
      <c r="DQ10" s="91"/>
      <c r="DR10" s="91"/>
      <c r="DS10" s="91"/>
      <c r="DT10" s="91"/>
      <c r="DU10" s="91"/>
      <c r="DV10" s="91"/>
      <c r="DW10" s="91"/>
      <c r="DX10" s="91"/>
      <c r="DY10" s="91"/>
      <c r="DZ10" s="91"/>
      <c r="EA10" s="91"/>
      <c r="EB10" s="91"/>
      <c r="EC10" s="91"/>
      <c r="ED10" s="91"/>
      <c r="EE10" s="91"/>
      <c r="EF10" s="91"/>
      <c r="EG10" s="91"/>
      <c r="EH10" s="91"/>
      <c r="EI10" s="91"/>
      <c r="EJ10" s="91"/>
      <c r="EK10" s="91"/>
      <c r="EL10" s="91"/>
      <c r="EM10" s="91"/>
      <c r="EN10" s="91"/>
      <c r="EO10" s="91"/>
      <c r="EP10" s="91"/>
      <c r="EQ10" s="91"/>
      <c r="ER10" s="91"/>
      <c r="ES10" s="91"/>
      <c r="ET10" s="91"/>
      <c r="EU10" s="91"/>
      <c r="EV10" s="91"/>
      <c r="EW10" s="91"/>
      <c r="EX10" s="91"/>
      <c r="EY10" s="91"/>
      <c r="EZ10" s="91"/>
      <c r="FA10" s="91"/>
      <c r="FB10" s="91"/>
      <c r="FC10" s="91"/>
      <c r="FD10" s="91"/>
      <c r="FE10" s="91"/>
      <c r="FF10" s="91"/>
      <c r="FG10" s="91"/>
      <c r="FH10" s="91"/>
      <c r="FI10" s="91"/>
      <c r="FJ10" s="91"/>
      <c r="FK10" s="91"/>
      <c r="FL10" s="91"/>
      <c r="FM10" s="91"/>
      <c r="FN10" s="91"/>
      <c r="FO10" s="91"/>
      <c r="FP10" s="91"/>
      <c r="FQ10" s="91"/>
      <c r="FR10" s="91"/>
      <c r="FS10" s="91"/>
      <c r="FT10" s="91"/>
      <c r="FU10" s="91"/>
      <c r="FV10" s="91"/>
      <c r="FW10" s="91"/>
      <c r="FX10" s="91"/>
      <c r="FY10" s="91"/>
      <c r="FZ10" s="91"/>
      <c r="GA10" s="91"/>
      <c r="GB10" s="91"/>
      <c r="GC10" s="91"/>
      <c r="GD10" s="91"/>
      <c r="GE10" s="91"/>
      <c r="GF10" s="91"/>
      <c r="GG10" s="91"/>
      <c r="GH10" s="91"/>
      <c r="GI10" s="91"/>
      <c r="GJ10" s="91"/>
      <c r="GK10" s="91"/>
      <c r="GL10" s="91"/>
      <c r="GM10" s="91"/>
      <c r="GN10" s="91"/>
      <c r="GO10" s="91"/>
      <c r="GP10" s="91"/>
      <c r="GQ10" s="91"/>
      <c r="GR10" s="91"/>
      <c r="GS10" s="91"/>
      <c r="GT10" s="91"/>
      <c r="GU10" s="91"/>
      <c r="GV10" s="91"/>
      <c r="GW10" s="91"/>
      <c r="GX10" s="91"/>
      <c r="GY10" s="91"/>
      <c r="GZ10" s="91"/>
      <c r="HA10" s="91"/>
      <c r="HB10" s="91"/>
      <c r="HC10" s="91"/>
      <c r="HD10" s="91"/>
      <c r="HE10" s="91"/>
      <c r="HF10" s="91"/>
      <c r="HG10" s="91"/>
      <c r="HH10" s="91"/>
      <c r="HI10" s="91"/>
      <c r="HJ10" s="91"/>
      <c r="HK10" s="91"/>
      <c r="HL10" s="91"/>
      <c r="HM10" s="91"/>
      <c r="HN10" s="91"/>
      <c r="HO10" s="91"/>
      <c r="HP10" s="91"/>
      <c r="HQ10" s="91"/>
      <c r="HR10" s="91"/>
      <c r="HS10" s="91"/>
      <c r="HT10" s="91"/>
      <c r="HU10" s="91"/>
      <c r="HV10" s="91"/>
      <c r="HW10" s="91"/>
      <c r="HX10" s="91"/>
      <c r="HY10" s="91"/>
      <c r="HZ10" s="91"/>
      <c r="IA10" s="91"/>
    </row>
    <row r="11" spans="2:235" ht="15" customHeight="1" thickBot="1">
      <c r="B11" s="273"/>
      <c r="C11" s="276"/>
      <c r="D11" s="276"/>
      <c r="E11" s="276"/>
      <c r="F11" s="279"/>
      <c r="G11" s="282"/>
      <c r="H11" s="285"/>
      <c r="I11" s="288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1"/>
      <c r="CO11" s="91"/>
      <c r="CP11" s="91"/>
      <c r="CQ11" s="91"/>
      <c r="CR11" s="91"/>
      <c r="CS11" s="91"/>
      <c r="CT11" s="91"/>
      <c r="CU11" s="91"/>
      <c r="CV11" s="91"/>
      <c r="CW11" s="91"/>
      <c r="CX11" s="91"/>
      <c r="CY11" s="91"/>
      <c r="CZ11" s="91"/>
      <c r="DA11" s="91"/>
      <c r="DB11" s="91"/>
      <c r="DC11" s="91"/>
      <c r="DD11" s="91"/>
      <c r="DE11" s="91"/>
      <c r="DF11" s="91"/>
      <c r="DG11" s="91"/>
      <c r="DH11" s="91"/>
      <c r="DI11" s="91"/>
      <c r="DJ11" s="91"/>
      <c r="DK11" s="91"/>
      <c r="DL11" s="91"/>
      <c r="DM11" s="91"/>
      <c r="DN11" s="91"/>
      <c r="DO11" s="91"/>
      <c r="DP11" s="91"/>
      <c r="DQ11" s="91"/>
      <c r="DR11" s="91"/>
      <c r="DS11" s="91"/>
      <c r="DT11" s="91"/>
      <c r="DU11" s="91"/>
      <c r="DV11" s="91"/>
      <c r="DW11" s="91"/>
      <c r="DX11" s="91"/>
      <c r="DY11" s="91"/>
      <c r="DZ11" s="91"/>
      <c r="EA11" s="91"/>
      <c r="EB11" s="91"/>
      <c r="EC11" s="91"/>
      <c r="ED11" s="91"/>
      <c r="EE11" s="91"/>
      <c r="EF11" s="91"/>
      <c r="EG11" s="91"/>
      <c r="EH11" s="91"/>
      <c r="EI11" s="91"/>
      <c r="EJ11" s="91"/>
      <c r="EK11" s="91"/>
      <c r="EL11" s="91"/>
      <c r="EM11" s="91"/>
      <c r="EN11" s="91"/>
      <c r="EO11" s="91"/>
      <c r="EP11" s="91"/>
      <c r="EQ11" s="91"/>
      <c r="ER11" s="91"/>
      <c r="ES11" s="91"/>
      <c r="ET11" s="91"/>
      <c r="EU11" s="91"/>
      <c r="EV11" s="91"/>
      <c r="EW11" s="91"/>
      <c r="EX11" s="91"/>
      <c r="EY11" s="91"/>
      <c r="EZ11" s="91"/>
      <c r="FA11" s="91"/>
      <c r="FB11" s="91"/>
      <c r="FC11" s="91"/>
      <c r="FD11" s="91"/>
      <c r="FE11" s="91"/>
      <c r="FF11" s="91"/>
      <c r="FG11" s="91"/>
      <c r="FH11" s="91"/>
      <c r="FI11" s="91"/>
      <c r="FJ11" s="91"/>
      <c r="FK11" s="91"/>
      <c r="FL11" s="91"/>
      <c r="FM11" s="91"/>
      <c r="FN11" s="91"/>
      <c r="FO11" s="91"/>
      <c r="FP11" s="91"/>
      <c r="FQ11" s="91"/>
      <c r="FR11" s="91"/>
      <c r="FS11" s="91"/>
      <c r="FT11" s="91"/>
      <c r="FU11" s="91"/>
      <c r="FV11" s="91"/>
      <c r="FW11" s="91"/>
      <c r="FX11" s="91"/>
      <c r="FY11" s="91"/>
      <c r="FZ11" s="91"/>
      <c r="GA11" s="91"/>
      <c r="GB11" s="91"/>
      <c r="GC11" s="91"/>
      <c r="GD11" s="91"/>
      <c r="GE11" s="91"/>
      <c r="GF11" s="91"/>
      <c r="GG11" s="91"/>
      <c r="GH11" s="91"/>
      <c r="GI11" s="91"/>
      <c r="GJ11" s="91"/>
      <c r="GK11" s="91"/>
      <c r="GL11" s="91"/>
      <c r="GM11" s="91"/>
      <c r="GN11" s="91"/>
      <c r="GO11" s="91"/>
      <c r="GP11" s="91"/>
      <c r="GQ11" s="91"/>
      <c r="GR11" s="91"/>
      <c r="GS11" s="91"/>
      <c r="GT11" s="91"/>
      <c r="GU11" s="91"/>
      <c r="GV11" s="91"/>
      <c r="GW11" s="91"/>
      <c r="GX11" s="91"/>
      <c r="GY11" s="91"/>
      <c r="GZ11" s="91"/>
      <c r="HA11" s="91"/>
      <c r="HB11" s="91"/>
      <c r="HC11" s="91"/>
      <c r="HD11" s="91"/>
      <c r="HE11" s="91"/>
      <c r="HF11" s="91"/>
      <c r="HG11" s="91"/>
      <c r="HH11" s="91"/>
      <c r="HI11" s="91"/>
      <c r="HJ11" s="91"/>
      <c r="HK11" s="91"/>
      <c r="HL11" s="91"/>
      <c r="HM11" s="91"/>
      <c r="HN11" s="91"/>
      <c r="HO11" s="91"/>
      <c r="HP11" s="91"/>
      <c r="HQ11" s="91"/>
      <c r="HR11" s="91"/>
      <c r="HS11" s="91"/>
      <c r="HT11" s="91"/>
      <c r="HU11" s="91"/>
      <c r="HV11" s="91"/>
      <c r="HW11" s="91"/>
      <c r="HX11" s="91"/>
      <c r="HY11" s="91"/>
      <c r="HZ11" s="91"/>
      <c r="IA11" s="91"/>
    </row>
    <row r="12" spans="2:235" s="95" customFormat="1" ht="37.5" customHeight="1" thickBot="1">
      <c r="B12" s="273"/>
      <c r="C12" s="276"/>
      <c r="D12" s="276"/>
      <c r="E12" s="276"/>
      <c r="F12" s="279"/>
      <c r="G12" s="282"/>
      <c r="H12" s="285"/>
      <c r="I12" s="288"/>
      <c r="K12" s="96"/>
      <c r="L12" s="97"/>
      <c r="M12" s="97"/>
      <c r="N12" s="97"/>
      <c r="O12" s="97"/>
      <c r="P12" s="97"/>
    </row>
    <row r="13" spans="2:235" ht="15.75" customHeight="1" thickBot="1">
      <c r="B13" s="274"/>
      <c r="C13" s="277"/>
      <c r="D13" s="277"/>
      <c r="E13" s="277"/>
      <c r="F13" s="280"/>
      <c r="G13" s="283"/>
      <c r="H13" s="286"/>
      <c r="I13" s="289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1"/>
      <c r="CP13" s="91"/>
      <c r="CQ13" s="91"/>
      <c r="CR13" s="91"/>
      <c r="CS13" s="91"/>
      <c r="CT13" s="91"/>
      <c r="CU13" s="91"/>
      <c r="CV13" s="91"/>
      <c r="CW13" s="91"/>
      <c r="CX13" s="91"/>
      <c r="CY13" s="91"/>
      <c r="CZ13" s="91"/>
      <c r="DA13" s="91"/>
      <c r="DB13" s="91"/>
      <c r="DC13" s="91"/>
      <c r="DD13" s="91"/>
      <c r="DE13" s="91"/>
      <c r="DF13" s="91"/>
      <c r="DG13" s="91"/>
      <c r="DH13" s="91"/>
      <c r="DI13" s="91"/>
      <c r="DJ13" s="91"/>
      <c r="DK13" s="91"/>
      <c r="DL13" s="91"/>
      <c r="DM13" s="91"/>
      <c r="DN13" s="91"/>
      <c r="DO13" s="91"/>
      <c r="DP13" s="91"/>
      <c r="DQ13" s="91"/>
      <c r="DR13" s="91"/>
      <c r="DS13" s="91"/>
      <c r="DT13" s="91"/>
      <c r="DU13" s="91"/>
      <c r="DV13" s="91"/>
      <c r="DW13" s="91"/>
      <c r="DX13" s="91"/>
      <c r="DY13" s="91"/>
      <c r="DZ13" s="91"/>
      <c r="EA13" s="91"/>
      <c r="EB13" s="91"/>
      <c r="EC13" s="91"/>
      <c r="ED13" s="91"/>
      <c r="EE13" s="91"/>
      <c r="EF13" s="91"/>
      <c r="EG13" s="91"/>
      <c r="EH13" s="91"/>
      <c r="EI13" s="91"/>
      <c r="EJ13" s="91"/>
      <c r="EK13" s="91"/>
      <c r="EL13" s="91"/>
      <c r="EM13" s="91"/>
      <c r="EN13" s="91"/>
      <c r="EO13" s="91"/>
      <c r="EP13" s="91"/>
      <c r="EQ13" s="91"/>
      <c r="ER13" s="91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1"/>
      <c r="FF13" s="91"/>
      <c r="FG13" s="91"/>
      <c r="FH13" s="91"/>
      <c r="FI13" s="91"/>
      <c r="FJ13" s="91"/>
      <c r="FK13" s="91"/>
      <c r="FL13" s="91"/>
      <c r="FM13" s="91"/>
      <c r="FN13" s="91"/>
      <c r="FO13" s="91"/>
      <c r="FP13" s="91"/>
      <c r="FQ13" s="91"/>
      <c r="FR13" s="91"/>
      <c r="FS13" s="91"/>
      <c r="FT13" s="91"/>
      <c r="FU13" s="91"/>
      <c r="FV13" s="91"/>
      <c r="FW13" s="91"/>
      <c r="FX13" s="91"/>
      <c r="FY13" s="91"/>
      <c r="FZ13" s="91"/>
      <c r="GA13" s="91"/>
      <c r="GB13" s="91"/>
      <c r="GC13" s="91"/>
      <c r="GD13" s="91"/>
      <c r="GE13" s="91"/>
      <c r="GF13" s="91"/>
      <c r="GG13" s="91"/>
      <c r="GH13" s="91"/>
      <c r="GI13" s="91"/>
      <c r="GJ13" s="91"/>
      <c r="GK13" s="91"/>
      <c r="GL13" s="91"/>
      <c r="GM13" s="91"/>
      <c r="GN13" s="91"/>
      <c r="GO13" s="91"/>
      <c r="GP13" s="91"/>
      <c r="GQ13" s="91"/>
      <c r="GR13" s="91"/>
      <c r="GS13" s="91"/>
      <c r="GT13" s="91"/>
      <c r="GU13" s="91"/>
      <c r="GV13" s="91"/>
      <c r="GW13" s="91"/>
      <c r="GX13" s="91"/>
      <c r="GY13" s="91"/>
      <c r="GZ13" s="91"/>
      <c r="HA13" s="91"/>
      <c r="HB13" s="91"/>
      <c r="HC13" s="91"/>
      <c r="HD13" s="91"/>
      <c r="HE13" s="91"/>
      <c r="HF13" s="91"/>
      <c r="HG13" s="91"/>
      <c r="HH13" s="91"/>
      <c r="HI13" s="91"/>
      <c r="HJ13" s="91"/>
      <c r="HK13" s="91"/>
      <c r="HL13" s="91"/>
      <c r="HM13" s="91"/>
      <c r="HN13" s="91"/>
      <c r="HO13" s="91"/>
      <c r="HP13" s="91"/>
      <c r="HQ13" s="91"/>
      <c r="HR13" s="91"/>
      <c r="HS13" s="91"/>
      <c r="HT13" s="91"/>
      <c r="HU13" s="91"/>
      <c r="HV13" s="91"/>
      <c r="HW13" s="91"/>
      <c r="HX13" s="91"/>
      <c r="HY13" s="91"/>
      <c r="HZ13" s="91"/>
      <c r="IA13" s="91"/>
    </row>
    <row r="14" spans="2:235" s="105" customFormat="1" ht="22.5" customHeight="1" thickTop="1">
      <c r="B14" s="98" t="s">
        <v>91</v>
      </c>
      <c r="C14" s="99"/>
      <c r="D14" s="99"/>
      <c r="E14" s="100" t="s">
        <v>41</v>
      </c>
      <c r="F14" s="101"/>
      <c r="G14" s="102"/>
      <c r="H14" s="103"/>
      <c r="I14" s="104"/>
      <c r="K14" s="106"/>
      <c r="L14" s="107"/>
      <c r="M14" s="107"/>
      <c r="N14" s="107"/>
      <c r="O14" s="107"/>
      <c r="P14" s="107"/>
    </row>
    <row r="15" spans="2:235" s="105" customFormat="1" ht="22.5" customHeight="1">
      <c r="B15" s="98" t="s">
        <v>92</v>
      </c>
      <c r="C15" s="99"/>
      <c r="D15" s="99"/>
      <c r="E15" s="134" t="s">
        <v>78</v>
      </c>
      <c r="F15" s="135"/>
      <c r="G15" s="136"/>
      <c r="H15" s="137"/>
      <c r="I15" s="138"/>
      <c r="K15" s="106"/>
      <c r="L15" s="107"/>
      <c r="M15" s="107"/>
      <c r="N15" s="107"/>
      <c r="O15" s="107"/>
      <c r="P15" s="107"/>
    </row>
    <row r="16" spans="2:235" ht="33" customHeight="1">
      <c r="B16" s="197" t="s">
        <v>136</v>
      </c>
      <c r="C16" s="198" t="s">
        <v>11</v>
      </c>
      <c r="D16" s="198">
        <v>93567</v>
      </c>
      <c r="E16" s="199" t="s">
        <v>167</v>
      </c>
      <c r="F16" s="200" t="s">
        <v>48</v>
      </c>
      <c r="G16" s="201">
        <v>12</v>
      </c>
      <c r="H16" s="202"/>
      <c r="I16" s="203"/>
      <c r="J16" s="105"/>
      <c r="K16" s="106"/>
      <c r="L16" s="107"/>
      <c r="M16" s="107"/>
      <c r="N16" s="108"/>
      <c r="O16" s="108"/>
      <c r="P16" s="108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  <c r="BM16" s="91"/>
      <c r="BN16" s="91"/>
      <c r="BO16" s="91"/>
      <c r="BP16" s="91"/>
      <c r="BQ16" s="91"/>
      <c r="BR16" s="91"/>
      <c r="BS16" s="91"/>
      <c r="BT16" s="91"/>
      <c r="BU16" s="91"/>
      <c r="BV16" s="91"/>
      <c r="BW16" s="91"/>
      <c r="BX16" s="91"/>
      <c r="BY16" s="91"/>
      <c r="BZ16" s="91"/>
      <c r="CA16" s="91"/>
      <c r="CB16" s="91"/>
      <c r="CC16" s="91"/>
      <c r="CD16" s="91"/>
      <c r="CE16" s="91"/>
      <c r="CF16" s="91"/>
      <c r="CG16" s="91"/>
      <c r="CH16" s="91"/>
      <c r="CI16" s="91"/>
      <c r="CJ16" s="91"/>
      <c r="CK16" s="91"/>
      <c r="CL16" s="91"/>
      <c r="CM16" s="91"/>
      <c r="CN16" s="91"/>
      <c r="CO16" s="91"/>
      <c r="CP16" s="91"/>
      <c r="CQ16" s="91"/>
      <c r="CR16" s="91"/>
      <c r="CS16" s="91"/>
      <c r="CT16" s="91"/>
      <c r="CU16" s="91"/>
      <c r="CV16" s="91"/>
      <c r="CW16" s="91"/>
      <c r="CX16" s="91"/>
      <c r="CY16" s="91"/>
      <c r="CZ16" s="91"/>
      <c r="DA16" s="91"/>
      <c r="DB16" s="91"/>
      <c r="DC16" s="91"/>
      <c r="DD16" s="91"/>
      <c r="DE16" s="91"/>
      <c r="DF16" s="91"/>
      <c r="DG16" s="91"/>
      <c r="DH16" s="91"/>
      <c r="DI16" s="91"/>
      <c r="DJ16" s="91"/>
      <c r="DK16" s="91"/>
      <c r="DL16" s="91"/>
      <c r="DM16" s="91"/>
      <c r="DN16" s="91"/>
      <c r="DO16" s="91"/>
      <c r="DP16" s="91"/>
      <c r="DQ16" s="91"/>
      <c r="DR16" s="91"/>
      <c r="DS16" s="91"/>
      <c r="DT16" s="91"/>
      <c r="DU16" s="91"/>
      <c r="DV16" s="91"/>
      <c r="DW16" s="91"/>
      <c r="DX16" s="91"/>
      <c r="DY16" s="91"/>
      <c r="DZ16" s="91"/>
      <c r="EA16" s="91"/>
      <c r="EB16" s="91"/>
      <c r="EC16" s="91"/>
      <c r="ED16" s="91"/>
      <c r="EE16" s="91"/>
      <c r="EF16" s="91"/>
      <c r="EG16" s="91"/>
      <c r="EH16" s="91"/>
      <c r="EI16" s="91"/>
      <c r="EJ16" s="91"/>
      <c r="EK16" s="91"/>
      <c r="EL16" s="91"/>
      <c r="EM16" s="91"/>
      <c r="EN16" s="91"/>
      <c r="EO16" s="91"/>
      <c r="EP16" s="91"/>
      <c r="EQ16" s="91"/>
      <c r="ER16" s="91"/>
      <c r="ES16" s="91"/>
      <c r="ET16" s="91"/>
      <c r="EU16" s="91"/>
      <c r="EV16" s="91"/>
      <c r="EW16" s="91"/>
      <c r="EX16" s="91"/>
      <c r="EY16" s="91"/>
      <c r="EZ16" s="91"/>
      <c r="FA16" s="91"/>
      <c r="FB16" s="91"/>
      <c r="FC16" s="91"/>
      <c r="FD16" s="91"/>
      <c r="FE16" s="91"/>
      <c r="FF16" s="91"/>
      <c r="FG16" s="91"/>
      <c r="FH16" s="91"/>
      <c r="FI16" s="91"/>
      <c r="FJ16" s="91"/>
      <c r="FK16" s="91"/>
      <c r="FL16" s="91"/>
      <c r="FM16" s="91"/>
      <c r="FN16" s="91"/>
      <c r="FO16" s="91"/>
      <c r="FP16" s="91"/>
      <c r="FQ16" s="91"/>
      <c r="FR16" s="91"/>
      <c r="FS16" s="91"/>
      <c r="FT16" s="91"/>
      <c r="FU16" s="91"/>
      <c r="FV16" s="91"/>
      <c r="FW16" s="91"/>
      <c r="FX16" s="91"/>
      <c r="FY16" s="91"/>
      <c r="FZ16" s="91"/>
      <c r="GA16" s="91"/>
      <c r="GB16" s="91"/>
      <c r="GC16" s="91"/>
      <c r="GD16" s="91"/>
      <c r="GE16" s="91"/>
      <c r="GF16" s="91"/>
      <c r="GG16" s="91"/>
      <c r="GH16" s="91"/>
      <c r="GI16" s="91"/>
      <c r="GJ16" s="91"/>
      <c r="GK16" s="91"/>
      <c r="GL16" s="91"/>
      <c r="GM16" s="91"/>
      <c r="GN16" s="91"/>
      <c r="GO16" s="91"/>
      <c r="GP16" s="91"/>
      <c r="GQ16" s="91"/>
      <c r="GR16" s="91"/>
      <c r="GS16" s="91"/>
      <c r="GT16" s="91"/>
      <c r="GU16" s="91"/>
      <c r="GV16" s="91"/>
      <c r="GW16" s="91"/>
      <c r="GX16" s="91"/>
      <c r="GY16" s="91"/>
      <c r="GZ16" s="91"/>
      <c r="HA16" s="91"/>
      <c r="HB16" s="91"/>
      <c r="HC16" s="91"/>
      <c r="HD16" s="91"/>
      <c r="HE16" s="91"/>
      <c r="HF16" s="91"/>
      <c r="HG16" s="91"/>
      <c r="HH16" s="91"/>
      <c r="HI16" s="91"/>
      <c r="HJ16" s="91"/>
      <c r="HK16" s="91"/>
      <c r="HL16" s="91"/>
      <c r="HM16" s="91"/>
      <c r="HN16" s="91"/>
      <c r="HO16" s="91"/>
      <c r="HP16" s="91"/>
      <c r="HQ16" s="91"/>
      <c r="HR16" s="91"/>
      <c r="HS16" s="91"/>
      <c r="HT16" s="91"/>
      <c r="HU16" s="91"/>
      <c r="HV16" s="91"/>
      <c r="HW16" s="91"/>
      <c r="HX16" s="91"/>
      <c r="HY16" s="91"/>
      <c r="HZ16" s="91"/>
      <c r="IA16" s="91"/>
    </row>
    <row r="17" spans="1:235" ht="30" customHeight="1">
      <c r="B17" s="197" t="s">
        <v>137</v>
      </c>
      <c r="C17" s="198" t="s">
        <v>11</v>
      </c>
      <c r="D17" s="198" t="s">
        <v>46</v>
      </c>
      <c r="E17" s="199" t="s">
        <v>47</v>
      </c>
      <c r="F17" s="200" t="s">
        <v>48</v>
      </c>
      <c r="G17" s="201">
        <v>12</v>
      </c>
      <c r="H17" s="202"/>
      <c r="I17" s="203"/>
      <c r="J17" s="105"/>
      <c r="K17" s="106"/>
      <c r="L17" s="107"/>
      <c r="M17" s="107"/>
      <c r="N17" s="108"/>
      <c r="O17" s="108"/>
      <c r="P17" s="108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1"/>
      <c r="CL17" s="91"/>
      <c r="CM17" s="91"/>
      <c r="CN17" s="91"/>
      <c r="CO17" s="91"/>
      <c r="CP17" s="91"/>
      <c r="CQ17" s="91"/>
      <c r="CR17" s="91"/>
      <c r="CS17" s="91"/>
      <c r="CT17" s="91"/>
      <c r="CU17" s="91"/>
      <c r="CV17" s="91"/>
      <c r="CW17" s="91"/>
      <c r="CX17" s="91"/>
      <c r="CY17" s="91"/>
      <c r="CZ17" s="91"/>
      <c r="DA17" s="91"/>
      <c r="DB17" s="91"/>
      <c r="DC17" s="91"/>
      <c r="DD17" s="91"/>
      <c r="DE17" s="91"/>
      <c r="DF17" s="91"/>
      <c r="DG17" s="91"/>
      <c r="DH17" s="91"/>
      <c r="DI17" s="91"/>
      <c r="DJ17" s="91"/>
      <c r="DK17" s="91"/>
      <c r="DL17" s="91"/>
      <c r="DM17" s="91"/>
      <c r="DN17" s="91"/>
      <c r="DO17" s="91"/>
      <c r="DP17" s="91"/>
      <c r="DQ17" s="91"/>
      <c r="DR17" s="91"/>
      <c r="DS17" s="91"/>
      <c r="DT17" s="91"/>
      <c r="DU17" s="91"/>
      <c r="DV17" s="91"/>
      <c r="DW17" s="91"/>
      <c r="DX17" s="91"/>
      <c r="DY17" s="91"/>
      <c r="DZ17" s="91"/>
      <c r="EA17" s="91"/>
      <c r="EB17" s="91"/>
      <c r="EC17" s="91"/>
      <c r="ED17" s="91"/>
      <c r="EE17" s="91"/>
      <c r="EF17" s="91"/>
      <c r="EG17" s="91"/>
      <c r="EH17" s="91"/>
      <c r="EI17" s="91"/>
      <c r="EJ17" s="91"/>
      <c r="EK17" s="91"/>
      <c r="EL17" s="91"/>
      <c r="EM17" s="91"/>
      <c r="EN17" s="91"/>
      <c r="EO17" s="91"/>
      <c r="EP17" s="91"/>
      <c r="EQ17" s="91"/>
      <c r="ER17" s="91"/>
      <c r="ES17" s="91"/>
      <c r="ET17" s="91"/>
      <c r="EU17" s="91"/>
      <c r="EV17" s="91"/>
      <c r="EW17" s="91"/>
      <c r="EX17" s="91"/>
      <c r="EY17" s="91"/>
      <c r="EZ17" s="91"/>
      <c r="FA17" s="91"/>
      <c r="FB17" s="91"/>
      <c r="FC17" s="91"/>
      <c r="FD17" s="91"/>
      <c r="FE17" s="91"/>
      <c r="FF17" s="91"/>
      <c r="FG17" s="91"/>
      <c r="FH17" s="91"/>
      <c r="FI17" s="91"/>
      <c r="FJ17" s="91"/>
      <c r="FK17" s="91"/>
      <c r="FL17" s="91"/>
      <c r="FM17" s="91"/>
      <c r="FN17" s="91"/>
      <c r="FO17" s="91"/>
      <c r="FP17" s="91"/>
      <c r="FQ17" s="91"/>
      <c r="FR17" s="91"/>
      <c r="FS17" s="91"/>
      <c r="FT17" s="91"/>
      <c r="FU17" s="91"/>
      <c r="FV17" s="91"/>
      <c r="FW17" s="91"/>
      <c r="FX17" s="91"/>
      <c r="FY17" s="91"/>
      <c r="FZ17" s="91"/>
      <c r="GA17" s="91"/>
      <c r="GB17" s="91"/>
      <c r="GC17" s="91"/>
      <c r="GD17" s="91"/>
      <c r="GE17" s="91"/>
      <c r="GF17" s="91"/>
      <c r="GG17" s="91"/>
      <c r="GH17" s="91"/>
      <c r="GI17" s="91"/>
      <c r="GJ17" s="91"/>
      <c r="GK17" s="91"/>
      <c r="GL17" s="91"/>
      <c r="GM17" s="91"/>
      <c r="GN17" s="91"/>
      <c r="GO17" s="91"/>
      <c r="GP17" s="91"/>
      <c r="GQ17" s="91"/>
      <c r="GR17" s="91"/>
      <c r="GS17" s="91"/>
      <c r="GT17" s="91"/>
      <c r="GU17" s="91"/>
      <c r="GV17" s="91"/>
      <c r="GW17" s="91"/>
      <c r="GX17" s="91"/>
      <c r="GY17" s="91"/>
      <c r="GZ17" s="91"/>
      <c r="HA17" s="91"/>
      <c r="HB17" s="91"/>
      <c r="HC17" s="91"/>
      <c r="HD17" s="91"/>
      <c r="HE17" s="91"/>
      <c r="HF17" s="91"/>
      <c r="HG17" s="91"/>
      <c r="HH17" s="91"/>
      <c r="HI17" s="91"/>
      <c r="HJ17" s="91"/>
      <c r="HK17" s="91"/>
      <c r="HL17" s="91"/>
      <c r="HM17" s="91"/>
      <c r="HN17" s="91"/>
      <c r="HO17" s="91"/>
      <c r="HP17" s="91"/>
      <c r="HQ17" s="91"/>
      <c r="HR17" s="91"/>
      <c r="HS17" s="91"/>
      <c r="HT17" s="91"/>
      <c r="HU17" s="91"/>
      <c r="HV17" s="91"/>
      <c r="HW17" s="91"/>
      <c r="HX17" s="91"/>
      <c r="HY17" s="91"/>
      <c r="HZ17" s="91"/>
      <c r="IA17" s="91"/>
    </row>
    <row r="18" spans="1:235" ht="36.75" customHeight="1">
      <c r="B18" s="197" t="s">
        <v>138</v>
      </c>
      <c r="C18" s="198" t="s">
        <v>49</v>
      </c>
      <c r="D18" s="198" t="s">
        <v>50</v>
      </c>
      <c r="E18" s="199" t="s">
        <v>51</v>
      </c>
      <c r="F18" s="200" t="s">
        <v>48</v>
      </c>
      <c r="G18" s="201">
        <v>12</v>
      </c>
      <c r="H18" s="202"/>
      <c r="I18" s="203"/>
      <c r="J18" s="109"/>
      <c r="K18" s="106"/>
      <c r="L18" s="107"/>
      <c r="M18" s="107"/>
      <c r="N18" s="108"/>
      <c r="O18" s="108"/>
      <c r="P18" s="108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1"/>
      <c r="CP18" s="91"/>
      <c r="CQ18" s="91"/>
      <c r="CR18" s="91"/>
      <c r="CS18" s="91"/>
      <c r="CT18" s="91"/>
      <c r="CU18" s="91"/>
      <c r="CV18" s="91"/>
      <c r="CW18" s="91"/>
      <c r="CX18" s="91"/>
      <c r="CY18" s="91"/>
      <c r="CZ18" s="91"/>
      <c r="DA18" s="91"/>
      <c r="DB18" s="91"/>
      <c r="DC18" s="91"/>
      <c r="DD18" s="91"/>
      <c r="DE18" s="91"/>
      <c r="DF18" s="91"/>
      <c r="DG18" s="91"/>
      <c r="DH18" s="91"/>
      <c r="DI18" s="91"/>
      <c r="DJ18" s="91"/>
      <c r="DK18" s="91"/>
      <c r="DL18" s="91"/>
      <c r="DM18" s="91"/>
      <c r="DN18" s="91"/>
      <c r="DO18" s="91"/>
      <c r="DP18" s="91"/>
      <c r="DQ18" s="91"/>
      <c r="DR18" s="91"/>
      <c r="DS18" s="91"/>
      <c r="DT18" s="91"/>
      <c r="DU18" s="91"/>
      <c r="DV18" s="91"/>
      <c r="DW18" s="91"/>
      <c r="DX18" s="91"/>
      <c r="DY18" s="91"/>
      <c r="DZ18" s="91"/>
      <c r="EA18" s="91"/>
      <c r="EB18" s="91"/>
      <c r="EC18" s="91"/>
      <c r="ED18" s="91"/>
      <c r="EE18" s="91"/>
      <c r="EF18" s="91"/>
      <c r="EG18" s="91"/>
      <c r="EH18" s="91"/>
      <c r="EI18" s="91"/>
      <c r="EJ18" s="91"/>
      <c r="EK18" s="91"/>
      <c r="EL18" s="91"/>
      <c r="EM18" s="91"/>
      <c r="EN18" s="91"/>
      <c r="EO18" s="91"/>
      <c r="EP18" s="91"/>
      <c r="EQ18" s="91"/>
      <c r="ER18" s="91"/>
      <c r="ES18" s="91"/>
      <c r="ET18" s="91"/>
      <c r="EU18" s="91"/>
      <c r="EV18" s="91"/>
      <c r="EW18" s="91"/>
      <c r="EX18" s="91"/>
      <c r="EY18" s="91"/>
      <c r="EZ18" s="91"/>
      <c r="FA18" s="91"/>
      <c r="FB18" s="91"/>
      <c r="FC18" s="91"/>
      <c r="FD18" s="91"/>
      <c r="FE18" s="91"/>
      <c r="FF18" s="91"/>
      <c r="FG18" s="91"/>
      <c r="FH18" s="91"/>
      <c r="FI18" s="91"/>
      <c r="FJ18" s="91"/>
      <c r="FK18" s="91"/>
      <c r="FL18" s="91"/>
      <c r="FM18" s="91"/>
      <c r="FN18" s="91"/>
      <c r="FO18" s="91"/>
      <c r="FP18" s="91"/>
      <c r="FQ18" s="91"/>
      <c r="FR18" s="91"/>
      <c r="FS18" s="91"/>
      <c r="FT18" s="91"/>
      <c r="FU18" s="91"/>
      <c r="FV18" s="91"/>
      <c r="FW18" s="91"/>
      <c r="FX18" s="91"/>
      <c r="FY18" s="91"/>
      <c r="FZ18" s="91"/>
      <c r="GA18" s="91"/>
      <c r="GB18" s="91"/>
      <c r="GC18" s="91"/>
      <c r="GD18" s="91"/>
      <c r="GE18" s="91"/>
      <c r="GF18" s="91"/>
      <c r="GG18" s="91"/>
      <c r="GH18" s="91"/>
      <c r="GI18" s="91"/>
      <c r="GJ18" s="91"/>
      <c r="GK18" s="91"/>
      <c r="GL18" s="91"/>
      <c r="GM18" s="91"/>
      <c r="GN18" s="91"/>
      <c r="GO18" s="91"/>
      <c r="GP18" s="91"/>
      <c r="GQ18" s="91"/>
      <c r="GR18" s="91"/>
      <c r="GS18" s="91"/>
      <c r="GT18" s="91"/>
      <c r="GU18" s="91"/>
      <c r="GV18" s="91"/>
      <c r="GW18" s="91"/>
      <c r="GX18" s="91"/>
      <c r="GY18" s="91"/>
      <c r="GZ18" s="91"/>
      <c r="HA18" s="91"/>
      <c r="HB18" s="91"/>
      <c r="HC18" s="91"/>
      <c r="HD18" s="91"/>
      <c r="HE18" s="91"/>
      <c r="HF18" s="91"/>
      <c r="HG18" s="91"/>
      <c r="HH18" s="91"/>
      <c r="HI18" s="91"/>
      <c r="HJ18" s="91"/>
      <c r="HK18" s="91"/>
      <c r="HL18" s="91"/>
      <c r="HM18" s="91"/>
      <c r="HN18" s="91"/>
      <c r="HO18" s="91"/>
      <c r="HP18" s="91"/>
      <c r="HQ18" s="91"/>
      <c r="HR18" s="91"/>
      <c r="HS18" s="91"/>
      <c r="HT18" s="91"/>
      <c r="HU18" s="91"/>
      <c r="HV18" s="91"/>
      <c r="HW18" s="91"/>
      <c r="HX18" s="91"/>
      <c r="HY18" s="91"/>
      <c r="HZ18" s="91"/>
      <c r="IA18" s="91"/>
    </row>
    <row r="19" spans="1:235" ht="18" customHeight="1">
      <c r="B19" s="197" t="s">
        <v>139</v>
      </c>
      <c r="C19" s="198" t="s">
        <v>11</v>
      </c>
      <c r="D19" s="198">
        <v>4222</v>
      </c>
      <c r="E19" s="199" t="s">
        <v>52</v>
      </c>
      <c r="F19" s="200" t="s">
        <v>53</v>
      </c>
      <c r="G19" s="201">
        <v>2400</v>
      </c>
      <c r="H19" s="202"/>
      <c r="I19" s="203"/>
      <c r="J19" s="109"/>
      <c r="K19" s="106"/>
      <c r="L19" s="107"/>
      <c r="M19" s="107"/>
      <c r="N19" s="108"/>
      <c r="O19" s="108"/>
      <c r="P19" s="108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1"/>
      <c r="CO19" s="91"/>
      <c r="CP19" s="91"/>
      <c r="CQ19" s="91"/>
      <c r="CR19" s="91"/>
      <c r="CS19" s="91"/>
      <c r="CT19" s="91"/>
      <c r="CU19" s="91"/>
      <c r="CV19" s="91"/>
      <c r="CW19" s="91"/>
      <c r="CX19" s="91"/>
      <c r="CY19" s="91"/>
      <c r="CZ19" s="91"/>
      <c r="DA19" s="91"/>
      <c r="DB19" s="91"/>
      <c r="DC19" s="91"/>
      <c r="DD19" s="91"/>
      <c r="DE19" s="91"/>
      <c r="DF19" s="91"/>
      <c r="DG19" s="91"/>
      <c r="DH19" s="91"/>
      <c r="DI19" s="91"/>
      <c r="DJ19" s="91"/>
      <c r="DK19" s="91"/>
      <c r="DL19" s="91"/>
      <c r="DM19" s="91"/>
      <c r="DN19" s="91"/>
      <c r="DO19" s="91"/>
      <c r="DP19" s="91"/>
      <c r="DQ19" s="91"/>
      <c r="DR19" s="91"/>
      <c r="DS19" s="91"/>
      <c r="DT19" s="91"/>
      <c r="DU19" s="91"/>
      <c r="DV19" s="91"/>
      <c r="DW19" s="91"/>
      <c r="DX19" s="91"/>
      <c r="DY19" s="91"/>
      <c r="DZ19" s="91"/>
      <c r="EA19" s="91"/>
      <c r="EB19" s="91"/>
      <c r="EC19" s="91"/>
      <c r="ED19" s="91"/>
      <c r="EE19" s="91"/>
      <c r="EF19" s="91"/>
      <c r="EG19" s="91"/>
      <c r="EH19" s="91"/>
      <c r="EI19" s="91"/>
      <c r="EJ19" s="91"/>
      <c r="EK19" s="91"/>
      <c r="EL19" s="91"/>
      <c r="EM19" s="91"/>
      <c r="EN19" s="91"/>
      <c r="EO19" s="91"/>
      <c r="EP19" s="91"/>
      <c r="EQ19" s="91"/>
      <c r="ER19" s="91"/>
      <c r="ES19" s="91"/>
      <c r="ET19" s="91"/>
      <c r="EU19" s="91"/>
      <c r="EV19" s="91"/>
      <c r="EW19" s="91"/>
      <c r="EX19" s="91"/>
      <c r="EY19" s="91"/>
      <c r="EZ19" s="91"/>
      <c r="FA19" s="91"/>
      <c r="FB19" s="91"/>
      <c r="FC19" s="91"/>
      <c r="FD19" s="91"/>
      <c r="FE19" s="91"/>
      <c r="FF19" s="91"/>
      <c r="FG19" s="91"/>
      <c r="FH19" s="91"/>
      <c r="FI19" s="91"/>
      <c r="FJ19" s="91"/>
      <c r="FK19" s="91"/>
      <c r="FL19" s="91"/>
      <c r="FM19" s="91"/>
      <c r="FN19" s="91"/>
      <c r="FO19" s="91"/>
      <c r="FP19" s="91"/>
      <c r="FQ19" s="91"/>
      <c r="FR19" s="91"/>
      <c r="FS19" s="91"/>
      <c r="FT19" s="91"/>
      <c r="FU19" s="91"/>
      <c r="FV19" s="91"/>
      <c r="FW19" s="91"/>
      <c r="FX19" s="91"/>
      <c r="FY19" s="91"/>
      <c r="FZ19" s="91"/>
      <c r="GA19" s="91"/>
      <c r="GB19" s="91"/>
      <c r="GC19" s="91"/>
      <c r="GD19" s="91"/>
      <c r="GE19" s="91"/>
      <c r="GF19" s="91"/>
      <c r="GG19" s="91"/>
      <c r="GH19" s="91"/>
      <c r="GI19" s="91"/>
      <c r="GJ19" s="91"/>
      <c r="GK19" s="91"/>
      <c r="GL19" s="91"/>
      <c r="GM19" s="91"/>
      <c r="GN19" s="91"/>
      <c r="GO19" s="91"/>
      <c r="GP19" s="91"/>
      <c r="GQ19" s="91"/>
      <c r="GR19" s="91"/>
      <c r="GS19" s="91"/>
      <c r="GT19" s="91"/>
      <c r="GU19" s="91"/>
      <c r="GV19" s="91"/>
      <c r="GW19" s="91"/>
      <c r="GX19" s="91"/>
      <c r="GY19" s="91"/>
      <c r="GZ19" s="91"/>
      <c r="HA19" s="91"/>
      <c r="HB19" s="91"/>
      <c r="HC19" s="91"/>
      <c r="HD19" s="91"/>
      <c r="HE19" s="91"/>
      <c r="HF19" s="91"/>
      <c r="HG19" s="91"/>
      <c r="HH19" s="91"/>
      <c r="HI19" s="91"/>
      <c r="HJ19" s="91"/>
      <c r="HK19" s="91"/>
      <c r="HL19" s="91"/>
      <c r="HM19" s="91"/>
      <c r="HN19" s="91"/>
      <c r="HO19" s="91"/>
      <c r="HP19" s="91"/>
      <c r="HQ19" s="91"/>
      <c r="HR19" s="91"/>
      <c r="HS19" s="91"/>
      <c r="HT19" s="91"/>
      <c r="HU19" s="91"/>
      <c r="HV19" s="91"/>
      <c r="HW19" s="91"/>
      <c r="HX19" s="91"/>
      <c r="HY19" s="91"/>
      <c r="HZ19" s="91"/>
      <c r="IA19" s="91"/>
    </row>
    <row r="20" spans="1:235" ht="15" thickBot="1">
      <c r="B20" s="204"/>
      <c r="C20" s="205"/>
      <c r="D20" s="205"/>
      <c r="E20" s="206"/>
      <c r="F20" s="207"/>
      <c r="G20" s="208"/>
      <c r="H20" s="209"/>
      <c r="I20" s="210"/>
      <c r="J20" s="110"/>
      <c r="K20" s="106"/>
      <c r="L20" s="107"/>
      <c r="M20" s="107"/>
      <c r="N20" s="108"/>
      <c r="O20" s="108"/>
      <c r="P20" s="108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1"/>
      <c r="CO20" s="91"/>
      <c r="CP20" s="91"/>
      <c r="CQ20" s="91"/>
      <c r="CR20" s="91"/>
      <c r="CS20" s="91"/>
      <c r="CT20" s="91"/>
      <c r="CU20" s="91"/>
      <c r="CV20" s="91"/>
      <c r="CW20" s="91"/>
      <c r="CX20" s="91"/>
      <c r="CY20" s="91"/>
      <c r="CZ20" s="91"/>
      <c r="DA20" s="91"/>
      <c r="DB20" s="91"/>
      <c r="DC20" s="91"/>
      <c r="DD20" s="91"/>
      <c r="DE20" s="91"/>
      <c r="DF20" s="91"/>
      <c r="DG20" s="91"/>
      <c r="DH20" s="91"/>
      <c r="DI20" s="91"/>
      <c r="DJ20" s="91"/>
      <c r="DK20" s="91"/>
      <c r="DL20" s="91"/>
      <c r="DM20" s="91"/>
      <c r="DN20" s="91"/>
      <c r="DO20" s="91"/>
      <c r="DP20" s="91"/>
      <c r="DQ20" s="91"/>
      <c r="DR20" s="91"/>
      <c r="DS20" s="91"/>
      <c r="DT20" s="91"/>
      <c r="DU20" s="91"/>
      <c r="DV20" s="91"/>
      <c r="DW20" s="91"/>
      <c r="DX20" s="91"/>
      <c r="DY20" s="91"/>
      <c r="DZ20" s="91"/>
      <c r="EA20" s="91"/>
      <c r="EB20" s="91"/>
      <c r="EC20" s="91"/>
      <c r="ED20" s="91"/>
      <c r="EE20" s="91"/>
      <c r="EF20" s="91"/>
      <c r="EG20" s="91"/>
      <c r="EH20" s="91"/>
      <c r="EI20" s="91"/>
      <c r="EJ20" s="91"/>
      <c r="EK20" s="91"/>
      <c r="EL20" s="91"/>
      <c r="EM20" s="91"/>
      <c r="EN20" s="91"/>
      <c r="EO20" s="91"/>
      <c r="EP20" s="91"/>
      <c r="EQ20" s="91"/>
      <c r="ER20" s="91"/>
      <c r="ES20" s="91"/>
      <c r="ET20" s="91"/>
      <c r="EU20" s="91"/>
      <c r="EV20" s="91"/>
      <c r="EW20" s="91"/>
      <c r="EX20" s="91"/>
      <c r="EY20" s="91"/>
      <c r="EZ20" s="91"/>
      <c r="FA20" s="91"/>
      <c r="FB20" s="91"/>
      <c r="FC20" s="91"/>
      <c r="FD20" s="91"/>
      <c r="FE20" s="91"/>
      <c r="FF20" s="91"/>
      <c r="FG20" s="91"/>
      <c r="FH20" s="91"/>
      <c r="FI20" s="91"/>
      <c r="FJ20" s="91"/>
      <c r="FK20" s="91"/>
      <c r="FL20" s="91"/>
      <c r="FM20" s="91"/>
      <c r="FN20" s="91"/>
      <c r="FO20" s="91"/>
      <c r="FP20" s="91"/>
      <c r="FQ20" s="91"/>
      <c r="FR20" s="91"/>
      <c r="FS20" s="91"/>
      <c r="FT20" s="91"/>
      <c r="FU20" s="91"/>
      <c r="FV20" s="91"/>
      <c r="FW20" s="91"/>
      <c r="FX20" s="91"/>
      <c r="FY20" s="91"/>
      <c r="FZ20" s="91"/>
      <c r="GA20" s="91"/>
      <c r="GB20" s="91"/>
      <c r="GC20" s="91"/>
      <c r="GD20" s="91"/>
      <c r="GE20" s="91"/>
      <c r="GF20" s="91"/>
      <c r="GG20" s="91"/>
      <c r="GH20" s="91"/>
      <c r="GI20" s="91"/>
      <c r="GJ20" s="91"/>
      <c r="GK20" s="91"/>
      <c r="GL20" s="91"/>
      <c r="GM20" s="91"/>
      <c r="GN20" s="91"/>
      <c r="GO20" s="91"/>
      <c r="GP20" s="91"/>
      <c r="GQ20" s="91"/>
      <c r="GR20" s="91"/>
      <c r="GS20" s="91"/>
      <c r="GT20" s="91"/>
      <c r="GU20" s="91"/>
      <c r="GV20" s="91"/>
      <c r="GW20" s="91"/>
      <c r="GX20" s="91"/>
      <c r="GY20" s="91"/>
      <c r="GZ20" s="91"/>
      <c r="HA20" s="91"/>
      <c r="HB20" s="91"/>
      <c r="HC20" s="91"/>
      <c r="HD20" s="91"/>
      <c r="HE20" s="91"/>
      <c r="HF20" s="91"/>
      <c r="HG20" s="91"/>
      <c r="HH20" s="91"/>
      <c r="HI20" s="91"/>
      <c r="HJ20" s="91"/>
      <c r="HK20" s="91"/>
      <c r="HL20" s="91"/>
      <c r="HM20" s="91"/>
      <c r="HN20" s="91"/>
      <c r="HO20" s="91"/>
      <c r="HP20" s="91"/>
      <c r="HQ20" s="91"/>
      <c r="HR20" s="91"/>
      <c r="HS20" s="91"/>
      <c r="HT20" s="91"/>
      <c r="HU20" s="91"/>
      <c r="HV20" s="91"/>
      <c r="HW20" s="91"/>
      <c r="HX20" s="91"/>
      <c r="HY20" s="91"/>
      <c r="HZ20" s="91"/>
      <c r="IA20" s="91"/>
    </row>
    <row r="21" spans="1:235" s="117" customFormat="1" ht="26.25" customHeight="1" thickTop="1" thickBot="1">
      <c r="B21" s="111"/>
      <c r="C21" s="112"/>
      <c r="D21" s="112"/>
      <c r="E21" s="112" t="s">
        <v>140</v>
      </c>
      <c r="F21" s="113"/>
      <c r="G21" s="114"/>
      <c r="H21" s="115"/>
      <c r="I21" s="116"/>
      <c r="K21" s="118"/>
      <c r="L21" s="119"/>
      <c r="M21" s="119"/>
      <c r="N21" s="119"/>
      <c r="O21" s="119"/>
      <c r="P21" s="119"/>
    </row>
    <row r="22" spans="1:235" ht="14.25">
      <c r="B22" s="88"/>
      <c r="C22" s="89"/>
      <c r="D22" s="89"/>
      <c r="E22" s="88"/>
      <c r="F22" s="89"/>
      <c r="G22" s="89"/>
      <c r="H22" s="90"/>
      <c r="I22" s="90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1"/>
      <c r="CL22" s="91"/>
      <c r="CM22" s="91"/>
      <c r="CN22" s="91"/>
      <c r="CO22" s="91"/>
      <c r="CP22" s="91"/>
      <c r="CQ22" s="91"/>
      <c r="CR22" s="91"/>
      <c r="CS22" s="91"/>
      <c r="CT22" s="91"/>
      <c r="CU22" s="91"/>
      <c r="CV22" s="91"/>
      <c r="CW22" s="91"/>
      <c r="CX22" s="91"/>
      <c r="CY22" s="91"/>
      <c r="CZ22" s="91"/>
      <c r="DA22" s="91"/>
      <c r="DB22" s="91"/>
      <c r="DC22" s="91"/>
      <c r="DD22" s="91"/>
      <c r="DE22" s="91"/>
      <c r="DF22" s="91"/>
      <c r="DG22" s="91"/>
      <c r="DH22" s="91"/>
      <c r="DI22" s="91"/>
      <c r="DJ22" s="91"/>
      <c r="DK22" s="91"/>
      <c r="DL22" s="91"/>
      <c r="DM22" s="91"/>
      <c r="DN22" s="91"/>
      <c r="DO22" s="91"/>
      <c r="DP22" s="91"/>
      <c r="DQ22" s="91"/>
      <c r="DR22" s="91"/>
      <c r="DS22" s="91"/>
      <c r="DT22" s="91"/>
      <c r="DU22" s="91"/>
      <c r="DV22" s="91"/>
      <c r="DW22" s="91"/>
      <c r="DX22" s="91"/>
      <c r="DY22" s="91"/>
      <c r="DZ22" s="91"/>
      <c r="EA22" s="91"/>
      <c r="EB22" s="91"/>
      <c r="EC22" s="91"/>
      <c r="ED22" s="91"/>
      <c r="EE22" s="91"/>
      <c r="EF22" s="91"/>
      <c r="EG22" s="91"/>
      <c r="EH22" s="91"/>
      <c r="EI22" s="91"/>
      <c r="EJ22" s="91"/>
      <c r="EK22" s="91"/>
      <c r="EL22" s="91"/>
      <c r="EM22" s="91"/>
      <c r="EN22" s="91"/>
      <c r="EO22" s="91"/>
      <c r="EP22" s="91"/>
      <c r="EQ22" s="91"/>
      <c r="ER22" s="91"/>
      <c r="ES22" s="91"/>
      <c r="ET22" s="91"/>
      <c r="EU22" s="91"/>
      <c r="EV22" s="91"/>
      <c r="EW22" s="91"/>
      <c r="EX22" s="91"/>
      <c r="EY22" s="91"/>
      <c r="EZ22" s="91"/>
      <c r="FA22" s="91"/>
      <c r="FB22" s="91"/>
      <c r="FC22" s="91"/>
      <c r="FD22" s="91"/>
      <c r="FE22" s="91"/>
      <c r="FF22" s="91"/>
      <c r="FG22" s="91"/>
      <c r="FH22" s="91"/>
      <c r="FI22" s="91"/>
      <c r="FJ22" s="91"/>
      <c r="FK22" s="91"/>
      <c r="FL22" s="91"/>
      <c r="FM22" s="91"/>
      <c r="FN22" s="91"/>
      <c r="FO22" s="91"/>
      <c r="FP22" s="91"/>
      <c r="FQ22" s="91"/>
      <c r="FR22" s="91"/>
      <c r="FS22" s="91"/>
      <c r="FT22" s="91"/>
      <c r="FU22" s="91"/>
      <c r="FV22" s="91"/>
      <c r="FW22" s="91"/>
      <c r="FX22" s="91"/>
      <c r="FY22" s="91"/>
      <c r="FZ22" s="91"/>
      <c r="GA22" s="91"/>
      <c r="GB22" s="91"/>
      <c r="GC22" s="91"/>
      <c r="GD22" s="91"/>
      <c r="GE22" s="91"/>
      <c r="GF22" s="91"/>
      <c r="GG22" s="91"/>
      <c r="GH22" s="91"/>
      <c r="GI22" s="91"/>
      <c r="GJ22" s="91"/>
      <c r="GK22" s="91"/>
      <c r="GL22" s="91"/>
      <c r="GM22" s="91"/>
      <c r="GN22" s="91"/>
      <c r="GO22" s="91"/>
      <c r="GP22" s="91"/>
      <c r="GQ22" s="91"/>
      <c r="GR22" s="91"/>
      <c r="GS22" s="91"/>
      <c r="GT22" s="91"/>
      <c r="GU22" s="91"/>
      <c r="GV22" s="91"/>
      <c r="GW22" s="91"/>
      <c r="GX22" s="91"/>
      <c r="GY22" s="91"/>
      <c r="GZ22" s="91"/>
      <c r="HA22" s="91"/>
      <c r="HB22" s="91"/>
      <c r="HC22" s="91"/>
      <c r="HD22" s="91"/>
      <c r="HE22" s="91"/>
      <c r="HF22" s="91"/>
      <c r="HG22" s="91"/>
      <c r="HH22" s="91"/>
      <c r="HI22" s="91"/>
      <c r="HJ22" s="91"/>
      <c r="HK22" s="91"/>
      <c r="HL22" s="91"/>
      <c r="HM22" s="91"/>
      <c r="HN22" s="91"/>
      <c r="HO22" s="91"/>
      <c r="HP22" s="91"/>
      <c r="HQ22" s="91"/>
      <c r="HR22" s="91"/>
      <c r="HS22" s="91"/>
      <c r="HT22" s="91"/>
      <c r="HU22" s="91"/>
      <c r="HV22" s="91"/>
      <c r="HW22" s="91"/>
      <c r="HX22" s="91"/>
      <c r="HY22" s="91"/>
      <c r="HZ22" s="91"/>
      <c r="IA22" s="91"/>
    </row>
    <row r="23" spans="1:235" ht="14.25">
      <c r="B23" s="88"/>
      <c r="C23" s="89"/>
      <c r="D23" s="89"/>
      <c r="E23" s="88"/>
      <c r="F23" s="89"/>
      <c r="G23" s="89"/>
      <c r="H23" s="90"/>
      <c r="I23" s="90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1"/>
      <c r="CL23" s="91"/>
      <c r="CM23" s="91"/>
      <c r="CN23" s="91"/>
      <c r="CO23" s="91"/>
      <c r="CP23" s="91"/>
      <c r="CQ23" s="91"/>
      <c r="CR23" s="91"/>
      <c r="CS23" s="91"/>
      <c r="CT23" s="91"/>
      <c r="CU23" s="91"/>
      <c r="CV23" s="91"/>
      <c r="CW23" s="91"/>
      <c r="CX23" s="91"/>
      <c r="CY23" s="91"/>
      <c r="CZ23" s="91"/>
      <c r="DA23" s="91"/>
      <c r="DB23" s="91"/>
      <c r="DC23" s="91"/>
      <c r="DD23" s="91"/>
      <c r="DE23" s="91"/>
      <c r="DF23" s="91"/>
      <c r="DG23" s="91"/>
      <c r="DH23" s="91"/>
      <c r="DI23" s="91"/>
      <c r="DJ23" s="91"/>
      <c r="DK23" s="91"/>
      <c r="DL23" s="91"/>
      <c r="DM23" s="91"/>
      <c r="DN23" s="91"/>
      <c r="DO23" s="91"/>
      <c r="DP23" s="91"/>
      <c r="DQ23" s="91"/>
      <c r="DR23" s="91"/>
      <c r="DS23" s="91"/>
      <c r="DT23" s="91"/>
      <c r="DU23" s="91"/>
      <c r="DV23" s="91"/>
      <c r="DW23" s="91"/>
      <c r="DX23" s="91"/>
      <c r="DY23" s="91"/>
      <c r="DZ23" s="91"/>
      <c r="EA23" s="91"/>
      <c r="EB23" s="91"/>
      <c r="EC23" s="91"/>
      <c r="ED23" s="91"/>
      <c r="EE23" s="91"/>
      <c r="EF23" s="91"/>
      <c r="EG23" s="91"/>
      <c r="EH23" s="91"/>
      <c r="EI23" s="91"/>
      <c r="EJ23" s="91"/>
      <c r="EK23" s="91"/>
      <c r="EL23" s="91"/>
      <c r="EM23" s="91"/>
      <c r="EN23" s="91"/>
      <c r="EO23" s="91"/>
      <c r="EP23" s="91"/>
      <c r="EQ23" s="91"/>
      <c r="ER23" s="91"/>
      <c r="ES23" s="91"/>
      <c r="ET23" s="91"/>
      <c r="EU23" s="91"/>
      <c r="EV23" s="91"/>
      <c r="EW23" s="91"/>
      <c r="EX23" s="91"/>
      <c r="EY23" s="91"/>
      <c r="EZ23" s="91"/>
      <c r="FA23" s="91"/>
      <c r="FB23" s="91"/>
      <c r="FC23" s="91"/>
      <c r="FD23" s="91"/>
      <c r="FE23" s="91"/>
      <c r="FF23" s="91"/>
      <c r="FG23" s="91"/>
      <c r="FH23" s="91"/>
      <c r="FI23" s="91"/>
      <c r="FJ23" s="91"/>
      <c r="FK23" s="91"/>
      <c r="FL23" s="91"/>
      <c r="FM23" s="91"/>
      <c r="FN23" s="91"/>
      <c r="FO23" s="91"/>
      <c r="FP23" s="91"/>
      <c r="FQ23" s="91"/>
      <c r="FR23" s="91"/>
      <c r="FS23" s="91"/>
      <c r="FT23" s="91"/>
      <c r="FU23" s="91"/>
      <c r="FV23" s="91"/>
      <c r="FW23" s="91"/>
      <c r="FX23" s="91"/>
      <c r="FY23" s="91"/>
      <c r="FZ23" s="91"/>
      <c r="GA23" s="91"/>
      <c r="GB23" s="91"/>
      <c r="GC23" s="91"/>
      <c r="GD23" s="91"/>
      <c r="GE23" s="91"/>
      <c r="GF23" s="91"/>
      <c r="GG23" s="91"/>
      <c r="GH23" s="91"/>
      <c r="GI23" s="91"/>
      <c r="GJ23" s="91"/>
      <c r="GK23" s="91"/>
      <c r="GL23" s="91"/>
      <c r="GM23" s="91"/>
      <c r="GN23" s="91"/>
      <c r="GO23" s="91"/>
      <c r="GP23" s="91"/>
      <c r="GQ23" s="91"/>
      <c r="GR23" s="91"/>
      <c r="GS23" s="91"/>
      <c r="GT23" s="91"/>
      <c r="GU23" s="91"/>
      <c r="GV23" s="91"/>
      <c r="GW23" s="91"/>
      <c r="GX23" s="91"/>
      <c r="GY23" s="91"/>
      <c r="GZ23" s="91"/>
      <c r="HA23" s="91"/>
      <c r="HB23" s="91"/>
      <c r="HC23" s="91"/>
      <c r="HD23" s="91"/>
      <c r="HE23" s="91"/>
      <c r="HF23" s="91"/>
      <c r="HG23" s="91"/>
      <c r="HH23" s="91"/>
      <c r="HI23" s="91"/>
      <c r="HJ23" s="91"/>
      <c r="HK23" s="91"/>
      <c r="HL23" s="91"/>
      <c r="HM23" s="91"/>
      <c r="HN23" s="91"/>
      <c r="HO23" s="91"/>
      <c r="HP23" s="91"/>
      <c r="HQ23" s="91"/>
      <c r="HR23" s="91"/>
      <c r="HS23" s="91"/>
      <c r="HT23" s="91"/>
      <c r="HU23" s="91"/>
      <c r="HV23" s="91"/>
      <c r="HW23" s="91"/>
      <c r="HX23" s="91"/>
      <c r="HY23" s="91"/>
      <c r="HZ23" s="91"/>
      <c r="IA23" s="91"/>
    </row>
    <row r="24" spans="1:235" ht="14.25">
      <c r="B24" s="88"/>
      <c r="C24" s="89"/>
      <c r="D24" s="89"/>
      <c r="E24" s="88"/>
      <c r="F24" s="89"/>
      <c r="G24" s="120"/>
      <c r="H24" s="90"/>
      <c r="I24" s="90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  <c r="CS24" s="91"/>
      <c r="CT24" s="91"/>
      <c r="CU24" s="91"/>
      <c r="CV24" s="91"/>
      <c r="CW24" s="91"/>
      <c r="CX24" s="91"/>
      <c r="CY24" s="91"/>
      <c r="CZ24" s="91"/>
      <c r="DA24" s="91"/>
      <c r="DB24" s="91"/>
      <c r="DC24" s="91"/>
      <c r="DD24" s="91"/>
      <c r="DE24" s="91"/>
      <c r="DF24" s="91"/>
      <c r="DG24" s="91"/>
      <c r="DH24" s="91"/>
      <c r="DI24" s="91"/>
      <c r="DJ24" s="91"/>
      <c r="DK24" s="91"/>
      <c r="DL24" s="91"/>
      <c r="DM24" s="91"/>
      <c r="DN24" s="91"/>
      <c r="DO24" s="91"/>
      <c r="DP24" s="91"/>
      <c r="DQ24" s="91"/>
      <c r="DR24" s="91"/>
      <c r="DS24" s="91"/>
      <c r="DT24" s="91"/>
      <c r="DU24" s="91"/>
      <c r="DV24" s="91"/>
      <c r="DW24" s="91"/>
      <c r="DX24" s="91"/>
      <c r="DY24" s="91"/>
      <c r="DZ24" s="91"/>
      <c r="EA24" s="91"/>
      <c r="EB24" s="91"/>
      <c r="EC24" s="91"/>
      <c r="ED24" s="91"/>
      <c r="EE24" s="91"/>
      <c r="EF24" s="91"/>
      <c r="EG24" s="91"/>
      <c r="EH24" s="91"/>
      <c r="EI24" s="91"/>
      <c r="EJ24" s="91"/>
      <c r="EK24" s="91"/>
      <c r="EL24" s="91"/>
      <c r="EM24" s="91"/>
      <c r="EN24" s="91"/>
      <c r="EO24" s="91"/>
      <c r="EP24" s="91"/>
      <c r="EQ24" s="91"/>
      <c r="ER24" s="91"/>
      <c r="ES24" s="91"/>
      <c r="ET24" s="91"/>
      <c r="EU24" s="91"/>
      <c r="EV24" s="91"/>
      <c r="EW24" s="91"/>
      <c r="EX24" s="91"/>
      <c r="EY24" s="91"/>
      <c r="EZ24" s="91"/>
      <c r="FA24" s="91"/>
      <c r="FB24" s="91"/>
      <c r="FC24" s="91"/>
      <c r="FD24" s="91"/>
      <c r="FE24" s="91"/>
      <c r="FF24" s="91"/>
      <c r="FG24" s="91"/>
      <c r="FH24" s="91"/>
      <c r="FI24" s="91"/>
      <c r="FJ24" s="91"/>
      <c r="FK24" s="91"/>
      <c r="FL24" s="91"/>
      <c r="FM24" s="91"/>
      <c r="FN24" s="91"/>
      <c r="FO24" s="91"/>
      <c r="FP24" s="91"/>
      <c r="FQ24" s="91"/>
      <c r="FR24" s="91"/>
      <c r="FS24" s="91"/>
      <c r="FT24" s="91"/>
      <c r="FU24" s="91"/>
      <c r="FV24" s="91"/>
      <c r="FW24" s="91"/>
      <c r="FX24" s="91"/>
      <c r="FY24" s="91"/>
      <c r="FZ24" s="91"/>
      <c r="GA24" s="91"/>
      <c r="GB24" s="91"/>
      <c r="GC24" s="91"/>
      <c r="GD24" s="91"/>
      <c r="GE24" s="91"/>
      <c r="GF24" s="91"/>
      <c r="GG24" s="91"/>
      <c r="GH24" s="91"/>
      <c r="GI24" s="91"/>
      <c r="GJ24" s="91"/>
      <c r="GK24" s="91"/>
      <c r="GL24" s="91"/>
      <c r="GM24" s="91"/>
      <c r="GN24" s="91"/>
      <c r="GO24" s="91"/>
      <c r="GP24" s="91"/>
      <c r="GQ24" s="91"/>
      <c r="GR24" s="91"/>
      <c r="GS24" s="91"/>
      <c r="GT24" s="91"/>
      <c r="GU24" s="91"/>
      <c r="GV24" s="91"/>
      <c r="GW24" s="91"/>
      <c r="GX24" s="91"/>
      <c r="GY24" s="91"/>
      <c r="GZ24" s="91"/>
      <c r="HA24" s="91"/>
      <c r="HB24" s="91"/>
      <c r="HC24" s="91"/>
      <c r="HD24" s="91"/>
      <c r="HE24" s="91"/>
      <c r="HF24" s="91"/>
      <c r="HG24" s="91"/>
      <c r="HH24" s="91"/>
      <c r="HI24" s="91"/>
      <c r="HJ24" s="91"/>
      <c r="HK24" s="91"/>
      <c r="HL24" s="91"/>
      <c r="HM24" s="91"/>
      <c r="HN24" s="91"/>
      <c r="HO24" s="91"/>
      <c r="HP24" s="91"/>
      <c r="HQ24" s="91"/>
      <c r="HR24" s="91"/>
      <c r="HS24" s="91"/>
      <c r="HT24" s="91"/>
      <c r="HU24" s="91"/>
      <c r="HV24" s="91"/>
      <c r="HW24" s="91"/>
      <c r="HX24" s="91"/>
      <c r="HY24" s="91"/>
      <c r="HZ24" s="91"/>
      <c r="IA24" s="91"/>
    </row>
    <row r="25" spans="1:235" ht="14.25">
      <c r="A25" s="121"/>
      <c r="B25" s="4"/>
      <c r="C25" s="5"/>
      <c r="D25" s="5"/>
      <c r="E25" s="5"/>
      <c r="F25" s="5"/>
      <c r="G25" s="5"/>
      <c r="H25" s="5"/>
      <c r="I25" s="6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  <c r="BM25" s="91"/>
      <c r="BN25" s="91"/>
      <c r="BO25" s="91"/>
      <c r="BP25" s="91"/>
      <c r="BQ25" s="91"/>
      <c r="BR25" s="91"/>
      <c r="BS25" s="91"/>
      <c r="BT25" s="91"/>
      <c r="BU25" s="91"/>
      <c r="BV25" s="91"/>
      <c r="BW25" s="91"/>
      <c r="BX25" s="91"/>
      <c r="BY25" s="91"/>
      <c r="BZ25" s="91"/>
      <c r="CA25" s="91"/>
      <c r="CB25" s="91"/>
      <c r="CC25" s="91"/>
      <c r="CD25" s="91"/>
      <c r="CE25" s="91"/>
      <c r="CF25" s="91"/>
      <c r="CG25" s="91"/>
      <c r="CH25" s="91"/>
      <c r="CI25" s="91"/>
      <c r="CJ25" s="91"/>
      <c r="CK25" s="91"/>
      <c r="CL25" s="91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1"/>
      <c r="DD25" s="91"/>
      <c r="DE25" s="91"/>
      <c r="DF25" s="91"/>
      <c r="DG25" s="91"/>
      <c r="DH25" s="91"/>
      <c r="DI25" s="91"/>
      <c r="DJ25" s="91"/>
      <c r="DK25" s="91"/>
      <c r="DL25" s="91"/>
      <c r="DM25" s="91"/>
      <c r="DN25" s="91"/>
      <c r="DO25" s="91"/>
      <c r="DP25" s="91"/>
      <c r="DQ25" s="91"/>
      <c r="DR25" s="91"/>
      <c r="DS25" s="91"/>
      <c r="DT25" s="91"/>
      <c r="DU25" s="91"/>
      <c r="DV25" s="91"/>
      <c r="DW25" s="91"/>
      <c r="DX25" s="91"/>
      <c r="DY25" s="91"/>
      <c r="DZ25" s="91"/>
      <c r="EA25" s="91"/>
      <c r="EB25" s="91"/>
      <c r="EC25" s="91"/>
      <c r="ED25" s="91"/>
      <c r="EE25" s="91"/>
      <c r="EF25" s="91"/>
      <c r="EG25" s="91"/>
      <c r="EH25" s="91"/>
      <c r="EI25" s="91"/>
      <c r="EJ25" s="91"/>
      <c r="EK25" s="91"/>
      <c r="EL25" s="91"/>
      <c r="EM25" s="91"/>
      <c r="EN25" s="91"/>
      <c r="EO25" s="91"/>
      <c r="EP25" s="91"/>
      <c r="EQ25" s="91"/>
      <c r="ER25" s="91"/>
      <c r="ES25" s="91"/>
      <c r="ET25" s="91"/>
      <c r="EU25" s="91"/>
      <c r="EV25" s="91"/>
      <c r="EW25" s="91"/>
      <c r="EX25" s="91"/>
      <c r="EY25" s="91"/>
      <c r="EZ25" s="91"/>
      <c r="FA25" s="91"/>
      <c r="FB25" s="91"/>
      <c r="FC25" s="91"/>
      <c r="FD25" s="91"/>
      <c r="FE25" s="91"/>
      <c r="FF25" s="91"/>
      <c r="FG25" s="91"/>
      <c r="FH25" s="91"/>
      <c r="FI25" s="91"/>
      <c r="FJ25" s="91"/>
      <c r="FK25" s="91"/>
      <c r="FL25" s="91"/>
      <c r="FM25" s="91"/>
      <c r="FN25" s="91"/>
      <c r="FO25" s="91"/>
      <c r="FP25" s="91"/>
      <c r="FQ25" s="91"/>
      <c r="FR25" s="91"/>
      <c r="FS25" s="91"/>
      <c r="FT25" s="91"/>
      <c r="FU25" s="91"/>
      <c r="FV25" s="91"/>
      <c r="FW25" s="91"/>
      <c r="FX25" s="91"/>
      <c r="FY25" s="91"/>
      <c r="FZ25" s="91"/>
      <c r="GA25" s="91"/>
      <c r="GB25" s="91"/>
      <c r="GC25" s="91"/>
      <c r="GD25" s="91"/>
      <c r="GE25" s="91"/>
      <c r="GF25" s="91"/>
      <c r="GG25" s="91"/>
      <c r="GH25" s="91"/>
      <c r="GI25" s="91"/>
      <c r="GJ25" s="91"/>
      <c r="GK25" s="91"/>
      <c r="GL25" s="91"/>
      <c r="GM25" s="91"/>
      <c r="GN25" s="91"/>
      <c r="GO25" s="91"/>
      <c r="GP25" s="91"/>
      <c r="GQ25" s="91"/>
      <c r="GR25" s="91"/>
      <c r="GS25" s="91"/>
      <c r="GT25" s="91"/>
      <c r="GU25" s="91"/>
      <c r="GV25" s="91"/>
      <c r="GW25" s="91"/>
      <c r="GX25" s="91"/>
      <c r="GY25" s="91"/>
      <c r="GZ25" s="91"/>
      <c r="HA25" s="91"/>
      <c r="HB25" s="91"/>
      <c r="HC25" s="91"/>
      <c r="HD25" s="91"/>
      <c r="HE25" s="91"/>
      <c r="HF25" s="91"/>
      <c r="HG25" s="91"/>
      <c r="HH25" s="91"/>
      <c r="HI25" s="91"/>
      <c r="HJ25" s="91"/>
      <c r="HK25" s="91"/>
      <c r="HL25" s="91"/>
      <c r="HM25" s="91"/>
      <c r="HN25" s="91"/>
      <c r="HO25" s="91"/>
      <c r="HP25" s="91"/>
      <c r="HQ25" s="91"/>
      <c r="HR25" s="91"/>
      <c r="HS25" s="91"/>
      <c r="HT25" s="91"/>
      <c r="HU25" s="91"/>
      <c r="HV25" s="91"/>
      <c r="HW25" s="91"/>
      <c r="HX25" s="91"/>
      <c r="HY25" s="91"/>
      <c r="HZ25" s="91"/>
      <c r="IA25" s="91"/>
    </row>
    <row r="26" spans="1:235">
      <c r="A26" s="121"/>
      <c r="B26" s="7"/>
      <c r="C26" s="8"/>
      <c r="D26" s="9"/>
      <c r="E26" s="9"/>
      <c r="F26" s="9"/>
      <c r="G26" s="9"/>
      <c r="H26" s="9"/>
      <c r="I26" s="9"/>
    </row>
    <row r="27" spans="1:235">
      <c r="A27" s="121"/>
      <c r="B27" s="7"/>
      <c r="C27" s="8"/>
      <c r="D27" s="10"/>
      <c r="E27" s="10"/>
      <c r="F27" s="10"/>
      <c r="G27" s="10"/>
      <c r="H27" s="10"/>
      <c r="I27" s="10"/>
    </row>
    <row r="28" spans="1:235">
      <c r="A28" s="121"/>
      <c r="B28" s="7"/>
      <c r="C28" s="8"/>
      <c r="D28" s="10"/>
      <c r="E28" s="10"/>
      <c r="F28" s="10"/>
      <c r="G28" s="10"/>
      <c r="H28" s="10"/>
      <c r="I28" s="11"/>
    </row>
    <row r="29" spans="1:235">
      <c r="A29" s="121"/>
    </row>
    <row r="30" spans="1:235">
      <c r="A30" s="121"/>
    </row>
    <row r="31" spans="1:235">
      <c r="A31" s="121"/>
      <c r="B31" s="244"/>
      <c r="C31" s="267"/>
      <c r="D31" s="267"/>
      <c r="E31" s="267"/>
      <c r="F31" s="267"/>
      <c r="G31" s="267"/>
      <c r="H31" s="267"/>
      <c r="I31" s="267"/>
    </row>
    <row r="32" spans="1:235">
      <c r="A32" s="121"/>
      <c r="B32" s="12"/>
      <c r="C32" s="245"/>
      <c r="D32" s="268"/>
      <c r="E32" s="268"/>
      <c r="F32" s="268"/>
      <c r="G32" s="268"/>
      <c r="H32" s="268"/>
      <c r="I32" s="268"/>
    </row>
  </sheetData>
  <sheetProtection formatCells="0" formatColumns="0" formatRows="0" insertColumns="0" insertRows="0" insertHyperlinks="0" deleteColumns="0" deleteRows="0" sort="0" autoFilter="0" pivotTables="0"/>
  <mergeCells count="16">
    <mergeCell ref="L10:P10"/>
    <mergeCell ref="C31:I31"/>
    <mergeCell ref="D32:I32"/>
    <mergeCell ref="B3:I3"/>
    <mergeCell ref="D4:I4"/>
    <mergeCell ref="C5:E5"/>
    <mergeCell ref="C6:E6"/>
    <mergeCell ref="C7:E7"/>
    <mergeCell ref="B10:B13"/>
    <mergeCell ref="C10:C13"/>
    <mergeCell ref="D10:D13"/>
    <mergeCell ref="E10:E13"/>
    <mergeCell ref="F10:F13"/>
    <mergeCell ref="G10:G13"/>
    <mergeCell ref="H10:H13"/>
    <mergeCell ref="I10:I13"/>
  </mergeCells>
  <printOptions horizontalCentered="1"/>
  <pageMargins left="0.70866141732283472" right="0.70866141732283472" top="0.78740157480314965" bottom="0.98425196850393704" header="0.51181102362204722" footer="0.23622047244094491"/>
  <pageSetup paperSize="9" scale="90" firstPageNumber="0" orientation="landscape" r:id="rId1"/>
  <headerFooter alignWithMargins="0">
    <oddFooter>&amp;L&amp;10Eng.ª Civil Ana Priscila Silva
      CREA 217602/D&amp;C&amp;10Rosemary Aparecida Benedito
Secretaria Adjunta de Projetos Públicos&amp;R&amp;10&amp;P/&amp;N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</vt:lpstr>
      <vt:lpstr>Planilha (EM BRANCO)</vt:lpstr>
      <vt:lpstr>PLAN ADM (em branco)</vt:lpstr>
      <vt:lpstr>'PLAN ADM (em branco)'!Area_de_impressao</vt:lpstr>
      <vt:lpstr>Planilha!Area_de_impressao</vt:lpstr>
      <vt:lpstr>'Planilha (EM BRANCO)'!Area_de_impressao</vt:lpstr>
      <vt:lpstr>Planilha!Titulos_de_impressao</vt:lpstr>
      <vt:lpstr>'Planilha (EM BRANCO)'!Titulos_de_impressao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Priscila de Oliveira Silva</dc:creator>
  <cp:lastModifiedBy>Fernanda Drumond Alvarez de Araujo</cp:lastModifiedBy>
  <cp:lastPrinted>2026-05-18T20:48:21Z</cp:lastPrinted>
  <dcterms:created xsi:type="dcterms:W3CDTF">2025-04-15T19:27:59Z</dcterms:created>
  <dcterms:modified xsi:type="dcterms:W3CDTF">2026-10-06T17:39:01Z</dcterms:modified>
</cp:coreProperties>
</file>