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ETOR_COMPRAS\2025\EDITAL\PP 006 - SERVIÇOS GERAIS\"/>
    </mc:Choice>
  </mc:AlternateContent>
  <bookViews>
    <workbookView xWindow="0" yWindow="0" windowWidth="15360" windowHeight="7650" firstSheet="1" activeTab="1"/>
  </bookViews>
  <sheets>
    <sheet name="ANEXO VII" sheetId="9" state="hidden" r:id="rId1"/>
    <sheet name="planilha 1" sheetId="10" r:id="rId2"/>
  </sheets>
  <definedNames>
    <definedName name="_xlnm.Print_Area" localSheetId="0">'ANEXO VII'!$B$1:$G$72</definedName>
    <definedName name="_xlnm.Print_Area" localSheetId="1">'planilha 1'!$A$1:$G$48</definedName>
  </definedNames>
  <calcPr calcId="162913"/>
</workbook>
</file>

<file path=xl/calcChain.xml><?xml version="1.0" encoding="utf-8"?>
<calcChain xmlns="http://schemas.openxmlformats.org/spreadsheetml/2006/main">
  <c r="E12" i="10" l="1"/>
  <c r="F7" i="10"/>
  <c r="F23" i="10"/>
  <c r="F22" i="10"/>
  <c r="F18" i="10"/>
  <c r="F17" i="10"/>
  <c r="F24" i="10"/>
  <c r="F6" i="10"/>
  <c r="G18" i="10" l="1"/>
  <c r="F19" i="10" l="1"/>
  <c r="F20" i="10"/>
  <c r="F21" i="10"/>
  <c r="F25" i="10"/>
  <c r="F27" i="10" l="1"/>
  <c r="F16" i="10"/>
  <c r="C29" i="10" s="1"/>
  <c r="C12" i="10" l="1"/>
  <c r="G23" i="9"/>
  <c r="G22" i="9"/>
  <c r="G21" i="9"/>
  <c r="G20" i="9"/>
  <c r="G16" i="9"/>
  <c r="G15" i="9"/>
  <c r="G14" i="9"/>
  <c r="G13" i="9"/>
  <c r="G12" i="9"/>
  <c r="G11" i="9"/>
  <c r="G10" i="9"/>
  <c r="G9" i="9"/>
  <c r="G8" i="9"/>
  <c r="G7" i="9"/>
  <c r="G6" i="9"/>
  <c r="G50" i="9"/>
  <c r="F45" i="9"/>
  <c r="G45" i="9"/>
  <c r="F46" i="9"/>
  <c r="G46" i="9"/>
  <c r="G48" i="9"/>
  <c r="F51" i="9"/>
  <c r="G51" i="9"/>
  <c r="F43" i="9"/>
  <c r="F44" i="9"/>
  <c r="G44" i="9"/>
  <c r="F21" i="9"/>
  <c r="F47" i="9"/>
  <c r="F34" i="9"/>
  <c r="G34" i="9"/>
  <c r="F32" i="9"/>
  <c r="F31" i="9"/>
  <c r="G31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35" i="9"/>
  <c r="G35" i="9"/>
  <c r="F26" i="9"/>
  <c r="G26" i="9"/>
  <c r="F27" i="9"/>
  <c r="G27" i="9"/>
  <c r="F28" i="9"/>
  <c r="G28" i="9"/>
  <c r="F29" i="9"/>
  <c r="G29" i="9"/>
  <c r="F30" i="9"/>
  <c r="G30" i="9"/>
  <c r="G52" i="9"/>
  <c r="G32" i="9"/>
  <c r="G25" i="9"/>
  <c r="G43" i="9"/>
  <c r="G47" i="9"/>
  <c r="F22" i="9"/>
  <c r="F23" i="9"/>
  <c r="F49" i="9"/>
  <c r="G49" i="9"/>
  <c r="F53" i="9"/>
  <c r="G53" i="9"/>
  <c r="F54" i="9"/>
  <c r="F57" i="9"/>
  <c r="F59" i="9"/>
  <c r="G54" i="9"/>
  <c r="F56" i="9"/>
  <c r="F69" i="9"/>
  <c r="F60" i="9"/>
  <c r="F66" i="9"/>
  <c r="F61" i="9"/>
  <c r="G61" i="9"/>
  <c r="F67" i="9"/>
  <c r="F62" i="9"/>
  <c r="G56" i="9"/>
  <c r="G57" i="9"/>
  <c r="G59" i="9"/>
  <c r="G69" i="9"/>
  <c r="F64" i="9"/>
  <c r="G60" i="9"/>
  <c r="G66" i="9"/>
  <c r="G67" i="9"/>
  <c r="G64" i="9"/>
  <c r="G65" i="9"/>
  <c r="G68" i="9"/>
  <c r="G70" i="9"/>
  <c r="F65" i="9"/>
  <c r="F68" i="9"/>
  <c r="E13" i="10" l="1"/>
  <c r="C14" i="10" s="1"/>
  <c r="C30" i="10" s="1"/>
  <c r="F32" i="10" s="1"/>
  <c r="F33" i="10" s="1"/>
  <c r="F36" i="10" l="1"/>
  <c r="G36" i="10" s="1"/>
  <c r="E38" i="10" l="1"/>
  <c r="E39" i="10"/>
  <c r="E37" i="10"/>
  <c r="F45" i="10" s="1"/>
  <c r="F42" i="10"/>
  <c r="F43" i="10"/>
  <c r="F40" i="10" l="1"/>
  <c r="F41" i="10" s="1"/>
  <c r="F44" i="10" s="1"/>
  <c r="F46" i="10" l="1"/>
</calcChain>
</file>

<file path=xl/sharedStrings.xml><?xml version="1.0" encoding="utf-8"?>
<sst xmlns="http://schemas.openxmlformats.org/spreadsheetml/2006/main" count="130" uniqueCount="104">
  <si>
    <t>Quadro 1 = composição do custo mensal</t>
  </si>
  <si>
    <t>Custo Unitario</t>
  </si>
  <si>
    <t>Custo Total Mensal</t>
  </si>
  <si>
    <t>Item</t>
  </si>
  <si>
    <t>Salários</t>
  </si>
  <si>
    <t>Remuneração em dobro de feriados, jornada 12x36, Súmula 444, TST</t>
  </si>
  <si>
    <t>Soma de Salários</t>
  </si>
  <si>
    <t>Soma 1 = Remunerações + Encargos</t>
  </si>
  <si>
    <t>Quadro 2 = beneficios e materiais / equipamentos</t>
  </si>
  <si>
    <t>Cesta Básica (quantidade por funcionário)</t>
  </si>
  <si>
    <t>Uniformes (conjunto determinado pela CCT)</t>
  </si>
  <si>
    <t>Equipamentos</t>
  </si>
  <si>
    <t>Demais itens - especificar (PPR)</t>
  </si>
  <si>
    <r>
      <t>Dedução Vale Transporte (parte empregado 6%) (</t>
    </r>
    <r>
      <rPr>
        <b/>
        <sz val="10"/>
        <color indexed="10"/>
        <rFont val="Arial Narrow"/>
        <family val="2"/>
      </rPr>
      <t>em negativo</t>
    </r>
    <r>
      <rPr>
        <sz val="10"/>
        <rFont val="Arial Narrow"/>
        <family val="2"/>
      </rPr>
      <t>)</t>
    </r>
  </si>
  <si>
    <t>Soma 2 = Benefícios + Materiais e Equipamentos</t>
  </si>
  <si>
    <t>Total 1 = ( Soma 1 + Soma 2 )</t>
  </si>
  <si>
    <t>%(*)</t>
  </si>
  <si>
    <t>B.D.I. = (Despesas Indiretas+Lucro+PIS+COFINS+ISSQN)</t>
  </si>
  <si>
    <t>Total 2 = (Total 1 + BDI)</t>
  </si>
  <si>
    <t>Quadro 4 = Valor a receber da USP (-) Custo Mensal Proposto</t>
  </si>
  <si>
    <t>%</t>
  </si>
  <si>
    <t>(-) Retenção do INSS</t>
  </si>
  <si>
    <t>(-) Retenção do IR</t>
  </si>
  <si>
    <t>(=) Soma das Retenções na fonte a serem feitas pela USP</t>
  </si>
  <si>
    <t>(=) Valor líquido a ser creditado pela USP</t>
  </si>
  <si>
    <t>(-) Outros encargos fiscais inlcusos no B.D.I. (COFINS)</t>
  </si>
  <si>
    <t>(-) Outros encargos fiscais inlcusos no B.D.I. (PIS)</t>
  </si>
  <si>
    <t>(=) Saldo Disponível</t>
  </si>
  <si>
    <t>(=) Saldo Final (se for negativo a proposta é inexequivel)</t>
  </si>
  <si>
    <t>Porteiro Almocista</t>
  </si>
  <si>
    <t>Porteiro Jantista</t>
  </si>
  <si>
    <t>Assistencia Social Familiar Sindical</t>
  </si>
  <si>
    <t>Auxilio Creche</t>
  </si>
  <si>
    <t>Porteiro Diurno - 12h - Segunda a Domingo</t>
  </si>
  <si>
    <t>Porteiro Diurno - 12h - Segunda a Sexta</t>
  </si>
  <si>
    <t>Encargos</t>
  </si>
  <si>
    <t>Quadro 3 = B.D.I. (Benefícios e Despesas Indiretas)</t>
  </si>
  <si>
    <t>Beneficio Natalidade (CCT 2016 clausula 18 § 3º)</t>
  </si>
  <si>
    <t>Vale Transporte (quantidade por funcionário) - Porteiro Diurno - 12h - Segunda a Domingo</t>
  </si>
  <si>
    <t>Vale Transporte (quantidade por funcionário) - Porteiro Diurno - 12h - Segunda a Sexta</t>
  </si>
  <si>
    <t>Vale Transporte (quantidade por funcionário) - Porteiro Jantista</t>
  </si>
  <si>
    <t>Vale Refeição (quantidade por funcionário) - Porteiro Diurno - 12h - Segunda a Sexta</t>
  </si>
  <si>
    <t>-</t>
  </si>
  <si>
    <t>Quant. Funcionario</t>
  </si>
  <si>
    <t>Porteiro Diurno - 12h - Segunda a Sabado</t>
  </si>
  <si>
    <t>Porteiro Diurno - 4h - Segunda a Sexta</t>
  </si>
  <si>
    <t xml:space="preserve">Ribeirão Preto </t>
  </si>
  <si>
    <t>Vale Transporte (quantidade por funcionário) - Porteiro Diurno - 12h - Segunda a Sabado</t>
  </si>
  <si>
    <t>Vale Transporte (quantidade por funcionário) - Porteiro Diurno - 4h - Segunda a Sexta</t>
  </si>
  <si>
    <t xml:space="preserve">Porteiro Noturno   - 6h - Segunda a Sabado </t>
  </si>
  <si>
    <t>Vale Refeição (quantidade por funcionário) - Porteiro Diurno - 4h - Segunda a Sexta</t>
  </si>
  <si>
    <r>
      <t xml:space="preserve">(-) Retenção do ISSQN de </t>
    </r>
    <r>
      <rPr>
        <b/>
        <sz val="10"/>
        <rFont val="Arial Narrow"/>
        <family val="2"/>
      </rPr>
      <t>Ribeirão Preto  (SP)</t>
    </r>
  </si>
  <si>
    <t xml:space="preserve"> </t>
  </si>
  <si>
    <t xml:space="preserve">Quant.  por Funcionario/mês </t>
  </si>
  <si>
    <t xml:space="preserve">Custo Unitario do Vale </t>
  </si>
  <si>
    <t>Porteiro Diuturno - 24h - Segunda a Domingo</t>
  </si>
  <si>
    <t>Porteiro Noturno - 12h - Segunda a Domingo</t>
  </si>
  <si>
    <t>Vale Transporte (quantidade por funcionário) - Porteiro Diuturno - 24h - Segunda a Domingo</t>
  </si>
  <si>
    <t>Vale Transporte (quantidade por funcionário) - Porteiro Noturno - 12h - Segunda a Domingo</t>
  </si>
  <si>
    <t>Vale Transporte (quantidade por funcionário) - Porteiro Noturno   - 6h - Segunda a Sabado</t>
  </si>
  <si>
    <t xml:space="preserve">Vale Transporte (quantidade por funcionário) - Porteiro Almocista </t>
  </si>
  <si>
    <t>Vale Refeição (quantidade por funcionário) - Porteiro Noturno - 12h - Segunda a Domingo</t>
  </si>
  <si>
    <t>Vale Refeição (quantidade por funcionário) - Porteiro Diurno - 12h - Segunda a Sabado</t>
  </si>
  <si>
    <t>Vale Refeição (quantidade por funcionário) - Porteiro Noturno   - 6h - Segunda a Sabado</t>
  </si>
  <si>
    <t xml:space="preserve">Vale Refeição (quantidade por funcionário) - Porteiro Almocista </t>
  </si>
  <si>
    <t>Vale Refeição (quantidade por funcionário) - Porteiro Jantista</t>
  </si>
  <si>
    <t>Seguro Contra Acidente (Contrato USP Anexo I - clausula 4.19)</t>
  </si>
  <si>
    <t xml:space="preserve">A licitante vencedora poderá solicitar esta Planilha de Composição dos  Custos por e-mail, compras.pc@usp.br </t>
  </si>
  <si>
    <t xml:space="preserve">Segundo criterios do CADTERC e da Convenção Coletiva da Categoria </t>
  </si>
  <si>
    <t xml:space="preserve">PLANILHA DE COMPOSIÇÃO DE CUSTOS </t>
  </si>
  <si>
    <t>(-) Valor da linha 48 acima</t>
  </si>
  <si>
    <t>Vale Refeição (quantidade por funcionário) - Porteiro Diurno - 12h - Segunda a Domingo</t>
  </si>
  <si>
    <t>Vale Refeição (quantidade por funcionário) - Porteiro Diuturno - 24h - Segunda a Domingo</t>
  </si>
  <si>
    <r>
      <t xml:space="preserve">Valor Mensal da Fatura </t>
    </r>
    <r>
      <rPr>
        <b/>
        <sz val="10"/>
        <rFont val="Arial Narrow"/>
        <family val="2"/>
      </rPr>
      <t>(Valor Proposta, igual ao proposto no Anexo-VII</t>
    </r>
    <r>
      <rPr>
        <sz val="10"/>
        <rFont val="Arial Narrow"/>
        <family val="2"/>
      </rPr>
      <t>)</t>
    </r>
  </si>
  <si>
    <t xml:space="preserve">Demais itens - especificar </t>
  </si>
  <si>
    <t>Custo Unitário</t>
  </si>
  <si>
    <t>Demais itens - especificar</t>
  </si>
  <si>
    <t xml:space="preserve">Encargos </t>
  </si>
  <si>
    <t>Quadro 2 = benefícios e materiais / equipamentos</t>
  </si>
  <si>
    <t>Qtde por funcionário/mês</t>
  </si>
  <si>
    <t>Cesta Básica</t>
  </si>
  <si>
    <t>Assistência Social Familiar Sindical</t>
  </si>
  <si>
    <t xml:space="preserve">Uniforme                           </t>
  </si>
  <si>
    <t>Seguro Contra Acidente do Trabalho</t>
  </si>
  <si>
    <t>Quadro 3 = B.D.I. (Benefícios e Dspesas Indiretas)</t>
  </si>
  <si>
    <t>Valor Mensal da Proposta</t>
  </si>
  <si>
    <t>(-) Outros encargos fiscais inclusos no B.D.I. (COFINS)</t>
  </si>
  <si>
    <t>(-) Outros encargos fiscais inclusos no B.D.I. (PIS)</t>
  </si>
  <si>
    <t>(=) Saldo Final (se for negativo a proposta é inexequível)</t>
  </si>
  <si>
    <t xml:space="preserve">      PLANILHA DE COMPOSIÇÃO DOS CUSTOS</t>
  </si>
  <si>
    <r>
      <t>Dedução Vale Transporte (parte empregado 6%) (</t>
    </r>
    <r>
      <rPr>
        <sz val="11"/>
        <color indexed="10"/>
        <rFont val="Arial"/>
        <family val="2"/>
      </rPr>
      <t>em negativo</t>
    </r>
    <r>
      <rPr>
        <sz val="11"/>
        <color indexed="8"/>
        <rFont val="Arial"/>
        <family val="2"/>
      </rPr>
      <t>)</t>
    </r>
  </si>
  <si>
    <r>
      <t xml:space="preserve">Valor Mensal da Fatura </t>
    </r>
    <r>
      <rPr>
        <b/>
        <sz val="11"/>
        <color indexed="8"/>
        <rFont val="Arial"/>
        <family val="2"/>
      </rPr>
      <t>(Valor Proposta, igual ao proposto no Anexo-II</t>
    </r>
    <r>
      <rPr>
        <sz val="11"/>
        <color indexed="8"/>
        <rFont val="Arial"/>
        <family val="2"/>
      </rPr>
      <t>)</t>
    </r>
  </si>
  <si>
    <t xml:space="preserve">(-) Retenção do ISSQN </t>
  </si>
  <si>
    <t xml:space="preserve">Equipamentos/EPI </t>
  </si>
  <si>
    <t>Material de limpeza</t>
  </si>
  <si>
    <t>PM-B</t>
  </si>
  <si>
    <t>(=) Soma das Retenções na fonte a serem feitas pela PM - B</t>
  </si>
  <si>
    <t>(=) Valor líquido a ser creditado pela PM - B</t>
  </si>
  <si>
    <t>Quadro 4 = Valor a receber da PM - B (-) Custo Mensal Proposto</t>
  </si>
  <si>
    <t xml:space="preserve">(-) Quadro 2 Total 1 (linha 24) - Quadro 4 Retenção do INSS (linha 28) </t>
  </si>
  <si>
    <t>Vale Transporte - aux de limpeza jornada</t>
  </si>
  <si>
    <t xml:space="preserve">Vale Refeição dos colaboradores de jornada </t>
  </si>
  <si>
    <t>auxilio saude</t>
  </si>
  <si>
    <t>Quant. Por Funcionários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</si>
</sst>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0.00000%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sz val="9"/>
      <name val="Arial Narrow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23">
    <xf numFmtId="0" fontId="0" fillId="0" borderId="0" xfId="0"/>
    <xf numFmtId="0" fontId="4" fillId="0" borderId="1" xfId="3" applyFont="1" applyBorder="1" applyAlignment="1">
      <alignment vertical="center"/>
    </xf>
    <xf numFmtId="164" fontId="4" fillId="0" borderId="1" xfId="2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 wrapText="1"/>
    </xf>
    <xf numFmtId="164" fontId="4" fillId="0" borderId="1" xfId="2" applyFont="1" applyFill="1" applyBorder="1" applyAlignment="1">
      <alignment vertical="center"/>
    </xf>
    <xf numFmtId="0" fontId="4" fillId="0" borderId="2" xfId="3" applyFont="1" applyBorder="1" applyAlignment="1">
      <alignment vertical="center"/>
    </xf>
    <xf numFmtId="164" fontId="4" fillId="2" borderId="1" xfId="2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65" fontId="4" fillId="2" borderId="1" xfId="6" applyFont="1" applyFill="1" applyBorder="1" applyAlignment="1">
      <alignment vertical="center"/>
    </xf>
    <xf numFmtId="164" fontId="8" fillId="0" borderId="1" xfId="2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4" fontId="4" fillId="3" borderId="1" xfId="1" applyFont="1" applyFill="1" applyBorder="1" applyAlignment="1">
      <alignment vertical="center"/>
    </xf>
    <xf numFmtId="44" fontId="4" fillId="0" borderId="1" xfId="1" applyFont="1" applyFill="1" applyBorder="1" applyAlignment="1">
      <alignment vertical="center"/>
    </xf>
    <xf numFmtId="44" fontId="4" fillId="0" borderId="1" xfId="1" applyFont="1" applyBorder="1" applyAlignment="1">
      <alignment vertical="center"/>
    </xf>
    <xf numFmtId="44" fontId="8" fillId="0" borderId="1" xfId="1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wrapText="1"/>
    </xf>
    <xf numFmtId="44" fontId="9" fillId="0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wrapText="1"/>
    </xf>
    <xf numFmtId="0" fontId="4" fillId="4" borderId="1" xfId="3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5" fillId="6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5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5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vertical="center"/>
    </xf>
    <xf numFmtId="0" fontId="16" fillId="6" borderId="1" xfId="0" applyFont="1" applyFill="1" applyBorder="1" applyAlignment="1">
      <alignment vertical="center" wrapText="1"/>
    </xf>
    <xf numFmtId="0" fontId="16" fillId="7" borderId="1" xfId="0" applyFont="1" applyFill="1" applyBorder="1" applyAlignment="1">
      <alignment vertical="center"/>
    </xf>
    <xf numFmtId="0" fontId="15" fillId="7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right" vertical="center"/>
    </xf>
    <xf numFmtId="44" fontId="15" fillId="0" borderId="1" xfId="1" applyFont="1" applyBorder="1" applyAlignment="1">
      <alignment vertical="center"/>
    </xf>
    <xf numFmtId="44" fontId="15" fillId="5" borderId="1" xfId="0" applyNumberFormat="1" applyFont="1" applyFill="1" applyBorder="1" applyAlignment="1">
      <alignment horizontal="center" vertical="center"/>
    </xf>
    <xf numFmtId="44" fontId="15" fillId="0" borderId="1" xfId="0" applyNumberFormat="1" applyFont="1" applyBorder="1" applyAlignment="1">
      <alignment vertical="center"/>
    </xf>
    <xf numFmtId="13" fontId="15" fillId="0" borderId="1" xfId="1" applyNumberFormat="1" applyFont="1" applyBorder="1" applyAlignment="1">
      <alignment vertical="center"/>
    </xf>
    <xf numFmtId="44" fontId="14" fillId="0" borderId="1" xfId="0" applyNumberFormat="1" applyFont="1" applyBorder="1" applyAlignment="1">
      <alignment vertical="center"/>
    </xf>
    <xf numFmtId="166" fontId="14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vertical="center"/>
    </xf>
    <xf numFmtId="44" fontId="15" fillId="0" borderId="1" xfId="1" applyFont="1" applyBorder="1" applyAlignment="1">
      <alignment horizontal="center" vertical="center"/>
    </xf>
    <xf numFmtId="44" fontId="15" fillId="0" borderId="1" xfId="1" applyFont="1" applyBorder="1" applyAlignment="1">
      <alignment horizontal="left" vertical="center"/>
    </xf>
    <xf numFmtId="44" fontId="0" fillId="0" borderId="0" xfId="0" applyNumberFormat="1"/>
    <xf numFmtId="44" fontId="0" fillId="0" borderId="0" xfId="1" applyFont="1"/>
    <xf numFmtId="166" fontId="0" fillId="0" borderId="0" xfId="0" applyNumberFormat="1"/>
    <xf numFmtId="9" fontId="0" fillId="0" borderId="0" xfId="4" applyFont="1"/>
    <xf numFmtId="0" fontId="1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0" fontId="4" fillId="0" borderId="2" xfId="4" applyNumberFormat="1" applyFont="1" applyFill="1" applyBorder="1" applyAlignment="1">
      <alignment horizontal="center" vertical="center"/>
    </xf>
    <xf numFmtId="10" fontId="4" fillId="0" borderId="3" xfId="4" applyNumberFormat="1" applyFont="1" applyFill="1" applyBorder="1" applyAlignment="1">
      <alignment horizontal="center" vertical="center"/>
    </xf>
    <xf numFmtId="10" fontId="4" fillId="0" borderId="2" xfId="5" applyNumberFormat="1" applyFont="1" applyBorder="1" applyAlignment="1">
      <alignment horizontal="center" vertical="center"/>
    </xf>
    <xf numFmtId="10" fontId="4" fillId="0" borderId="3" xfId="5" applyNumberFormat="1" applyFont="1" applyBorder="1" applyAlignment="1">
      <alignment horizontal="center" vertical="center"/>
    </xf>
    <xf numFmtId="10" fontId="4" fillId="4" borderId="2" xfId="5" applyNumberFormat="1" applyFont="1" applyFill="1" applyBorder="1" applyAlignment="1">
      <alignment horizontal="center" vertical="center"/>
    </xf>
    <xf numFmtId="10" fontId="4" fillId="4" borderId="3" xfId="5" applyNumberFormat="1" applyFont="1" applyFill="1" applyBorder="1" applyAlignment="1">
      <alignment horizontal="center" vertical="center"/>
    </xf>
    <xf numFmtId="9" fontId="13" fillId="0" borderId="2" xfId="4" applyFont="1" applyBorder="1" applyAlignment="1">
      <alignment horizontal="center" vertical="center"/>
    </xf>
    <xf numFmtId="9" fontId="13" fillId="0" borderId="3" xfId="4" applyFont="1" applyBorder="1" applyAlignment="1">
      <alignment horizontal="center" vertical="center"/>
    </xf>
    <xf numFmtId="9" fontId="13" fillId="4" borderId="2" xfId="4" applyFont="1" applyFill="1" applyBorder="1" applyAlignment="1">
      <alignment horizontal="center" vertical="center"/>
    </xf>
    <xf numFmtId="9" fontId="13" fillId="4" borderId="3" xfId="4" applyFont="1" applyFill="1" applyBorder="1" applyAlignment="1">
      <alignment horizontal="center" vertical="center"/>
    </xf>
    <xf numFmtId="164" fontId="8" fillId="0" borderId="2" xfId="2" applyFont="1" applyBorder="1" applyAlignment="1">
      <alignment horizontal="center" vertical="center"/>
    </xf>
    <xf numFmtId="164" fontId="8" fillId="0" borderId="3" xfId="2" applyFont="1" applyBorder="1" applyAlignment="1">
      <alignment horizontal="center" vertical="center"/>
    </xf>
    <xf numFmtId="164" fontId="4" fillId="0" borderId="2" xfId="2" applyFont="1" applyFill="1" applyBorder="1" applyAlignment="1">
      <alignment horizontal="center" vertical="center"/>
    </xf>
    <xf numFmtId="164" fontId="4" fillId="0" borderId="3" xfId="2" applyFont="1" applyFill="1" applyBorder="1" applyAlignment="1">
      <alignment horizontal="center" vertical="center"/>
    </xf>
    <xf numFmtId="10" fontId="3" fillId="4" borderId="2" xfId="5" applyNumberFormat="1" applyFont="1" applyFill="1" applyBorder="1" applyAlignment="1">
      <alignment horizontal="center" vertical="center"/>
    </xf>
    <xf numFmtId="10" fontId="3" fillId="4" borderId="3" xfId="5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4" fontId="15" fillId="0" borderId="1" xfId="1" applyFont="1" applyBorder="1" applyAlignment="1">
      <alignment horizontal="center" vertical="center"/>
    </xf>
    <xf numFmtId="44" fontId="15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7" fontId="14" fillId="5" borderId="1" xfId="0" applyNumberFormat="1" applyFont="1" applyFill="1" applyBorder="1" applyAlignment="1">
      <alignment horizontal="center" vertical="center"/>
    </xf>
    <xf numFmtId="44" fontId="15" fillId="5" borderId="1" xfId="1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/>
    </xf>
    <xf numFmtId="10" fontId="15" fillId="6" borderId="1" xfId="0" applyNumberFormat="1" applyFont="1" applyFill="1" applyBorder="1" applyAlignment="1">
      <alignment horizontal="center" vertical="center"/>
    </xf>
    <xf numFmtId="10" fontId="14" fillId="5" borderId="1" xfId="0" applyNumberFormat="1" applyFont="1" applyFill="1" applyBorder="1" applyAlignment="1">
      <alignment horizontal="center" vertical="center" wrapText="1"/>
    </xf>
  </cellXfs>
  <cellStyles count="7">
    <cellStyle name="Moeda" xfId="1" builtinId="4"/>
    <cellStyle name="Moeda 2" xfId="2"/>
    <cellStyle name="Normal" xfId="0" builtinId="0"/>
    <cellStyle name="Normal 2" xfId="3"/>
    <cellStyle name="Porcentagem" xfId="4" builtinId="5"/>
    <cellStyle name="Porcentagem 2" xfId="5"/>
    <cellStyle name="Vírgula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49"/>
  <sheetViews>
    <sheetView zoomScaleNormal="100" workbookViewId="0">
      <selection activeCell="G26" sqref="G26"/>
    </sheetView>
  </sheetViews>
  <sheetFormatPr defaultRowHeight="15" x14ac:dyDescent="0.25"/>
  <cols>
    <col min="1" max="1" width="9.140625" style="9"/>
    <col min="2" max="2" width="4.85546875" style="9" customWidth="1"/>
    <col min="3" max="3" width="63.85546875" style="9" customWidth="1"/>
    <col min="4" max="4" width="8.28515625" style="9" customWidth="1"/>
    <col min="5" max="5" width="8.5703125" style="9" customWidth="1"/>
    <col min="6" max="6" width="13.140625" style="9" customWidth="1"/>
    <col min="7" max="7" width="16.28515625" style="9" bestFit="1" customWidth="1"/>
    <col min="8" max="16384" width="9.140625" style="9"/>
  </cols>
  <sheetData>
    <row r="1" spans="2:8" ht="56.25" customHeight="1" x14ac:dyDescent="0.25">
      <c r="B1" s="98"/>
      <c r="C1" s="98"/>
      <c r="D1" s="98"/>
      <c r="E1" s="98"/>
      <c r="F1" s="98"/>
      <c r="G1" s="98"/>
    </row>
    <row r="2" spans="2:8" ht="36.75" customHeight="1" x14ac:dyDescent="0.25">
      <c r="B2" s="109" t="s">
        <v>69</v>
      </c>
      <c r="C2" s="98"/>
      <c r="D2" s="98"/>
      <c r="E2" s="98"/>
      <c r="F2" s="98"/>
      <c r="G2" s="98"/>
    </row>
    <row r="3" spans="2:8" ht="16.5" customHeight="1" x14ac:dyDescent="0.25">
      <c r="B3" s="99" t="s">
        <v>68</v>
      </c>
      <c r="C3" s="99"/>
      <c r="D3" s="99"/>
      <c r="E3" s="99"/>
      <c r="F3" s="99"/>
      <c r="G3" s="99"/>
    </row>
    <row r="4" spans="2:8" ht="21" customHeight="1" x14ac:dyDescent="0.25">
      <c r="B4" s="10" t="s">
        <v>0</v>
      </c>
      <c r="C4" s="11"/>
      <c r="D4" s="100" t="s">
        <v>1</v>
      </c>
      <c r="E4" s="101"/>
      <c r="F4" s="37" t="s">
        <v>46</v>
      </c>
      <c r="G4" s="104" t="s">
        <v>2</v>
      </c>
      <c r="H4" s="12"/>
    </row>
    <row r="5" spans="2:8" ht="25.5" x14ac:dyDescent="0.25">
      <c r="B5" s="13" t="s">
        <v>3</v>
      </c>
      <c r="C5" s="13" t="s">
        <v>4</v>
      </c>
      <c r="D5" s="102"/>
      <c r="E5" s="103"/>
      <c r="F5" s="14" t="s">
        <v>43</v>
      </c>
      <c r="G5" s="104"/>
      <c r="H5" s="12"/>
    </row>
    <row r="6" spans="2:8" x14ac:dyDescent="0.25">
      <c r="B6" s="15">
        <v>1</v>
      </c>
      <c r="C6" s="8" t="s">
        <v>33</v>
      </c>
      <c r="D6" s="92"/>
      <c r="E6" s="93"/>
      <c r="F6" s="31"/>
      <c r="G6" s="2">
        <f t="shared" ref="G6:G16" si="0">F6*D6</f>
        <v>0</v>
      </c>
      <c r="H6" s="12"/>
    </row>
    <row r="7" spans="2:8" x14ac:dyDescent="0.25">
      <c r="B7" s="15">
        <v>2</v>
      </c>
      <c r="C7" s="8" t="s">
        <v>55</v>
      </c>
      <c r="D7" s="92"/>
      <c r="E7" s="93"/>
      <c r="F7" s="31"/>
      <c r="G7" s="2">
        <f t="shared" si="0"/>
        <v>0</v>
      </c>
      <c r="H7" s="12"/>
    </row>
    <row r="8" spans="2:8" x14ac:dyDescent="0.25">
      <c r="B8" s="15">
        <v>3</v>
      </c>
      <c r="C8" s="8" t="s">
        <v>34</v>
      </c>
      <c r="D8" s="92"/>
      <c r="E8" s="93"/>
      <c r="F8" s="31"/>
      <c r="G8" s="2">
        <f t="shared" si="0"/>
        <v>0</v>
      </c>
      <c r="H8" s="12"/>
    </row>
    <row r="9" spans="2:8" x14ac:dyDescent="0.25">
      <c r="B9" s="15">
        <v>4</v>
      </c>
      <c r="C9" s="8" t="s">
        <v>56</v>
      </c>
      <c r="D9" s="92"/>
      <c r="E9" s="93"/>
      <c r="F9" s="31"/>
      <c r="G9" s="2">
        <f t="shared" si="0"/>
        <v>0</v>
      </c>
      <c r="H9" s="12"/>
    </row>
    <row r="10" spans="2:8" x14ac:dyDescent="0.25">
      <c r="B10" s="15">
        <v>5</v>
      </c>
      <c r="C10" s="8" t="s">
        <v>44</v>
      </c>
      <c r="D10" s="92"/>
      <c r="E10" s="93"/>
      <c r="F10" s="31"/>
      <c r="G10" s="2">
        <f t="shared" si="0"/>
        <v>0</v>
      </c>
      <c r="H10" s="12"/>
    </row>
    <row r="11" spans="2:8" x14ac:dyDescent="0.25">
      <c r="B11" s="15">
        <v>6</v>
      </c>
      <c r="C11" s="8" t="s">
        <v>45</v>
      </c>
      <c r="D11" s="92"/>
      <c r="E11" s="93"/>
      <c r="F11" s="31"/>
      <c r="G11" s="2">
        <f t="shared" si="0"/>
        <v>0</v>
      </c>
      <c r="H11" s="12"/>
    </row>
    <row r="12" spans="2:8" x14ac:dyDescent="0.25">
      <c r="B12" s="15">
        <v>7</v>
      </c>
      <c r="C12" s="8" t="s">
        <v>49</v>
      </c>
      <c r="D12" s="92"/>
      <c r="E12" s="93"/>
      <c r="F12" s="31"/>
      <c r="G12" s="2">
        <f t="shared" si="0"/>
        <v>0</v>
      </c>
      <c r="H12" s="12"/>
    </row>
    <row r="13" spans="2:8" x14ac:dyDescent="0.25">
      <c r="B13" s="15">
        <v>8</v>
      </c>
      <c r="C13" s="3" t="s">
        <v>29</v>
      </c>
      <c r="D13" s="92"/>
      <c r="E13" s="93"/>
      <c r="F13" s="31"/>
      <c r="G13" s="2">
        <f t="shared" si="0"/>
        <v>0</v>
      </c>
      <c r="H13" s="12"/>
    </row>
    <row r="14" spans="2:8" x14ac:dyDescent="0.25">
      <c r="B14" s="15">
        <v>9</v>
      </c>
      <c r="C14" s="1" t="s">
        <v>30</v>
      </c>
      <c r="D14" s="92"/>
      <c r="E14" s="93"/>
      <c r="F14" s="31"/>
      <c r="G14" s="2">
        <f t="shared" si="0"/>
        <v>0</v>
      </c>
      <c r="H14" s="12"/>
    </row>
    <row r="15" spans="2:8" x14ac:dyDescent="0.25">
      <c r="B15" s="15">
        <v>10</v>
      </c>
      <c r="C15" s="3" t="s">
        <v>5</v>
      </c>
      <c r="D15" s="92"/>
      <c r="E15" s="93"/>
      <c r="F15" s="31"/>
      <c r="G15" s="2">
        <f t="shared" si="0"/>
        <v>0</v>
      </c>
      <c r="H15" s="12"/>
    </row>
    <row r="16" spans="2:8" x14ac:dyDescent="0.25">
      <c r="B16" s="15">
        <v>11</v>
      </c>
      <c r="C16" s="43" t="s">
        <v>74</v>
      </c>
      <c r="D16" s="90"/>
      <c r="E16" s="91"/>
      <c r="F16" s="15"/>
      <c r="G16" s="2">
        <f t="shared" si="0"/>
        <v>0</v>
      </c>
      <c r="H16" s="12"/>
    </row>
    <row r="17" spans="2:8" x14ac:dyDescent="0.25">
      <c r="B17" s="15">
        <v>12</v>
      </c>
      <c r="C17" s="3"/>
      <c r="D17" s="90"/>
      <c r="E17" s="91"/>
      <c r="F17" s="15"/>
      <c r="G17" s="2"/>
      <c r="H17" s="12"/>
    </row>
    <row r="18" spans="2:8" x14ac:dyDescent="0.25">
      <c r="B18" s="15">
        <v>13</v>
      </c>
      <c r="C18" s="3"/>
      <c r="D18" s="90"/>
      <c r="E18" s="91"/>
      <c r="F18" s="15"/>
      <c r="G18" s="2"/>
      <c r="H18" s="12"/>
    </row>
    <row r="19" spans="2:8" x14ac:dyDescent="0.25">
      <c r="B19" s="15">
        <v>14</v>
      </c>
      <c r="C19" s="3"/>
      <c r="D19" s="90"/>
      <c r="E19" s="91"/>
      <c r="F19" s="15"/>
      <c r="G19" s="2"/>
      <c r="H19" s="12"/>
    </row>
    <row r="20" spans="2:8" x14ac:dyDescent="0.25">
      <c r="B20" s="15">
        <v>15</v>
      </c>
      <c r="C20" s="17"/>
      <c r="D20" s="90"/>
      <c r="E20" s="91"/>
      <c r="F20" s="15"/>
      <c r="G20" s="2">
        <f>F20*D20</f>
        <v>0</v>
      </c>
      <c r="H20" s="12"/>
    </row>
    <row r="21" spans="2:8" x14ac:dyDescent="0.25">
      <c r="B21" s="15">
        <v>16</v>
      </c>
      <c r="C21" s="18" t="s">
        <v>6</v>
      </c>
      <c r="D21" s="107"/>
      <c r="E21" s="108"/>
      <c r="F21" s="27">
        <f>(F6*$D$6)+(F7*$D$7)+(F8*$D$8)+(F9*$D$9)+(F10*$D$10)+(F11*$D$11)+(F12*$D$12)+(F13*$D$13)+(F14*$D$14)+(F15*$D$15)+(F16*$D$16)+(F20*$D$20)</f>
        <v>0</v>
      </c>
      <c r="G21" s="2">
        <f>SUM(G6:G20)</f>
        <v>0</v>
      </c>
      <c r="H21" s="12"/>
    </row>
    <row r="22" spans="2:8" x14ac:dyDescent="0.25">
      <c r="B22" s="15">
        <v>17</v>
      </c>
      <c r="C22" s="19" t="s">
        <v>35</v>
      </c>
      <c r="D22" s="94">
        <v>0.76900000000000002</v>
      </c>
      <c r="E22" s="95"/>
      <c r="F22" s="27">
        <f>F21*$D$22</f>
        <v>0</v>
      </c>
      <c r="G22" s="2">
        <f>G21*D22</f>
        <v>0</v>
      </c>
      <c r="H22" s="12"/>
    </row>
    <row r="23" spans="2:8" x14ac:dyDescent="0.25">
      <c r="B23" s="15">
        <v>18</v>
      </c>
      <c r="C23" s="18" t="s">
        <v>7</v>
      </c>
      <c r="D23" s="105"/>
      <c r="E23" s="106"/>
      <c r="F23" s="27">
        <f>SUM(F21:F22)</f>
        <v>0</v>
      </c>
      <c r="G23" s="2">
        <f>G22+G21</f>
        <v>0</v>
      </c>
      <c r="H23" s="12"/>
    </row>
    <row r="24" spans="2:8" ht="54" x14ac:dyDescent="0.25">
      <c r="B24" s="10" t="s">
        <v>8</v>
      </c>
      <c r="C24" s="11"/>
      <c r="D24" s="4" t="s">
        <v>53</v>
      </c>
      <c r="E24" s="4" t="s">
        <v>54</v>
      </c>
      <c r="F24" s="37" t="s">
        <v>46</v>
      </c>
      <c r="G24" s="20" t="s">
        <v>2</v>
      </c>
      <c r="H24" s="12"/>
    </row>
    <row r="25" spans="2:8" s="30" customFormat="1" ht="15.75" customHeight="1" x14ac:dyDescent="0.25">
      <c r="B25" s="31">
        <v>19</v>
      </c>
      <c r="C25" s="38" t="s">
        <v>38</v>
      </c>
      <c r="D25" s="32" t="s">
        <v>52</v>
      </c>
      <c r="E25" s="33"/>
      <c r="F25" s="26"/>
      <c r="G25" s="2">
        <f t="shared" ref="G25:G54" si="1">SUM(F25:F25)</f>
        <v>0</v>
      </c>
      <c r="H25" s="29"/>
    </row>
    <row r="26" spans="2:8" s="30" customFormat="1" ht="18" customHeight="1" x14ac:dyDescent="0.25">
      <c r="B26" s="31">
        <v>20</v>
      </c>
      <c r="C26" s="38" t="s">
        <v>57</v>
      </c>
      <c r="D26" s="32"/>
      <c r="E26" s="33"/>
      <c r="F26" s="26">
        <f t="shared" ref="F26:F32" si="2">SUM(D26*F7*E26)</f>
        <v>0</v>
      </c>
      <c r="G26" s="2">
        <f t="shared" si="1"/>
        <v>0</v>
      </c>
      <c r="H26" s="29"/>
    </row>
    <row r="27" spans="2:8" s="30" customFormat="1" x14ac:dyDescent="0.25">
      <c r="B27" s="31">
        <v>21</v>
      </c>
      <c r="C27" s="38" t="s">
        <v>39</v>
      </c>
      <c r="D27" s="32"/>
      <c r="E27" s="33"/>
      <c r="F27" s="26">
        <f t="shared" si="2"/>
        <v>0</v>
      </c>
      <c r="G27" s="2">
        <f t="shared" si="1"/>
        <v>0</v>
      </c>
      <c r="H27" s="29"/>
    </row>
    <row r="28" spans="2:8" s="30" customFormat="1" x14ac:dyDescent="0.25">
      <c r="B28" s="31">
        <v>22</v>
      </c>
      <c r="C28" s="8" t="s">
        <v>58</v>
      </c>
      <c r="D28" s="32"/>
      <c r="E28" s="33"/>
      <c r="F28" s="26">
        <f t="shared" si="2"/>
        <v>0</v>
      </c>
      <c r="G28" s="2">
        <f t="shared" si="1"/>
        <v>0</v>
      </c>
      <c r="H28" s="29"/>
    </row>
    <row r="29" spans="2:8" s="30" customFormat="1" x14ac:dyDescent="0.25">
      <c r="B29" s="31">
        <v>23</v>
      </c>
      <c r="C29" s="8" t="s">
        <v>47</v>
      </c>
      <c r="D29" s="32"/>
      <c r="E29" s="33"/>
      <c r="F29" s="26">
        <f t="shared" si="2"/>
        <v>0</v>
      </c>
      <c r="G29" s="2">
        <f t="shared" si="1"/>
        <v>0</v>
      </c>
      <c r="H29" s="29"/>
    </row>
    <row r="30" spans="2:8" s="30" customFormat="1" x14ac:dyDescent="0.25">
      <c r="B30" s="31">
        <v>24</v>
      </c>
      <c r="C30" s="8" t="s">
        <v>48</v>
      </c>
      <c r="D30" s="32"/>
      <c r="E30" s="33"/>
      <c r="F30" s="26">
        <f t="shared" si="2"/>
        <v>0</v>
      </c>
      <c r="G30" s="2">
        <f t="shared" si="1"/>
        <v>0</v>
      </c>
      <c r="H30" s="29"/>
    </row>
    <row r="31" spans="2:8" s="30" customFormat="1" x14ac:dyDescent="0.25">
      <c r="B31" s="31">
        <v>25</v>
      </c>
      <c r="C31" s="3" t="s">
        <v>59</v>
      </c>
      <c r="D31" s="32"/>
      <c r="E31" s="33"/>
      <c r="F31" s="26">
        <f t="shared" si="2"/>
        <v>0</v>
      </c>
      <c r="G31" s="2">
        <f t="shared" si="1"/>
        <v>0</v>
      </c>
      <c r="H31" s="29"/>
    </row>
    <row r="32" spans="2:8" s="30" customFormat="1" x14ac:dyDescent="0.25">
      <c r="B32" s="31">
        <v>26</v>
      </c>
      <c r="C32" s="1" t="s">
        <v>60</v>
      </c>
      <c r="D32" s="32"/>
      <c r="E32" s="33"/>
      <c r="F32" s="26">
        <f t="shared" si="2"/>
        <v>0</v>
      </c>
      <c r="G32" s="2">
        <f t="shared" si="1"/>
        <v>0</v>
      </c>
      <c r="H32" s="29"/>
    </row>
    <row r="33" spans="2:8" s="30" customFormat="1" x14ac:dyDescent="0.25">
      <c r="B33" s="15">
        <v>27</v>
      </c>
      <c r="C33" s="1" t="s">
        <v>40</v>
      </c>
      <c r="D33" s="32"/>
      <c r="E33" s="33"/>
      <c r="F33" s="26"/>
      <c r="G33" s="2"/>
      <c r="H33" s="29"/>
    </row>
    <row r="34" spans="2:8" x14ac:dyDescent="0.25">
      <c r="B34" s="31">
        <v>28</v>
      </c>
      <c r="C34" s="38" t="s">
        <v>71</v>
      </c>
      <c r="D34" s="32"/>
      <c r="E34" s="33"/>
      <c r="F34" s="26">
        <f>SUM(D34*F14*E34)</f>
        <v>0</v>
      </c>
      <c r="G34" s="2">
        <f t="shared" si="1"/>
        <v>0</v>
      </c>
      <c r="H34" s="12"/>
    </row>
    <row r="35" spans="2:8" s="30" customFormat="1" ht="16.5" customHeight="1" x14ac:dyDescent="0.25">
      <c r="B35" s="31">
        <v>29</v>
      </c>
      <c r="C35" s="38" t="s">
        <v>72</v>
      </c>
      <c r="D35" s="31"/>
      <c r="E35" s="26"/>
      <c r="F35" s="26">
        <f t="shared" ref="F35:F45" si="3">SUM(D35*F6*E35)</f>
        <v>0</v>
      </c>
      <c r="G35" s="2">
        <f t="shared" si="1"/>
        <v>0</v>
      </c>
      <c r="H35" s="29"/>
    </row>
    <row r="36" spans="2:8" s="30" customFormat="1" x14ac:dyDescent="0.25">
      <c r="B36" s="31">
        <v>30</v>
      </c>
      <c r="C36" s="38" t="s">
        <v>41</v>
      </c>
      <c r="D36" s="31"/>
      <c r="E36" s="26"/>
      <c r="F36" s="26">
        <f t="shared" si="3"/>
        <v>0</v>
      </c>
      <c r="G36" s="2">
        <f t="shared" si="1"/>
        <v>0</v>
      </c>
      <c r="H36" s="29"/>
    </row>
    <row r="37" spans="2:8" s="30" customFormat="1" x14ac:dyDescent="0.25">
      <c r="B37" s="31">
        <v>31</v>
      </c>
      <c r="C37" s="8" t="s">
        <v>61</v>
      </c>
      <c r="D37" s="31"/>
      <c r="E37" s="26"/>
      <c r="F37" s="26">
        <f t="shared" si="3"/>
        <v>0</v>
      </c>
      <c r="G37" s="2">
        <f t="shared" si="1"/>
        <v>0</v>
      </c>
      <c r="H37" s="29"/>
    </row>
    <row r="38" spans="2:8" s="30" customFormat="1" x14ac:dyDescent="0.25">
      <c r="B38" s="31">
        <v>32</v>
      </c>
      <c r="C38" s="8" t="s">
        <v>62</v>
      </c>
      <c r="D38" s="31"/>
      <c r="E38" s="26"/>
      <c r="F38" s="26">
        <f t="shared" si="3"/>
        <v>0</v>
      </c>
      <c r="G38" s="2">
        <f t="shared" si="1"/>
        <v>0</v>
      </c>
      <c r="H38" s="29"/>
    </row>
    <row r="39" spans="2:8" s="30" customFormat="1" x14ac:dyDescent="0.25">
      <c r="B39" s="31">
        <v>33</v>
      </c>
      <c r="C39" s="8" t="s">
        <v>50</v>
      </c>
      <c r="D39" s="31"/>
      <c r="E39" s="26"/>
      <c r="F39" s="26">
        <f t="shared" si="3"/>
        <v>0</v>
      </c>
      <c r="G39" s="2">
        <f t="shared" si="1"/>
        <v>0</v>
      </c>
      <c r="H39" s="29"/>
    </row>
    <row r="40" spans="2:8" s="30" customFormat="1" x14ac:dyDescent="0.25">
      <c r="B40" s="31">
        <v>34</v>
      </c>
      <c r="C40" s="3" t="s">
        <v>63</v>
      </c>
      <c r="D40" s="31"/>
      <c r="E40" s="26"/>
      <c r="F40" s="26">
        <f t="shared" si="3"/>
        <v>0</v>
      </c>
      <c r="G40" s="2">
        <f t="shared" si="1"/>
        <v>0</v>
      </c>
      <c r="H40" s="29"/>
    </row>
    <row r="41" spans="2:8" s="30" customFormat="1" x14ac:dyDescent="0.25">
      <c r="B41" s="31">
        <v>35</v>
      </c>
      <c r="C41" s="1" t="s">
        <v>64</v>
      </c>
      <c r="D41" s="31"/>
      <c r="E41" s="26"/>
      <c r="F41" s="26">
        <f t="shared" si="3"/>
        <v>0</v>
      </c>
      <c r="G41" s="2">
        <f t="shared" si="1"/>
        <v>0</v>
      </c>
      <c r="H41" s="29"/>
    </row>
    <row r="42" spans="2:8" s="30" customFormat="1" x14ac:dyDescent="0.25">
      <c r="B42" s="15">
        <v>36</v>
      </c>
      <c r="C42" s="16" t="s">
        <v>65</v>
      </c>
      <c r="D42" s="31"/>
      <c r="E42" s="26"/>
      <c r="F42" s="26">
        <f t="shared" si="3"/>
        <v>0</v>
      </c>
      <c r="G42" s="2">
        <f t="shared" si="1"/>
        <v>0</v>
      </c>
      <c r="H42" s="29"/>
    </row>
    <row r="43" spans="2:8" x14ac:dyDescent="0.25">
      <c r="B43" s="15">
        <v>37</v>
      </c>
      <c r="C43" s="3" t="s">
        <v>9</v>
      </c>
      <c r="D43" s="35"/>
      <c r="E43" s="26"/>
      <c r="F43" s="26">
        <f t="shared" si="3"/>
        <v>0</v>
      </c>
      <c r="G43" s="2">
        <f t="shared" si="1"/>
        <v>0</v>
      </c>
      <c r="H43" s="12"/>
    </row>
    <row r="44" spans="2:8" x14ac:dyDescent="0.25">
      <c r="B44" s="15">
        <v>38</v>
      </c>
      <c r="C44" s="3" t="s">
        <v>31</v>
      </c>
      <c r="D44" s="31"/>
      <c r="E44" s="26"/>
      <c r="F44" s="26">
        <f t="shared" si="3"/>
        <v>0</v>
      </c>
      <c r="G44" s="2">
        <f t="shared" si="1"/>
        <v>0</v>
      </c>
      <c r="H44" s="12"/>
    </row>
    <row r="45" spans="2:8" x14ac:dyDescent="0.25">
      <c r="B45" s="15">
        <v>39</v>
      </c>
      <c r="C45" s="3" t="s">
        <v>32</v>
      </c>
      <c r="D45" s="31"/>
      <c r="E45" s="26"/>
      <c r="F45" s="26">
        <f t="shared" si="3"/>
        <v>0</v>
      </c>
      <c r="G45" s="2">
        <f t="shared" si="1"/>
        <v>0</v>
      </c>
      <c r="H45" s="12"/>
    </row>
    <row r="46" spans="2:8" x14ac:dyDescent="0.25">
      <c r="B46" s="15">
        <v>40</v>
      </c>
      <c r="C46" s="8" t="s">
        <v>37</v>
      </c>
      <c r="D46" s="31"/>
      <c r="E46" s="26"/>
      <c r="F46" s="26">
        <f>SUM(D46*F20*E46)</f>
        <v>0</v>
      </c>
      <c r="G46" s="2">
        <f t="shared" si="1"/>
        <v>0</v>
      </c>
      <c r="H46" s="12"/>
    </row>
    <row r="47" spans="2:8" x14ac:dyDescent="0.25">
      <c r="B47" s="15">
        <v>41</v>
      </c>
      <c r="C47" s="8" t="s">
        <v>10</v>
      </c>
      <c r="D47" s="31"/>
      <c r="E47" s="26"/>
      <c r="F47" s="26">
        <f>SUM(D47*F21*E47)</f>
        <v>0</v>
      </c>
      <c r="G47" s="2">
        <f t="shared" si="1"/>
        <v>0</v>
      </c>
      <c r="H47" s="12"/>
    </row>
    <row r="48" spans="2:8" x14ac:dyDescent="0.25">
      <c r="B48" s="15">
        <v>42</v>
      </c>
      <c r="C48" s="8" t="s">
        <v>11</v>
      </c>
      <c r="D48" s="96"/>
      <c r="E48" s="97"/>
      <c r="F48" s="26"/>
      <c r="G48" s="2">
        <f t="shared" si="1"/>
        <v>0</v>
      </c>
      <c r="H48" s="12"/>
    </row>
    <row r="49" spans="2:8" x14ac:dyDescent="0.25">
      <c r="B49" s="15">
        <v>43</v>
      </c>
      <c r="C49" s="8" t="s">
        <v>66</v>
      </c>
      <c r="D49" s="31"/>
      <c r="E49" s="26"/>
      <c r="F49" s="26">
        <f>SUM(D49*F23*E49)</f>
        <v>0</v>
      </c>
      <c r="G49" s="2">
        <f t="shared" si="1"/>
        <v>0</v>
      </c>
      <c r="H49" s="12"/>
    </row>
    <row r="50" spans="2:8" x14ac:dyDescent="0.25">
      <c r="B50" s="15">
        <v>44</v>
      </c>
      <c r="C50" s="39"/>
      <c r="D50" s="40"/>
      <c r="E50" s="41"/>
      <c r="F50" s="26"/>
      <c r="G50" s="5">
        <f t="shared" si="1"/>
        <v>0</v>
      </c>
      <c r="H50" s="12"/>
    </row>
    <row r="51" spans="2:8" x14ac:dyDescent="0.25">
      <c r="B51" s="15">
        <v>45</v>
      </c>
      <c r="C51" s="36" t="s">
        <v>12</v>
      </c>
      <c r="D51" s="34"/>
      <c r="E51" s="25"/>
      <c r="F51" s="26">
        <f>SUM(D51*F25*E51)</f>
        <v>0</v>
      </c>
      <c r="G51" s="2">
        <f t="shared" si="1"/>
        <v>0</v>
      </c>
      <c r="H51" s="12"/>
    </row>
    <row r="52" spans="2:8" x14ac:dyDescent="0.25">
      <c r="B52" s="15">
        <v>46</v>
      </c>
      <c r="C52" s="6" t="s">
        <v>13</v>
      </c>
      <c r="D52" s="78"/>
      <c r="E52" s="79"/>
      <c r="F52" s="28" t="s">
        <v>42</v>
      </c>
      <c r="G52" s="22">
        <f t="shared" si="1"/>
        <v>0</v>
      </c>
      <c r="H52" s="12"/>
    </row>
    <row r="53" spans="2:8" x14ac:dyDescent="0.25">
      <c r="B53" s="15">
        <v>47</v>
      </c>
      <c r="C53" s="6" t="s">
        <v>14</v>
      </c>
      <c r="D53" s="78"/>
      <c r="E53" s="79"/>
      <c r="F53" s="27">
        <f>SUM(F25:F52)</f>
        <v>0</v>
      </c>
      <c r="G53" s="2">
        <f t="shared" si="1"/>
        <v>0</v>
      </c>
      <c r="H53" s="12"/>
    </row>
    <row r="54" spans="2:8" x14ac:dyDescent="0.25">
      <c r="B54" s="15">
        <v>48</v>
      </c>
      <c r="C54" s="6" t="s">
        <v>15</v>
      </c>
      <c r="D54" s="78"/>
      <c r="E54" s="79"/>
      <c r="F54" s="27">
        <f>F23+F53</f>
        <v>0</v>
      </c>
      <c r="G54" s="2">
        <f t="shared" si="1"/>
        <v>0</v>
      </c>
      <c r="H54" s="12"/>
    </row>
    <row r="55" spans="2:8" x14ac:dyDescent="0.25">
      <c r="B55" s="10" t="s">
        <v>36</v>
      </c>
      <c r="C55" s="11"/>
      <c r="D55" s="78" t="s">
        <v>16</v>
      </c>
      <c r="E55" s="79"/>
      <c r="F55" s="37" t="s">
        <v>46</v>
      </c>
      <c r="G55" s="20" t="s">
        <v>2</v>
      </c>
      <c r="H55" s="12"/>
    </row>
    <row r="56" spans="2:8" x14ac:dyDescent="0.25">
      <c r="B56" s="15">
        <v>49</v>
      </c>
      <c r="C56" s="23" t="s">
        <v>17</v>
      </c>
      <c r="D56" s="80"/>
      <c r="E56" s="81"/>
      <c r="F56" s="27">
        <f>F54*$D$56</f>
        <v>0</v>
      </c>
      <c r="G56" s="2">
        <f>G54*$D$56</f>
        <v>0</v>
      </c>
      <c r="H56" s="12"/>
    </row>
    <row r="57" spans="2:8" x14ac:dyDescent="0.25">
      <c r="B57" s="15">
        <v>50</v>
      </c>
      <c r="C57" s="18" t="s">
        <v>18</v>
      </c>
      <c r="D57" s="78"/>
      <c r="E57" s="79"/>
      <c r="F57" s="26">
        <f>F54+F56</f>
        <v>0</v>
      </c>
      <c r="G57" s="2">
        <f>G54+G56</f>
        <v>0</v>
      </c>
      <c r="H57" s="12"/>
    </row>
    <row r="58" spans="2:8" x14ac:dyDescent="0.25">
      <c r="B58" s="10" t="s">
        <v>19</v>
      </c>
      <c r="C58" s="11"/>
      <c r="D58" s="78" t="s">
        <v>20</v>
      </c>
      <c r="E58" s="79"/>
      <c r="F58" s="37" t="s">
        <v>46</v>
      </c>
      <c r="G58" s="20" t="s">
        <v>2</v>
      </c>
      <c r="H58" s="12"/>
    </row>
    <row r="59" spans="2:8" x14ac:dyDescent="0.25">
      <c r="B59" s="15">
        <v>51</v>
      </c>
      <c r="C59" s="3" t="s">
        <v>73</v>
      </c>
      <c r="D59" s="78"/>
      <c r="E59" s="79"/>
      <c r="F59" s="26">
        <f>F57</f>
        <v>0</v>
      </c>
      <c r="G59" s="2">
        <f>G57</f>
        <v>0</v>
      </c>
      <c r="H59" s="12"/>
    </row>
    <row r="60" spans="2:8" x14ac:dyDescent="0.25">
      <c r="B60" s="15">
        <v>52</v>
      </c>
      <c r="C60" s="16" t="s">
        <v>21</v>
      </c>
      <c r="D60" s="82">
        <v>0.11</v>
      </c>
      <c r="E60" s="83"/>
      <c r="F60" s="27">
        <f>F59*$D$60</f>
        <v>0</v>
      </c>
      <c r="G60" s="2">
        <f>SUM(F60:F60)</f>
        <v>0</v>
      </c>
      <c r="H60" s="12"/>
    </row>
    <row r="61" spans="2:8" x14ac:dyDescent="0.25">
      <c r="B61" s="15">
        <v>53</v>
      </c>
      <c r="C61" s="16" t="s">
        <v>22</v>
      </c>
      <c r="D61" s="82">
        <v>0.01</v>
      </c>
      <c r="E61" s="83"/>
      <c r="F61" s="27">
        <f>F59*$D$61</f>
        <v>0</v>
      </c>
      <c r="G61" s="2">
        <f>SUM(F61:F61)</f>
        <v>0</v>
      </c>
      <c r="H61" s="12"/>
    </row>
    <row r="62" spans="2:8" x14ac:dyDescent="0.25">
      <c r="B62" s="15">
        <v>54</v>
      </c>
      <c r="C62" s="16" t="s">
        <v>51</v>
      </c>
      <c r="D62" s="86"/>
      <c r="E62" s="87"/>
      <c r="F62" s="27">
        <f>$F$59*$D$62</f>
        <v>0</v>
      </c>
      <c r="G62" s="21"/>
      <c r="H62" s="12"/>
    </row>
    <row r="63" spans="2:8" x14ac:dyDescent="0.25">
      <c r="B63" s="15">
        <v>55</v>
      </c>
      <c r="C63" s="42"/>
      <c r="D63" s="88"/>
      <c r="E63" s="89"/>
      <c r="F63" s="21"/>
      <c r="G63" s="21"/>
      <c r="H63" s="12"/>
    </row>
    <row r="64" spans="2:8" x14ac:dyDescent="0.25">
      <c r="B64" s="15">
        <v>56</v>
      </c>
      <c r="C64" s="24" t="s">
        <v>23</v>
      </c>
      <c r="D64" s="78"/>
      <c r="E64" s="79"/>
      <c r="F64" s="27">
        <f>SUM(F60:F63)</f>
        <v>0</v>
      </c>
      <c r="G64" s="27">
        <f>SUM(F64:F64)</f>
        <v>0</v>
      </c>
      <c r="H64" s="12"/>
    </row>
    <row r="65" spans="2:8" x14ac:dyDescent="0.25">
      <c r="B65" s="15">
        <v>57</v>
      </c>
      <c r="C65" s="16" t="s">
        <v>24</v>
      </c>
      <c r="D65" s="78"/>
      <c r="E65" s="79"/>
      <c r="F65" s="27">
        <f>F59-F64</f>
        <v>0</v>
      </c>
      <c r="G65" s="27">
        <f>G59-G64</f>
        <v>0</v>
      </c>
      <c r="H65" s="12"/>
    </row>
    <row r="66" spans="2:8" x14ac:dyDescent="0.25">
      <c r="B66" s="15">
        <v>58</v>
      </c>
      <c r="C66" s="16" t="s">
        <v>25</v>
      </c>
      <c r="D66" s="84">
        <v>0.03</v>
      </c>
      <c r="E66" s="85"/>
      <c r="F66" s="27">
        <f>$F$59*$D$66</f>
        <v>0</v>
      </c>
      <c r="G66" s="27">
        <f>$G$59*$D$66</f>
        <v>0</v>
      </c>
      <c r="H66" s="12"/>
    </row>
    <row r="67" spans="2:8" x14ac:dyDescent="0.25">
      <c r="B67" s="15">
        <v>59</v>
      </c>
      <c r="C67" s="16" t="s">
        <v>26</v>
      </c>
      <c r="D67" s="84">
        <v>6.4999999999999997E-3</v>
      </c>
      <c r="E67" s="85"/>
      <c r="F67" s="27">
        <f>$F$59*$D$67</f>
        <v>0</v>
      </c>
      <c r="G67" s="27">
        <f>$G$59*$D$67</f>
        <v>0</v>
      </c>
      <c r="H67" s="12"/>
    </row>
    <row r="68" spans="2:8" x14ac:dyDescent="0.25">
      <c r="B68" s="15">
        <v>60</v>
      </c>
      <c r="C68" s="16" t="s">
        <v>27</v>
      </c>
      <c r="D68" s="78"/>
      <c r="E68" s="79"/>
      <c r="F68" s="27">
        <f>F65-F66-F67</f>
        <v>0</v>
      </c>
      <c r="G68" s="27">
        <f>G65-G66-G67</f>
        <v>0</v>
      </c>
      <c r="H68" s="12"/>
    </row>
    <row r="69" spans="2:8" x14ac:dyDescent="0.25">
      <c r="B69" s="15">
        <v>61</v>
      </c>
      <c r="C69" s="17" t="s">
        <v>70</v>
      </c>
      <c r="D69" s="78"/>
      <c r="E69" s="79"/>
      <c r="F69" s="27">
        <f>F54</f>
        <v>0</v>
      </c>
      <c r="G69" s="27">
        <f>G54</f>
        <v>0</v>
      </c>
      <c r="H69" s="12"/>
    </row>
    <row r="70" spans="2:8" x14ac:dyDescent="0.25">
      <c r="B70" s="15">
        <v>62</v>
      </c>
      <c r="C70" s="16" t="s">
        <v>28</v>
      </c>
      <c r="D70" s="78"/>
      <c r="E70" s="79"/>
      <c r="F70" s="7"/>
      <c r="G70" s="2">
        <f>G68-G69</f>
        <v>0</v>
      </c>
      <c r="H70" s="12"/>
    </row>
    <row r="71" spans="2:8" x14ac:dyDescent="0.25">
      <c r="B71" s="12"/>
      <c r="C71" s="12"/>
      <c r="D71" s="12"/>
      <c r="E71" s="12"/>
      <c r="F71" s="12"/>
      <c r="G71" s="12"/>
      <c r="H71" s="12"/>
    </row>
    <row r="72" spans="2:8" x14ac:dyDescent="0.25">
      <c r="B72" s="77" t="s">
        <v>67</v>
      </c>
      <c r="C72" s="77"/>
      <c r="D72" s="77"/>
      <c r="E72" s="77"/>
      <c r="F72" s="77"/>
      <c r="G72" s="77"/>
      <c r="H72" s="12"/>
    </row>
    <row r="73" spans="2:8" x14ac:dyDescent="0.25">
      <c r="B73" s="12"/>
      <c r="C73" s="12"/>
      <c r="D73" s="12"/>
      <c r="E73" s="12"/>
      <c r="F73" s="12"/>
      <c r="G73" s="12"/>
      <c r="H73" s="12"/>
    </row>
    <row r="74" spans="2:8" x14ac:dyDescent="0.25">
      <c r="B74" s="12"/>
      <c r="C74" s="12"/>
      <c r="D74" s="12"/>
      <c r="E74" s="12"/>
      <c r="F74" s="12"/>
      <c r="G74" s="12"/>
      <c r="H74" s="12"/>
    </row>
    <row r="75" spans="2:8" x14ac:dyDescent="0.25">
      <c r="B75" s="12"/>
      <c r="C75" s="12"/>
      <c r="D75" s="12"/>
      <c r="E75" s="12"/>
      <c r="F75" s="12"/>
      <c r="G75" s="12"/>
      <c r="H75" s="12"/>
    </row>
    <row r="76" spans="2:8" x14ac:dyDescent="0.25">
      <c r="B76" s="12"/>
      <c r="C76" s="12"/>
      <c r="D76" s="12"/>
      <c r="E76" s="12"/>
      <c r="F76" s="12"/>
      <c r="G76" s="12"/>
      <c r="H76" s="12"/>
    </row>
    <row r="77" spans="2:8" x14ac:dyDescent="0.25">
      <c r="B77" s="12"/>
      <c r="C77" s="12"/>
      <c r="D77" s="12"/>
      <c r="E77" s="12"/>
      <c r="F77" s="12"/>
      <c r="G77" s="12"/>
      <c r="H77" s="12"/>
    </row>
    <row r="78" spans="2:8" x14ac:dyDescent="0.25">
      <c r="B78" s="12"/>
      <c r="C78" s="12"/>
      <c r="D78" s="12"/>
      <c r="E78" s="12"/>
      <c r="F78" s="12"/>
      <c r="G78" s="12"/>
      <c r="H78" s="12"/>
    </row>
    <row r="79" spans="2:8" x14ac:dyDescent="0.25">
      <c r="B79" s="12"/>
      <c r="C79" s="12"/>
      <c r="D79" s="12"/>
      <c r="E79" s="12"/>
      <c r="F79" s="12"/>
      <c r="G79" s="12"/>
      <c r="H79" s="12"/>
    </row>
    <row r="80" spans="2:8" x14ac:dyDescent="0.25">
      <c r="B80" s="12"/>
      <c r="C80" s="12"/>
      <c r="D80" s="12"/>
      <c r="E80" s="12"/>
      <c r="F80" s="12"/>
      <c r="G80" s="12"/>
      <c r="H80" s="12"/>
    </row>
    <row r="81" spans="2:8" x14ac:dyDescent="0.25">
      <c r="B81" s="12"/>
      <c r="C81" s="12"/>
      <c r="D81" s="12"/>
      <c r="E81" s="12"/>
      <c r="F81" s="12"/>
      <c r="G81" s="12"/>
      <c r="H81" s="12"/>
    </row>
    <row r="82" spans="2:8" x14ac:dyDescent="0.25">
      <c r="B82" s="12"/>
      <c r="C82" s="12"/>
      <c r="D82" s="12"/>
      <c r="E82" s="12"/>
      <c r="F82" s="12"/>
      <c r="G82" s="12"/>
      <c r="H82" s="12"/>
    </row>
    <row r="83" spans="2:8" x14ac:dyDescent="0.25">
      <c r="B83" s="12"/>
      <c r="C83" s="12"/>
      <c r="D83" s="12"/>
      <c r="E83" s="12"/>
      <c r="F83" s="12"/>
      <c r="G83" s="12"/>
      <c r="H83" s="12"/>
    </row>
    <row r="84" spans="2:8" x14ac:dyDescent="0.25">
      <c r="B84" s="12"/>
      <c r="C84" s="12"/>
      <c r="D84" s="12"/>
      <c r="E84" s="12"/>
      <c r="F84" s="12"/>
      <c r="G84" s="12"/>
      <c r="H84" s="12"/>
    </row>
    <row r="85" spans="2:8" x14ac:dyDescent="0.25">
      <c r="B85" s="12"/>
      <c r="C85" s="12"/>
      <c r="D85" s="12"/>
      <c r="E85" s="12"/>
      <c r="F85" s="12"/>
      <c r="G85" s="12"/>
      <c r="H85" s="12"/>
    </row>
    <row r="86" spans="2:8" x14ac:dyDescent="0.25">
      <c r="B86" s="12"/>
      <c r="C86" s="12"/>
      <c r="D86" s="12"/>
      <c r="E86" s="12"/>
      <c r="F86" s="12"/>
      <c r="G86" s="12"/>
      <c r="H86" s="12"/>
    </row>
    <row r="87" spans="2:8" x14ac:dyDescent="0.25">
      <c r="B87" s="12"/>
      <c r="C87" s="12"/>
      <c r="D87" s="12"/>
      <c r="E87" s="12"/>
      <c r="F87" s="12"/>
      <c r="G87" s="12"/>
      <c r="H87" s="12"/>
    </row>
    <row r="88" spans="2:8" x14ac:dyDescent="0.25">
      <c r="B88" s="12"/>
      <c r="C88" s="12"/>
      <c r="D88" s="12"/>
      <c r="E88" s="12"/>
      <c r="F88" s="12"/>
      <c r="G88" s="12"/>
      <c r="H88" s="12"/>
    </row>
    <row r="89" spans="2:8" x14ac:dyDescent="0.25">
      <c r="B89" s="12"/>
      <c r="C89" s="12"/>
      <c r="D89" s="12"/>
      <c r="E89" s="12"/>
      <c r="F89" s="12"/>
      <c r="G89" s="12"/>
      <c r="H89" s="12"/>
    </row>
    <row r="90" spans="2:8" x14ac:dyDescent="0.25">
      <c r="B90" s="12"/>
      <c r="C90" s="12"/>
      <c r="D90" s="12"/>
      <c r="E90" s="12"/>
      <c r="F90" s="12"/>
      <c r="G90" s="12"/>
      <c r="H90" s="12"/>
    </row>
    <row r="91" spans="2:8" x14ac:dyDescent="0.25">
      <c r="B91" s="12"/>
      <c r="C91" s="12"/>
      <c r="D91" s="12"/>
      <c r="E91" s="12"/>
      <c r="F91" s="12"/>
      <c r="G91" s="12"/>
      <c r="H91" s="12"/>
    </row>
    <row r="92" spans="2:8" x14ac:dyDescent="0.25">
      <c r="B92" s="12"/>
      <c r="C92" s="12"/>
      <c r="D92" s="12"/>
      <c r="E92" s="12"/>
      <c r="F92" s="12"/>
      <c r="G92" s="12"/>
      <c r="H92" s="12"/>
    </row>
    <row r="93" spans="2:8" x14ac:dyDescent="0.25">
      <c r="B93" s="12"/>
      <c r="C93" s="12"/>
      <c r="D93" s="12"/>
      <c r="E93" s="12"/>
      <c r="F93" s="12"/>
      <c r="G93" s="12"/>
      <c r="H93" s="12"/>
    </row>
    <row r="94" spans="2:8" x14ac:dyDescent="0.25">
      <c r="B94" s="12"/>
      <c r="C94" s="12"/>
      <c r="D94" s="12"/>
      <c r="E94" s="12"/>
      <c r="F94" s="12"/>
      <c r="G94" s="12"/>
      <c r="H94" s="12"/>
    </row>
    <row r="95" spans="2:8" x14ac:dyDescent="0.25">
      <c r="B95" s="12"/>
      <c r="C95" s="12"/>
      <c r="D95" s="12"/>
      <c r="E95" s="12"/>
      <c r="F95" s="12"/>
      <c r="G95" s="12"/>
      <c r="H95" s="12"/>
    </row>
    <row r="96" spans="2:8" x14ac:dyDescent="0.25">
      <c r="B96" s="12"/>
      <c r="C96" s="12"/>
      <c r="D96" s="12"/>
      <c r="E96" s="12"/>
      <c r="F96" s="12"/>
      <c r="G96" s="12"/>
      <c r="H96" s="12"/>
    </row>
    <row r="97" spans="2:8" x14ac:dyDescent="0.25">
      <c r="B97" s="12"/>
      <c r="C97" s="12"/>
      <c r="D97" s="12"/>
      <c r="E97" s="12"/>
      <c r="F97" s="12"/>
      <c r="G97" s="12"/>
      <c r="H97" s="12"/>
    </row>
    <row r="98" spans="2:8" x14ac:dyDescent="0.25">
      <c r="B98" s="12"/>
      <c r="C98" s="12"/>
      <c r="D98" s="12"/>
      <c r="E98" s="12"/>
      <c r="F98" s="12"/>
      <c r="G98" s="12"/>
      <c r="H98" s="12"/>
    </row>
    <row r="99" spans="2:8" x14ac:dyDescent="0.25">
      <c r="B99" s="12"/>
      <c r="C99" s="12"/>
      <c r="D99" s="12"/>
      <c r="E99" s="12"/>
      <c r="F99" s="12"/>
      <c r="G99" s="12"/>
      <c r="H99" s="12"/>
    </row>
    <row r="100" spans="2:8" x14ac:dyDescent="0.25">
      <c r="B100" s="12"/>
      <c r="C100" s="12"/>
      <c r="D100" s="12"/>
      <c r="E100" s="12"/>
      <c r="F100" s="12"/>
      <c r="G100" s="12"/>
      <c r="H100" s="12"/>
    </row>
    <row r="101" spans="2:8" x14ac:dyDescent="0.25">
      <c r="B101" s="12"/>
      <c r="C101" s="12"/>
      <c r="D101" s="12"/>
      <c r="E101" s="12"/>
      <c r="F101" s="12"/>
      <c r="G101" s="12"/>
      <c r="H101" s="12"/>
    </row>
    <row r="102" spans="2:8" x14ac:dyDescent="0.25">
      <c r="B102" s="12"/>
      <c r="C102" s="12"/>
      <c r="D102" s="12"/>
      <c r="E102" s="12"/>
      <c r="F102" s="12"/>
      <c r="G102" s="12"/>
      <c r="H102" s="12"/>
    </row>
    <row r="103" spans="2:8" x14ac:dyDescent="0.25">
      <c r="B103" s="12"/>
      <c r="C103" s="12"/>
      <c r="D103" s="12"/>
      <c r="E103" s="12"/>
      <c r="F103" s="12"/>
      <c r="G103" s="12"/>
      <c r="H103" s="12"/>
    </row>
    <row r="104" spans="2:8" x14ac:dyDescent="0.25">
      <c r="B104" s="12"/>
      <c r="C104" s="12"/>
      <c r="D104" s="12"/>
      <c r="E104" s="12"/>
      <c r="F104" s="12"/>
      <c r="G104" s="12"/>
      <c r="H104" s="12"/>
    </row>
    <row r="105" spans="2:8" x14ac:dyDescent="0.25">
      <c r="B105" s="12"/>
      <c r="C105" s="12"/>
      <c r="D105" s="12"/>
      <c r="E105" s="12"/>
      <c r="F105" s="12"/>
      <c r="G105" s="12"/>
      <c r="H105" s="12"/>
    </row>
    <row r="106" spans="2:8" x14ac:dyDescent="0.25">
      <c r="B106" s="12"/>
      <c r="C106" s="12"/>
      <c r="D106" s="12"/>
      <c r="E106" s="12"/>
      <c r="F106" s="12"/>
      <c r="G106" s="12"/>
      <c r="H106" s="12"/>
    </row>
    <row r="107" spans="2:8" x14ac:dyDescent="0.25">
      <c r="B107" s="12"/>
      <c r="C107" s="12"/>
      <c r="D107" s="12"/>
      <c r="E107" s="12"/>
      <c r="F107" s="12"/>
      <c r="G107" s="12"/>
      <c r="H107" s="12"/>
    </row>
    <row r="108" spans="2:8" x14ac:dyDescent="0.25">
      <c r="B108" s="12"/>
      <c r="C108" s="12"/>
      <c r="D108" s="12"/>
      <c r="E108" s="12"/>
      <c r="F108" s="12"/>
      <c r="G108" s="12"/>
      <c r="H108" s="12"/>
    </row>
    <row r="109" spans="2:8" x14ac:dyDescent="0.25">
      <c r="B109" s="12"/>
      <c r="C109" s="12"/>
      <c r="D109" s="12"/>
      <c r="E109" s="12"/>
      <c r="F109" s="12"/>
      <c r="G109" s="12"/>
      <c r="H109" s="12"/>
    </row>
    <row r="110" spans="2:8" x14ac:dyDescent="0.25">
      <c r="B110" s="12"/>
      <c r="C110" s="12"/>
      <c r="D110" s="12"/>
      <c r="E110" s="12"/>
      <c r="F110" s="12"/>
      <c r="G110" s="12"/>
      <c r="H110" s="12"/>
    </row>
    <row r="111" spans="2:8" x14ac:dyDescent="0.25">
      <c r="B111" s="12"/>
      <c r="C111" s="12"/>
      <c r="D111" s="12"/>
      <c r="E111" s="12"/>
      <c r="F111" s="12"/>
      <c r="G111" s="12"/>
      <c r="H111" s="12"/>
    </row>
    <row r="112" spans="2:8" x14ac:dyDescent="0.25">
      <c r="B112" s="12"/>
      <c r="C112" s="12"/>
      <c r="D112" s="12"/>
      <c r="E112" s="12"/>
      <c r="F112" s="12"/>
      <c r="G112" s="12"/>
      <c r="H112" s="12"/>
    </row>
    <row r="113" spans="2:8" x14ac:dyDescent="0.25">
      <c r="B113" s="12"/>
      <c r="C113" s="12"/>
      <c r="D113" s="12"/>
      <c r="E113" s="12"/>
      <c r="F113" s="12"/>
      <c r="G113" s="12"/>
      <c r="H113" s="12"/>
    </row>
    <row r="114" spans="2:8" x14ac:dyDescent="0.25">
      <c r="B114" s="12"/>
      <c r="C114" s="12"/>
      <c r="D114" s="12"/>
      <c r="E114" s="12"/>
      <c r="F114" s="12"/>
      <c r="G114" s="12"/>
      <c r="H114" s="12"/>
    </row>
    <row r="115" spans="2:8" x14ac:dyDescent="0.25">
      <c r="B115" s="12"/>
      <c r="C115" s="12"/>
      <c r="D115" s="12"/>
      <c r="E115" s="12"/>
      <c r="F115" s="12"/>
      <c r="G115" s="12"/>
      <c r="H115" s="12"/>
    </row>
    <row r="116" spans="2:8" x14ac:dyDescent="0.25">
      <c r="B116" s="12"/>
      <c r="C116" s="12"/>
      <c r="D116" s="12"/>
      <c r="E116" s="12"/>
      <c r="F116" s="12"/>
      <c r="G116" s="12"/>
      <c r="H116" s="12"/>
    </row>
    <row r="117" spans="2:8" x14ac:dyDescent="0.25">
      <c r="B117" s="12"/>
      <c r="C117" s="12"/>
      <c r="D117" s="12"/>
      <c r="E117" s="12"/>
      <c r="F117" s="12"/>
      <c r="G117" s="12"/>
      <c r="H117" s="12"/>
    </row>
    <row r="118" spans="2:8" x14ac:dyDescent="0.25">
      <c r="B118" s="12"/>
      <c r="C118" s="12"/>
      <c r="D118" s="12"/>
      <c r="E118" s="12"/>
      <c r="F118" s="12"/>
      <c r="G118" s="12"/>
      <c r="H118" s="12"/>
    </row>
    <row r="119" spans="2:8" x14ac:dyDescent="0.25">
      <c r="B119" s="12"/>
      <c r="C119" s="12"/>
      <c r="D119" s="12"/>
      <c r="E119" s="12"/>
      <c r="F119" s="12"/>
      <c r="G119" s="12"/>
      <c r="H119" s="12"/>
    </row>
    <row r="120" spans="2:8" x14ac:dyDescent="0.25">
      <c r="B120" s="12"/>
      <c r="C120" s="12"/>
      <c r="D120" s="12"/>
      <c r="E120" s="12"/>
      <c r="F120" s="12"/>
      <c r="G120" s="12"/>
      <c r="H120" s="12"/>
    </row>
    <row r="121" spans="2:8" x14ac:dyDescent="0.25">
      <c r="B121" s="12"/>
      <c r="C121" s="12"/>
      <c r="D121" s="12"/>
      <c r="E121" s="12"/>
      <c r="F121" s="12"/>
      <c r="G121" s="12"/>
      <c r="H121" s="12"/>
    </row>
    <row r="122" spans="2:8" x14ac:dyDescent="0.25">
      <c r="B122" s="12"/>
      <c r="C122" s="12"/>
      <c r="D122" s="12"/>
      <c r="E122" s="12"/>
      <c r="F122" s="12"/>
      <c r="G122" s="12"/>
      <c r="H122" s="12"/>
    </row>
    <row r="123" spans="2:8" x14ac:dyDescent="0.25">
      <c r="B123" s="12"/>
      <c r="C123" s="12"/>
      <c r="D123" s="12"/>
      <c r="E123" s="12"/>
      <c r="F123" s="12"/>
      <c r="G123" s="12"/>
      <c r="H123" s="12"/>
    </row>
    <row r="124" spans="2:8" x14ac:dyDescent="0.25">
      <c r="B124" s="12"/>
      <c r="C124" s="12"/>
      <c r="D124" s="12"/>
      <c r="E124" s="12"/>
      <c r="F124" s="12"/>
      <c r="G124" s="12"/>
      <c r="H124" s="12"/>
    </row>
    <row r="125" spans="2:8" x14ac:dyDescent="0.25">
      <c r="B125" s="12"/>
      <c r="C125" s="12"/>
      <c r="D125" s="12"/>
      <c r="E125" s="12"/>
      <c r="F125" s="12"/>
      <c r="G125" s="12"/>
      <c r="H125" s="12"/>
    </row>
    <row r="126" spans="2:8" x14ac:dyDescent="0.25">
      <c r="B126" s="12"/>
      <c r="C126" s="12"/>
      <c r="D126" s="12"/>
      <c r="E126" s="12"/>
      <c r="F126" s="12"/>
      <c r="G126" s="12"/>
      <c r="H126" s="12"/>
    </row>
    <row r="127" spans="2:8" x14ac:dyDescent="0.25">
      <c r="B127" s="12"/>
      <c r="C127" s="12"/>
      <c r="D127" s="12"/>
      <c r="E127" s="12"/>
      <c r="F127" s="12"/>
      <c r="G127" s="12"/>
      <c r="H127" s="12"/>
    </row>
    <row r="128" spans="2:8" x14ac:dyDescent="0.25">
      <c r="B128" s="12"/>
      <c r="C128" s="12"/>
      <c r="D128" s="12"/>
      <c r="E128" s="12"/>
      <c r="F128" s="12"/>
      <c r="G128" s="12"/>
      <c r="H128" s="12"/>
    </row>
    <row r="129" spans="2:8" x14ac:dyDescent="0.25">
      <c r="B129" s="12"/>
      <c r="C129" s="12"/>
      <c r="D129" s="12"/>
      <c r="E129" s="12"/>
      <c r="F129" s="12"/>
      <c r="G129" s="12"/>
      <c r="H129" s="12"/>
    </row>
    <row r="130" spans="2:8" x14ac:dyDescent="0.25">
      <c r="B130" s="12"/>
      <c r="C130" s="12"/>
      <c r="D130" s="12"/>
      <c r="E130" s="12"/>
      <c r="F130" s="12"/>
      <c r="G130" s="12"/>
      <c r="H130" s="12"/>
    </row>
    <row r="131" spans="2:8" x14ac:dyDescent="0.25">
      <c r="B131" s="12"/>
      <c r="C131" s="12"/>
      <c r="D131" s="12"/>
      <c r="E131" s="12"/>
      <c r="F131" s="12"/>
      <c r="G131" s="12"/>
      <c r="H131" s="12"/>
    </row>
    <row r="132" spans="2:8" x14ac:dyDescent="0.25">
      <c r="B132" s="12"/>
      <c r="C132" s="12"/>
      <c r="D132" s="12"/>
      <c r="E132" s="12"/>
      <c r="F132" s="12"/>
      <c r="G132" s="12"/>
      <c r="H132" s="12"/>
    </row>
    <row r="133" spans="2:8" x14ac:dyDescent="0.25">
      <c r="B133" s="12"/>
      <c r="C133" s="12"/>
      <c r="D133" s="12"/>
      <c r="E133" s="12"/>
      <c r="F133" s="12"/>
      <c r="G133" s="12"/>
      <c r="H133" s="12"/>
    </row>
    <row r="134" spans="2:8" x14ac:dyDescent="0.25">
      <c r="B134" s="12"/>
      <c r="C134" s="12"/>
      <c r="D134" s="12"/>
      <c r="E134" s="12"/>
      <c r="F134" s="12"/>
      <c r="G134" s="12"/>
      <c r="H134" s="12"/>
    </row>
    <row r="135" spans="2:8" x14ac:dyDescent="0.25">
      <c r="B135" s="12"/>
      <c r="C135" s="12"/>
      <c r="D135" s="12"/>
      <c r="E135" s="12"/>
      <c r="F135" s="12"/>
      <c r="G135" s="12"/>
      <c r="H135" s="12"/>
    </row>
    <row r="136" spans="2:8" x14ac:dyDescent="0.25">
      <c r="B136" s="12"/>
      <c r="C136" s="12"/>
      <c r="D136" s="12"/>
      <c r="E136" s="12"/>
      <c r="F136" s="12"/>
      <c r="G136" s="12"/>
      <c r="H136" s="12"/>
    </row>
    <row r="137" spans="2:8" x14ac:dyDescent="0.25">
      <c r="B137" s="12"/>
      <c r="C137" s="12"/>
      <c r="D137" s="12"/>
      <c r="E137" s="12"/>
      <c r="F137" s="12"/>
      <c r="G137" s="12"/>
      <c r="H137" s="12"/>
    </row>
    <row r="138" spans="2:8" x14ac:dyDescent="0.25">
      <c r="B138" s="12"/>
      <c r="C138" s="12"/>
      <c r="D138" s="12"/>
      <c r="E138" s="12"/>
      <c r="F138" s="12"/>
      <c r="G138" s="12"/>
      <c r="H138" s="12"/>
    </row>
    <row r="139" spans="2:8" x14ac:dyDescent="0.25">
      <c r="B139" s="12"/>
      <c r="C139" s="12"/>
      <c r="D139" s="12"/>
      <c r="E139" s="12"/>
      <c r="F139" s="12"/>
      <c r="G139" s="12"/>
      <c r="H139" s="12"/>
    </row>
    <row r="140" spans="2:8" x14ac:dyDescent="0.25">
      <c r="B140" s="12"/>
      <c r="C140" s="12"/>
      <c r="D140" s="12"/>
      <c r="E140" s="12"/>
      <c r="F140" s="12"/>
      <c r="G140" s="12"/>
      <c r="H140" s="12"/>
    </row>
    <row r="141" spans="2:8" x14ac:dyDescent="0.25">
      <c r="B141" s="12"/>
      <c r="C141" s="12"/>
      <c r="D141" s="12"/>
      <c r="E141" s="12"/>
      <c r="F141" s="12"/>
      <c r="G141" s="12"/>
      <c r="H141" s="12"/>
    </row>
    <row r="142" spans="2:8" x14ac:dyDescent="0.25">
      <c r="B142" s="12"/>
      <c r="C142" s="12"/>
      <c r="D142" s="12"/>
      <c r="E142" s="12"/>
      <c r="F142" s="12"/>
      <c r="G142" s="12"/>
      <c r="H142" s="12"/>
    </row>
    <row r="143" spans="2:8" x14ac:dyDescent="0.25">
      <c r="B143" s="12"/>
      <c r="C143" s="12"/>
      <c r="D143" s="12"/>
      <c r="E143" s="12"/>
      <c r="F143" s="12"/>
      <c r="G143" s="12"/>
      <c r="H143" s="12"/>
    </row>
    <row r="144" spans="2:8" x14ac:dyDescent="0.25">
      <c r="B144" s="12"/>
      <c r="C144" s="12"/>
      <c r="D144" s="12"/>
      <c r="E144" s="12"/>
      <c r="F144" s="12"/>
      <c r="G144" s="12"/>
      <c r="H144" s="12"/>
    </row>
    <row r="145" spans="2:8" x14ac:dyDescent="0.25">
      <c r="B145" s="12"/>
      <c r="C145" s="12"/>
      <c r="D145" s="12"/>
      <c r="E145" s="12"/>
      <c r="F145" s="12"/>
      <c r="G145" s="12"/>
      <c r="H145" s="12"/>
    </row>
    <row r="146" spans="2:8" x14ac:dyDescent="0.25">
      <c r="B146" s="12"/>
      <c r="C146" s="12"/>
      <c r="D146" s="12"/>
      <c r="E146" s="12"/>
      <c r="F146" s="12"/>
      <c r="G146" s="12"/>
      <c r="H146" s="12"/>
    </row>
    <row r="147" spans="2:8" x14ac:dyDescent="0.25">
      <c r="B147" s="12"/>
      <c r="C147" s="12"/>
      <c r="D147" s="12"/>
      <c r="E147" s="12"/>
      <c r="F147" s="12"/>
      <c r="G147" s="12"/>
      <c r="H147" s="12"/>
    </row>
    <row r="148" spans="2:8" x14ac:dyDescent="0.25">
      <c r="B148" s="12"/>
      <c r="C148" s="12"/>
      <c r="D148" s="12"/>
      <c r="E148" s="12"/>
      <c r="F148" s="12"/>
      <c r="G148" s="12"/>
      <c r="H148" s="12"/>
    </row>
    <row r="149" spans="2:8" x14ac:dyDescent="0.25">
      <c r="B149" s="12"/>
      <c r="C149" s="12"/>
      <c r="D149" s="12"/>
      <c r="E149" s="12"/>
      <c r="F149" s="12"/>
      <c r="G149" s="12"/>
      <c r="H149" s="12"/>
    </row>
    <row r="150" spans="2:8" x14ac:dyDescent="0.25">
      <c r="B150" s="12"/>
      <c r="C150" s="12"/>
      <c r="D150" s="12"/>
      <c r="E150" s="12"/>
      <c r="F150" s="12"/>
      <c r="G150" s="12"/>
      <c r="H150" s="12"/>
    </row>
    <row r="151" spans="2:8" x14ac:dyDescent="0.25">
      <c r="B151" s="12"/>
      <c r="C151" s="12"/>
      <c r="D151" s="12"/>
      <c r="E151" s="12"/>
      <c r="F151" s="12"/>
      <c r="G151" s="12"/>
      <c r="H151" s="12"/>
    </row>
    <row r="152" spans="2:8" x14ac:dyDescent="0.25">
      <c r="B152" s="12"/>
      <c r="C152" s="12"/>
      <c r="D152" s="12"/>
      <c r="E152" s="12"/>
      <c r="F152" s="12"/>
      <c r="G152" s="12"/>
      <c r="H152" s="12"/>
    </row>
    <row r="153" spans="2:8" x14ac:dyDescent="0.25">
      <c r="B153" s="12"/>
      <c r="C153" s="12"/>
      <c r="D153" s="12"/>
      <c r="E153" s="12"/>
      <c r="F153" s="12"/>
      <c r="G153" s="12"/>
      <c r="H153" s="12"/>
    </row>
    <row r="154" spans="2:8" x14ac:dyDescent="0.25">
      <c r="B154" s="12"/>
      <c r="C154" s="12"/>
      <c r="D154" s="12"/>
      <c r="E154" s="12"/>
      <c r="F154" s="12"/>
      <c r="G154" s="12"/>
      <c r="H154" s="12"/>
    </row>
    <row r="155" spans="2:8" x14ac:dyDescent="0.25">
      <c r="B155" s="12"/>
      <c r="C155" s="12"/>
      <c r="D155" s="12"/>
      <c r="E155" s="12"/>
      <c r="F155" s="12"/>
      <c r="G155" s="12"/>
      <c r="H155" s="12"/>
    </row>
    <row r="156" spans="2:8" x14ac:dyDescent="0.25">
      <c r="B156" s="12"/>
      <c r="C156" s="12"/>
      <c r="D156" s="12"/>
      <c r="E156" s="12"/>
      <c r="F156" s="12"/>
      <c r="G156" s="12"/>
      <c r="H156" s="12"/>
    </row>
    <row r="157" spans="2:8" x14ac:dyDescent="0.25">
      <c r="B157" s="12"/>
      <c r="C157" s="12"/>
      <c r="D157" s="12"/>
      <c r="E157" s="12"/>
      <c r="F157" s="12"/>
      <c r="G157" s="12"/>
      <c r="H157" s="12"/>
    </row>
    <row r="158" spans="2:8" x14ac:dyDescent="0.25">
      <c r="B158" s="12"/>
      <c r="C158" s="12"/>
      <c r="D158" s="12"/>
      <c r="E158" s="12"/>
      <c r="F158" s="12"/>
      <c r="G158" s="12"/>
      <c r="H158" s="12"/>
    </row>
    <row r="159" spans="2:8" x14ac:dyDescent="0.25">
      <c r="B159" s="12"/>
      <c r="C159" s="12"/>
      <c r="D159" s="12"/>
      <c r="E159" s="12"/>
      <c r="F159" s="12"/>
      <c r="G159" s="12"/>
      <c r="H159" s="12"/>
    </row>
    <row r="160" spans="2:8" x14ac:dyDescent="0.25">
      <c r="B160" s="12"/>
      <c r="C160" s="12"/>
      <c r="D160" s="12"/>
      <c r="E160" s="12"/>
      <c r="F160" s="12"/>
      <c r="G160" s="12"/>
      <c r="H160" s="12"/>
    </row>
    <row r="161" spans="2:8" x14ac:dyDescent="0.25">
      <c r="B161" s="12"/>
      <c r="C161" s="12"/>
      <c r="D161" s="12"/>
      <c r="E161" s="12"/>
      <c r="F161" s="12"/>
      <c r="G161" s="12"/>
      <c r="H161" s="12"/>
    </row>
    <row r="162" spans="2:8" x14ac:dyDescent="0.25">
      <c r="B162" s="12"/>
      <c r="C162" s="12"/>
      <c r="D162" s="12"/>
      <c r="E162" s="12"/>
      <c r="F162" s="12"/>
      <c r="G162" s="12"/>
      <c r="H162" s="12"/>
    </row>
    <row r="163" spans="2:8" x14ac:dyDescent="0.25">
      <c r="B163" s="12"/>
      <c r="C163" s="12"/>
      <c r="D163" s="12"/>
      <c r="E163" s="12"/>
      <c r="F163" s="12"/>
      <c r="G163" s="12"/>
      <c r="H163" s="12"/>
    </row>
    <row r="164" spans="2:8" x14ac:dyDescent="0.25">
      <c r="B164" s="12"/>
      <c r="C164" s="12"/>
      <c r="D164" s="12"/>
      <c r="E164" s="12"/>
      <c r="F164" s="12"/>
      <c r="G164" s="12"/>
      <c r="H164" s="12"/>
    </row>
    <row r="165" spans="2:8" x14ac:dyDescent="0.25">
      <c r="B165" s="12"/>
      <c r="C165" s="12"/>
      <c r="D165" s="12"/>
      <c r="E165" s="12"/>
      <c r="F165" s="12"/>
      <c r="G165" s="12"/>
      <c r="H165" s="12"/>
    </row>
    <row r="166" spans="2:8" x14ac:dyDescent="0.25">
      <c r="B166" s="12"/>
      <c r="C166" s="12"/>
      <c r="D166" s="12"/>
      <c r="E166" s="12"/>
      <c r="F166" s="12"/>
      <c r="G166" s="12"/>
      <c r="H166" s="12"/>
    </row>
    <row r="167" spans="2:8" x14ac:dyDescent="0.25">
      <c r="B167" s="12"/>
      <c r="C167" s="12"/>
      <c r="D167" s="12"/>
      <c r="E167" s="12"/>
      <c r="F167" s="12"/>
      <c r="G167" s="12"/>
      <c r="H167" s="12"/>
    </row>
    <row r="168" spans="2:8" x14ac:dyDescent="0.25">
      <c r="B168" s="12"/>
      <c r="C168" s="12"/>
      <c r="D168" s="12"/>
      <c r="E168" s="12"/>
      <c r="F168" s="12"/>
      <c r="G168" s="12"/>
      <c r="H168" s="12"/>
    </row>
    <row r="169" spans="2:8" x14ac:dyDescent="0.25">
      <c r="B169" s="12"/>
      <c r="C169" s="12"/>
      <c r="D169" s="12"/>
      <c r="E169" s="12"/>
      <c r="F169" s="12"/>
      <c r="G169" s="12"/>
      <c r="H169" s="12"/>
    </row>
    <row r="170" spans="2:8" x14ac:dyDescent="0.25">
      <c r="B170" s="12"/>
      <c r="C170" s="12"/>
      <c r="D170" s="12"/>
      <c r="E170" s="12"/>
      <c r="F170" s="12"/>
      <c r="G170" s="12"/>
      <c r="H170" s="12"/>
    </row>
    <row r="171" spans="2:8" x14ac:dyDescent="0.25">
      <c r="B171" s="12"/>
      <c r="C171" s="12"/>
      <c r="D171" s="12"/>
      <c r="E171" s="12"/>
      <c r="F171" s="12"/>
      <c r="G171" s="12"/>
      <c r="H171" s="12"/>
    </row>
    <row r="172" spans="2:8" x14ac:dyDescent="0.25">
      <c r="B172" s="12"/>
      <c r="C172" s="12"/>
      <c r="D172" s="12"/>
      <c r="E172" s="12"/>
      <c r="F172" s="12"/>
      <c r="G172" s="12"/>
      <c r="H172" s="12"/>
    </row>
    <row r="173" spans="2:8" x14ac:dyDescent="0.25">
      <c r="B173" s="12"/>
      <c r="C173" s="12"/>
      <c r="D173" s="12"/>
      <c r="E173" s="12"/>
      <c r="F173" s="12"/>
      <c r="G173" s="12"/>
      <c r="H173" s="12"/>
    </row>
    <row r="174" spans="2:8" x14ac:dyDescent="0.25">
      <c r="B174" s="12"/>
      <c r="C174" s="12"/>
      <c r="D174" s="12"/>
      <c r="E174" s="12"/>
      <c r="F174" s="12"/>
      <c r="G174" s="12"/>
      <c r="H174" s="12"/>
    </row>
    <row r="175" spans="2:8" x14ac:dyDescent="0.25">
      <c r="B175" s="12"/>
      <c r="C175" s="12"/>
      <c r="D175" s="12"/>
      <c r="E175" s="12"/>
      <c r="F175" s="12"/>
      <c r="G175" s="12"/>
      <c r="H175" s="12"/>
    </row>
    <row r="176" spans="2:8" x14ac:dyDescent="0.25">
      <c r="B176" s="12"/>
      <c r="C176" s="12"/>
      <c r="D176" s="12"/>
      <c r="E176" s="12"/>
      <c r="F176" s="12"/>
      <c r="G176" s="12"/>
      <c r="H176" s="12"/>
    </row>
    <row r="177" spans="2:8" x14ac:dyDescent="0.25">
      <c r="B177" s="12"/>
      <c r="C177" s="12"/>
      <c r="D177" s="12"/>
      <c r="E177" s="12"/>
      <c r="F177" s="12"/>
      <c r="G177" s="12"/>
      <c r="H177" s="12"/>
    </row>
    <row r="178" spans="2:8" x14ac:dyDescent="0.25">
      <c r="B178" s="12"/>
      <c r="C178" s="12"/>
      <c r="D178" s="12"/>
      <c r="E178" s="12"/>
      <c r="F178" s="12"/>
      <c r="G178" s="12"/>
      <c r="H178" s="12"/>
    </row>
    <row r="179" spans="2:8" x14ac:dyDescent="0.25">
      <c r="B179" s="12"/>
      <c r="C179" s="12"/>
      <c r="D179" s="12"/>
      <c r="E179" s="12"/>
      <c r="F179" s="12"/>
      <c r="G179" s="12"/>
      <c r="H179" s="12"/>
    </row>
    <row r="180" spans="2:8" x14ac:dyDescent="0.25">
      <c r="B180" s="12"/>
      <c r="C180" s="12"/>
      <c r="D180" s="12"/>
      <c r="E180" s="12"/>
      <c r="F180" s="12"/>
      <c r="G180" s="12"/>
      <c r="H180" s="12"/>
    </row>
    <row r="181" spans="2:8" x14ac:dyDescent="0.25">
      <c r="B181" s="12"/>
      <c r="C181" s="12"/>
      <c r="D181" s="12"/>
      <c r="E181" s="12"/>
      <c r="F181" s="12"/>
      <c r="G181" s="12"/>
      <c r="H181" s="12"/>
    </row>
    <row r="182" spans="2:8" x14ac:dyDescent="0.25">
      <c r="B182" s="12"/>
      <c r="C182" s="12"/>
      <c r="D182" s="12"/>
      <c r="E182" s="12"/>
      <c r="F182" s="12"/>
      <c r="G182" s="12"/>
      <c r="H182" s="12"/>
    </row>
    <row r="183" spans="2:8" x14ac:dyDescent="0.25">
      <c r="B183" s="12"/>
      <c r="C183" s="12"/>
      <c r="D183" s="12"/>
      <c r="E183" s="12"/>
      <c r="F183" s="12"/>
      <c r="G183" s="12"/>
      <c r="H183" s="12"/>
    </row>
    <row r="184" spans="2:8" x14ac:dyDescent="0.25">
      <c r="B184" s="12"/>
      <c r="C184" s="12"/>
      <c r="D184" s="12"/>
      <c r="E184" s="12"/>
      <c r="F184" s="12"/>
      <c r="G184" s="12"/>
      <c r="H184" s="12"/>
    </row>
    <row r="185" spans="2:8" x14ac:dyDescent="0.25">
      <c r="B185" s="12"/>
      <c r="C185" s="12"/>
      <c r="D185" s="12"/>
      <c r="E185" s="12"/>
      <c r="F185" s="12"/>
      <c r="G185" s="12"/>
      <c r="H185" s="12"/>
    </row>
    <row r="186" spans="2:8" x14ac:dyDescent="0.25">
      <c r="B186" s="12"/>
      <c r="C186" s="12"/>
      <c r="D186" s="12"/>
      <c r="E186" s="12"/>
      <c r="F186" s="12"/>
      <c r="G186" s="12"/>
      <c r="H186" s="12"/>
    </row>
    <row r="187" spans="2:8" x14ac:dyDescent="0.25">
      <c r="B187" s="12"/>
      <c r="C187" s="12"/>
      <c r="D187" s="12"/>
      <c r="E187" s="12"/>
      <c r="F187" s="12"/>
      <c r="G187" s="12"/>
      <c r="H187" s="12"/>
    </row>
    <row r="188" spans="2:8" x14ac:dyDescent="0.25">
      <c r="B188" s="12"/>
      <c r="C188" s="12"/>
      <c r="D188" s="12"/>
      <c r="E188" s="12"/>
      <c r="F188" s="12"/>
      <c r="G188" s="12"/>
      <c r="H188" s="12"/>
    </row>
    <row r="189" spans="2:8" x14ac:dyDescent="0.25">
      <c r="B189" s="12"/>
      <c r="C189" s="12"/>
      <c r="D189" s="12"/>
      <c r="E189" s="12"/>
      <c r="F189" s="12"/>
      <c r="G189" s="12"/>
      <c r="H189" s="12"/>
    </row>
    <row r="190" spans="2:8" x14ac:dyDescent="0.25">
      <c r="B190" s="12"/>
      <c r="C190" s="12"/>
      <c r="D190" s="12"/>
      <c r="E190" s="12"/>
      <c r="F190" s="12"/>
      <c r="G190" s="12"/>
      <c r="H190" s="12"/>
    </row>
    <row r="191" spans="2:8" x14ac:dyDescent="0.25">
      <c r="B191" s="12"/>
      <c r="C191" s="12"/>
      <c r="D191" s="12"/>
      <c r="E191" s="12"/>
      <c r="F191" s="12"/>
      <c r="G191" s="12"/>
      <c r="H191" s="12"/>
    </row>
    <row r="192" spans="2:8" x14ac:dyDescent="0.25">
      <c r="B192" s="12"/>
      <c r="C192" s="12"/>
      <c r="D192" s="12"/>
      <c r="E192" s="12"/>
      <c r="F192" s="12"/>
      <c r="G192" s="12"/>
      <c r="H192" s="12"/>
    </row>
    <row r="193" spans="2:8" x14ac:dyDescent="0.25">
      <c r="B193" s="12"/>
      <c r="C193" s="12"/>
      <c r="D193" s="12"/>
      <c r="E193" s="12"/>
      <c r="F193" s="12"/>
      <c r="G193" s="12"/>
      <c r="H193" s="12"/>
    </row>
    <row r="194" spans="2:8" x14ac:dyDescent="0.25">
      <c r="B194" s="12"/>
      <c r="C194" s="12"/>
      <c r="D194" s="12"/>
      <c r="E194" s="12"/>
      <c r="F194" s="12"/>
      <c r="G194" s="12"/>
      <c r="H194" s="12"/>
    </row>
    <row r="195" spans="2:8" x14ac:dyDescent="0.25">
      <c r="B195" s="12"/>
      <c r="C195" s="12"/>
      <c r="D195" s="12"/>
      <c r="E195" s="12"/>
      <c r="F195" s="12"/>
      <c r="G195" s="12"/>
      <c r="H195" s="12"/>
    </row>
    <row r="196" spans="2:8" x14ac:dyDescent="0.25">
      <c r="B196" s="12"/>
      <c r="C196" s="12"/>
      <c r="D196" s="12"/>
      <c r="E196" s="12"/>
      <c r="F196" s="12"/>
      <c r="G196" s="12"/>
      <c r="H196" s="12"/>
    </row>
    <row r="197" spans="2:8" x14ac:dyDescent="0.25">
      <c r="B197" s="12"/>
      <c r="C197" s="12"/>
      <c r="D197" s="12"/>
      <c r="E197" s="12"/>
      <c r="F197" s="12"/>
      <c r="G197" s="12"/>
      <c r="H197" s="12"/>
    </row>
    <row r="198" spans="2:8" x14ac:dyDescent="0.25">
      <c r="B198" s="12"/>
      <c r="C198" s="12"/>
      <c r="D198" s="12"/>
      <c r="E198" s="12"/>
      <c r="F198" s="12"/>
      <c r="G198" s="12"/>
      <c r="H198" s="12"/>
    </row>
    <row r="199" spans="2:8" x14ac:dyDescent="0.25">
      <c r="B199" s="12"/>
      <c r="C199" s="12"/>
      <c r="D199" s="12"/>
      <c r="E199" s="12"/>
      <c r="F199" s="12"/>
      <c r="G199" s="12"/>
      <c r="H199" s="12"/>
    </row>
    <row r="200" spans="2:8" x14ac:dyDescent="0.25">
      <c r="B200" s="12"/>
      <c r="C200" s="12"/>
      <c r="D200" s="12"/>
      <c r="E200" s="12"/>
      <c r="F200" s="12"/>
      <c r="G200" s="12"/>
      <c r="H200" s="12"/>
    </row>
    <row r="201" spans="2:8" x14ac:dyDescent="0.25">
      <c r="B201" s="12"/>
      <c r="C201" s="12"/>
      <c r="D201" s="12"/>
      <c r="E201" s="12"/>
      <c r="F201" s="12"/>
      <c r="G201" s="12"/>
      <c r="H201" s="12"/>
    </row>
    <row r="202" spans="2:8" x14ac:dyDescent="0.25">
      <c r="B202" s="12"/>
      <c r="C202" s="12"/>
      <c r="D202" s="12"/>
      <c r="E202" s="12"/>
      <c r="F202" s="12"/>
      <c r="G202" s="12"/>
      <c r="H202" s="12"/>
    </row>
    <row r="203" spans="2:8" x14ac:dyDescent="0.25">
      <c r="B203" s="12"/>
      <c r="C203" s="12"/>
      <c r="D203" s="12"/>
      <c r="E203" s="12"/>
      <c r="F203" s="12"/>
      <c r="G203" s="12"/>
      <c r="H203" s="12"/>
    </row>
    <row r="204" spans="2:8" x14ac:dyDescent="0.25">
      <c r="B204" s="12"/>
      <c r="C204" s="12"/>
      <c r="D204" s="12"/>
      <c r="E204" s="12"/>
      <c r="F204" s="12"/>
      <c r="G204" s="12"/>
      <c r="H204" s="12"/>
    </row>
    <row r="205" spans="2:8" x14ac:dyDescent="0.25">
      <c r="B205" s="12"/>
      <c r="C205" s="12"/>
      <c r="D205" s="12"/>
      <c r="E205" s="12"/>
      <c r="F205" s="12"/>
      <c r="G205" s="12"/>
      <c r="H205" s="12"/>
    </row>
    <row r="206" spans="2:8" x14ac:dyDescent="0.25">
      <c r="B206" s="12"/>
      <c r="C206" s="12"/>
      <c r="D206" s="12"/>
      <c r="E206" s="12"/>
      <c r="F206" s="12"/>
      <c r="G206" s="12"/>
      <c r="H206" s="12"/>
    </row>
    <row r="207" spans="2:8" x14ac:dyDescent="0.25">
      <c r="B207" s="12"/>
      <c r="C207" s="12"/>
      <c r="D207" s="12"/>
      <c r="E207" s="12"/>
      <c r="F207" s="12"/>
      <c r="G207" s="12"/>
      <c r="H207" s="12"/>
    </row>
    <row r="208" spans="2:8" x14ac:dyDescent="0.25">
      <c r="B208" s="12"/>
      <c r="C208" s="12"/>
      <c r="D208" s="12"/>
      <c r="E208" s="12"/>
      <c r="F208" s="12"/>
      <c r="G208" s="12"/>
      <c r="H208" s="12"/>
    </row>
    <row r="209" spans="2:8" x14ac:dyDescent="0.25">
      <c r="B209" s="12"/>
      <c r="C209" s="12"/>
      <c r="D209" s="12"/>
      <c r="E209" s="12"/>
      <c r="F209" s="12"/>
      <c r="G209" s="12"/>
      <c r="H209" s="12"/>
    </row>
    <row r="210" spans="2:8" x14ac:dyDescent="0.25">
      <c r="B210" s="12"/>
      <c r="C210" s="12"/>
      <c r="D210" s="12"/>
      <c r="E210" s="12"/>
      <c r="F210" s="12"/>
      <c r="G210" s="12"/>
      <c r="H210" s="12"/>
    </row>
    <row r="211" spans="2:8" x14ac:dyDescent="0.25">
      <c r="B211" s="12"/>
      <c r="C211" s="12"/>
      <c r="D211" s="12"/>
      <c r="E211" s="12"/>
      <c r="F211" s="12"/>
      <c r="G211" s="12"/>
      <c r="H211" s="12"/>
    </row>
    <row r="212" spans="2:8" x14ac:dyDescent="0.25">
      <c r="B212" s="12"/>
      <c r="C212" s="12"/>
      <c r="D212" s="12"/>
      <c r="E212" s="12"/>
      <c r="F212" s="12"/>
      <c r="G212" s="12"/>
      <c r="H212" s="12"/>
    </row>
    <row r="213" spans="2:8" x14ac:dyDescent="0.25">
      <c r="B213" s="12"/>
      <c r="C213" s="12"/>
      <c r="D213" s="12"/>
      <c r="E213" s="12"/>
      <c r="F213" s="12"/>
      <c r="G213" s="12"/>
      <c r="H213" s="12"/>
    </row>
    <row r="214" spans="2:8" x14ac:dyDescent="0.25">
      <c r="B214" s="12"/>
      <c r="C214" s="12"/>
      <c r="D214" s="12"/>
      <c r="E214" s="12"/>
      <c r="F214" s="12"/>
      <c r="G214" s="12"/>
      <c r="H214" s="12"/>
    </row>
    <row r="215" spans="2:8" x14ac:dyDescent="0.25">
      <c r="B215" s="12"/>
      <c r="C215" s="12"/>
      <c r="D215" s="12"/>
      <c r="E215" s="12"/>
      <c r="F215" s="12"/>
      <c r="G215" s="12"/>
      <c r="H215" s="12"/>
    </row>
    <row r="216" spans="2:8" x14ac:dyDescent="0.25">
      <c r="B216" s="12"/>
      <c r="C216" s="12"/>
      <c r="D216" s="12"/>
      <c r="E216" s="12"/>
      <c r="F216" s="12"/>
      <c r="G216" s="12"/>
      <c r="H216" s="12"/>
    </row>
    <row r="217" spans="2:8" x14ac:dyDescent="0.25">
      <c r="B217" s="12"/>
      <c r="C217" s="12"/>
      <c r="D217" s="12"/>
      <c r="E217" s="12"/>
      <c r="F217" s="12"/>
      <c r="G217" s="12"/>
      <c r="H217" s="12"/>
    </row>
    <row r="218" spans="2:8" x14ac:dyDescent="0.25">
      <c r="B218" s="12"/>
      <c r="C218" s="12"/>
      <c r="D218" s="12"/>
      <c r="E218" s="12"/>
      <c r="F218" s="12"/>
      <c r="G218" s="12"/>
      <c r="H218" s="12"/>
    </row>
    <row r="219" spans="2:8" x14ac:dyDescent="0.25">
      <c r="B219" s="12"/>
      <c r="C219" s="12"/>
      <c r="D219" s="12"/>
      <c r="E219" s="12"/>
      <c r="F219" s="12"/>
      <c r="G219" s="12"/>
    </row>
    <row r="220" spans="2:8" x14ac:dyDescent="0.25">
      <c r="B220" s="12"/>
      <c r="C220" s="12"/>
      <c r="D220" s="12"/>
      <c r="E220" s="12"/>
      <c r="F220" s="12"/>
      <c r="G220" s="12"/>
    </row>
    <row r="221" spans="2:8" x14ac:dyDescent="0.25">
      <c r="B221" s="12"/>
      <c r="C221" s="12"/>
      <c r="D221" s="12"/>
      <c r="E221" s="12"/>
      <c r="F221" s="12"/>
      <c r="G221" s="12"/>
    </row>
    <row r="222" spans="2:8" x14ac:dyDescent="0.25">
      <c r="B222" s="12"/>
      <c r="C222" s="12"/>
      <c r="D222" s="12"/>
      <c r="E222" s="12"/>
      <c r="F222" s="12"/>
      <c r="G222" s="12"/>
    </row>
    <row r="223" spans="2:8" x14ac:dyDescent="0.25">
      <c r="B223" s="12"/>
      <c r="C223" s="12"/>
      <c r="D223" s="12"/>
      <c r="E223" s="12"/>
      <c r="F223" s="12"/>
      <c r="G223" s="12"/>
    </row>
    <row r="224" spans="2:8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</sheetData>
  <mergeCells count="44">
    <mergeCell ref="D23:E23"/>
    <mergeCell ref="D21:E21"/>
    <mergeCell ref="D7:E7"/>
    <mergeCell ref="B2:G2"/>
    <mergeCell ref="D10:E10"/>
    <mergeCell ref="D13:E13"/>
    <mergeCell ref="D11:E11"/>
    <mergeCell ref="D12:E12"/>
    <mergeCell ref="B1:G1"/>
    <mergeCell ref="B3:G3"/>
    <mergeCell ref="D4:E5"/>
    <mergeCell ref="D6:E6"/>
    <mergeCell ref="G4:G5"/>
    <mergeCell ref="D53:E53"/>
    <mergeCell ref="D20:E20"/>
    <mergeCell ref="D8:E8"/>
    <mergeCell ref="D9:E9"/>
    <mergeCell ref="D61:E61"/>
    <mergeCell ref="D22:E22"/>
    <mergeCell ref="D52:E52"/>
    <mergeCell ref="D54:E54"/>
    <mergeCell ref="D55:E55"/>
    <mergeCell ref="D15:E15"/>
    <mergeCell ref="D14:E14"/>
    <mergeCell ref="D17:E17"/>
    <mergeCell ref="D18:E18"/>
    <mergeCell ref="D19:E19"/>
    <mergeCell ref="D48:E48"/>
    <mergeCell ref="D16:E16"/>
    <mergeCell ref="B72:G72"/>
    <mergeCell ref="D65:E65"/>
    <mergeCell ref="D70:E70"/>
    <mergeCell ref="D56:E56"/>
    <mergeCell ref="D57:E57"/>
    <mergeCell ref="D58:E58"/>
    <mergeCell ref="D59:E59"/>
    <mergeCell ref="D60:E60"/>
    <mergeCell ref="D69:E69"/>
    <mergeCell ref="D68:E68"/>
    <mergeCell ref="D67:E67"/>
    <mergeCell ref="D62:E62"/>
    <mergeCell ref="D63:E63"/>
    <mergeCell ref="D66:E66"/>
    <mergeCell ref="D64:E6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topLeftCell="B1" zoomScaleNormal="100" zoomScaleSheetLayoutView="100" zoomScalePageLayoutView="112" workbookViewId="0">
      <selection activeCell="E11" sqref="E11"/>
    </sheetView>
  </sheetViews>
  <sheetFormatPr defaultColWidth="31.7109375" defaultRowHeight="15" x14ac:dyDescent="0.25"/>
  <cols>
    <col min="1" max="1" width="5.5703125" customWidth="1"/>
    <col min="2" max="2" width="76.85546875" customWidth="1"/>
    <col min="3" max="3" width="13.140625" customWidth="1"/>
    <col min="4" max="4" width="12.28515625" customWidth="1"/>
    <col min="5" max="5" width="16.140625" bestFit="1" customWidth="1"/>
    <col min="6" max="6" width="27.28515625" bestFit="1" customWidth="1"/>
  </cols>
  <sheetData>
    <row r="1" spans="1:7" x14ac:dyDescent="0.25">
      <c r="A1" s="110"/>
      <c r="B1" s="110"/>
      <c r="C1" s="110"/>
      <c r="D1" s="110"/>
      <c r="E1" s="110"/>
      <c r="F1" s="110"/>
    </row>
    <row r="2" spans="1:7" x14ac:dyDescent="0.25">
      <c r="A2" s="110" t="s">
        <v>89</v>
      </c>
      <c r="B2" s="110"/>
      <c r="C2" s="110"/>
      <c r="D2" s="110"/>
      <c r="E2" s="110"/>
      <c r="F2" s="110"/>
    </row>
    <row r="3" spans="1:7" x14ac:dyDescent="0.25">
      <c r="A3" s="111"/>
      <c r="B3" s="111"/>
      <c r="C3" s="111"/>
      <c r="D3" s="111"/>
      <c r="E3" s="111"/>
      <c r="F3" s="111"/>
    </row>
    <row r="4" spans="1:7" x14ac:dyDescent="0.25">
      <c r="A4" s="112" t="s">
        <v>0</v>
      </c>
      <c r="B4" s="112"/>
      <c r="C4" s="113" t="s">
        <v>75</v>
      </c>
      <c r="D4" s="113"/>
      <c r="E4" s="44"/>
      <c r="F4" s="113" t="s">
        <v>2</v>
      </c>
    </row>
    <row r="5" spans="1:7" ht="31.5" customHeight="1" x14ac:dyDescent="0.25">
      <c r="A5" s="45" t="s">
        <v>3</v>
      </c>
      <c r="B5" s="45" t="s">
        <v>4</v>
      </c>
      <c r="C5" s="113"/>
      <c r="D5" s="113"/>
      <c r="E5" s="44" t="s">
        <v>103</v>
      </c>
      <c r="F5" s="113"/>
    </row>
    <row r="6" spans="1:7" x14ac:dyDescent="0.25">
      <c r="A6" s="46">
        <v>1</v>
      </c>
      <c r="B6" s="47"/>
      <c r="C6" s="114"/>
      <c r="D6" s="114"/>
      <c r="E6" s="48"/>
      <c r="F6" s="63">
        <f>C6*E6</f>
        <v>0</v>
      </c>
      <c r="G6" s="73"/>
    </row>
    <row r="7" spans="1:7" x14ac:dyDescent="0.25">
      <c r="A7" s="46">
        <v>2</v>
      </c>
      <c r="B7" s="47"/>
      <c r="C7" s="114"/>
      <c r="D7" s="114"/>
      <c r="E7" s="48"/>
      <c r="F7" s="63">
        <f>C7*E7</f>
        <v>0</v>
      </c>
      <c r="G7" s="75"/>
    </row>
    <row r="8" spans="1:7" x14ac:dyDescent="0.25">
      <c r="A8" s="46">
        <v>3</v>
      </c>
      <c r="B8" s="47"/>
      <c r="C8" s="114"/>
      <c r="D8" s="114"/>
      <c r="E8" s="48"/>
      <c r="F8" s="63"/>
      <c r="G8" s="73"/>
    </row>
    <row r="9" spans="1:7" x14ac:dyDescent="0.25">
      <c r="A9" s="46">
        <v>4</v>
      </c>
      <c r="B9" s="47"/>
      <c r="C9" s="114"/>
      <c r="D9" s="114"/>
      <c r="E9" s="48"/>
      <c r="F9" s="63"/>
      <c r="G9" s="73"/>
    </row>
    <row r="10" spans="1:7" x14ac:dyDescent="0.25">
      <c r="A10" s="46">
        <v>5</v>
      </c>
      <c r="B10" s="50" t="s">
        <v>76</v>
      </c>
      <c r="C10" s="117"/>
      <c r="D10" s="117"/>
      <c r="E10" s="49"/>
      <c r="F10" s="63"/>
      <c r="G10" s="73"/>
    </row>
    <row r="11" spans="1:7" x14ac:dyDescent="0.25">
      <c r="A11" s="46">
        <v>6</v>
      </c>
      <c r="B11" s="51"/>
      <c r="C11" s="117"/>
      <c r="D11" s="117"/>
      <c r="E11" s="49"/>
      <c r="F11" s="63"/>
      <c r="G11" s="73"/>
    </row>
    <row r="12" spans="1:7" x14ac:dyDescent="0.25">
      <c r="A12" s="46">
        <v>7</v>
      </c>
      <c r="B12" s="52" t="s">
        <v>6</v>
      </c>
      <c r="C12" s="115">
        <f>SUM(F6:F10)</f>
        <v>0</v>
      </c>
      <c r="D12" s="116"/>
      <c r="E12" s="46">
        <f>E6+E8</f>
        <v>0</v>
      </c>
      <c r="F12" s="49"/>
      <c r="G12" s="75"/>
    </row>
    <row r="13" spans="1:7" x14ac:dyDescent="0.25">
      <c r="A13" s="46">
        <v>8</v>
      </c>
      <c r="B13" s="53" t="s">
        <v>77</v>
      </c>
      <c r="C13" s="118">
        <v>0.799597</v>
      </c>
      <c r="D13" s="118"/>
      <c r="E13" s="64">
        <f>C12*C13</f>
        <v>0</v>
      </c>
      <c r="F13" s="49"/>
      <c r="G13" s="72"/>
    </row>
    <row r="14" spans="1:7" x14ac:dyDescent="0.25">
      <c r="A14" s="46">
        <v>9</v>
      </c>
      <c r="B14" s="52" t="s">
        <v>7</v>
      </c>
      <c r="C14" s="115">
        <f>C12+E13</f>
        <v>0</v>
      </c>
      <c r="D14" s="116"/>
      <c r="E14" s="116"/>
      <c r="F14" s="55"/>
      <c r="G14" s="72"/>
    </row>
    <row r="15" spans="1:7" ht="45.75" customHeight="1" x14ac:dyDescent="0.25">
      <c r="A15" s="112" t="s">
        <v>78</v>
      </c>
      <c r="B15" s="112"/>
      <c r="C15" s="44" t="s">
        <v>79</v>
      </c>
      <c r="D15" s="44" t="s">
        <v>75</v>
      </c>
      <c r="E15" s="44" t="s">
        <v>95</v>
      </c>
      <c r="F15" s="44" t="s">
        <v>2</v>
      </c>
    </row>
    <row r="16" spans="1:7" x14ac:dyDescent="0.25">
      <c r="A16" s="56">
        <v>10</v>
      </c>
      <c r="B16" s="57" t="s">
        <v>100</v>
      </c>
      <c r="C16" s="48"/>
      <c r="D16" s="63"/>
      <c r="E16" s="49">
        <v>0</v>
      </c>
      <c r="F16" s="65">
        <f>(C16*D16*E16)</f>
        <v>0</v>
      </c>
    </row>
    <row r="17" spans="1:7" x14ac:dyDescent="0.25">
      <c r="A17" s="56">
        <v>11</v>
      </c>
      <c r="B17" s="57" t="s">
        <v>101</v>
      </c>
      <c r="C17" s="48"/>
      <c r="D17" s="63"/>
      <c r="E17" s="49">
        <v>3</v>
      </c>
      <c r="F17" s="65">
        <f>C17*D17*E17</f>
        <v>0</v>
      </c>
    </row>
    <row r="18" spans="1:7" x14ac:dyDescent="0.25">
      <c r="A18" s="56">
        <v>12</v>
      </c>
      <c r="B18" s="57" t="s">
        <v>80</v>
      </c>
      <c r="C18" s="48"/>
      <c r="D18" s="63"/>
      <c r="E18" s="49">
        <v>3</v>
      </c>
      <c r="F18" s="65">
        <f>C18*D18*E18</f>
        <v>0</v>
      </c>
      <c r="G18">
        <f>E6+E7+E8</f>
        <v>0</v>
      </c>
    </row>
    <row r="19" spans="1:7" x14ac:dyDescent="0.25">
      <c r="A19" s="56">
        <v>13</v>
      </c>
      <c r="B19" s="57" t="s">
        <v>81</v>
      </c>
      <c r="C19" s="76"/>
      <c r="D19" s="63"/>
      <c r="E19" s="49">
        <v>3</v>
      </c>
      <c r="F19" s="65">
        <f>D19*E19</f>
        <v>0</v>
      </c>
    </row>
    <row r="20" spans="1:7" x14ac:dyDescent="0.25">
      <c r="A20" s="56">
        <v>14</v>
      </c>
      <c r="B20" s="57" t="s">
        <v>32</v>
      </c>
      <c r="C20" s="76"/>
      <c r="D20" s="63"/>
      <c r="E20" s="49">
        <v>3</v>
      </c>
      <c r="F20" s="65">
        <f>D20*E20</f>
        <v>0</v>
      </c>
    </row>
    <row r="21" spans="1:7" x14ac:dyDescent="0.25">
      <c r="A21" s="56">
        <v>15</v>
      </c>
      <c r="B21" s="57" t="s">
        <v>102</v>
      </c>
      <c r="C21" s="76"/>
      <c r="D21" s="63"/>
      <c r="E21" s="49">
        <v>3</v>
      </c>
      <c r="F21" s="65">
        <f>D21*E21</f>
        <v>0</v>
      </c>
    </row>
    <row r="22" spans="1:7" x14ac:dyDescent="0.25">
      <c r="A22" s="56">
        <v>16</v>
      </c>
      <c r="B22" s="58" t="s">
        <v>82</v>
      </c>
      <c r="C22" s="76"/>
      <c r="D22" s="63"/>
      <c r="E22" s="49">
        <v>3</v>
      </c>
      <c r="F22" s="63">
        <f>(D22/12)*E22</f>
        <v>0</v>
      </c>
    </row>
    <row r="23" spans="1:7" x14ac:dyDescent="0.25">
      <c r="A23" s="56">
        <v>17</v>
      </c>
      <c r="B23" s="58" t="s">
        <v>93</v>
      </c>
      <c r="C23" s="76"/>
      <c r="D23" s="63"/>
      <c r="E23" s="49">
        <v>3</v>
      </c>
      <c r="F23" s="63">
        <f>D23*E23</f>
        <v>0</v>
      </c>
      <c r="G23" s="72"/>
    </row>
    <row r="24" spans="1:7" x14ac:dyDescent="0.25">
      <c r="A24" s="56">
        <v>18</v>
      </c>
      <c r="B24" s="58" t="s">
        <v>94</v>
      </c>
      <c r="C24" s="49"/>
      <c r="D24" s="63"/>
      <c r="E24" s="49">
        <v>0</v>
      </c>
      <c r="F24" s="63">
        <f>D24*E24</f>
        <v>0</v>
      </c>
    </row>
    <row r="25" spans="1:7" x14ac:dyDescent="0.25">
      <c r="A25" s="56">
        <v>19</v>
      </c>
      <c r="B25" s="57" t="s">
        <v>83</v>
      </c>
      <c r="C25" s="49"/>
      <c r="D25" s="63"/>
      <c r="E25" s="49">
        <v>3</v>
      </c>
      <c r="F25" s="65">
        <f>D25*E25</f>
        <v>0</v>
      </c>
    </row>
    <row r="26" spans="1:7" x14ac:dyDescent="0.25">
      <c r="A26" s="56">
        <v>20</v>
      </c>
      <c r="B26" s="59"/>
      <c r="C26" s="60"/>
      <c r="D26" s="60"/>
      <c r="E26" s="49"/>
      <c r="F26" s="49"/>
    </row>
    <row r="27" spans="1:7" x14ac:dyDescent="0.25">
      <c r="A27" s="56">
        <v>21</v>
      </c>
      <c r="B27" s="50" t="s">
        <v>12</v>
      </c>
      <c r="C27" s="66">
        <v>8.3333333333333329E-2</v>
      </c>
      <c r="D27" s="63">
        <v>0</v>
      </c>
      <c r="E27" s="63">
        <v>0</v>
      </c>
      <c r="F27" s="63">
        <f>(C27*D27)*67</f>
        <v>0</v>
      </c>
    </row>
    <row r="28" spans="1:7" x14ac:dyDescent="0.25">
      <c r="A28" s="56">
        <v>22</v>
      </c>
      <c r="B28" s="49" t="s">
        <v>90</v>
      </c>
      <c r="C28" s="119">
        <v>0</v>
      </c>
      <c r="D28" s="119"/>
      <c r="E28" s="119"/>
      <c r="F28" s="50"/>
    </row>
    <row r="29" spans="1:7" x14ac:dyDescent="0.25">
      <c r="A29" s="56">
        <v>23</v>
      </c>
      <c r="B29" s="55" t="s">
        <v>14</v>
      </c>
      <c r="C29" s="115">
        <f>SUM(F16:F27)</f>
        <v>0</v>
      </c>
      <c r="D29" s="116"/>
      <c r="E29" s="116"/>
      <c r="F29" s="55"/>
    </row>
    <row r="30" spans="1:7" x14ac:dyDescent="0.25">
      <c r="A30" s="56">
        <v>24</v>
      </c>
      <c r="B30" s="55" t="s">
        <v>15</v>
      </c>
      <c r="C30" s="115">
        <f>C14+C29</f>
        <v>0</v>
      </c>
      <c r="D30" s="116"/>
      <c r="E30" s="116"/>
      <c r="F30" s="55"/>
    </row>
    <row r="31" spans="1:7" x14ac:dyDescent="0.25">
      <c r="A31" s="112" t="s">
        <v>84</v>
      </c>
      <c r="B31" s="112"/>
      <c r="C31" s="120" t="s">
        <v>20</v>
      </c>
      <c r="D31" s="120"/>
      <c r="E31" s="61"/>
      <c r="F31" s="44" t="s">
        <v>2</v>
      </c>
    </row>
    <row r="32" spans="1:7" x14ac:dyDescent="0.25">
      <c r="A32" s="46">
        <v>25</v>
      </c>
      <c r="B32" s="49" t="s">
        <v>17</v>
      </c>
      <c r="C32" s="121">
        <v>0.1</v>
      </c>
      <c r="D32" s="121"/>
      <c r="E32" s="49"/>
      <c r="F32" s="65">
        <f>C30*C32</f>
        <v>0</v>
      </c>
    </row>
    <row r="33" spans="1:7" x14ac:dyDescent="0.25">
      <c r="A33" s="46">
        <v>26</v>
      </c>
      <c r="B33" s="62" t="s">
        <v>18</v>
      </c>
      <c r="C33" s="116"/>
      <c r="D33" s="116"/>
      <c r="E33" s="116"/>
      <c r="F33" s="67">
        <f>C30+F32</f>
        <v>0</v>
      </c>
      <c r="G33" s="72"/>
    </row>
    <row r="34" spans="1:7" x14ac:dyDescent="0.25">
      <c r="A34" s="112" t="s">
        <v>98</v>
      </c>
      <c r="B34" s="112"/>
      <c r="C34" s="120" t="s">
        <v>20</v>
      </c>
      <c r="D34" s="120"/>
      <c r="E34" s="120"/>
      <c r="F34" s="113" t="s">
        <v>85</v>
      </c>
      <c r="G34" s="74"/>
    </row>
    <row r="35" spans="1:7" x14ac:dyDescent="0.25">
      <c r="A35" s="112"/>
      <c r="B35" s="112"/>
      <c r="C35" s="120"/>
      <c r="D35" s="120"/>
      <c r="E35" s="120"/>
      <c r="F35" s="113"/>
    </row>
    <row r="36" spans="1:7" x14ac:dyDescent="0.25">
      <c r="A36" s="46">
        <v>27</v>
      </c>
      <c r="B36" s="51" t="s">
        <v>91</v>
      </c>
      <c r="C36" s="113"/>
      <c r="D36" s="113"/>
      <c r="E36" s="49"/>
      <c r="F36" s="68">
        <f>F33</f>
        <v>0</v>
      </c>
      <c r="G36" s="73">
        <f>F36/3</f>
        <v>0</v>
      </c>
    </row>
    <row r="37" spans="1:7" x14ac:dyDescent="0.25">
      <c r="A37" s="46">
        <v>28</v>
      </c>
      <c r="B37" s="49" t="s">
        <v>21</v>
      </c>
      <c r="C37" s="122">
        <v>0.11</v>
      </c>
      <c r="D37" s="122"/>
      <c r="E37" s="69">
        <f>F36*C37</f>
        <v>0</v>
      </c>
      <c r="F37" s="61"/>
      <c r="G37" s="72"/>
    </row>
    <row r="38" spans="1:7" x14ac:dyDescent="0.25">
      <c r="A38" s="46">
        <v>29</v>
      </c>
      <c r="B38" s="49" t="s">
        <v>22</v>
      </c>
      <c r="C38" s="122">
        <v>0.01</v>
      </c>
      <c r="D38" s="122"/>
      <c r="E38" s="69">
        <f>F36*C38</f>
        <v>0</v>
      </c>
      <c r="F38" s="61"/>
      <c r="G38" s="72"/>
    </row>
    <row r="39" spans="1:7" x14ac:dyDescent="0.25">
      <c r="A39" s="46">
        <v>30</v>
      </c>
      <c r="B39" s="49" t="s">
        <v>92</v>
      </c>
      <c r="C39" s="122">
        <v>0.03</v>
      </c>
      <c r="D39" s="122"/>
      <c r="E39" s="69">
        <f>F36*C39</f>
        <v>0</v>
      </c>
      <c r="F39" s="61"/>
      <c r="G39" s="72"/>
    </row>
    <row r="40" spans="1:7" x14ac:dyDescent="0.25">
      <c r="A40" s="46">
        <v>31</v>
      </c>
      <c r="B40" s="55" t="s">
        <v>96</v>
      </c>
      <c r="C40" s="116"/>
      <c r="D40" s="116"/>
      <c r="E40" s="116"/>
      <c r="F40" s="70">
        <f>SUM(E37:E39)</f>
        <v>0</v>
      </c>
    </row>
    <row r="41" spans="1:7" x14ac:dyDescent="0.25">
      <c r="A41" s="46">
        <v>32</v>
      </c>
      <c r="B41" s="49" t="s">
        <v>97</v>
      </c>
      <c r="C41" s="116"/>
      <c r="D41" s="116"/>
      <c r="E41" s="116"/>
      <c r="F41" s="70">
        <f>F36-F40</f>
        <v>0</v>
      </c>
    </row>
    <row r="42" spans="1:7" x14ac:dyDescent="0.25">
      <c r="A42" s="46">
        <v>33</v>
      </c>
      <c r="B42" s="51" t="s">
        <v>86</v>
      </c>
      <c r="C42" s="122">
        <v>0.03</v>
      </c>
      <c r="D42" s="122"/>
      <c r="E42" s="54"/>
      <c r="F42" s="70">
        <f>F36*C42</f>
        <v>0</v>
      </c>
    </row>
    <row r="43" spans="1:7" x14ac:dyDescent="0.25">
      <c r="A43" s="46">
        <v>34</v>
      </c>
      <c r="B43" s="51" t="s">
        <v>87</v>
      </c>
      <c r="C43" s="122">
        <v>6.4999999999999997E-3</v>
      </c>
      <c r="D43" s="122"/>
      <c r="E43" s="54"/>
      <c r="F43" s="70">
        <f>F36*C43</f>
        <v>0</v>
      </c>
      <c r="G43" s="73"/>
    </row>
    <row r="44" spans="1:7" x14ac:dyDescent="0.25">
      <c r="A44" s="46">
        <v>35</v>
      </c>
      <c r="B44" s="49" t="s">
        <v>27</v>
      </c>
      <c r="C44" s="116"/>
      <c r="D44" s="116"/>
      <c r="E44" s="116"/>
      <c r="F44" s="70">
        <f>F41-F42-F43</f>
        <v>0</v>
      </c>
      <c r="G44" s="73"/>
    </row>
    <row r="45" spans="1:7" x14ac:dyDescent="0.25">
      <c r="A45" s="46">
        <v>36</v>
      </c>
      <c r="B45" s="49" t="s">
        <v>99</v>
      </c>
      <c r="C45" s="116"/>
      <c r="D45" s="116"/>
      <c r="E45" s="116"/>
      <c r="F45" s="71">
        <f>C30-E37</f>
        <v>0</v>
      </c>
      <c r="G45" s="73"/>
    </row>
    <row r="46" spans="1:7" x14ac:dyDescent="0.25">
      <c r="A46" s="46">
        <v>37</v>
      </c>
      <c r="B46" s="49" t="s">
        <v>88</v>
      </c>
      <c r="C46" s="116"/>
      <c r="D46" s="116"/>
      <c r="E46" s="116"/>
      <c r="F46" s="70">
        <f>F44-F45</f>
        <v>0</v>
      </c>
    </row>
  </sheetData>
  <mergeCells count="38">
    <mergeCell ref="C42:D42"/>
    <mergeCell ref="C43:D43"/>
    <mergeCell ref="C44:E44"/>
    <mergeCell ref="C45:E45"/>
    <mergeCell ref="C46:E46"/>
    <mergeCell ref="C41:E41"/>
    <mergeCell ref="C32:D32"/>
    <mergeCell ref="C33:E33"/>
    <mergeCell ref="A34:B35"/>
    <mergeCell ref="C34:D35"/>
    <mergeCell ref="E34:E35"/>
    <mergeCell ref="C36:D36"/>
    <mergeCell ref="C37:D37"/>
    <mergeCell ref="C38:D38"/>
    <mergeCell ref="C39:D39"/>
    <mergeCell ref="C40:E40"/>
    <mergeCell ref="F34:F35"/>
    <mergeCell ref="A15:B15"/>
    <mergeCell ref="C28:E28"/>
    <mergeCell ref="C29:E29"/>
    <mergeCell ref="C30:E30"/>
    <mergeCell ref="A31:B31"/>
    <mergeCell ref="C31:D31"/>
    <mergeCell ref="C6:D6"/>
    <mergeCell ref="C7:D7"/>
    <mergeCell ref="C8:D8"/>
    <mergeCell ref="C14:E14"/>
    <mergeCell ref="C9:D9"/>
    <mergeCell ref="C10:D10"/>
    <mergeCell ref="C11:D11"/>
    <mergeCell ref="C12:D12"/>
    <mergeCell ref="C13:D13"/>
    <mergeCell ref="A1:F1"/>
    <mergeCell ref="A2:F2"/>
    <mergeCell ref="A3:F3"/>
    <mergeCell ref="A4:B4"/>
    <mergeCell ref="C4:D5"/>
    <mergeCell ref="F4:F5"/>
  </mergeCells>
  <printOptions horizontalCentered="1" verticalCentered="1"/>
  <pageMargins left="0.31496062992125984" right="0.31496062992125984" top="0.39370078740157483" bottom="0.19685039370078741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ANEXO VII</vt:lpstr>
      <vt:lpstr>planilha 1</vt:lpstr>
      <vt:lpstr>'ANEXO VII'!Area_de_impressao</vt:lpstr>
      <vt:lpstr>'planilha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Zenon Seckler Ewald</dc:creator>
  <cp:lastModifiedBy>Vinicius</cp:lastModifiedBy>
  <cp:lastPrinted>2022-02-03T18:29:24Z</cp:lastPrinted>
  <dcterms:created xsi:type="dcterms:W3CDTF">2013-10-30T10:47:39Z</dcterms:created>
  <dcterms:modified xsi:type="dcterms:W3CDTF">2025-02-17T12:13:49Z</dcterms:modified>
</cp:coreProperties>
</file>