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R:\SECOL\Departamento de Compras e Licitações - DECOL\LICITAÇÕES 2026\CREDENCIAMENTO\CR xxx.2026 - Material Veterinário\DOCUMENTOS CORRETOS\"/>
    </mc:Choice>
  </mc:AlternateContent>
  <bookViews>
    <workbookView xWindow="0" yWindow="0" windowWidth="28800" windowHeight="12315"/>
  </bookViews>
  <sheets>
    <sheet name="Plan1" sheetId="1" r:id="rId1"/>
  </sheet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16" i="1" l="1"/>
  <c r="L5" i="1" l="1"/>
  <c r="L6" i="1"/>
  <c r="L7" i="1"/>
  <c r="L9" i="1"/>
  <c r="L12" i="1"/>
  <c r="L13" i="1"/>
  <c r="L14" i="1"/>
  <c r="L16" i="1"/>
  <c r="L20" i="1"/>
  <c r="L25" i="1"/>
  <c r="L27" i="1"/>
  <c r="L31" i="1"/>
  <c r="L32" i="1"/>
  <c r="L33" i="1"/>
  <c r="L34" i="1"/>
  <c r="L38" i="1"/>
  <c r="L43" i="1"/>
  <c r="L48" i="1"/>
  <c r="L51" i="1"/>
  <c r="L54" i="1"/>
  <c r="L55" i="1"/>
  <c r="L56" i="1"/>
  <c r="L57" i="1"/>
  <c r="L59" i="1"/>
  <c r="L60" i="1"/>
  <c r="L61" i="1"/>
  <c r="L62" i="1"/>
  <c r="L67" i="1"/>
  <c r="L70" i="1"/>
  <c r="L71" i="1"/>
  <c r="L72" i="1"/>
  <c r="L73" i="1"/>
  <c r="L74" i="1"/>
  <c r="L76" i="1"/>
  <c r="L78" i="1"/>
  <c r="L79" i="1"/>
  <c r="L80" i="1"/>
  <c r="L81" i="1"/>
  <c r="L82" i="1"/>
  <c r="L83" i="1"/>
  <c r="L84" i="1"/>
  <c r="L85" i="1"/>
  <c r="L86" i="1"/>
  <c r="L90" i="1"/>
  <c r="L92" i="1"/>
  <c r="L97" i="1"/>
  <c r="L98" i="1"/>
  <c r="L99" i="1"/>
  <c r="L103" i="1"/>
  <c r="L107" i="1"/>
  <c r="L108" i="1"/>
  <c r="L109" i="1"/>
  <c r="L110" i="1"/>
  <c r="L117" i="1"/>
  <c r="L118" i="1"/>
  <c r="L123" i="1"/>
  <c r="L124" i="1"/>
  <c r="L125" i="1"/>
  <c r="L3" i="1"/>
  <c r="K5" i="1"/>
  <c r="K6" i="1"/>
  <c r="K7" i="1"/>
  <c r="K8" i="1"/>
  <c r="K9" i="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4" i="1"/>
  <c r="S4" i="1"/>
  <c r="K3" i="1"/>
</calcChain>
</file>

<file path=xl/sharedStrings.xml><?xml version="1.0" encoding="utf-8"?>
<sst xmlns="http://schemas.openxmlformats.org/spreadsheetml/2006/main" count="261" uniqueCount="145">
  <si>
    <t>MÉDIA DE VALORES</t>
  </si>
  <si>
    <t>ITEM</t>
  </si>
  <si>
    <t>UNIDADE</t>
  </si>
  <si>
    <t>CÓDIGO IPM</t>
  </si>
  <si>
    <t>DESCRIÇÃO</t>
  </si>
  <si>
    <t>QUANT</t>
  </si>
  <si>
    <t>VALOR AGROVERONA</t>
  </si>
  <si>
    <t>VALOR J.B</t>
  </si>
  <si>
    <t>VALOR RBS</t>
  </si>
  <si>
    <t>VALOR DE BANCO DE PREÇOS / MERCADOLIVRE</t>
  </si>
  <si>
    <t>MÉDIA</t>
  </si>
  <si>
    <t>VALOR TOTAL</t>
  </si>
  <si>
    <t>Caixa</t>
  </si>
  <si>
    <t>ÁGUA OXIGENADA 10 VOLUMES, PERÓXIDO DE HIDROGÊNIO 3% – EMBALAGEM DE 1 LITRO</t>
  </si>
  <si>
    <t>AGULHA PARA APLICADOR DE BRINCOS TIPO ALICATE, UTILIZADO PARA VÁRIOS MODELOS DE BRINCOS UNIVERSAL, FABRICADO EM METAL DE ALTA RESISTENCIA. COM TRAVA LATERAL. MODELO UTILIZADO EM BOVINOS OVINOS E SUINOS.</t>
  </si>
  <si>
    <t>AGULHA VETERINÁRIA HIPODÉRMICA 10X15. CARACTERÍSTICAS ADICIONAIS: FABRICADA EM AÇO INOXIDÁVEL, CORTE BISEL TRIFACETADO, CANHÃO LUER LOCK EM LATÃO CROMADO. CAIXA COM 12 UNIDADES</t>
  </si>
  <si>
    <t>AGULHA VETERINÁRIA HIPODÉRMICA 15X12. CARACTERÍSTICAS ADICIONAIS: FABRICADA EM AÇO INOXIDÁVEL, CORTE BISEL TRIFACETADO, CANHÃO LUER LOCK EM LATÃO CROMADO. CAIXA COM 12 UNIDADES.</t>
  </si>
  <si>
    <t>AGULHA VETERINÁRIA HIPODÉRMICA 20X15. CARACTERÍSTICAS ADICIONAIS: FABRICADA EM AÇO INOXIDÁVEL, CORTE BISEL TRIFACETADO, CANHÃO LUER LOCK EM LATÃO CROMADO.  CAIXA COM 12 UNIDADES</t>
  </si>
  <si>
    <t>Agulha Hipodérmica Descartavel 22G 1 25 X 0 7 Canula Em Aço Inoxidavel Siliconizada Atoxica E Apirogenica Bisel Trifacetado Embaladas Individualmente Em Papel Grau Cirúrgico Esterilizadas Por Oxido De Etileno E Identificação Dos Calibres Conforme Padrão U - Agulha Hipodérmica Descartável 22G 1 25 X 0 7 Canula Em Aço Inoxidável Siliconizada Atóxica E Apirogenica Bisel Trifacetado Embaladas Individualmente caixa com 100 unidades</t>
  </si>
  <si>
    <t>Agulha Hipodérmica 40x12 (18g) Rosa Aspiração – 100 Unidades</t>
  </si>
  <si>
    <t>FRASCO</t>
  </si>
  <si>
    <t>Álcool Etílico 70% - Embalagem De 1 Litro</t>
  </si>
  <si>
    <t>PACOTE</t>
  </si>
  <si>
    <t>Algodão Hidrófilo 500 G — - Algodão Hidrófilo 500 G — Algodão Absorvente Hidrófilo, Branco, Puro, Macio, Isento De Impurezas, Resíduos, Substâncias Gordurosas Ou Partículas Estranhas, Com Alto Poder De Absorção E Uniformidade De Fibras.</t>
  </si>
  <si>
    <r>
      <rPr>
        <sz val="8"/>
        <color rgb="FF000000"/>
        <rFont val="Arial"/>
      </rPr>
      <t>Bobina Para Esterilização 15 Cm X 100 M-</t>
    </r>
    <r>
      <rPr>
        <sz val="8"/>
        <color rgb="FF001D35"/>
        <rFont val="Arial"/>
      </rPr>
      <t>Bobina Tubular De Embalagem De Material Para Esterilização Em Autoclave. Uma Face Em Papel Grau Cirúrgico, Com Porosidade Controlada, Isenteo De Amido, Isento De Alvejante Ótico, Branco, Atoxico. Outra Face Em Polie - Bobina Para Esterilização 15 Cm X 100 M-Bobina Tubular De Embalagem De Material Para Esterilização Em Autoclave. Uma Face Em Papel Grau cirúrgico, Com Porosidade Controlada, Isenteo De Amido, Isento De Alvejante Ótico, Branco, Atóxico. Outra Face Em Poliéster Laminado Com Plipropileno, Com 60Grs/Cm, Com Indicador De Esterilização A Oxido De Egleno, Vapor Saturado E Formol De Hidro. Requer Registro Anvisa</t>
    </r>
  </si>
  <si>
    <t>Bota de poliuretano, impermeável, level, macia, confortável, antiderrapante, térmico, resistente e durável, com solado bidensidade para conforto e amortecimento de impacto. Grade 35 a 46</t>
  </si>
  <si>
    <t>Brinco de identificação para bovinos, numerado, cor variada, tamanho médio. Acompanhado do macho com ponta metálica para fixação na orelha do animal. Embalagem com 25 unidades</t>
  </si>
  <si>
    <t>Bromoprida Ampola 2ml</t>
  </si>
  <si>
    <t>Cabo para bisturi cirúrgico nº 4 em aço inoxidável</t>
  </si>
  <si>
    <t>Caixa de ferramentas em polipropileno16’’, dimensões aproximadas 41x21x17 cm, com dois fechos, com bandeja interna removível.</t>
  </si>
  <si>
    <t>caixa de ferramentas em polipropileno 19’’, dimensões aproximadas 49x26x24,8 cm, com dois fechos, com bandeja organiz.</t>
  </si>
  <si>
    <t>caixa térmica 6 litros, com alça. dimensões aproximadas 20,5x24x30 cm (l x a x c), alça de transporte, material em polipropileno.  cor variada, tampa não pode ser  branca.</t>
  </si>
  <si>
    <t>caixa termica 26 litros, com alca. dimensoes aproximadas 29x38,5x42,5cm (l x a x c), alca de transporte, material em polipropileno. cor variada, mas a tampa não pode ser branca.</t>
  </si>
  <si>
    <t>Caixa de Transporte Para Cães Acima de 50 Kg. Caixa De Transporte Indicada Para Cães de Grande Porte, desenvolvida em Material de Resina Termoplástica de Alta Resistência, Proporcionando Durabilidade, Conforto e Segurança.</t>
  </si>
  <si>
    <t>Caixa Para Transporte de Animais Nº 03, Medidas Aproximadas: 47 cm (Larg) x 34cm (Comp.) x 30cm (Alt), em Plástico Reforçado, Porta Quadriculada Que Permite Ventilação, Ventilação Lateral e na Parte Da Cima, Parte se Cima Fixada com Parafusos, com Trinco Duplo, Mola, Alça, que Suporte Animais de Até 20 kg</t>
  </si>
  <si>
    <t>Cálcio 250ml</t>
  </si>
  <si>
    <t>Cálcio 500ml</t>
  </si>
  <si>
    <t>Caneco de Fundo Preto Para Teste da Mastite - Tipo Raquete, Fabricado em Plástico Resistente.</t>
  </si>
  <si>
    <t>Capa de chuva, confeccionada em PVC ou nylon, com forro de poliéster, com capuz fixo, mangas longas, fechamento frontal através de botões plásticos de pressão ou zíper, costuras por meio de solda eletrônica. Aprovado para: proteção do tronco e membros superiores do usuário contra agentes meteorológicos (chuva). Tamanho M</t>
  </si>
  <si>
    <t>Carvão ativado em pó para uso veterinário, sachê/pacote 8 g</t>
  </si>
  <si>
    <t>Cateter 16g Polymed – Caixa com 100 Unidades</t>
  </si>
  <si>
    <t>Cateter 22g Polymed – Caixa com 100 Unidades</t>
  </si>
  <si>
    <t>Cefalexina 300 mg comprimidos veterinários, cartela com 12 unidades</t>
  </si>
  <si>
    <t>Cefalexina 150 mg comprimidos veterinários, cartela com 12 unidades</t>
  </si>
  <si>
    <t>frasco</t>
  </si>
  <si>
    <t>Cloridrato de Detomidina 1% solução injetável veterinária, frasco 10ml</t>
  </si>
  <si>
    <t>Cloridrato de Xilazina 2% - concentração 20mg/ml - solução injetável. Embalagem de 50ml (uso veterinário)</t>
  </si>
  <si>
    <t>Cloridrato de Cetamina 10% - solução injetável. embalagem de 50ml. (uso veterinário)</t>
  </si>
  <si>
    <t>unidade</t>
  </si>
  <si>
    <t>Cloreto de Potássio 19,1% -com concentração   191,0 mg/ml - solução injetável, ampola 10 ml.</t>
  </si>
  <si>
    <t>Cloridrato de Lidocaína 2% com Vasoconstritor - concentração 20mg/ml - solução injetável. Embalagem de 50ml.</t>
  </si>
  <si>
    <t>Colírio oftálmico à base de Sulfato de Tobramicina</t>
  </si>
  <si>
    <t>Degermante Digliconato de Clorexidine 2% - 1 litro</t>
  </si>
  <si>
    <t>Desinfetante a Base de Complexo de Iodophor com 225% de iodo livre – embalagem de 1 litro</t>
  </si>
  <si>
    <t xml:space="preserve">Desinfetante Bactericida a base de Amônia Quaternária – 1 litro caixa </t>
  </si>
  <si>
    <t>Dexametasona solução injetável veterinária, frasco 50 ml</t>
  </si>
  <si>
    <t>Dexametasona comprimidos, cartela com 20 unidades</t>
  </si>
  <si>
    <t>Diazepam solução injetável, ampola 2 ml</t>
  </si>
  <si>
    <t>Dipropionato de Imidocarbe solução injetável veterinária, frasco 15ml</t>
  </si>
  <si>
    <t>Dipirona Sódica Injetável 500mg/ 50ml</t>
  </si>
  <si>
    <t>Doramectina Injetável 50 ml</t>
  </si>
  <si>
    <t>Doxiciclina solução injetável veterinária, frasco 20 ml</t>
  </si>
  <si>
    <t>Enrofloxacino Injetável 10%/ 10ml</t>
  </si>
  <si>
    <t>Equipo Universal de uso veterinário macro gotas – kit com 50 unidades</t>
  </si>
  <si>
    <t>Estimulador Orgânico, Aminoácidos Essenciais, Vitaminas do Complexo B e Sorbitol injetável / 100ml</t>
  </si>
  <si>
    <t>Éter Gliceril Guaiacol – bolsa de 500 ml com equipo e agulha</t>
  </si>
  <si>
    <t>Ferro Elementar injetável / 250ml</t>
  </si>
  <si>
    <t>Ferro Dextrano 10% + vitamina B12 / 10ml</t>
  </si>
  <si>
    <t>Fio de Sutura Poliglactina - fio de sutura cirúrgica sintético absorvível, estéril n°0, caixa com 24 unidades.</t>
  </si>
  <si>
    <t>Fio de Sutura Poliglactina - fio de sutura cirúrgica sintético absorvível, estéril n°1, caixa com 36 unidades.</t>
  </si>
  <si>
    <t>Fio de Sutura Poliglactina - fio de sutura cirúrgica sintético absorvível, estéril n°2, caixa com 24 unidades.</t>
  </si>
  <si>
    <r>
      <rPr>
        <sz val="8"/>
        <color rgb="FF000000"/>
        <rFont val="Arial"/>
      </rPr>
      <t>Fio de Sutura I</t>
    </r>
    <r>
      <rPr>
        <sz val="8"/>
        <color rgb="FF0A0A0A"/>
        <rFont val="Arial"/>
      </rPr>
      <t>nabsorvível Nylon 2.0 com agulha. Caixa com 24 unidades, com agulha 3/8 cti 3cm</t>
    </r>
  </si>
  <si>
    <r>
      <t>Fio de Sutura I</t>
    </r>
    <r>
      <rPr>
        <sz val="8"/>
        <color rgb="FF0A0A0A"/>
        <rFont val="Arial"/>
        <family val="2"/>
      </rPr>
      <t>nabsorvível Nylon 0 com agulha. Caixa com 24 unidades, com agulha 3/8 cti 3cm</t>
    </r>
  </si>
  <si>
    <t>Frasco</t>
  </si>
  <si>
    <t>Fitomenadiona (vitamina K) solução injetável, frasco 20ml</t>
  </si>
  <si>
    <t>Flunexina Meglumina injetável / 50ml</t>
  </si>
  <si>
    <t>Unidade</t>
  </si>
  <si>
    <t>Fórmula do produto solução CMT: cada 100ml do produto solução CMT contém: Violeta de Bromocresol -0,02g. embalagem 500ml</t>
  </si>
  <si>
    <t>Furosemida solução injetável 10 mg/ml, ampola 2 ml</t>
  </si>
  <si>
    <t>Pacote</t>
  </si>
  <si>
    <t>Gaze não aderente – composta de gaze 100% algodão com tecido em tela que permite a drenagem de exsudatos. Tamanho aproximado de 10x10cm. Pacote com 500 unidades</t>
  </si>
  <si>
    <t>Glicose 50% solução injetável, ampola 10ml</t>
  </si>
  <si>
    <t>Ivermectina 6,42g Boehringer Ingelheim – pasta com 6,42g</t>
  </si>
  <si>
    <t>Ivermectina 1% 500ml</t>
  </si>
  <si>
    <t>Kit Teste Rápido Imunocromatográfico para diagnóstico de Cinomose Canina. Caixa com 10 unidades</t>
  </si>
  <si>
    <t>Kit Teste Rápido Imunocromatográfico para diagnóstico de Parvovirose Canina, caixa com 10 unidades</t>
  </si>
  <si>
    <r>
      <t>Kit Teste Rápido Imunocromatográfico</t>
    </r>
    <r>
      <rPr>
        <sz val="8"/>
        <color theme="1"/>
        <rFont val="Arial"/>
        <family val="2"/>
      </rPr>
      <t xml:space="preserve"> para diagnóstico de FIV e FeLV felino. Caixa com 10 unidades</t>
    </r>
  </si>
  <si>
    <t>Lâmina de Bisturi em Aço Carbono – cabo 3 e 4 – n°10, caixa com 100 unidades</t>
  </si>
  <si>
    <t>Lâmina de Bisturi em Aço Carbono – cabo  4 – n°24, caixa com 100 unidades</t>
  </si>
  <si>
    <t>Luvas descartáveis especial para toque e inseminação artificial, descartável, 80cm, 05 dedos. Em EVA siliconado. Caixa com 100 unidades.</t>
  </si>
  <si>
    <t>Luva Nitrilica para proteção das mãos contra agentes abrasivos, escoriantes, cortantes e perfurantes e contra agentes químicos compostos de nitrila, confeccionada em borracha nitrílica, com superfície antiderrapante na face  da mão, ambidestra. Tamanhos: 7 ao 11</t>
  </si>
  <si>
    <t>Luvas látex para procedimento, tamanho P - caixa com 100 unidades.</t>
  </si>
  <si>
    <t>Luvas látex para procedimento, tamanho M - caixa com 100 unidades.</t>
  </si>
  <si>
    <t>Luvas látex para procedimento, tamanho G - caixa com 100 unidades.</t>
  </si>
  <si>
    <t>Leitor de Microchip Animal Portátil Recarregável. Leitor de baixa frequência com tecnologia de identificação sem fio. Capacidade de armazenamento de até 256 tags. Upload para o computador utilizando cabo USB</t>
  </si>
  <si>
    <t>Acepromazina 0,2% solução injetável veterinária, frasco 20 m</t>
  </si>
  <si>
    <t>Acepromazina solução injetável veterinária, frasco 20 ml</t>
  </si>
  <si>
    <t>Máscara Cirúrgica Descartável, máscara tripla camada com elástico para fixação atrás das aurículas; material 100% polipropileno; hipoalergênica; hidrorepelente; clipe nasal revestido. embalagem com 50 unidades.</t>
  </si>
  <si>
    <t>Máquina elétrica para tosa animal profissional</t>
  </si>
  <si>
    <t>Marcador em Aço Inox com número 6 para identificação de vacinação de brucelose</t>
  </si>
  <si>
    <t>Marcador em Aço Inox com número 7 para identificação de vacinação de brucelose</t>
  </si>
  <si>
    <t>Metronidazol 5 mg/ml, frasco 100ml</t>
  </si>
  <si>
    <t>Meloxicam Injetável 2% / 50ml</t>
  </si>
  <si>
    <t>Microtubo Eppendorf 1,5ml incolor – pacote com 1.000 unidades</t>
  </si>
  <si>
    <t>Microchip (2x12mm) agulha em aço inoxidável com bisel trifacetado, aplicador em plástico resistente, microchip encapsulado em biovidro e revestido em parvlene.</t>
  </si>
  <si>
    <t>Ocitocina solução injetável veterinária, frasco 50 ml</t>
  </si>
  <si>
    <t>Oxitetraciclina Di-hidrata injetável / 50ml</t>
  </si>
  <si>
    <t>Óculos de proteção individual, lente incolor, proteção individual, constituído de armação e visor confeccionados em uma única peça de policarbonato incolor e apoio nasal injetado do mesmo material e hastes tipo espátula. hastes confeccionadas de material plástico fixadas ao visor através de parafuso metálico.</t>
  </si>
  <si>
    <t>Pasta de unguento bisnaga contendo, cada 100g de unguento contém: oxido de zinco 15g, ácido cresílico 2g, excipiente Q.S.P 100g. com 200 gramas. Prazo de validade, no ato da entrega de, no mínimo, 360 dias</t>
  </si>
  <si>
    <t>Penicilinas potencializadas injetável / 50 ml</t>
  </si>
  <si>
    <t>Pinça hemostática reta em aço inoxidável</t>
  </si>
  <si>
    <t>Pinça hemostática curva em aço inoxidável</t>
  </si>
  <si>
    <t>Pinça anatômica para dissecação em aço inoxidável</t>
  </si>
  <si>
    <t>Pinça anatômica dente de rato em aço inoxidável</t>
  </si>
  <si>
    <t>Porta-agulha cirúrgico em aço inoxidável</t>
  </si>
  <si>
    <t>Ponteira Micropipeta Amarela Tipo Gilson 1 a 200 UI com 1.000 unidades</t>
  </si>
  <si>
    <t>Produto Aerosol com funções repelente, larvicida e cicatrizante. Cada 100ml do produto deve conter 25g de Oxido de Zinco e 0,5g de Permetrina. Características adicionais: uso tópico, frasco de 400ml, prazo de validade no ato da entrega de, no mínimo, 360 dias frasco com 400ml</t>
  </si>
  <si>
    <t>Repelente Aerosol Cicatrizante à base de Sulfadiazina Prata 0,1g, Alumínio 5,0g, Cipermetrina 0,4g, DDVP 1,6g. Frasco com 500 ml. O prazo de validade do produto no ato da entrega deverá ser de, no mínimo, 360 dias.</t>
  </si>
  <si>
    <t>Sulfato de Vincristina solução injetável, ampola 1ml</t>
  </si>
  <si>
    <r>
      <t xml:space="preserve">Seringa descartável sem agulha, capacidade: 20ml, bico lateral, tipo </t>
    </r>
    <r>
      <rPr>
        <i/>
        <sz val="8"/>
        <color rgb="FF000000"/>
        <rFont val="Arial"/>
        <family val="2"/>
      </rPr>
      <t>Luer Slip</t>
    </r>
  </si>
  <si>
    <r>
      <t xml:space="preserve">Seringa descartável sem agulha, capacidade: 10 ml, bico central, tipo </t>
    </r>
    <r>
      <rPr>
        <i/>
        <sz val="8"/>
        <color rgb="FF000000"/>
        <rFont val="Arial"/>
        <family val="2"/>
      </rPr>
      <t>Luer Slip</t>
    </r>
  </si>
  <si>
    <r>
      <t xml:space="preserve">Seringa descartável sem agulha, capacidade: 60 ml, bico lateral, tipo </t>
    </r>
    <r>
      <rPr>
        <i/>
        <sz val="8"/>
        <color rgb="FF000000"/>
        <rFont val="Arial"/>
        <family val="2"/>
      </rPr>
      <t>Luer Slip</t>
    </r>
  </si>
  <si>
    <r>
      <t xml:space="preserve">Seringa descartável de 3ml, sem agulha siliconizada, estéril, graduação nítida permanente, com ponta conectora tipo </t>
    </r>
    <r>
      <rPr>
        <i/>
        <sz val="8"/>
        <color rgb="FF000000"/>
        <rFont val="Arial"/>
        <family val="2"/>
      </rPr>
      <t>luer lock</t>
    </r>
    <r>
      <rPr>
        <sz val="8"/>
        <color rgb="FF000000"/>
        <rFont val="Arial"/>
        <family val="2"/>
      </rPr>
      <t>, embolo com pistão (borracha) deslizante. Embalado individualmente conforme normas do MS, com abertura asséptica</t>
    </r>
  </si>
  <si>
    <t>Sonda Mamária Veterinária, em aço inoxidável, 55mm com adaptador</t>
  </si>
  <si>
    <t>Sonda Nasogástrica confeccionada em PVC atóxico e possui janelas laterais auxiliares que impedem o entupimento, bocal atômico e é recomendada para lavagens, retirada ou administração de soluções de cavidade gástrica com medidas de 8</t>
  </si>
  <si>
    <t>Sonda Nasogástrica confeccionada em PVC atóxico e possui janelas laterais auxiliares que impedem o entupimento, bocal atômico e é recomendada para lavagens, retirada ou administração de soluções de cavidade gástrica com medidas de 11</t>
  </si>
  <si>
    <t>Sonda Nasogástrica confeccionada em PVC atóxico e possui janelas laterais auxiliares que impedem o entupimento, bocal atômico e é recomendada para lavagens, retirada ou administração de soluções de cavidade gástrica com medidas de 15</t>
  </si>
  <si>
    <t>Sonda Nasogástrica confeccionada em PVC atóxico e possui janelas laterais auxiliares que impedem o entupimento, bocal atômico e é recomendada para lavagens, retirada ou administração de soluções de cavidade gástrica com medidas de 5</t>
  </si>
  <si>
    <t>Sonda uretral veterinária para felinos</t>
  </si>
  <si>
    <t>Sonda uretral veterinária para caninos</t>
  </si>
  <si>
    <t>Solução de Cloreto de Sódio 0,9% com 500 ml - frasco estéril</t>
  </si>
  <si>
    <t>Soro vitaminado – frasco plástico de 500ml e frasco-ampola de 5ml. Acompanha equipo. Indicado para bovinos e equinos doentes com anorexia, para correção do desiquilíbrio hidroeletrolítico e desequílibrio energético.</t>
  </si>
  <si>
    <r>
      <t>Soro Fisiológico</t>
    </r>
    <r>
      <rPr>
        <b/>
        <sz val="8"/>
        <color rgb="FF000000"/>
        <rFont val="Arial"/>
        <family val="2"/>
      </rPr>
      <t> </t>
    </r>
    <r>
      <rPr>
        <sz val="8"/>
        <color rgb="FF000000"/>
        <rFont val="Arial"/>
        <family val="2"/>
      </rPr>
      <t>solução aquosa de Cloreto de Sódio (NaCl) a 0,9 / 500ml</t>
    </r>
  </si>
  <si>
    <t>Soro glicosado – solução de glicose em água destilada, concentração 5% / 500ml</t>
  </si>
  <si>
    <t>Vacina antirrábica para cães, dose individual</t>
  </si>
  <si>
    <t>Vacina canina V10, dose individual</t>
  </si>
  <si>
    <t>Vacina felina V5, dose individual</t>
  </si>
  <si>
    <t>Vacina Antirrábica para herbívoros – composta por suspensão de vírus fixo, cepa Pasteur (PV), produzida em cultivo celular, inativada por Etilenimina Binária (BEI) e absorvida em hidróxido de alumínio gel. Frasco de 50ml contendo 25 doses.</t>
  </si>
  <si>
    <t>Vacina contra Brucelose Bovina liofilizada cepa B19 frascos com 15 doses</t>
  </si>
  <si>
    <t>Tubo Garrote Latex 202 com 2 metros</t>
  </si>
  <si>
    <t>Tubos com Anticoagulante Edta (Ácido Etilenodiaminotetracético). Caixa com 50 unidades – cor roxa</t>
  </si>
  <si>
    <t>Tubos para análise de soro, com ativador de coágulo, 4ml a vácuo 1 caixa com 50 unidades – cor vermelha</t>
  </si>
  <si>
    <t>Tapete higiênico absorvente descartável para animais, pacote com 30 unidades</t>
  </si>
  <si>
    <t>Termômetro digital veterinário, para monitorar com precisão a temperatura corporal de animais. À prova d´água.</t>
  </si>
  <si>
    <t>TOTAL R$ 150.003,93</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</si>
</sst>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8" formatCode="&quot;R$&quot;\ #,##0.00;[Red]\-&quot;R$&quot;\ #,##0.00"/>
    <numFmt numFmtId="164" formatCode="&quot;R$&quot;\ #,##0.00"/>
  </numFmts>
  <fonts count="13" x14ac:knownFonts="1">
    <font>
      <sz val="11"/>
      <color theme="1"/>
      <name val="Calibri"/>
      <family val="2"/>
      <scheme val="minor"/>
    </font>
    <font>
      <b/>
      <sz val="8"/>
      <color rgb="FF000000"/>
      <name val="Arial"/>
      <family val="2"/>
    </font>
    <font>
      <b/>
      <sz val="6"/>
      <color rgb="FF000000"/>
      <name val="Arial"/>
      <family val="2"/>
    </font>
    <font>
      <sz val="8"/>
      <color rgb="FF000000"/>
      <name val="Arial"/>
      <family val="2"/>
    </font>
    <font>
      <sz val="8"/>
      <color rgb="FF333333"/>
      <name val="Arial"/>
      <family val="2"/>
    </font>
    <font>
      <sz val="8"/>
      <color rgb="FF0A0A0A"/>
      <name val="Arial"/>
      <family val="2"/>
    </font>
    <font>
      <sz val="8"/>
      <color rgb="FF001D35"/>
      <name val="Arial"/>
      <family val="2"/>
    </font>
    <font>
      <sz val="8"/>
      <color theme="1"/>
      <name val="Arial"/>
      <family val="2"/>
    </font>
    <font>
      <sz val="8"/>
      <color rgb="FF222222"/>
      <name val="Arial"/>
      <family val="2"/>
    </font>
    <font>
      <i/>
      <sz val="8"/>
      <color rgb="FF000000"/>
      <name val="Arial"/>
      <family val="2"/>
    </font>
    <font>
      <sz val="8"/>
      <color rgb="FF000000"/>
      <name val="Arial"/>
    </font>
    <font>
      <sz val="8"/>
      <color rgb="FF001D35"/>
      <name val="Arial"/>
    </font>
    <font>
      <sz val="8"/>
      <color rgb="FF0A0A0A"/>
      <name val="Arial"/>
    </font>
  </fonts>
  <fills count="4">
    <fill>
      <patternFill patternType="none"/>
    </fill>
    <fill>
      <patternFill patternType="gray125"/>
    </fill>
    <fill>
      <patternFill patternType="solid">
        <fgColor rgb="FFA6A6A6"/>
        <bgColor indexed="64"/>
      </patternFill>
    </fill>
    <fill>
      <patternFill patternType="solid">
        <fgColor rgb="FFFFFFFF"/>
        <bgColor indexed="64"/>
      </patternFill>
    </fill>
  </fills>
  <borders count="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55">
    <xf numFmtId="0" fontId="0" fillId="0" borderId="0" xfId="0"/>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5" xfId="0" applyFont="1" applyFill="1" applyBorder="1" applyAlignment="1">
      <alignment horizontal="center" vertical="center" wrapText="1"/>
    </xf>
    <xf numFmtId="0" fontId="1" fillId="3" borderId="4" xfId="0" applyFont="1" applyFill="1" applyBorder="1" applyAlignment="1">
      <alignment horizontal="center" vertical="center"/>
    </xf>
    <xf numFmtId="0" fontId="3" fillId="3" borderId="5" xfId="0" applyFont="1" applyFill="1" applyBorder="1" applyAlignment="1">
      <alignment horizontal="center" vertical="center" wrapText="1"/>
    </xf>
    <xf numFmtId="0" fontId="3" fillId="3" borderId="5" xfId="0" applyFont="1" applyFill="1" applyBorder="1" applyAlignment="1">
      <alignment horizontal="center" vertical="center"/>
    </xf>
    <xf numFmtId="8" fontId="3" fillId="3" borderId="5" xfId="0" applyNumberFormat="1" applyFont="1" applyFill="1" applyBorder="1" applyAlignment="1">
      <alignment horizontal="center" vertical="center"/>
    </xf>
    <xf numFmtId="8" fontId="3" fillId="0" borderId="5" xfId="0" applyNumberFormat="1" applyFont="1" applyBorder="1" applyAlignment="1">
      <alignment horizontal="center" vertical="center" wrapText="1"/>
    </xf>
    <xf numFmtId="0" fontId="1" fillId="0" borderId="4" xfId="0" applyFont="1" applyBorder="1" applyAlignment="1">
      <alignment horizontal="center" vertical="center"/>
    </xf>
    <xf numFmtId="3" fontId="3" fillId="3" borderId="5" xfId="0" applyNumberFormat="1" applyFont="1" applyFill="1" applyBorder="1" applyAlignment="1">
      <alignment horizontal="center" vertical="center"/>
    </xf>
    <xf numFmtId="0" fontId="3" fillId="0" borderId="5" xfId="0" applyFont="1" applyBorder="1" applyAlignment="1">
      <alignment horizontal="center" vertical="center" wrapText="1"/>
    </xf>
    <xf numFmtId="0" fontId="3" fillId="0" borderId="5" xfId="0" applyFont="1" applyBorder="1" applyAlignment="1">
      <alignment horizontal="center" vertical="center"/>
    </xf>
    <xf numFmtId="8" fontId="3" fillId="0" borderId="5" xfId="0" applyNumberFormat="1" applyFont="1" applyBorder="1" applyAlignment="1">
      <alignment horizontal="center" vertical="center"/>
    </xf>
    <xf numFmtId="3" fontId="3" fillId="0" borderId="5" xfId="0" applyNumberFormat="1" applyFont="1" applyBorder="1" applyAlignment="1">
      <alignment horizontal="center" vertical="center"/>
    </xf>
    <xf numFmtId="164" fontId="3" fillId="3" borderId="5" xfId="0" applyNumberFormat="1" applyFont="1" applyFill="1" applyBorder="1" applyAlignment="1">
      <alignment horizontal="center" vertical="center"/>
    </xf>
    <xf numFmtId="8" fontId="0" fillId="0" borderId="0" xfId="0" applyNumberFormat="1"/>
    <xf numFmtId="0" fontId="3" fillId="3" borderId="1" xfId="0" applyFont="1" applyFill="1" applyBorder="1" applyAlignment="1">
      <alignment horizontal="center" vertical="center" wrapText="1"/>
    </xf>
    <xf numFmtId="0" fontId="3" fillId="3" borderId="3"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7" fillId="3" borderId="1"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1" fillId="2" borderId="1"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center" vertical="center"/>
    </xf>
    <xf numFmtId="0" fontId="3" fillId="3" borderId="1" xfId="0" applyFont="1" applyFill="1" applyBorder="1" applyAlignment="1">
      <alignment horizontal="center" vertical="center"/>
    </xf>
    <xf numFmtId="0" fontId="3" fillId="3" borderId="3" xfId="0" applyFont="1" applyFill="1" applyBorder="1" applyAlignment="1">
      <alignment horizontal="center" vertical="center"/>
    </xf>
    <xf numFmtId="0" fontId="6" fillId="0" borderId="1" xfId="0" applyFont="1" applyBorder="1" applyAlignment="1">
      <alignment horizontal="center" vertical="center" wrapText="1"/>
    </xf>
    <xf numFmtId="0" fontId="6"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3" xfId="0" applyFont="1" applyBorder="1" applyAlignment="1">
      <alignment horizontal="center" vertical="center" wrapText="1"/>
    </xf>
    <xf numFmtId="0" fontId="5" fillId="0" borderId="1" xfId="0" applyFont="1" applyBorder="1" applyAlignment="1">
      <alignment horizontal="center" vertical="center"/>
    </xf>
    <xf numFmtId="0" fontId="5" fillId="0" borderId="3" xfId="0" applyFont="1" applyBorder="1" applyAlignment="1">
      <alignment horizontal="center"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8" fillId="0" borderId="1" xfId="0" applyFont="1" applyBorder="1" applyAlignment="1">
      <alignment horizontal="center" vertical="center" wrapText="1"/>
    </xf>
    <xf numFmtId="0" fontId="8" fillId="0" borderId="3" xfId="0" applyFont="1" applyBorder="1" applyAlignment="1">
      <alignment horizontal="center" vertical="center" wrapText="1"/>
    </xf>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xf>
    <xf numFmtId="0" fontId="3" fillId="0" borderId="1" xfId="0" applyFont="1" applyBorder="1" applyAlignment="1">
      <alignment horizontal="center" vertical="center"/>
    </xf>
    <xf numFmtId="0" fontId="3" fillId="0" borderId="3"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27"/>
  <sheetViews>
    <sheetView tabSelected="1" topLeftCell="A119" workbookViewId="0">
      <selection activeCell="Q126" sqref="Q126"/>
    </sheetView>
  </sheetViews>
  <sheetFormatPr defaultRowHeight="15" x14ac:dyDescent="0.25"/>
  <cols>
    <col min="8" max="9" width="9.28515625" bestFit="1" customWidth="1"/>
    <col min="10" max="10" width="9.28515625" customWidth="1"/>
    <col min="11" max="11" width="12.5703125" customWidth="1"/>
    <col min="12" max="12" width="11" bestFit="1" customWidth="1"/>
  </cols>
  <sheetData>
    <row r="1" spans="1:19" x14ac:dyDescent="0.25">
      <c r="A1" s="27" t="s">
        <v>0</v>
      </c>
      <c r="B1" s="28"/>
      <c r="C1" s="28"/>
      <c r="D1" s="28"/>
      <c r="E1" s="28"/>
      <c r="F1" s="28"/>
      <c r="G1" s="28"/>
      <c r="H1" s="28"/>
      <c r="I1" s="28"/>
      <c r="J1" s="28"/>
      <c r="K1" s="28"/>
      <c r="L1" s="29"/>
    </row>
    <row r="2" spans="1:19" ht="41.25" x14ac:dyDescent="0.25">
      <c r="A2" s="1" t="s">
        <v>1</v>
      </c>
      <c r="B2" s="2" t="s">
        <v>2</v>
      </c>
      <c r="C2" s="2" t="s">
        <v>3</v>
      </c>
      <c r="D2" s="30" t="s">
        <v>4</v>
      </c>
      <c r="E2" s="31"/>
      <c r="F2" s="3" t="s">
        <v>5</v>
      </c>
      <c r="G2" s="3" t="s">
        <v>6</v>
      </c>
      <c r="H2" s="3" t="s">
        <v>7</v>
      </c>
      <c r="I2" s="3" t="s">
        <v>8</v>
      </c>
      <c r="J2" s="3" t="s">
        <v>9</v>
      </c>
      <c r="K2" s="2" t="s">
        <v>10</v>
      </c>
      <c r="L2" s="3" t="s">
        <v>11</v>
      </c>
    </row>
    <row r="3" spans="1:19" ht="45" customHeight="1" x14ac:dyDescent="0.25">
      <c r="A3" s="4">
        <v>1</v>
      </c>
      <c r="B3" s="5" t="s">
        <v>12</v>
      </c>
      <c r="C3" s="5">
        <v>22442</v>
      </c>
      <c r="D3" s="17" t="s">
        <v>13</v>
      </c>
      <c r="E3" s="18"/>
      <c r="F3" s="6">
        <v>5</v>
      </c>
      <c r="G3" s="7">
        <v>16.899999999999999</v>
      </c>
      <c r="H3" s="7">
        <v>15</v>
      </c>
      <c r="I3" s="7">
        <v>17.899999999999999</v>
      </c>
      <c r="J3" s="7">
        <v>22</v>
      </c>
      <c r="K3" s="15">
        <f>AVERAGE(G3:J3)</f>
        <v>17.95</v>
      </c>
      <c r="L3" s="8">
        <f>K3*F3</f>
        <v>89.75</v>
      </c>
    </row>
    <row r="4" spans="1:19" ht="146.25" customHeight="1" x14ac:dyDescent="0.25">
      <c r="A4" s="9">
        <v>2</v>
      </c>
      <c r="B4" s="5" t="s">
        <v>2</v>
      </c>
      <c r="C4" s="5">
        <v>26777</v>
      </c>
      <c r="D4" s="17" t="s">
        <v>14</v>
      </c>
      <c r="E4" s="18"/>
      <c r="F4" s="6">
        <v>3</v>
      </c>
      <c r="G4" s="7">
        <v>42.9</v>
      </c>
      <c r="H4" s="7">
        <v>39.9</v>
      </c>
      <c r="I4" s="7">
        <v>44.9</v>
      </c>
      <c r="J4" s="7">
        <v>31.99</v>
      </c>
      <c r="K4" s="15">
        <f>AVERAGE(G4:J4)</f>
        <v>39.922499999999999</v>
      </c>
      <c r="L4" s="8">
        <v>119.76</v>
      </c>
      <c r="S4" s="16">
        <f>(G3+H3+I3+J3)/4</f>
        <v>17.95</v>
      </c>
    </row>
    <row r="5" spans="1:19" ht="123.75" customHeight="1" x14ac:dyDescent="0.25">
      <c r="A5" s="9">
        <v>3</v>
      </c>
      <c r="B5" s="5" t="s">
        <v>12</v>
      </c>
      <c r="C5" s="5">
        <v>21130</v>
      </c>
      <c r="D5" s="17" t="s">
        <v>15</v>
      </c>
      <c r="E5" s="18"/>
      <c r="F5" s="6">
        <v>3</v>
      </c>
      <c r="G5" s="7">
        <v>38.9</v>
      </c>
      <c r="H5" s="7">
        <v>34.9</v>
      </c>
      <c r="I5" s="7">
        <v>39.9</v>
      </c>
      <c r="J5" s="7">
        <v>43.9</v>
      </c>
      <c r="K5" s="15">
        <f t="shared" ref="K5:K68" si="0">AVERAGE(G5:J5)</f>
        <v>39.4</v>
      </c>
      <c r="L5" s="8">
        <f t="shared" ref="L5:L67" si="1">K5*F5</f>
        <v>118.19999999999999</v>
      </c>
    </row>
    <row r="6" spans="1:19" ht="123.75" customHeight="1" x14ac:dyDescent="0.25">
      <c r="A6" s="4">
        <v>4</v>
      </c>
      <c r="B6" s="5" t="s">
        <v>12</v>
      </c>
      <c r="C6" s="5">
        <v>21131</v>
      </c>
      <c r="D6" s="17" t="s">
        <v>16</v>
      </c>
      <c r="E6" s="18"/>
      <c r="F6" s="6">
        <v>3</v>
      </c>
      <c r="G6" s="7">
        <v>33.9</v>
      </c>
      <c r="H6" s="7">
        <v>34.9</v>
      </c>
      <c r="I6" s="7">
        <v>34.9</v>
      </c>
      <c r="J6" s="7">
        <v>43.9</v>
      </c>
      <c r="K6" s="15">
        <f t="shared" si="0"/>
        <v>36.9</v>
      </c>
      <c r="L6" s="8">
        <f t="shared" si="1"/>
        <v>110.69999999999999</v>
      </c>
    </row>
    <row r="7" spans="1:19" ht="123.75" customHeight="1" x14ac:dyDescent="0.25">
      <c r="A7" s="9">
        <v>5</v>
      </c>
      <c r="B7" s="5" t="s">
        <v>12</v>
      </c>
      <c r="C7" s="5">
        <v>21132</v>
      </c>
      <c r="D7" s="17" t="s">
        <v>17</v>
      </c>
      <c r="E7" s="18"/>
      <c r="F7" s="6">
        <v>3</v>
      </c>
      <c r="G7" s="7">
        <v>33.9</v>
      </c>
      <c r="H7" s="7">
        <v>34.9</v>
      </c>
      <c r="I7" s="7">
        <v>32.9</v>
      </c>
      <c r="J7" s="7">
        <v>34.9</v>
      </c>
      <c r="K7" s="15">
        <f t="shared" si="0"/>
        <v>34.15</v>
      </c>
      <c r="L7" s="8">
        <f t="shared" si="1"/>
        <v>102.44999999999999</v>
      </c>
    </row>
    <row r="8" spans="1:19" ht="236.25" customHeight="1" x14ac:dyDescent="0.25">
      <c r="A8" s="9">
        <v>6</v>
      </c>
      <c r="B8" s="5" t="s">
        <v>12</v>
      </c>
      <c r="C8" s="5">
        <v>22405</v>
      </c>
      <c r="D8" s="19" t="s">
        <v>18</v>
      </c>
      <c r="E8" s="20"/>
      <c r="F8" s="6">
        <v>10</v>
      </c>
      <c r="G8" s="7">
        <v>21.9</v>
      </c>
      <c r="H8" s="7">
        <v>19.899999999999999</v>
      </c>
      <c r="I8" s="7">
        <v>20.9</v>
      </c>
      <c r="J8" s="7">
        <v>18.8</v>
      </c>
      <c r="K8" s="15">
        <f t="shared" si="0"/>
        <v>20.375</v>
      </c>
      <c r="L8" s="8">
        <v>203.8</v>
      </c>
    </row>
    <row r="9" spans="1:19" ht="45" customHeight="1" x14ac:dyDescent="0.25">
      <c r="A9" s="4">
        <v>7</v>
      </c>
      <c r="B9" s="5" t="s">
        <v>12</v>
      </c>
      <c r="C9" s="5">
        <v>26830</v>
      </c>
      <c r="D9" s="21" t="s">
        <v>19</v>
      </c>
      <c r="E9" s="22"/>
      <c r="F9" s="6">
        <v>8</v>
      </c>
      <c r="G9" s="7">
        <v>21.9</v>
      </c>
      <c r="H9" s="7">
        <v>19.899999999999999</v>
      </c>
      <c r="I9" s="7">
        <v>20.9</v>
      </c>
      <c r="J9" s="7">
        <v>30.7</v>
      </c>
      <c r="K9" s="15">
        <f t="shared" si="0"/>
        <v>23.349999999999998</v>
      </c>
      <c r="L9" s="8">
        <f t="shared" si="1"/>
        <v>186.79999999999998</v>
      </c>
    </row>
    <row r="10" spans="1:19" ht="22.5" customHeight="1" x14ac:dyDescent="0.25">
      <c r="A10" s="9">
        <v>8</v>
      </c>
      <c r="B10" s="5" t="s">
        <v>20</v>
      </c>
      <c r="C10" s="5">
        <v>22438</v>
      </c>
      <c r="D10" s="17" t="s">
        <v>21</v>
      </c>
      <c r="E10" s="18"/>
      <c r="F10" s="6">
        <v>30</v>
      </c>
      <c r="G10" s="7">
        <v>13.9</v>
      </c>
      <c r="H10" s="7">
        <v>12.9</v>
      </c>
      <c r="I10" s="7">
        <v>14.9</v>
      </c>
      <c r="J10" s="7">
        <v>30.67</v>
      </c>
      <c r="K10" s="15">
        <f t="shared" si="0"/>
        <v>18.092500000000001</v>
      </c>
      <c r="L10" s="8">
        <v>542.70000000000005</v>
      </c>
    </row>
    <row r="11" spans="1:19" ht="135" customHeight="1" x14ac:dyDescent="0.25">
      <c r="A11" s="9">
        <v>9</v>
      </c>
      <c r="B11" s="5" t="s">
        <v>22</v>
      </c>
      <c r="C11" s="5">
        <v>26611</v>
      </c>
      <c r="D11" s="23" t="s">
        <v>23</v>
      </c>
      <c r="E11" s="24"/>
      <c r="F11" s="6">
        <v>4</v>
      </c>
      <c r="G11" s="7">
        <v>34.9</v>
      </c>
      <c r="H11" s="7">
        <v>35</v>
      </c>
      <c r="I11" s="7">
        <v>36.9</v>
      </c>
      <c r="J11" s="7">
        <v>39.99</v>
      </c>
      <c r="K11" s="15">
        <f t="shared" si="0"/>
        <v>36.697500000000005</v>
      </c>
      <c r="L11" s="8">
        <v>146.80000000000001</v>
      </c>
    </row>
    <row r="12" spans="1:19" ht="360" customHeight="1" x14ac:dyDescent="0.25">
      <c r="A12" s="4">
        <v>10</v>
      </c>
      <c r="B12" s="5" t="s">
        <v>2</v>
      </c>
      <c r="C12" s="5">
        <v>27615</v>
      </c>
      <c r="D12" s="25" t="s">
        <v>24</v>
      </c>
      <c r="E12" s="26"/>
      <c r="F12" s="6">
        <v>4</v>
      </c>
      <c r="G12" s="7">
        <v>128.9</v>
      </c>
      <c r="H12" s="7">
        <v>129</v>
      </c>
      <c r="I12" s="7">
        <v>134.9</v>
      </c>
      <c r="J12" s="7">
        <v>115</v>
      </c>
      <c r="K12" s="15">
        <f t="shared" si="0"/>
        <v>126.94999999999999</v>
      </c>
      <c r="L12" s="8">
        <f t="shared" si="1"/>
        <v>507.79999999999995</v>
      </c>
    </row>
    <row r="13" spans="1:19" ht="101.25" customHeight="1" x14ac:dyDescent="0.25">
      <c r="A13" s="9">
        <v>11</v>
      </c>
      <c r="B13" s="5" t="s">
        <v>2</v>
      </c>
      <c r="C13" s="5">
        <v>26781</v>
      </c>
      <c r="D13" s="17" t="s">
        <v>25</v>
      </c>
      <c r="E13" s="18"/>
      <c r="F13" s="6">
        <v>10</v>
      </c>
      <c r="G13" s="7">
        <v>269.5</v>
      </c>
      <c r="H13" s="7">
        <v>269</v>
      </c>
      <c r="I13" s="7">
        <v>269.5</v>
      </c>
      <c r="J13" s="7">
        <v>261.8</v>
      </c>
      <c r="K13" s="15">
        <f t="shared" si="0"/>
        <v>267.45</v>
      </c>
      <c r="L13" s="8">
        <f t="shared" si="1"/>
        <v>2674.5</v>
      </c>
    </row>
    <row r="14" spans="1:19" ht="112.5" customHeight="1" x14ac:dyDescent="0.25">
      <c r="A14" s="9">
        <v>12</v>
      </c>
      <c r="B14" s="5" t="s">
        <v>12</v>
      </c>
      <c r="C14" s="5">
        <v>23247</v>
      </c>
      <c r="D14" s="17" t="s">
        <v>26</v>
      </c>
      <c r="E14" s="18"/>
      <c r="F14" s="6">
        <v>200</v>
      </c>
      <c r="G14" s="7">
        <v>98</v>
      </c>
      <c r="H14" s="7">
        <v>99</v>
      </c>
      <c r="I14" s="7">
        <v>101.9</v>
      </c>
      <c r="J14" s="7">
        <v>134.9</v>
      </c>
      <c r="K14" s="15">
        <f t="shared" si="0"/>
        <v>108.44999999999999</v>
      </c>
      <c r="L14" s="8">
        <f t="shared" si="1"/>
        <v>21689.999999999996</v>
      </c>
    </row>
    <row r="15" spans="1:19" x14ac:dyDescent="0.25">
      <c r="A15" s="4">
        <v>13</v>
      </c>
      <c r="B15" s="5" t="s">
        <v>20</v>
      </c>
      <c r="C15" s="5">
        <v>26795</v>
      </c>
      <c r="D15" s="23" t="s">
        <v>27</v>
      </c>
      <c r="E15" s="24"/>
      <c r="F15" s="6">
        <v>50</v>
      </c>
      <c r="G15" s="7">
        <v>3.5</v>
      </c>
      <c r="H15" s="7">
        <v>3.8</v>
      </c>
      <c r="I15" s="7">
        <v>4.99</v>
      </c>
      <c r="J15" s="7"/>
      <c r="K15" s="15">
        <f t="shared" si="0"/>
        <v>4.0966666666666667</v>
      </c>
      <c r="L15" s="8">
        <v>205</v>
      </c>
    </row>
    <row r="16" spans="1:19" ht="33.75" customHeight="1" x14ac:dyDescent="0.25">
      <c r="A16" s="9">
        <v>14</v>
      </c>
      <c r="B16" s="5" t="s">
        <v>2</v>
      </c>
      <c r="C16" s="5">
        <v>26628</v>
      </c>
      <c r="D16" s="23" t="s">
        <v>28</v>
      </c>
      <c r="E16" s="24"/>
      <c r="F16" s="6">
        <v>4</v>
      </c>
      <c r="G16" s="7">
        <v>29.5</v>
      </c>
      <c r="H16" s="7">
        <v>29</v>
      </c>
      <c r="I16" s="7">
        <v>33.9</v>
      </c>
      <c r="J16" s="7">
        <v>29.8</v>
      </c>
      <c r="K16" s="15">
        <f t="shared" si="0"/>
        <v>30.55</v>
      </c>
      <c r="L16" s="8">
        <f t="shared" si="1"/>
        <v>122.2</v>
      </c>
    </row>
    <row r="17" spans="1:12" ht="67.5" customHeight="1" x14ac:dyDescent="0.25">
      <c r="A17" s="9">
        <v>15</v>
      </c>
      <c r="B17" s="5" t="s">
        <v>2</v>
      </c>
      <c r="C17" s="5">
        <v>21143</v>
      </c>
      <c r="D17" s="17" t="s">
        <v>29</v>
      </c>
      <c r="E17" s="18"/>
      <c r="F17" s="6">
        <v>3</v>
      </c>
      <c r="G17" s="7">
        <v>88.9</v>
      </c>
      <c r="H17" s="7">
        <v>89</v>
      </c>
      <c r="I17" s="7">
        <v>85.9</v>
      </c>
      <c r="J17" s="7">
        <v>71.989999999999995</v>
      </c>
      <c r="K17" s="15">
        <f t="shared" si="0"/>
        <v>83.947500000000005</v>
      </c>
      <c r="L17" s="8">
        <v>251.85</v>
      </c>
    </row>
    <row r="18" spans="1:12" ht="67.5" customHeight="1" x14ac:dyDescent="0.25">
      <c r="A18" s="4">
        <v>16</v>
      </c>
      <c r="B18" s="5" t="s">
        <v>2</v>
      </c>
      <c r="C18" s="5">
        <v>21142</v>
      </c>
      <c r="D18" s="17" t="s">
        <v>30</v>
      </c>
      <c r="E18" s="18"/>
      <c r="F18" s="6">
        <v>2</v>
      </c>
      <c r="G18" s="7">
        <v>98.9</v>
      </c>
      <c r="H18" s="7">
        <v>98</v>
      </c>
      <c r="I18" s="7">
        <v>92.9</v>
      </c>
      <c r="J18" s="7">
        <v>89.98</v>
      </c>
      <c r="K18" s="15">
        <f t="shared" si="0"/>
        <v>94.945000000000007</v>
      </c>
      <c r="L18" s="8">
        <v>189.9</v>
      </c>
    </row>
    <row r="19" spans="1:12" ht="90" customHeight="1" x14ac:dyDescent="0.25">
      <c r="A19" s="9">
        <v>17</v>
      </c>
      <c r="B19" s="5" t="s">
        <v>2</v>
      </c>
      <c r="C19" s="5">
        <v>21144</v>
      </c>
      <c r="D19" s="17" t="s">
        <v>31</v>
      </c>
      <c r="E19" s="18"/>
      <c r="F19" s="6">
        <v>2</v>
      </c>
      <c r="G19" s="7">
        <v>58.5</v>
      </c>
      <c r="H19" s="7">
        <v>59</v>
      </c>
      <c r="I19" s="7">
        <v>55.9</v>
      </c>
      <c r="J19" s="7">
        <v>49.9</v>
      </c>
      <c r="K19" s="15">
        <f t="shared" si="0"/>
        <v>55.825000000000003</v>
      </c>
      <c r="L19" s="8">
        <v>111.66</v>
      </c>
    </row>
    <row r="20" spans="1:12" ht="90" customHeight="1" x14ac:dyDescent="0.25">
      <c r="A20" s="9">
        <v>18</v>
      </c>
      <c r="B20" s="5" t="s">
        <v>2</v>
      </c>
      <c r="C20" s="5">
        <v>21145</v>
      </c>
      <c r="D20" s="17" t="s">
        <v>32</v>
      </c>
      <c r="E20" s="18"/>
      <c r="F20" s="6">
        <v>2</v>
      </c>
      <c r="G20" s="7">
        <v>109.5</v>
      </c>
      <c r="H20" s="7">
        <v>109</v>
      </c>
      <c r="I20" s="7">
        <v>99.9</v>
      </c>
      <c r="J20" s="7">
        <v>120</v>
      </c>
      <c r="K20" s="15">
        <f t="shared" si="0"/>
        <v>109.6</v>
      </c>
      <c r="L20" s="8">
        <f t="shared" si="1"/>
        <v>219.2</v>
      </c>
    </row>
    <row r="21" spans="1:12" ht="123.75" customHeight="1" x14ac:dyDescent="0.25">
      <c r="A21" s="4">
        <v>19</v>
      </c>
      <c r="B21" s="5" t="s">
        <v>2</v>
      </c>
      <c r="C21" s="5">
        <v>26629</v>
      </c>
      <c r="D21" s="19" t="s">
        <v>33</v>
      </c>
      <c r="E21" s="20"/>
      <c r="F21" s="6">
        <v>2</v>
      </c>
      <c r="G21" s="7">
        <v>1098</v>
      </c>
      <c r="H21" s="7">
        <v>1099</v>
      </c>
      <c r="I21" s="7">
        <v>1110</v>
      </c>
      <c r="J21" s="7">
        <v>1271.77</v>
      </c>
      <c r="K21" s="15">
        <f t="shared" si="0"/>
        <v>1144.6925000000001</v>
      </c>
      <c r="L21" s="8">
        <v>2289.38</v>
      </c>
    </row>
    <row r="22" spans="1:12" ht="168.75" customHeight="1" x14ac:dyDescent="0.25">
      <c r="A22" s="9">
        <v>20</v>
      </c>
      <c r="B22" s="5" t="s">
        <v>2</v>
      </c>
      <c r="C22" s="5">
        <v>26630</v>
      </c>
      <c r="D22" s="23" t="s">
        <v>34</v>
      </c>
      <c r="E22" s="24"/>
      <c r="F22" s="6">
        <v>6</v>
      </c>
      <c r="G22" s="7">
        <v>478.9</v>
      </c>
      <c r="H22" s="7">
        <v>449</v>
      </c>
      <c r="I22" s="7">
        <v>480</v>
      </c>
      <c r="J22" s="7">
        <v>299</v>
      </c>
      <c r="K22" s="15">
        <f t="shared" si="0"/>
        <v>426.72500000000002</v>
      </c>
      <c r="L22" s="8">
        <v>2560.38</v>
      </c>
    </row>
    <row r="23" spans="1:12" x14ac:dyDescent="0.25">
      <c r="A23" s="9">
        <v>21</v>
      </c>
      <c r="B23" s="5" t="s">
        <v>20</v>
      </c>
      <c r="C23" s="5">
        <v>26822</v>
      </c>
      <c r="D23" s="32" t="s">
        <v>35</v>
      </c>
      <c r="E23" s="33"/>
      <c r="F23" s="6">
        <v>10</v>
      </c>
      <c r="G23" s="7">
        <v>42</v>
      </c>
      <c r="H23" s="7">
        <v>42.9</v>
      </c>
      <c r="I23" s="7">
        <v>40.9</v>
      </c>
      <c r="J23" s="7">
        <v>23.91</v>
      </c>
      <c r="K23" s="15">
        <f t="shared" si="0"/>
        <v>37.427500000000002</v>
      </c>
      <c r="L23" s="8">
        <v>374.3</v>
      </c>
    </row>
    <row r="24" spans="1:12" x14ac:dyDescent="0.25">
      <c r="A24" s="4">
        <v>22</v>
      </c>
      <c r="B24" s="5" t="s">
        <v>20</v>
      </c>
      <c r="C24" s="5">
        <v>26823</v>
      </c>
      <c r="D24" s="32" t="s">
        <v>36</v>
      </c>
      <c r="E24" s="33"/>
      <c r="F24" s="6">
        <v>10</v>
      </c>
      <c r="G24" s="7">
        <v>64</v>
      </c>
      <c r="H24" s="7">
        <v>65</v>
      </c>
      <c r="I24" s="7">
        <v>64</v>
      </c>
      <c r="J24" s="7">
        <v>52.15</v>
      </c>
      <c r="K24" s="15">
        <f t="shared" si="0"/>
        <v>61.287500000000001</v>
      </c>
      <c r="L24" s="8">
        <v>612.9</v>
      </c>
    </row>
    <row r="25" spans="1:12" x14ac:dyDescent="0.25">
      <c r="A25" s="9">
        <v>23</v>
      </c>
      <c r="B25" s="5" t="s">
        <v>2</v>
      </c>
      <c r="C25" s="5">
        <v>21183</v>
      </c>
      <c r="D25" s="32" t="s">
        <v>37</v>
      </c>
      <c r="E25" s="33"/>
      <c r="F25" s="6">
        <v>4</v>
      </c>
      <c r="G25" s="7">
        <v>49.5</v>
      </c>
      <c r="H25" s="7">
        <v>49</v>
      </c>
      <c r="I25" s="7">
        <v>49.5</v>
      </c>
      <c r="J25" s="7">
        <v>35</v>
      </c>
      <c r="K25" s="15">
        <f t="shared" si="0"/>
        <v>45.75</v>
      </c>
      <c r="L25" s="8">
        <f t="shared" si="1"/>
        <v>183</v>
      </c>
    </row>
    <row r="26" spans="1:12" ht="180" customHeight="1" x14ac:dyDescent="0.25">
      <c r="A26" s="9">
        <v>24</v>
      </c>
      <c r="B26" s="5" t="s">
        <v>2</v>
      </c>
      <c r="C26" s="5">
        <v>21138</v>
      </c>
      <c r="D26" s="17" t="s">
        <v>38</v>
      </c>
      <c r="E26" s="18"/>
      <c r="F26" s="6">
        <v>3</v>
      </c>
      <c r="G26" s="7">
        <v>54.9</v>
      </c>
      <c r="H26" s="7">
        <v>55</v>
      </c>
      <c r="I26" s="7">
        <v>54.9</v>
      </c>
      <c r="J26" s="7">
        <v>49.99</v>
      </c>
      <c r="K26" s="15">
        <f t="shared" si="0"/>
        <v>53.697500000000005</v>
      </c>
      <c r="L26" s="8">
        <v>161.1</v>
      </c>
    </row>
    <row r="27" spans="1:12" ht="33.75" customHeight="1" x14ac:dyDescent="0.25">
      <c r="A27" s="4">
        <v>25</v>
      </c>
      <c r="B27" s="5" t="s">
        <v>2</v>
      </c>
      <c r="C27" s="5">
        <v>27387</v>
      </c>
      <c r="D27" s="23" t="s">
        <v>39</v>
      </c>
      <c r="E27" s="24"/>
      <c r="F27" s="6">
        <v>50</v>
      </c>
      <c r="G27" s="7">
        <v>18.899999999999999</v>
      </c>
      <c r="H27" s="7">
        <v>18.899999999999999</v>
      </c>
      <c r="I27" s="7">
        <v>18.899999999999999</v>
      </c>
      <c r="J27" s="7">
        <v>23.9</v>
      </c>
      <c r="K27" s="15">
        <f t="shared" si="0"/>
        <v>20.149999999999999</v>
      </c>
      <c r="L27" s="8">
        <f t="shared" si="1"/>
        <v>1007.4999999999999</v>
      </c>
    </row>
    <row r="28" spans="1:12" ht="22.5" customHeight="1" x14ac:dyDescent="0.25">
      <c r="A28" s="9">
        <v>26</v>
      </c>
      <c r="B28" s="5" t="s">
        <v>12</v>
      </c>
      <c r="C28" s="5">
        <v>26834</v>
      </c>
      <c r="D28" s="17" t="s">
        <v>40</v>
      </c>
      <c r="E28" s="18"/>
      <c r="F28" s="6">
        <v>2</v>
      </c>
      <c r="G28" s="7">
        <v>294</v>
      </c>
      <c r="H28" s="7">
        <v>295</v>
      </c>
      <c r="I28" s="7">
        <v>294</v>
      </c>
      <c r="J28" s="7">
        <v>138.86000000000001</v>
      </c>
      <c r="K28" s="15">
        <f t="shared" si="0"/>
        <v>255.465</v>
      </c>
      <c r="L28" s="8">
        <v>510.94</v>
      </c>
    </row>
    <row r="29" spans="1:12" ht="22.5" customHeight="1" x14ac:dyDescent="0.25">
      <c r="A29" s="9">
        <v>27</v>
      </c>
      <c r="B29" s="5" t="s">
        <v>12</v>
      </c>
      <c r="C29" s="5">
        <v>22449</v>
      </c>
      <c r="D29" s="17" t="s">
        <v>41</v>
      </c>
      <c r="E29" s="18"/>
      <c r="F29" s="6">
        <v>5</v>
      </c>
      <c r="G29" s="7">
        <v>294</v>
      </c>
      <c r="H29" s="7">
        <v>295</v>
      </c>
      <c r="I29" s="7">
        <v>294</v>
      </c>
      <c r="J29" s="7">
        <v>142.97999999999999</v>
      </c>
      <c r="K29" s="15">
        <f t="shared" si="0"/>
        <v>256.495</v>
      </c>
      <c r="L29" s="8">
        <v>1282.5</v>
      </c>
    </row>
    <row r="30" spans="1:12" ht="33.75" customHeight="1" x14ac:dyDescent="0.25">
      <c r="A30" s="4">
        <v>28</v>
      </c>
      <c r="B30" s="5" t="s">
        <v>12</v>
      </c>
      <c r="C30" s="5">
        <v>26581</v>
      </c>
      <c r="D30" s="23" t="s">
        <v>42</v>
      </c>
      <c r="E30" s="24"/>
      <c r="F30" s="6">
        <v>10</v>
      </c>
      <c r="G30" s="7">
        <v>33.5</v>
      </c>
      <c r="H30" s="7">
        <v>33</v>
      </c>
      <c r="I30" s="7">
        <v>33.5</v>
      </c>
      <c r="J30" s="7">
        <v>34.619999999999997</v>
      </c>
      <c r="K30" s="15">
        <f t="shared" si="0"/>
        <v>33.655000000000001</v>
      </c>
      <c r="L30" s="8">
        <v>336.6</v>
      </c>
    </row>
    <row r="31" spans="1:12" ht="33.75" customHeight="1" x14ac:dyDescent="0.25">
      <c r="A31" s="9">
        <v>29</v>
      </c>
      <c r="B31" s="5" t="s">
        <v>12</v>
      </c>
      <c r="C31" s="5">
        <v>26582</v>
      </c>
      <c r="D31" s="23" t="s">
        <v>43</v>
      </c>
      <c r="E31" s="24"/>
      <c r="F31" s="6">
        <v>10</v>
      </c>
      <c r="G31" s="7">
        <v>27.5</v>
      </c>
      <c r="H31" s="7">
        <v>28</v>
      </c>
      <c r="I31" s="7">
        <v>27.5</v>
      </c>
      <c r="J31" s="7">
        <v>20.88</v>
      </c>
      <c r="K31" s="15">
        <f t="shared" si="0"/>
        <v>25.97</v>
      </c>
      <c r="L31" s="8">
        <f t="shared" si="1"/>
        <v>259.7</v>
      </c>
    </row>
    <row r="32" spans="1:12" ht="33.75" customHeight="1" x14ac:dyDescent="0.25">
      <c r="A32" s="9">
        <v>30</v>
      </c>
      <c r="B32" s="5" t="s">
        <v>44</v>
      </c>
      <c r="C32" s="5">
        <v>26601</v>
      </c>
      <c r="D32" s="23" t="s">
        <v>45</v>
      </c>
      <c r="E32" s="24"/>
      <c r="F32" s="6">
        <v>5</v>
      </c>
      <c r="G32" s="7">
        <v>298</v>
      </c>
      <c r="H32" s="7">
        <v>299</v>
      </c>
      <c r="I32" s="7">
        <v>298</v>
      </c>
      <c r="J32" s="7">
        <v>200</v>
      </c>
      <c r="K32" s="15">
        <f t="shared" si="0"/>
        <v>273.75</v>
      </c>
      <c r="L32" s="8">
        <f t="shared" si="1"/>
        <v>1368.75</v>
      </c>
    </row>
    <row r="33" spans="1:12" ht="56.25" customHeight="1" x14ac:dyDescent="0.25">
      <c r="A33" s="4">
        <v>31</v>
      </c>
      <c r="B33" s="5" t="s">
        <v>44</v>
      </c>
      <c r="C33" s="5">
        <v>26605</v>
      </c>
      <c r="D33" s="17" t="s">
        <v>46</v>
      </c>
      <c r="E33" s="18"/>
      <c r="F33" s="6">
        <v>35</v>
      </c>
      <c r="G33" s="7">
        <v>127.9</v>
      </c>
      <c r="H33" s="7">
        <v>125</v>
      </c>
      <c r="I33" s="7">
        <v>127.9</v>
      </c>
      <c r="J33" s="7">
        <v>160</v>
      </c>
      <c r="K33" s="15">
        <f t="shared" si="0"/>
        <v>135.19999999999999</v>
      </c>
      <c r="L33" s="8">
        <f t="shared" si="1"/>
        <v>4732</v>
      </c>
    </row>
    <row r="34" spans="1:12" ht="45" customHeight="1" x14ac:dyDescent="0.25">
      <c r="A34" s="9">
        <v>32</v>
      </c>
      <c r="B34" s="5" t="s">
        <v>44</v>
      </c>
      <c r="C34" s="5">
        <v>26604</v>
      </c>
      <c r="D34" s="17" t="s">
        <v>47</v>
      </c>
      <c r="E34" s="18"/>
      <c r="F34" s="6">
        <v>35</v>
      </c>
      <c r="G34" s="7">
        <v>255</v>
      </c>
      <c r="H34" s="7">
        <v>259</v>
      </c>
      <c r="I34" s="7">
        <v>255</v>
      </c>
      <c r="J34" s="7">
        <v>197.2</v>
      </c>
      <c r="K34" s="15">
        <f t="shared" si="0"/>
        <v>241.55</v>
      </c>
      <c r="L34" s="8">
        <f t="shared" si="1"/>
        <v>8454.25</v>
      </c>
    </row>
    <row r="35" spans="1:12" ht="56.25" customHeight="1" x14ac:dyDescent="0.25">
      <c r="A35" s="9">
        <v>33</v>
      </c>
      <c r="B35" s="5" t="s">
        <v>48</v>
      </c>
      <c r="C35" s="5">
        <v>26825</v>
      </c>
      <c r="D35" s="17" t="s">
        <v>49</v>
      </c>
      <c r="E35" s="18"/>
      <c r="F35" s="10">
        <v>1000</v>
      </c>
      <c r="G35" s="7">
        <v>1.9</v>
      </c>
      <c r="H35" s="7">
        <v>1.5</v>
      </c>
      <c r="I35" s="7">
        <v>1.9</v>
      </c>
      <c r="J35" s="7">
        <v>0.8</v>
      </c>
      <c r="K35" s="15">
        <f t="shared" si="0"/>
        <v>1.5249999999999999</v>
      </c>
      <c r="L35" s="8">
        <v>1530</v>
      </c>
    </row>
    <row r="36" spans="1:12" ht="56.25" customHeight="1" x14ac:dyDescent="0.25">
      <c r="A36" s="4">
        <v>34</v>
      </c>
      <c r="B36" s="5" t="s">
        <v>44</v>
      </c>
      <c r="C36" s="5">
        <v>21154</v>
      </c>
      <c r="D36" s="17" t="s">
        <v>50</v>
      </c>
      <c r="E36" s="18"/>
      <c r="F36" s="6">
        <v>20</v>
      </c>
      <c r="G36" s="7">
        <v>24.9</v>
      </c>
      <c r="H36" s="7">
        <v>25</v>
      </c>
      <c r="I36" s="7">
        <v>24.9</v>
      </c>
      <c r="J36" s="7">
        <v>20.13</v>
      </c>
      <c r="K36" s="15">
        <f t="shared" si="0"/>
        <v>23.732499999999998</v>
      </c>
      <c r="L36" s="8">
        <v>474.6</v>
      </c>
    </row>
    <row r="37" spans="1:12" ht="33.75" customHeight="1" x14ac:dyDescent="0.25">
      <c r="A37" s="9">
        <v>35</v>
      </c>
      <c r="B37" s="11" t="s">
        <v>44</v>
      </c>
      <c r="C37" s="11">
        <v>27616</v>
      </c>
      <c r="D37" s="40" t="s">
        <v>51</v>
      </c>
      <c r="E37" s="41"/>
      <c r="F37" s="12">
        <v>4</v>
      </c>
      <c r="G37" s="13">
        <v>35</v>
      </c>
      <c r="H37" s="13">
        <v>35</v>
      </c>
      <c r="I37" s="13">
        <v>35</v>
      </c>
      <c r="J37" s="13">
        <v>42.73</v>
      </c>
      <c r="K37" s="15">
        <f t="shared" si="0"/>
        <v>36.932499999999997</v>
      </c>
      <c r="L37" s="8">
        <v>147.72</v>
      </c>
    </row>
    <row r="38" spans="1:12" ht="22.5" customHeight="1" x14ac:dyDescent="0.25">
      <c r="A38" s="9">
        <v>36</v>
      </c>
      <c r="B38" s="11" t="s">
        <v>48</v>
      </c>
      <c r="C38" s="11">
        <v>22434</v>
      </c>
      <c r="D38" s="36" t="s">
        <v>52</v>
      </c>
      <c r="E38" s="37"/>
      <c r="F38" s="12">
        <v>30</v>
      </c>
      <c r="G38" s="13">
        <v>42</v>
      </c>
      <c r="H38" s="13">
        <v>42.9</v>
      </c>
      <c r="I38" s="13">
        <v>42</v>
      </c>
      <c r="J38" s="13">
        <v>32.5</v>
      </c>
      <c r="K38" s="15">
        <f t="shared" si="0"/>
        <v>39.85</v>
      </c>
      <c r="L38" s="8">
        <f t="shared" si="1"/>
        <v>1195.5</v>
      </c>
    </row>
    <row r="39" spans="1:12" ht="45" customHeight="1" x14ac:dyDescent="0.25">
      <c r="A39" s="4">
        <v>37</v>
      </c>
      <c r="B39" s="11" t="s">
        <v>48</v>
      </c>
      <c r="C39" s="11">
        <v>21156</v>
      </c>
      <c r="D39" s="36" t="s">
        <v>53</v>
      </c>
      <c r="E39" s="37"/>
      <c r="F39" s="12">
        <v>10</v>
      </c>
      <c r="G39" s="13">
        <v>88</v>
      </c>
      <c r="H39" s="13">
        <v>89</v>
      </c>
      <c r="I39" s="13">
        <v>89.9</v>
      </c>
      <c r="J39" s="13">
        <v>92.49</v>
      </c>
      <c r="K39" s="15">
        <f t="shared" si="0"/>
        <v>89.847499999999997</v>
      </c>
      <c r="L39" s="8">
        <v>898.5</v>
      </c>
    </row>
    <row r="40" spans="1:12" ht="45" customHeight="1" x14ac:dyDescent="0.25">
      <c r="A40" s="9">
        <v>38</v>
      </c>
      <c r="B40" s="11" t="s">
        <v>44</v>
      </c>
      <c r="C40" s="11">
        <v>22431</v>
      </c>
      <c r="D40" s="36" t="s">
        <v>54</v>
      </c>
      <c r="E40" s="37"/>
      <c r="F40" s="12">
        <v>3</v>
      </c>
      <c r="G40" s="13">
        <v>48.9</v>
      </c>
      <c r="H40" s="13">
        <v>49</v>
      </c>
      <c r="I40" s="13">
        <v>48.9</v>
      </c>
      <c r="J40" s="13">
        <v>55.35</v>
      </c>
      <c r="K40" s="15">
        <f t="shared" si="0"/>
        <v>50.537500000000001</v>
      </c>
      <c r="L40" s="8">
        <v>151.62</v>
      </c>
    </row>
    <row r="41" spans="1:12" ht="33.75" customHeight="1" x14ac:dyDescent="0.25">
      <c r="A41" s="9">
        <v>39</v>
      </c>
      <c r="B41" s="11" t="s">
        <v>44</v>
      </c>
      <c r="C41" s="11">
        <v>26576</v>
      </c>
      <c r="D41" s="34" t="s">
        <v>55</v>
      </c>
      <c r="E41" s="35"/>
      <c r="F41" s="12">
        <v>4</v>
      </c>
      <c r="G41" s="13">
        <v>32.5</v>
      </c>
      <c r="H41" s="13">
        <v>32.9</v>
      </c>
      <c r="I41" s="13">
        <v>32.5</v>
      </c>
      <c r="J41" s="13">
        <v>41.99</v>
      </c>
      <c r="K41" s="15">
        <f t="shared" si="0"/>
        <v>34.972500000000004</v>
      </c>
      <c r="L41" s="8">
        <v>139.88</v>
      </c>
    </row>
    <row r="42" spans="1:12" ht="33.75" customHeight="1" x14ac:dyDescent="0.25">
      <c r="A42" s="4">
        <v>40</v>
      </c>
      <c r="B42" s="11" t="s">
        <v>44</v>
      </c>
      <c r="C42" s="11">
        <v>26577</v>
      </c>
      <c r="D42" s="34" t="s">
        <v>56</v>
      </c>
      <c r="E42" s="35"/>
      <c r="F42" s="12">
        <v>10</v>
      </c>
      <c r="G42" s="13">
        <v>19.5</v>
      </c>
      <c r="H42" s="13">
        <v>19.899999999999999</v>
      </c>
      <c r="I42" s="13">
        <v>19.5</v>
      </c>
      <c r="J42" s="13">
        <v>30.08</v>
      </c>
      <c r="K42" s="15">
        <f t="shared" si="0"/>
        <v>22.244999999999997</v>
      </c>
      <c r="L42" s="8">
        <v>222.5</v>
      </c>
    </row>
    <row r="43" spans="1:12" ht="22.5" customHeight="1" x14ac:dyDescent="0.25">
      <c r="A43" s="9">
        <v>41</v>
      </c>
      <c r="B43" s="11" t="s">
        <v>44</v>
      </c>
      <c r="C43" s="11">
        <v>26602</v>
      </c>
      <c r="D43" s="34" t="s">
        <v>57</v>
      </c>
      <c r="E43" s="35"/>
      <c r="F43" s="12">
        <v>500</v>
      </c>
      <c r="G43" s="13">
        <v>3.2</v>
      </c>
      <c r="H43" s="13">
        <v>3.5</v>
      </c>
      <c r="I43" s="13">
        <v>3.2</v>
      </c>
      <c r="J43" s="13">
        <v>1.34</v>
      </c>
      <c r="K43" s="15">
        <f t="shared" si="0"/>
        <v>2.81</v>
      </c>
      <c r="L43" s="8">
        <f t="shared" si="1"/>
        <v>1405</v>
      </c>
    </row>
    <row r="44" spans="1:12" ht="45" customHeight="1" x14ac:dyDescent="0.25">
      <c r="A44" s="9">
        <v>42</v>
      </c>
      <c r="B44" s="11" t="s">
        <v>44</v>
      </c>
      <c r="C44" s="11">
        <v>26586</v>
      </c>
      <c r="D44" s="34" t="s">
        <v>58</v>
      </c>
      <c r="E44" s="35"/>
      <c r="F44" s="12">
        <v>4</v>
      </c>
      <c r="G44" s="13">
        <v>78.5</v>
      </c>
      <c r="H44" s="13">
        <v>79</v>
      </c>
      <c r="I44" s="13">
        <v>78.5</v>
      </c>
      <c r="J44" s="13">
        <v>84.46</v>
      </c>
      <c r="K44" s="15">
        <f t="shared" si="0"/>
        <v>80.114999999999995</v>
      </c>
      <c r="L44" s="8">
        <v>320.48</v>
      </c>
    </row>
    <row r="45" spans="1:12" ht="22.5" customHeight="1" x14ac:dyDescent="0.25">
      <c r="A45" s="4">
        <v>43</v>
      </c>
      <c r="B45" s="11" t="s">
        <v>44</v>
      </c>
      <c r="C45" s="11">
        <v>26812</v>
      </c>
      <c r="D45" s="36" t="s">
        <v>59</v>
      </c>
      <c r="E45" s="37"/>
      <c r="F45" s="12">
        <v>10</v>
      </c>
      <c r="G45" s="13">
        <v>32</v>
      </c>
      <c r="H45" s="13">
        <v>32.9</v>
      </c>
      <c r="I45" s="13">
        <v>32</v>
      </c>
      <c r="J45" s="13">
        <v>37.799999999999997</v>
      </c>
      <c r="K45" s="15">
        <f t="shared" si="0"/>
        <v>33.674999999999997</v>
      </c>
      <c r="L45" s="8">
        <v>336.8</v>
      </c>
    </row>
    <row r="46" spans="1:12" x14ac:dyDescent="0.25">
      <c r="A46" s="9">
        <v>44</v>
      </c>
      <c r="B46" s="11" t="s">
        <v>44</v>
      </c>
      <c r="C46" s="11">
        <v>26827</v>
      </c>
      <c r="D46" s="38" t="s">
        <v>60</v>
      </c>
      <c r="E46" s="39"/>
      <c r="F46" s="12">
        <v>8</v>
      </c>
      <c r="G46" s="13">
        <v>49.5</v>
      </c>
      <c r="H46" s="13">
        <v>49.9</v>
      </c>
      <c r="I46" s="13">
        <v>49.5</v>
      </c>
      <c r="J46" s="13">
        <v>32.869999999999997</v>
      </c>
      <c r="K46" s="15">
        <f t="shared" si="0"/>
        <v>45.442500000000003</v>
      </c>
      <c r="L46" s="8">
        <v>363.52</v>
      </c>
    </row>
    <row r="47" spans="1:12" ht="33.75" customHeight="1" x14ac:dyDescent="0.25">
      <c r="A47" s="9">
        <v>45</v>
      </c>
      <c r="B47" s="11" t="s">
        <v>44</v>
      </c>
      <c r="C47" s="11">
        <v>26579</v>
      </c>
      <c r="D47" s="34" t="s">
        <v>61</v>
      </c>
      <c r="E47" s="35"/>
      <c r="F47" s="12">
        <v>4</v>
      </c>
      <c r="G47" s="13">
        <v>138</v>
      </c>
      <c r="H47" s="13">
        <v>139</v>
      </c>
      <c r="I47" s="13">
        <v>138</v>
      </c>
      <c r="J47" s="13">
        <v>165.9</v>
      </c>
      <c r="K47" s="15">
        <f t="shared" si="0"/>
        <v>145.22499999999999</v>
      </c>
      <c r="L47" s="8">
        <v>580.91999999999996</v>
      </c>
    </row>
    <row r="48" spans="1:12" ht="22.5" customHeight="1" x14ac:dyDescent="0.25">
      <c r="A48" s="4">
        <v>46</v>
      </c>
      <c r="B48" s="11" t="s">
        <v>44</v>
      </c>
      <c r="C48" s="11">
        <v>26813</v>
      </c>
      <c r="D48" s="36" t="s">
        <v>62</v>
      </c>
      <c r="E48" s="37"/>
      <c r="F48" s="12">
        <v>15</v>
      </c>
      <c r="G48" s="13">
        <v>29.5</v>
      </c>
      <c r="H48" s="13">
        <v>29.9</v>
      </c>
      <c r="I48" s="13">
        <v>29.5</v>
      </c>
      <c r="J48" s="13">
        <v>27.9</v>
      </c>
      <c r="K48" s="15">
        <f t="shared" si="0"/>
        <v>29.200000000000003</v>
      </c>
      <c r="L48" s="8">
        <f t="shared" si="1"/>
        <v>438.00000000000006</v>
      </c>
    </row>
    <row r="49" spans="1:12" ht="33.75" customHeight="1" x14ac:dyDescent="0.25">
      <c r="A49" s="9">
        <v>47</v>
      </c>
      <c r="B49" s="11" t="s">
        <v>12</v>
      </c>
      <c r="C49" s="11">
        <v>26818</v>
      </c>
      <c r="D49" s="44" t="s">
        <v>63</v>
      </c>
      <c r="E49" s="45"/>
      <c r="F49" s="12">
        <v>4</v>
      </c>
      <c r="G49" s="13">
        <v>128</v>
      </c>
      <c r="H49" s="13">
        <v>129</v>
      </c>
      <c r="I49" s="13">
        <v>128</v>
      </c>
      <c r="J49" s="13">
        <v>138.25</v>
      </c>
      <c r="K49" s="15">
        <f t="shared" si="0"/>
        <v>130.8125</v>
      </c>
      <c r="L49" s="8">
        <v>523.24</v>
      </c>
    </row>
    <row r="50" spans="1:12" ht="56.25" customHeight="1" x14ac:dyDescent="0.25">
      <c r="A50" s="9">
        <v>48</v>
      </c>
      <c r="B50" s="11" t="s">
        <v>44</v>
      </c>
      <c r="C50" s="11">
        <v>26821</v>
      </c>
      <c r="D50" s="36" t="s">
        <v>64</v>
      </c>
      <c r="E50" s="37"/>
      <c r="F50" s="12">
        <v>8</v>
      </c>
      <c r="G50" s="13">
        <v>49.5</v>
      </c>
      <c r="H50" s="13">
        <v>49.9</v>
      </c>
      <c r="I50" s="13">
        <v>49.5</v>
      </c>
      <c r="J50" s="13">
        <v>45.12</v>
      </c>
      <c r="K50" s="15">
        <f t="shared" si="0"/>
        <v>48.505000000000003</v>
      </c>
      <c r="L50" s="8">
        <v>388.08</v>
      </c>
    </row>
    <row r="51" spans="1:12" ht="33.75" customHeight="1" x14ac:dyDescent="0.25">
      <c r="A51" s="4">
        <v>49</v>
      </c>
      <c r="B51" s="11" t="s">
        <v>48</v>
      </c>
      <c r="C51" s="11">
        <v>26836</v>
      </c>
      <c r="D51" s="36" t="s">
        <v>65</v>
      </c>
      <c r="E51" s="37"/>
      <c r="F51" s="12">
        <v>5</v>
      </c>
      <c r="G51" s="13">
        <v>189.5</v>
      </c>
      <c r="H51" s="13">
        <v>189</v>
      </c>
      <c r="I51" s="13">
        <v>189.5</v>
      </c>
      <c r="J51" s="13">
        <v>178</v>
      </c>
      <c r="K51" s="15">
        <f t="shared" si="0"/>
        <v>186.5</v>
      </c>
      <c r="L51" s="8">
        <f t="shared" si="1"/>
        <v>932.5</v>
      </c>
    </row>
    <row r="52" spans="1:12" ht="22.5" customHeight="1" x14ac:dyDescent="0.25">
      <c r="A52" s="9">
        <v>50</v>
      </c>
      <c r="B52" s="11" t="s">
        <v>44</v>
      </c>
      <c r="C52" s="11">
        <v>26819</v>
      </c>
      <c r="D52" s="42" t="s">
        <v>66</v>
      </c>
      <c r="E52" s="43"/>
      <c r="F52" s="12">
        <v>8</v>
      </c>
      <c r="G52" s="13">
        <v>109.9</v>
      </c>
      <c r="H52" s="13">
        <v>110</v>
      </c>
      <c r="I52" s="13">
        <v>109.9</v>
      </c>
      <c r="J52" s="13">
        <v>132.22</v>
      </c>
      <c r="K52" s="15">
        <f t="shared" si="0"/>
        <v>115.505</v>
      </c>
      <c r="L52" s="8">
        <v>924.08</v>
      </c>
    </row>
    <row r="53" spans="1:12" ht="22.5" customHeight="1" x14ac:dyDescent="0.25">
      <c r="A53" s="9">
        <v>51</v>
      </c>
      <c r="B53" s="11" t="s">
        <v>44</v>
      </c>
      <c r="C53" s="11">
        <v>26820</v>
      </c>
      <c r="D53" s="46" t="s">
        <v>67</v>
      </c>
      <c r="E53" s="47"/>
      <c r="F53" s="12">
        <v>8</v>
      </c>
      <c r="G53" s="13">
        <v>14.99</v>
      </c>
      <c r="H53" s="13">
        <v>15</v>
      </c>
      <c r="I53" s="13">
        <v>14.99</v>
      </c>
      <c r="J53" s="13">
        <v>25.99</v>
      </c>
      <c r="K53" s="15">
        <f t="shared" si="0"/>
        <v>17.7425</v>
      </c>
      <c r="L53" s="8">
        <v>141.91999999999999</v>
      </c>
    </row>
    <row r="54" spans="1:12" ht="56.25" customHeight="1" x14ac:dyDescent="0.25">
      <c r="A54" s="4">
        <v>52</v>
      </c>
      <c r="B54" s="11" t="s">
        <v>12</v>
      </c>
      <c r="C54" s="11">
        <v>26790</v>
      </c>
      <c r="D54" s="36" t="s">
        <v>68</v>
      </c>
      <c r="E54" s="37"/>
      <c r="F54" s="12">
        <v>10</v>
      </c>
      <c r="G54" s="13">
        <v>319.5</v>
      </c>
      <c r="H54" s="13">
        <v>319</v>
      </c>
      <c r="I54" s="13">
        <v>319.5</v>
      </c>
      <c r="J54" s="13">
        <v>156.56</v>
      </c>
      <c r="K54" s="15">
        <f t="shared" si="0"/>
        <v>278.64</v>
      </c>
      <c r="L54" s="8">
        <f t="shared" si="1"/>
        <v>2786.3999999999996</v>
      </c>
    </row>
    <row r="55" spans="1:12" ht="56.25" customHeight="1" x14ac:dyDescent="0.25">
      <c r="A55" s="9">
        <v>53</v>
      </c>
      <c r="B55" s="11" t="s">
        <v>12</v>
      </c>
      <c r="C55" s="11">
        <v>26791</v>
      </c>
      <c r="D55" s="36" t="s">
        <v>69</v>
      </c>
      <c r="E55" s="37"/>
      <c r="F55" s="12">
        <v>10</v>
      </c>
      <c r="G55" s="13">
        <v>498</v>
      </c>
      <c r="H55" s="13">
        <v>499</v>
      </c>
      <c r="I55" s="13">
        <v>498</v>
      </c>
      <c r="J55" s="13">
        <v>195.04</v>
      </c>
      <c r="K55" s="15">
        <f t="shared" si="0"/>
        <v>422.51</v>
      </c>
      <c r="L55" s="8">
        <f t="shared" si="1"/>
        <v>4225.1000000000004</v>
      </c>
    </row>
    <row r="56" spans="1:12" ht="56.25" customHeight="1" x14ac:dyDescent="0.25">
      <c r="A56" s="9">
        <v>54</v>
      </c>
      <c r="B56" s="11" t="s">
        <v>12</v>
      </c>
      <c r="C56" s="11">
        <v>26792</v>
      </c>
      <c r="D56" s="36" t="s">
        <v>70</v>
      </c>
      <c r="E56" s="37"/>
      <c r="F56" s="12">
        <v>4</v>
      </c>
      <c r="G56" s="13">
        <v>369</v>
      </c>
      <c r="H56" s="13">
        <v>369</v>
      </c>
      <c r="I56" s="13">
        <v>369</v>
      </c>
      <c r="J56" s="13">
        <v>156.56</v>
      </c>
      <c r="K56" s="15">
        <f t="shared" si="0"/>
        <v>315.89</v>
      </c>
      <c r="L56" s="8">
        <f t="shared" si="1"/>
        <v>1263.56</v>
      </c>
    </row>
    <row r="57" spans="1:12" ht="56.25" customHeight="1" x14ac:dyDescent="0.25">
      <c r="A57" s="4">
        <v>55</v>
      </c>
      <c r="B57" s="11" t="s">
        <v>12</v>
      </c>
      <c r="C57" s="11">
        <v>26792</v>
      </c>
      <c r="D57" s="36" t="s">
        <v>71</v>
      </c>
      <c r="E57" s="37"/>
      <c r="F57" s="12">
        <v>4</v>
      </c>
      <c r="G57" s="13">
        <v>94.5</v>
      </c>
      <c r="H57" s="13">
        <v>95</v>
      </c>
      <c r="I57" s="13">
        <v>94.5</v>
      </c>
      <c r="J57" s="13">
        <v>47.8</v>
      </c>
      <c r="K57" s="15">
        <f t="shared" si="0"/>
        <v>82.95</v>
      </c>
      <c r="L57" s="8">
        <f t="shared" si="1"/>
        <v>331.8</v>
      </c>
    </row>
    <row r="58" spans="1:12" ht="56.25" customHeight="1" x14ac:dyDescent="0.25">
      <c r="A58" s="9">
        <v>56</v>
      </c>
      <c r="B58" s="11" t="s">
        <v>12</v>
      </c>
      <c r="C58" s="11">
        <v>26829</v>
      </c>
      <c r="D58" s="36" t="s">
        <v>72</v>
      </c>
      <c r="E58" s="37"/>
      <c r="F58" s="12">
        <v>10</v>
      </c>
      <c r="G58" s="13">
        <v>94.5</v>
      </c>
      <c r="H58" s="13">
        <v>95</v>
      </c>
      <c r="I58" s="13">
        <v>94.5</v>
      </c>
      <c r="J58" s="13">
        <v>55.3</v>
      </c>
      <c r="K58" s="15">
        <f t="shared" si="0"/>
        <v>84.825000000000003</v>
      </c>
      <c r="L58" s="8">
        <v>848.3</v>
      </c>
    </row>
    <row r="59" spans="1:12" ht="33.75" customHeight="1" x14ac:dyDescent="0.25">
      <c r="A59" s="9">
        <v>57</v>
      </c>
      <c r="B59" s="11" t="s">
        <v>73</v>
      </c>
      <c r="C59" s="11">
        <v>26591</v>
      </c>
      <c r="D59" s="34" t="s">
        <v>74</v>
      </c>
      <c r="E59" s="35"/>
      <c r="F59" s="12">
        <v>5</v>
      </c>
      <c r="G59" s="13">
        <v>14.5</v>
      </c>
      <c r="H59" s="13">
        <v>14.9</v>
      </c>
      <c r="I59" s="13">
        <v>14.5</v>
      </c>
      <c r="J59" s="13">
        <v>25.5</v>
      </c>
      <c r="K59" s="15">
        <f t="shared" si="0"/>
        <v>17.350000000000001</v>
      </c>
      <c r="L59" s="8">
        <f t="shared" si="1"/>
        <v>86.75</v>
      </c>
    </row>
    <row r="60" spans="1:12" ht="22.5" customHeight="1" x14ac:dyDescent="0.25">
      <c r="A60" s="4">
        <v>58</v>
      </c>
      <c r="B60" s="11" t="s">
        <v>73</v>
      </c>
      <c r="C60" s="11">
        <v>26816</v>
      </c>
      <c r="D60" s="42" t="s">
        <v>75</v>
      </c>
      <c r="E60" s="43"/>
      <c r="F60" s="12">
        <v>8</v>
      </c>
      <c r="G60" s="13">
        <v>65.5</v>
      </c>
      <c r="H60" s="13">
        <v>65</v>
      </c>
      <c r="I60" s="13">
        <v>65.5</v>
      </c>
      <c r="J60" s="13">
        <v>89.2</v>
      </c>
      <c r="K60" s="15">
        <f t="shared" si="0"/>
        <v>71.3</v>
      </c>
      <c r="L60" s="8">
        <f t="shared" si="1"/>
        <v>570.4</v>
      </c>
    </row>
    <row r="61" spans="1:12" ht="67.5" customHeight="1" x14ac:dyDescent="0.25">
      <c r="A61" s="9">
        <v>59</v>
      </c>
      <c r="B61" s="11" t="s">
        <v>76</v>
      </c>
      <c r="C61" s="11">
        <v>26795</v>
      </c>
      <c r="D61" s="36" t="s">
        <v>77</v>
      </c>
      <c r="E61" s="37"/>
      <c r="F61" s="12">
        <v>2</v>
      </c>
      <c r="G61" s="13">
        <v>20</v>
      </c>
      <c r="H61" s="13">
        <v>19.899999999999999</v>
      </c>
      <c r="I61" s="13">
        <v>20</v>
      </c>
      <c r="J61" s="13">
        <v>18.5</v>
      </c>
      <c r="K61" s="15">
        <f t="shared" si="0"/>
        <v>19.600000000000001</v>
      </c>
      <c r="L61" s="8">
        <f t="shared" si="1"/>
        <v>39.200000000000003</v>
      </c>
    </row>
    <row r="62" spans="1:12" ht="33.75" customHeight="1" x14ac:dyDescent="0.25">
      <c r="A62" s="9">
        <v>60</v>
      </c>
      <c r="B62" s="11" t="s">
        <v>73</v>
      </c>
      <c r="C62" s="11">
        <v>26588</v>
      </c>
      <c r="D62" s="34" t="s">
        <v>78</v>
      </c>
      <c r="E62" s="35"/>
      <c r="F62" s="12">
        <v>4</v>
      </c>
      <c r="G62" s="13">
        <v>98.5</v>
      </c>
      <c r="H62" s="13">
        <v>99</v>
      </c>
      <c r="I62" s="13">
        <v>98.5</v>
      </c>
      <c r="J62" s="13">
        <v>63.6</v>
      </c>
      <c r="K62" s="15">
        <f t="shared" si="0"/>
        <v>89.9</v>
      </c>
      <c r="L62" s="8">
        <f t="shared" si="1"/>
        <v>359.6</v>
      </c>
    </row>
    <row r="63" spans="1:12" ht="90" customHeight="1" x14ac:dyDescent="0.25">
      <c r="A63" s="4">
        <v>61</v>
      </c>
      <c r="B63" s="11" t="s">
        <v>79</v>
      </c>
      <c r="C63" s="11">
        <v>23259</v>
      </c>
      <c r="D63" s="36" t="s">
        <v>80</v>
      </c>
      <c r="E63" s="37"/>
      <c r="F63" s="12">
        <v>30</v>
      </c>
      <c r="G63" s="13">
        <v>94.99</v>
      </c>
      <c r="H63" s="13">
        <v>95</v>
      </c>
      <c r="I63" s="13">
        <v>94.99</v>
      </c>
      <c r="J63" s="13">
        <v>60</v>
      </c>
      <c r="K63" s="15">
        <f t="shared" si="0"/>
        <v>86.245000000000005</v>
      </c>
      <c r="L63" s="8">
        <v>2587.5</v>
      </c>
    </row>
    <row r="64" spans="1:12" ht="22.5" customHeight="1" x14ac:dyDescent="0.25">
      <c r="A64" s="9">
        <v>62</v>
      </c>
      <c r="B64" s="11" t="s">
        <v>73</v>
      </c>
      <c r="C64" s="11">
        <v>26584</v>
      </c>
      <c r="D64" s="34" t="s">
        <v>81</v>
      </c>
      <c r="E64" s="35"/>
      <c r="F64" s="12">
        <v>100</v>
      </c>
      <c r="G64" s="13">
        <v>1.99</v>
      </c>
      <c r="H64" s="13">
        <v>2</v>
      </c>
      <c r="I64" s="13">
        <v>1.99</v>
      </c>
      <c r="J64" s="13">
        <v>1.55</v>
      </c>
      <c r="K64" s="15">
        <f t="shared" si="0"/>
        <v>1.8825000000000001</v>
      </c>
      <c r="L64" s="8">
        <v>188</v>
      </c>
    </row>
    <row r="65" spans="1:12" ht="33.75" customHeight="1" x14ac:dyDescent="0.25">
      <c r="A65" s="9">
        <v>63</v>
      </c>
      <c r="B65" s="11" t="s">
        <v>76</v>
      </c>
      <c r="C65" s="11">
        <v>26828</v>
      </c>
      <c r="D65" s="42" t="s">
        <v>82</v>
      </c>
      <c r="E65" s="43"/>
      <c r="F65" s="12">
        <v>30</v>
      </c>
      <c r="G65" s="13">
        <v>34.5</v>
      </c>
      <c r="H65" s="13">
        <v>35</v>
      </c>
      <c r="I65" s="13">
        <v>34.5</v>
      </c>
      <c r="J65" s="13">
        <v>37.07</v>
      </c>
      <c r="K65" s="15">
        <f t="shared" si="0"/>
        <v>35.267499999999998</v>
      </c>
      <c r="L65" s="8">
        <v>1058.0999999999999</v>
      </c>
    </row>
    <row r="66" spans="1:12" x14ac:dyDescent="0.25">
      <c r="A66" s="4">
        <v>64</v>
      </c>
      <c r="B66" s="11" t="s">
        <v>73</v>
      </c>
      <c r="C66" s="11">
        <v>27617</v>
      </c>
      <c r="D66" s="48" t="s">
        <v>83</v>
      </c>
      <c r="E66" s="49"/>
      <c r="F66" s="12">
        <v>2</v>
      </c>
      <c r="G66" s="13">
        <v>238.9</v>
      </c>
      <c r="H66" s="13">
        <v>239</v>
      </c>
      <c r="I66" s="13">
        <v>238.9</v>
      </c>
      <c r="J66" s="13">
        <v>250.37</v>
      </c>
      <c r="K66" s="15">
        <f t="shared" si="0"/>
        <v>241.79249999999999</v>
      </c>
      <c r="L66" s="8">
        <v>483.58</v>
      </c>
    </row>
    <row r="67" spans="1:12" ht="56.25" customHeight="1" x14ac:dyDescent="0.25">
      <c r="A67" s="9">
        <v>65</v>
      </c>
      <c r="B67" s="11" t="s">
        <v>12</v>
      </c>
      <c r="C67" s="11">
        <v>26632</v>
      </c>
      <c r="D67" s="34" t="s">
        <v>84</v>
      </c>
      <c r="E67" s="35"/>
      <c r="F67" s="12">
        <v>4</v>
      </c>
      <c r="G67" s="13">
        <v>489</v>
      </c>
      <c r="H67" s="13">
        <v>490</v>
      </c>
      <c r="I67" s="13">
        <v>489</v>
      </c>
      <c r="J67" s="13">
        <v>499</v>
      </c>
      <c r="K67" s="15">
        <f t="shared" si="0"/>
        <v>491.75</v>
      </c>
      <c r="L67" s="8">
        <f t="shared" si="1"/>
        <v>1967</v>
      </c>
    </row>
    <row r="68" spans="1:12" ht="56.25" customHeight="1" x14ac:dyDescent="0.25">
      <c r="A68" s="9">
        <v>66</v>
      </c>
      <c r="B68" s="11" t="s">
        <v>12</v>
      </c>
      <c r="C68" s="11">
        <v>26633</v>
      </c>
      <c r="D68" s="34" t="s">
        <v>85</v>
      </c>
      <c r="E68" s="35"/>
      <c r="F68" s="12">
        <v>4</v>
      </c>
      <c r="G68" s="13">
        <v>489</v>
      </c>
      <c r="H68" s="13">
        <v>490</v>
      </c>
      <c r="I68" s="13">
        <v>489</v>
      </c>
      <c r="J68" s="13">
        <v>389.67</v>
      </c>
      <c r="K68" s="15">
        <f t="shared" si="0"/>
        <v>464.41750000000002</v>
      </c>
      <c r="L68" s="8">
        <v>1857.68</v>
      </c>
    </row>
    <row r="69" spans="1:12" ht="56.25" customHeight="1" x14ac:dyDescent="0.25">
      <c r="A69" s="4">
        <v>67</v>
      </c>
      <c r="B69" s="11" t="s">
        <v>12</v>
      </c>
      <c r="C69" s="11">
        <v>27618</v>
      </c>
      <c r="D69" s="34" t="s">
        <v>86</v>
      </c>
      <c r="E69" s="35"/>
      <c r="F69" s="12">
        <v>4</v>
      </c>
      <c r="G69" s="13">
        <v>875</v>
      </c>
      <c r="H69" s="13">
        <v>890</v>
      </c>
      <c r="I69" s="13">
        <v>875</v>
      </c>
      <c r="J69" s="13">
        <v>720.75</v>
      </c>
      <c r="K69" s="15">
        <f t="shared" ref="K69:K126" si="2">AVERAGE(G69:J69)</f>
        <v>840.1875</v>
      </c>
      <c r="L69" s="8">
        <v>3360.76</v>
      </c>
    </row>
    <row r="70" spans="1:12" ht="45" customHeight="1" x14ac:dyDescent="0.25">
      <c r="A70" s="9">
        <v>68</v>
      </c>
      <c r="B70" s="11" t="s">
        <v>12</v>
      </c>
      <c r="C70" s="11">
        <v>26811</v>
      </c>
      <c r="D70" s="36" t="s">
        <v>87</v>
      </c>
      <c r="E70" s="37"/>
      <c r="F70" s="12">
        <v>1</v>
      </c>
      <c r="G70" s="13">
        <v>58.5</v>
      </c>
      <c r="H70" s="13">
        <v>59</v>
      </c>
      <c r="I70" s="13">
        <v>58.5</v>
      </c>
      <c r="J70" s="13">
        <v>45</v>
      </c>
      <c r="K70" s="15">
        <f t="shared" si="2"/>
        <v>55.25</v>
      </c>
      <c r="L70" s="8">
        <f t="shared" ref="L70:L125" si="3">K70*F70</f>
        <v>55.25</v>
      </c>
    </row>
    <row r="71" spans="1:12" ht="45" customHeight="1" x14ac:dyDescent="0.25">
      <c r="A71" s="9">
        <v>69</v>
      </c>
      <c r="B71" s="11" t="s">
        <v>12</v>
      </c>
      <c r="C71" s="11">
        <v>21174</v>
      </c>
      <c r="D71" s="36" t="s">
        <v>88</v>
      </c>
      <c r="E71" s="37"/>
      <c r="F71" s="12">
        <v>20</v>
      </c>
      <c r="G71" s="13">
        <v>58.5</v>
      </c>
      <c r="H71" s="13">
        <v>59</v>
      </c>
      <c r="I71" s="13">
        <v>58.5</v>
      </c>
      <c r="J71" s="13">
        <v>53.28</v>
      </c>
      <c r="K71" s="15">
        <f t="shared" si="2"/>
        <v>57.32</v>
      </c>
      <c r="L71" s="8">
        <f t="shared" si="3"/>
        <v>1146.4000000000001</v>
      </c>
    </row>
    <row r="72" spans="1:12" ht="78.75" customHeight="1" x14ac:dyDescent="0.25">
      <c r="A72" s="4">
        <v>70</v>
      </c>
      <c r="B72" s="11" t="s">
        <v>12</v>
      </c>
      <c r="C72" s="11">
        <v>23260</v>
      </c>
      <c r="D72" s="36" t="s">
        <v>89</v>
      </c>
      <c r="E72" s="37"/>
      <c r="F72" s="12">
        <v>1</v>
      </c>
      <c r="G72" s="13">
        <v>94.5</v>
      </c>
      <c r="H72" s="13">
        <v>95</v>
      </c>
      <c r="I72" s="13">
        <v>94.5</v>
      </c>
      <c r="J72" s="13">
        <v>91.5</v>
      </c>
      <c r="K72" s="15">
        <f t="shared" si="2"/>
        <v>93.875</v>
      </c>
      <c r="L72" s="8">
        <f t="shared" si="3"/>
        <v>93.875</v>
      </c>
    </row>
    <row r="73" spans="1:12" ht="146.25" customHeight="1" x14ac:dyDescent="0.25">
      <c r="A73" s="9">
        <v>71</v>
      </c>
      <c r="B73" s="11" t="s">
        <v>76</v>
      </c>
      <c r="C73" s="11">
        <v>26782</v>
      </c>
      <c r="D73" s="36" t="s">
        <v>90</v>
      </c>
      <c r="E73" s="37"/>
      <c r="F73" s="12">
        <v>2</v>
      </c>
      <c r="G73" s="13">
        <v>13.5</v>
      </c>
      <c r="H73" s="13">
        <v>13.9</v>
      </c>
      <c r="I73" s="13">
        <v>13.5</v>
      </c>
      <c r="J73" s="13">
        <v>19.899999999999999</v>
      </c>
      <c r="K73" s="15">
        <f t="shared" si="2"/>
        <v>15.2</v>
      </c>
      <c r="L73" s="8">
        <f t="shared" si="3"/>
        <v>30.4</v>
      </c>
    </row>
    <row r="74" spans="1:12" ht="45" customHeight="1" x14ac:dyDescent="0.25">
      <c r="A74" s="9">
        <v>72</v>
      </c>
      <c r="B74" s="11" t="s">
        <v>12</v>
      </c>
      <c r="C74" s="11">
        <v>21133</v>
      </c>
      <c r="D74" s="36" t="s">
        <v>91</v>
      </c>
      <c r="E74" s="37"/>
      <c r="F74" s="12">
        <v>55</v>
      </c>
      <c r="G74" s="13">
        <v>39</v>
      </c>
      <c r="H74" s="13">
        <v>39.9</v>
      </c>
      <c r="I74" s="13">
        <v>39</v>
      </c>
      <c r="J74" s="13">
        <v>29.9</v>
      </c>
      <c r="K74" s="15">
        <f t="shared" si="2"/>
        <v>36.950000000000003</v>
      </c>
      <c r="L74" s="8">
        <f t="shared" si="3"/>
        <v>2032.2500000000002</v>
      </c>
    </row>
    <row r="75" spans="1:12" ht="45" customHeight="1" x14ac:dyDescent="0.25">
      <c r="A75" s="4">
        <v>73</v>
      </c>
      <c r="B75" s="11" t="s">
        <v>12</v>
      </c>
      <c r="C75" s="11">
        <v>21134</v>
      </c>
      <c r="D75" s="36" t="s">
        <v>92</v>
      </c>
      <c r="E75" s="37"/>
      <c r="F75" s="12">
        <v>75</v>
      </c>
      <c r="G75" s="13">
        <v>39</v>
      </c>
      <c r="H75" s="13">
        <v>39.9</v>
      </c>
      <c r="I75" s="13">
        <v>39</v>
      </c>
      <c r="J75" s="13">
        <v>38.799999999999997</v>
      </c>
      <c r="K75" s="15">
        <f t="shared" si="2"/>
        <v>39.174999999999997</v>
      </c>
      <c r="L75" s="8">
        <v>2938.5</v>
      </c>
    </row>
    <row r="76" spans="1:12" ht="45" customHeight="1" x14ac:dyDescent="0.25">
      <c r="A76" s="9">
        <v>74</v>
      </c>
      <c r="B76" s="11" t="s">
        <v>12</v>
      </c>
      <c r="C76" s="11">
        <v>21135</v>
      </c>
      <c r="D76" s="36" t="s">
        <v>93</v>
      </c>
      <c r="E76" s="37"/>
      <c r="F76" s="12">
        <v>2</v>
      </c>
      <c r="G76" s="13">
        <v>41.5</v>
      </c>
      <c r="H76" s="13">
        <v>42.9</v>
      </c>
      <c r="I76" s="13">
        <v>41.5</v>
      </c>
      <c r="J76" s="13">
        <v>28.77</v>
      </c>
      <c r="K76" s="15">
        <f t="shared" si="2"/>
        <v>38.667500000000004</v>
      </c>
      <c r="L76" s="8">
        <f t="shared" si="3"/>
        <v>77.335000000000008</v>
      </c>
    </row>
    <row r="77" spans="1:12" ht="123.75" customHeight="1" x14ac:dyDescent="0.25">
      <c r="A77" s="9">
        <v>75</v>
      </c>
      <c r="B77" s="11" t="s">
        <v>76</v>
      </c>
      <c r="C77" s="11">
        <v>26838</v>
      </c>
      <c r="D77" s="36" t="s">
        <v>94</v>
      </c>
      <c r="E77" s="37"/>
      <c r="F77" s="12">
        <v>2</v>
      </c>
      <c r="G77" s="13">
        <v>297.5</v>
      </c>
      <c r="H77" s="13">
        <v>399</v>
      </c>
      <c r="I77" s="13">
        <v>297.5</v>
      </c>
      <c r="J77" s="13">
        <v>142.44999999999999</v>
      </c>
      <c r="K77" s="15">
        <f t="shared" si="2"/>
        <v>284.11250000000001</v>
      </c>
      <c r="L77" s="8">
        <v>568.22</v>
      </c>
    </row>
    <row r="78" spans="1:12" ht="33.75" customHeight="1" x14ac:dyDescent="0.25">
      <c r="A78" s="4">
        <v>76</v>
      </c>
      <c r="B78" s="11" t="s">
        <v>73</v>
      </c>
      <c r="C78" s="11">
        <v>26599</v>
      </c>
      <c r="D78" s="34" t="s">
        <v>95</v>
      </c>
      <c r="E78" s="35"/>
      <c r="F78" s="12">
        <v>6</v>
      </c>
      <c r="G78" s="13">
        <v>88.5</v>
      </c>
      <c r="H78" s="13">
        <v>89</v>
      </c>
      <c r="I78" s="13">
        <v>88.5</v>
      </c>
      <c r="J78" s="13">
        <v>37</v>
      </c>
      <c r="K78" s="15">
        <f t="shared" si="2"/>
        <v>75.75</v>
      </c>
      <c r="L78" s="8">
        <f t="shared" si="3"/>
        <v>454.5</v>
      </c>
    </row>
    <row r="79" spans="1:12" ht="33.75" customHeight="1" x14ac:dyDescent="0.25">
      <c r="A79" s="9">
        <v>77</v>
      </c>
      <c r="B79" s="11" t="s">
        <v>73</v>
      </c>
      <c r="C79" s="11">
        <v>26599</v>
      </c>
      <c r="D79" s="34" t="s">
        <v>96</v>
      </c>
      <c r="E79" s="35"/>
      <c r="F79" s="12">
        <v>5</v>
      </c>
      <c r="G79" s="13">
        <v>88.5</v>
      </c>
      <c r="H79" s="13">
        <v>89</v>
      </c>
      <c r="I79" s="13">
        <v>88.5</v>
      </c>
      <c r="J79" s="13">
        <v>29.8</v>
      </c>
      <c r="K79" s="15">
        <f t="shared" si="2"/>
        <v>73.95</v>
      </c>
      <c r="L79" s="8">
        <f t="shared" si="3"/>
        <v>369.75</v>
      </c>
    </row>
    <row r="80" spans="1:12" ht="135" customHeight="1" x14ac:dyDescent="0.25">
      <c r="A80" s="9">
        <v>78</v>
      </c>
      <c r="B80" s="11" t="s">
        <v>12</v>
      </c>
      <c r="C80" s="11">
        <v>23254</v>
      </c>
      <c r="D80" s="36" t="s">
        <v>97</v>
      </c>
      <c r="E80" s="37"/>
      <c r="F80" s="12">
        <v>4</v>
      </c>
      <c r="G80" s="13">
        <v>19.5</v>
      </c>
      <c r="H80" s="13">
        <v>19.899999999999999</v>
      </c>
      <c r="I80" s="13">
        <v>19.5</v>
      </c>
      <c r="J80" s="13">
        <v>16.5</v>
      </c>
      <c r="K80" s="15">
        <f t="shared" si="2"/>
        <v>18.850000000000001</v>
      </c>
      <c r="L80" s="8">
        <f t="shared" si="3"/>
        <v>75.400000000000006</v>
      </c>
    </row>
    <row r="81" spans="1:12" ht="22.5" customHeight="1" x14ac:dyDescent="0.25">
      <c r="A81" s="4">
        <v>79</v>
      </c>
      <c r="B81" s="11" t="s">
        <v>76</v>
      </c>
      <c r="C81" s="11">
        <v>26631</v>
      </c>
      <c r="D81" s="34" t="s">
        <v>98</v>
      </c>
      <c r="E81" s="35"/>
      <c r="F81" s="12">
        <v>3</v>
      </c>
      <c r="G81" s="13">
        <v>2690</v>
      </c>
      <c r="H81" s="13">
        <v>2690</v>
      </c>
      <c r="I81" s="13">
        <v>2690</v>
      </c>
      <c r="J81" s="13">
        <v>1429</v>
      </c>
      <c r="K81" s="15">
        <f t="shared" si="2"/>
        <v>2374.75</v>
      </c>
      <c r="L81" s="8">
        <f t="shared" si="3"/>
        <v>7124.25</v>
      </c>
    </row>
    <row r="82" spans="1:12" ht="45" customHeight="1" x14ac:dyDescent="0.25">
      <c r="A82" s="9">
        <v>80</v>
      </c>
      <c r="B82" s="11" t="s">
        <v>76</v>
      </c>
      <c r="C82" s="11">
        <v>26675</v>
      </c>
      <c r="D82" s="36" t="s">
        <v>99</v>
      </c>
      <c r="E82" s="37"/>
      <c r="F82" s="12">
        <v>1</v>
      </c>
      <c r="G82" s="13">
        <v>289.89999999999998</v>
      </c>
      <c r="H82" s="13">
        <v>290</v>
      </c>
      <c r="I82" s="13">
        <v>285.89999999999998</v>
      </c>
      <c r="J82" s="13">
        <v>123.4</v>
      </c>
      <c r="K82" s="15">
        <f t="shared" si="2"/>
        <v>247.29999999999998</v>
      </c>
      <c r="L82" s="8">
        <f t="shared" si="3"/>
        <v>247.29999999999998</v>
      </c>
    </row>
    <row r="83" spans="1:12" ht="45" customHeight="1" x14ac:dyDescent="0.25">
      <c r="A83" s="9">
        <v>81</v>
      </c>
      <c r="B83" s="11" t="s">
        <v>76</v>
      </c>
      <c r="C83" s="11">
        <v>26776</v>
      </c>
      <c r="D83" s="36" t="s">
        <v>100</v>
      </c>
      <c r="E83" s="37"/>
      <c r="F83" s="12">
        <v>1</v>
      </c>
      <c r="G83" s="13">
        <v>289.89999999999998</v>
      </c>
      <c r="H83" s="13">
        <v>290</v>
      </c>
      <c r="I83" s="13">
        <v>289.89999999999998</v>
      </c>
      <c r="J83" s="13">
        <v>117.23</v>
      </c>
      <c r="K83" s="15">
        <f t="shared" si="2"/>
        <v>246.75749999999999</v>
      </c>
      <c r="L83" s="8">
        <f t="shared" si="3"/>
        <v>246.75749999999999</v>
      </c>
    </row>
    <row r="84" spans="1:12" ht="22.5" customHeight="1" x14ac:dyDescent="0.25">
      <c r="A84" s="4">
        <v>82</v>
      </c>
      <c r="B84" s="11" t="s">
        <v>73</v>
      </c>
      <c r="C84" s="11">
        <v>26587</v>
      </c>
      <c r="D84" s="40" t="s">
        <v>101</v>
      </c>
      <c r="E84" s="41"/>
      <c r="F84" s="12">
        <v>10</v>
      </c>
      <c r="G84" s="13">
        <v>14.9</v>
      </c>
      <c r="H84" s="13">
        <v>15</v>
      </c>
      <c r="I84" s="13">
        <v>14.9</v>
      </c>
      <c r="J84" s="13">
        <v>14.6</v>
      </c>
      <c r="K84" s="15">
        <f t="shared" si="2"/>
        <v>14.85</v>
      </c>
      <c r="L84" s="8">
        <f t="shared" si="3"/>
        <v>148.5</v>
      </c>
    </row>
    <row r="85" spans="1:12" x14ac:dyDescent="0.25">
      <c r="A85" s="9">
        <v>83</v>
      </c>
      <c r="B85" s="11" t="s">
        <v>73</v>
      </c>
      <c r="C85" s="11">
        <v>26817</v>
      </c>
      <c r="D85" s="38" t="s">
        <v>102</v>
      </c>
      <c r="E85" s="39"/>
      <c r="F85" s="12">
        <v>15</v>
      </c>
      <c r="G85" s="13">
        <v>150</v>
      </c>
      <c r="H85" s="13">
        <v>149</v>
      </c>
      <c r="I85" s="13">
        <v>148.9</v>
      </c>
      <c r="J85" s="13">
        <v>94.9</v>
      </c>
      <c r="K85" s="15">
        <f t="shared" si="2"/>
        <v>135.69999999999999</v>
      </c>
      <c r="L85" s="8">
        <f t="shared" si="3"/>
        <v>2035.4999999999998</v>
      </c>
    </row>
    <row r="86" spans="1:12" x14ac:dyDescent="0.25">
      <c r="A86" s="9">
        <v>84</v>
      </c>
      <c r="B86" s="11" t="s">
        <v>79</v>
      </c>
      <c r="C86" s="11">
        <v>26833</v>
      </c>
      <c r="D86" s="50" t="s">
        <v>103</v>
      </c>
      <c r="E86" s="51"/>
      <c r="F86" s="12">
        <v>1</v>
      </c>
      <c r="G86" s="13">
        <v>158</v>
      </c>
      <c r="H86" s="13">
        <v>160</v>
      </c>
      <c r="I86" s="13">
        <v>158</v>
      </c>
      <c r="J86" s="13">
        <v>76.53</v>
      </c>
      <c r="K86" s="15">
        <f t="shared" si="2"/>
        <v>138.13249999999999</v>
      </c>
      <c r="L86" s="8">
        <f t="shared" si="3"/>
        <v>138.13249999999999</v>
      </c>
    </row>
    <row r="87" spans="1:12" x14ac:dyDescent="0.25">
      <c r="A87" s="4">
        <v>85</v>
      </c>
      <c r="B87" s="11" t="s">
        <v>76</v>
      </c>
      <c r="C87" s="11">
        <v>26839</v>
      </c>
      <c r="D87" s="50" t="s">
        <v>104</v>
      </c>
      <c r="E87" s="51"/>
      <c r="F87" s="12">
        <v>300</v>
      </c>
      <c r="G87" s="13">
        <v>29.5</v>
      </c>
      <c r="H87" s="13">
        <v>29</v>
      </c>
      <c r="I87" s="13">
        <v>29.5</v>
      </c>
      <c r="J87" s="13">
        <v>29.18</v>
      </c>
      <c r="K87" s="15">
        <f t="shared" si="2"/>
        <v>29.295000000000002</v>
      </c>
      <c r="L87" s="8">
        <v>8790</v>
      </c>
    </row>
    <row r="88" spans="1:12" ht="33.75" customHeight="1" x14ac:dyDescent="0.25">
      <c r="A88" s="9">
        <v>86</v>
      </c>
      <c r="B88" s="11" t="s">
        <v>73</v>
      </c>
      <c r="C88" s="11">
        <v>26589</v>
      </c>
      <c r="D88" s="40" t="s">
        <v>105</v>
      </c>
      <c r="E88" s="41"/>
      <c r="F88" s="12">
        <v>4</v>
      </c>
      <c r="G88" s="13">
        <v>13.5</v>
      </c>
      <c r="H88" s="13">
        <v>13.9</v>
      </c>
      <c r="I88" s="13">
        <v>14.9</v>
      </c>
      <c r="J88" s="13">
        <v>15.55</v>
      </c>
      <c r="K88" s="15">
        <f t="shared" si="2"/>
        <v>14.462499999999999</v>
      </c>
      <c r="L88" s="8">
        <v>57.84</v>
      </c>
    </row>
    <row r="89" spans="1:12" ht="22.5" customHeight="1" x14ac:dyDescent="0.25">
      <c r="A89" s="9">
        <v>87</v>
      </c>
      <c r="B89" s="11" t="s">
        <v>73</v>
      </c>
      <c r="C89" s="11">
        <v>26814</v>
      </c>
      <c r="D89" s="36" t="s">
        <v>106</v>
      </c>
      <c r="E89" s="37"/>
      <c r="F89" s="12">
        <v>15</v>
      </c>
      <c r="G89" s="13">
        <v>25.5</v>
      </c>
      <c r="H89" s="13">
        <v>29.9</v>
      </c>
      <c r="I89" s="13">
        <v>29.9</v>
      </c>
      <c r="J89" s="13">
        <v>20</v>
      </c>
      <c r="K89" s="15">
        <f t="shared" si="2"/>
        <v>26.324999999999999</v>
      </c>
      <c r="L89" s="8">
        <v>394.95</v>
      </c>
    </row>
    <row r="90" spans="1:12" ht="157.5" customHeight="1" x14ac:dyDescent="0.25">
      <c r="A90" s="4">
        <v>88</v>
      </c>
      <c r="B90" s="11" t="s">
        <v>76</v>
      </c>
      <c r="C90" s="11">
        <v>21137</v>
      </c>
      <c r="D90" s="36" t="s">
        <v>107</v>
      </c>
      <c r="E90" s="37"/>
      <c r="F90" s="12">
        <v>3</v>
      </c>
      <c r="G90" s="13">
        <v>11.99</v>
      </c>
      <c r="H90" s="13">
        <v>12</v>
      </c>
      <c r="I90" s="13">
        <v>11.99</v>
      </c>
      <c r="J90" s="13">
        <v>13.5</v>
      </c>
      <c r="K90" s="15">
        <f t="shared" si="2"/>
        <v>12.370000000000001</v>
      </c>
      <c r="L90" s="8">
        <f t="shared" si="3"/>
        <v>37.11</v>
      </c>
    </row>
    <row r="91" spans="1:12" ht="112.5" customHeight="1" x14ac:dyDescent="0.25">
      <c r="A91" s="9">
        <v>89</v>
      </c>
      <c r="B91" s="11" t="s">
        <v>76</v>
      </c>
      <c r="C91" s="11">
        <v>26785</v>
      </c>
      <c r="D91" s="36" t="s">
        <v>108</v>
      </c>
      <c r="E91" s="37"/>
      <c r="F91" s="12">
        <v>20</v>
      </c>
      <c r="G91" s="13">
        <v>37.5</v>
      </c>
      <c r="H91" s="13">
        <v>39.9</v>
      </c>
      <c r="I91" s="13">
        <v>37.5</v>
      </c>
      <c r="J91" s="13">
        <v>33.99</v>
      </c>
      <c r="K91" s="15">
        <f t="shared" si="2"/>
        <v>37.222500000000004</v>
      </c>
      <c r="L91" s="8">
        <v>744.4</v>
      </c>
    </row>
    <row r="92" spans="1:12" ht="33.75" customHeight="1" x14ac:dyDescent="0.25">
      <c r="A92" s="9">
        <v>90</v>
      </c>
      <c r="B92" s="11" t="s">
        <v>73</v>
      </c>
      <c r="C92" s="11">
        <v>26815</v>
      </c>
      <c r="D92" s="36" t="s">
        <v>109</v>
      </c>
      <c r="E92" s="37"/>
      <c r="F92" s="12">
        <v>15</v>
      </c>
      <c r="G92" s="13">
        <v>48</v>
      </c>
      <c r="H92" s="13">
        <v>49.9</v>
      </c>
      <c r="I92" s="13">
        <v>48</v>
      </c>
      <c r="J92" s="13">
        <v>39.9</v>
      </c>
      <c r="K92" s="15">
        <f t="shared" si="2"/>
        <v>46.45</v>
      </c>
      <c r="L92" s="8">
        <f t="shared" si="3"/>
        <v>696.75</v>
      </c>
    </row>
    <row r="93" spans="1:12" ht="22.5" customHeight="1" x14ac:dyDescent="0.25">
      <c r="A93" s="4">
        <v>91</v>
      </c>
      <c r="B93" s="11" t="s">
        <v>76</v>
      </c>
      <c r="C93" s="11">
        <v>26623</v>
      </c>
      <c r="D93" s="34" t="s">
        <v>110</v>
      </c>
      <c r="E93" s="35"/>
      <c r="F93" s="12">
        <v>4</v>
      </c>
      <c r="G93" s="13">
        <v>83.5</v>
      </c>
      <c r="H93" s="13">
        <v>85</v>
      </c>
      <c r="I93" s="13">
        <v>83.5</v>
      </c>
      <c r="J93" s="13">
        <v>75.099999999999994</v>
      </c>
      <c r="K93" s="15">
        <f t="shared" si="2"/>
        <v>81.775000000000006</v>
      </c>
      <c r="L93" s="8">
        <v>327.12</v>
      </c>
    </row>
    <row r="94" spans="1:12" ht="22.5" customHeight="1" x14ac:dyDescent="0.25">
      <c r="A94" s="9">
        <v>92</v>
      </c>
      <c r="B94" s="11" t="s">
        <v>76</v>
      </c>
      <c r="C94" s="11">
        <v>26624</v>
      </c>
      <c r="D94" s="34" t="s">
        <v>111</v>
      </c>
      <c r="E94" s="35"/>
      <c r="F94" s="12">
        <v>4</v>
      </c>
      <c r="G94" s="13">
        <v>83.5</v>
      </c>
      <c r="H94" s="13">
        <v>85</v>
      </c>
      <c r="I94" s="13">
        <v>83.5</v>
      </c>
      <c r="J94" s="13">
        <v>75.099999999999994</v>
      </c>
      <c r="K94" s="15">
        <f t="shared" si="2"/>
        <v>81.775000000000006</v>
      </c>
      <c r="L94" s="8">
        <v>327.12</v>
      </c>
    </row>
    <row r="95" spans="1:12" ht="33.75" customHeight="1" x14ac:dyDescent="0.25">
      <c r="A95" s="9">
        <v>93</v>
      </c>
      <c r="B95" s="11" t="s">
        <v>76</v>
      </c>
      <c r="C95" s="11">
        <v>26625</v>
      </c>
      <c r="D95" s="34" t="s">
        <v>112</v>
      </c>
      <c r="E95" s="35"/>
      <c r="F95" s="12">
        <v>4</v>
      </c>
      <c r="G95" s="13">
        <v>54.5</v>
      </c>
      <c r="H95" s="13">
        <v>55</v>
      </c>
      <c r="I95" s="13">
        <v>54.5</v>
      </c>
      <c r="J95" s="13">
        <v>49.99</v>
      </c>
      <c r="K95" s="15">
        <f t="shared" si="2"/>
        <v>53.497500000000002</v>
      </c>
      <c r="L95" s="8">
        <v>214</v>
      </c>
    </row>
    <row r="96" spans="1:12" ht="22.5" customHeight="1" x14ac:dyDescent="0.25">
      <c r="A96" s="4">
        <v>94</v>
      </c>
      <c r="B96" s="11" t="s">
        <v>76</v>
      </c>
      <c r="C96" s="11">
        <v>26626</v>
      </c>
      <c r="D96" s="34" t="s">
        <v>113</v>
      </c>
      <c r="E96" s="35"/>
      <c r="F96" s="12">
        <v>4</v>
      </c>
      <c r="G96" s="13">
        <v>54.5</v>
      </c>
      <c r="H96" s="13">
        <v>55</v>
      </c>
      <c r="I96" s="13">
        <v>54.5</v>
      </c>
      <c r="J96" s="13">
        <v>44.69</v>
      </c>
      <c r="K96" s="15">
        <f t="shared" si="2"/>
        <v>52.172499999999999</v>
      </c>
      <c r="L96" s="8">
        <v>208.68</v>
      </c>
    </row>
    <row r="97" spans="1:12" ht="22.5" customHeight="1" x14ac:dyDescent="0.25">
      <c r="A97" s="9">
        <v>95</v>
      </c>
      <c r="B97" s="11" t="s">
        <v>76</v>
      </c>
      <c r="C97" s="11">
        <v>26627</v>
      </c>
      <c r="D97" s="34" t="s">
        <v>114</v>
      </c>
      <c r="E97" s="35"/>
      <c r="F97" s="12">
        <v>2</v>
      </c>
      <c r="G97" s="13">
        <v>170</v>
      </c>
      <c r="H97" s="13">
        <v>169</v>
      </c>
      <c r="I97" s="13">
        <v>165.6</v>
      </c>
      <c r="J97" s="13">
        <v>126</v>
      </c>
      <c r="K97" s="15">
        <f t="shared" si="2"/>
        <v>157.65</v>
      </c>
      <c r="L97" s="8">
        <f t="shared" si="3"/>
        <v>315.3</v>
      </c>
    </row>
    <row r="98" spans="1:12" ht="45" customHeight="1" x14ac:dyDescent="0.25">
      <c r="A98" s="9">
        <v>96</v>
      </c>
      <c r="B98" s="11" t="s">
        <v>79</v>
      </c>
      <c r="C98" s="11">
        <v>26835</v>
      </c>
      <c r="D98" s="36" t="s">
        <v>115</v>
      </c>
      <c r="E98" s="37"/>
      <c r="F98" s="12">
        <v>1</v>
      </c>
      <c r="G98" s="13">
        <v>149.9</v>
      </c>
      <c r="H98" s="13">
        <v>120</v>
      </c>
      <c r="I98" s="13">
        <v>149.9</v>
      </c>
      <c r="J98" s="13">
        <v>22.9</v>
      </c>
      <c r="K98" s="15">
        <f t="shared" si="2"/>
        <v>110.67499999999998</v>
      </c>
      <c r="L98" s="8">
        <f t="shared" si="3"/>
        <v>110.67499999999998</v>
      </c>
    </row>
    <row r="99" spans="1:12" ht="157.5" customHeight="1" x14ac:dyDescent="0.25">
      <c r="A99" s="4">
        <v>97</v>
      </c>
      <c r="B99" s="11" t="s">
        <v>73</v>
      </c>
      <c r="C99" s="11">
        <v>23262</v>
      </c>
      <c r="D99" s="36" t="s">
        <v>116</v>
      </c>
      <c r="E99" s="37"/>
      <c r="F99" s="12">
        <v>20</v>
      </c>
      <c r="G99" s="13">
        <v>54.9</v>
      </c>
      <c r="H99" s="13">
        <v>55</v>
      </c>
      <c r="I99" s="13">
        <v>54.9</v>
      </c>
      <c r="J99" s="13">
        <v>51</v>
      </c>
      <c r="K99" s="15">
        <f t="shared" si="2"/>
        <v>53.95</v>
      </c>
      <c r="L99" s="8">
        <f t="shared" si="3"/>
        <v>1079</v>
      </c>
    </row>
    <row r="100" spans="1:12" ht="112.5" customHeight="1" x14ac:dyDescent="0.25">
      <c r="A100" s="9">
        <v>98</v>
      </c>
      <c r="B100" s="11" t="s">
        <v>73</v>
      </c>
      <c r="C100" s="11">
        <v>23263</v>
      </c>
      <c r="D100" s="36" t="s">
        <v>117</v>
      </c>
      <c r="E100" s="37"/>
      <c r="F100" s="12">
        <v>20</v>
      </c>
      <c r="G100" s="13">
        <v>34.9</v>
      </c>
      <c r="H100" s="13">
        <v>35</v>
      </c>
      <c r="I100" s="13">
        <v>34.99</v>
      </c>
      <c r="J100" s="13">
        <v>29.7</v>
      </c>
      <c r="K100" s="15">
        <f t="shared" si="2"/>
        <v>33.647500000000001</v>
      </c>
      <c r="L100" s="8">
        <v>673</v>
      </c>
    </row>
    <row r="101" spans="1:12" ht="33.75" customHeight="1" x14ac:dyDescent="0.25">
      <c r="A101" s="9">
        <v>99</v>
      </c>
      <c r="B101" s="11" t="s">
        <v>73</v>
      </c>
      <c r="C101" s="11">
        <v>26593</v>
      </c>
      <c r="D101" s="40" t="s">
        <v>118</v>
      </c>
      <c r="E101" s="41"/>
      <c r="F101" s="12">
        <v>50</v>
      </c>
      <c r="G101" s="13">
        <v>88.9</v>
      </c>
      <c r="H101" s="13">
        <v>89</v>
      </c>
      <c r="I101" s="13">
        <v>88.9</v>
      </c>
      <c r="J101" s="13">
        <v>78.59</v>
      </c>
      <c r="K101" s="15">
        <f t="shared" si="2"/>
        <v>86.347499999999997</v>
      </c>
      <c r="L101" s="8">
        <v>4317.5</v>
      </c>
    </row>
    <row r="102" spans="1:12" ht="45" customHeight="1" x14ac:dyDescent="0.25">
      <c r="A102" s="4">
        <v>100</v>
      </c>
      <c r="B102" s="11" t="s">
        <v>76</v>
      </c>
      <c r="C102" s="11">
        <v>21127</v>
      </c>
      <c r="D102" s="36" t="s">
        <v>119</v>
      </c>
      <c r="E102" s="37"/>
      <c r="F102" s="14">
        <v>1100</v>
      </c>
      <c r="G102" s="13">
        <v>1.7</v>
      </c>
      <c r="H102" s="13">
        <v>1.8</v>
      </c>
      <c r="I102" s="13">
        <v>1.9</v>
      </c>
      <c r="J102" s="13">
        <v>1.29</v>
      </c>
      <c r="K102" s="15">
        <f t="shared" si="2"/>
        <v>1.6725000000000001</v>
      </c>
      <c r="L102" s="8">
        <v>1837</v>
      </c>
    </row>
    <row r="103" spans="1:12" ht="45" customHeight="1" x14ac:dyDescent="0.25">
      <c r="A103" s="9">
        <v>101</v>
      </c>
      <c r="B103" s="11" t="s">
        <v>76</v>
      </c>
      <c r="C103" s="11">
        <v>12128</v>
      </c>
      <c r="D103" s="36" t="s">
        <v>120</v>
      </c>
      <c r="E103" s="37"/>
      <c r="F103" s="14">
        <v>1200</v>
      </c>
      <c r="G103" s="13">
        <v>1.5</v>
      </c>
      <c r="H103" s="13">
        <v>1.5</v>
      </c>
      <c r="I103" s="13">
        <v>1.9</v>
      </c>
      <c r="J103" s="13">
        <v>0.74</v>
      </c>
      <c r="K103" s="15">
        <f t="shared" si="2"/>
        <v>1.4100000000000001</v>
      </c>
      <c r="L103" s="8">
        <f t="shared" si="3"/>
        <v>1692.0000000000002</v>
      </c>
    </row>
    <row r="104" spans="1:12" ht="45" customHeight="1" x14ac:dyDescent="0.25">
      <c r="A104" s="9">
        <v>102</v>
      </c>
      <c r="B104" s="11" t="s">
        <v>76</v>
      </c>
      <c r="C104" s="11">
        <v>12129</v>
      </c>
      <c r="D104" s="36" t="s">
        <v>121</v>
      </c>
      <c r="E104" s="37"/>
      <c r="F104" s="12">
        <v>10</v>
      </c>
      <c r="G104" s="13">
        <v>3.5</v>
      </c>
      <c r="H104" s="13">
        <v>3.9</v>
      </c>
      <c r="I104" s="13">
        <v>4.9000000000000004</v>
      </c>
      <c r="J104" s="13">
        <v>3.59</v>
      </c>
      <c r="K104" s="15">
        <f t="shared" si="2"/>
        <v>3.9725000000000001</v>
      </c>
      <c r="L104" s="8">
        <v>39.700000000000003</v>
      </c>
    </row>
    <row r="105" spans="1:12" ht="123.75" customHeight="1" x14ac:dyDescent="0.25">
      <c r="A105" s="4">
        <v>103</v>
      </c>
      <c r="B105" s="11" t="s">
        <v>76</v>
      </c>
      <c r="C105" s="11">
        <v>26774</v>
      </c>
      <c r="D105" s="36" t="s">
        <v>122</v>
      </c>
      <c r="E105" s="37"/>
      <c r="F105" s="14">
        <v>1500</v>
      </c>
      <c r="G105" s="13">
        <v>0.5</v>
      </c>
      <c r="H105" s="13">
        <v>0.5</v>
      </c>
      <c r="I105" s="13">
        <v>0.5</v>
      </c>
      <c r="J105" s="13">
        <v>0.59</v>
      </c>
      <c r="K105" s="15">
        <f t="shared" si="2"/>
        <v>0.52249999999999996</v>
      </c>
      <c r="L105" s="8">
        <v>780</v>
      </c>
    </row>
    <row r="106" spans="1:12" ht="45" customHeight="1" x14ac:dyDescent="0.25">
      <c r="A106" s="9">
        <v>104</v>
      </c>
      <c r="B106" s="11" t="s">
        <v>76</v>
      </c>
      <c r="C106" s="11">
        <v>26778</v>
      </c>
      <c r="D106" s="36" t="s">
        <v>123</v>
      </c>
      <c r="E106" s="37"/>
      <c r="F106" s="12">
        <v>3</v>
      </c>
      <c r="G106" s="13">
        <v>49</v>
      </c>
      <c r="H106" s="13">
        <v>49.9</v>
      </c>
      <c r="I106" s="13">
        <v>49</v>
      </c>
      <c r="J106" s="13">
        <v>46.89</v>
      </c>
      <c r="K106" s="15">
        <f t="shared" si="2"/>
        <v>48.697500000000005</v>
      </c>
      <c r="L106" s="8">
        <v>146.1</v>
      </c>
    </row>
    <row r="107" spans="1:12" ht="135" customHeight="1" x14ac:dyDescent="0.25">
      <c r="A107" s="9">
        <v>105</v>
      </c>
      <c r="B107" s="11" t="s">
        <v>76</v>
      </c>
      <c r="C107" s="11">
        <v>26786</v>
      </c>
      <c r="D107" s="36" t="s">
        <v>124</v>
      </c>
      <c r="E107" s="37"/>
      <c r="F107" s="12">
        <v>1</v>
      </c>
      <c r="G107" s="13">
        <v>144</v>
      </c>
      <c r="H107" s="13">
        <v>145</v>
      </c>
      <c r="I107" s="13">
        <v>154.9</v>
      </c>
      <c r="J107" s="13">
        <v>136.02000000000001</v>
      </c>
      <c r="K107" s="15">
        <f t="shared" si="2"/>
        <v>144.97999999999999</v>
      </c>
      <c r="L107" s="8">
        <f t="shared" si="3"/>
        <v>144.97999999999999</v>
      </c>
    </row>
    <row r="108" spans="1:12" ht="135" customHeight="1" x14ac:dyDescent="0.25">
      <c r="A108" s="4">
        <v>106</v>
      </c>
      <c r="B108" s="11" t="s">
        <v>76</v>
      </c>
      <c r="C108" s="11">
        <v>26787</v>
      </c>
      <c r="D108" s="36" t="s">
        <v>125</v>
      </c>
      <c r="E108" s="37"/>
      <c r="F108" s="12">
        <v>1</v>
      </c>
      <c r="G108" s="13">
        <v>172.9</v>
      </c>
      <c r="H108" s="13">
        <v>175</v>
      </c>
      <c r="I108" s="13">
        <v>189.9</v>
      </c>
      <c r="J108" s="13">
        <v>189.9</v>
      </c>
      <c r="K108" s="15">
        <f t="shared" si="2"/>
        <v>181.92499999999998</v>
      </c>
      <c r="L108" s="8">
        <f t="shared" si="3"/>
        <v>181.92499999999998</v>
      </c>
    </row>
    <row r="109" spans="1:12" ht="135" customHeight="1" x14ac:dyDescent="0.25">
      <c r="A109" s="9">
        <v>107</v>
      </c>
      <c r="B109" s="11" t="s">
        <v>76</v>
      </c>
      <c r="C109" s="11">
        <v>26788</v>
      </c>
      <c r="D109" s="36" t="s">
        <v>126</v>
      </c>
      <c r="E109" s="37"/>
      <c r="F109" s="12">
        <v>1</v>
      </c>
      <c r="G109" s="13">
        <v>225</v>
      </c>
      <c r="H109" s="13">
        <v>225</v>
      </c>
      <c r="I109" s="13">
        <v>229.9</v>
      </c>
      <c r="J109" s="13">
        <v>264.89999999999998</v>
      </c>
      <c r="K109" s="15">
        <f t="shared" si="2"/>
        <v>236.2</v>
      </c>
      <c r="L109" s="8">
        <f t="shared" si="3"/>
        <v>236.2</v>
      </c>
    </row>
    <row r="110" spans="1:12" ht="135" customHeight="1" x14ac:dyDescent="0.25">
      <c r="A110" s="9">
        <v>108</v>
      </c>
      <c r="B110" s="11" t="s">
        <v>76</v>
      </c>
      <c r="C110" s="11">
        <v>26789</v>
      </c>
      <c r="D110" s="36" t="s">
        <v>127</v>
      </c>
      <c r="E110" s="37"/>
      <c r="F110" s="12">
        <v>1</v>
      </c>
      <c r="G110" s="13">
        <v>132</v>
      </c>
      <c r="H110" s="13">
        <v>135</v>
      </c>
      <c r="I110" s="13">
        <v>134.9</v>
      </c>
      <c r="J110" s="13">
        <v>110</v>
      </c>
      <c r="K110" s="15">
        <f t="shared" si="2"/>
        <v>127.97499999999999</v>
      </c>
      <c r="L110" s="8">
        <f t="shared" si="3"/>
        <v>127.97499999999999</v>
      </c>
    </row>
    <row r="111" spans="1:12" ht="22.5" customHeight="1" x14ac:dyDescent="0.25">
      <c r="A111" s="4">
        <v>109</v>
      </c>
      <c r="B111" s="11" t="s">
        <v>76</v>
      </c>
      <c r="C111" s="11">
        <v>27619</v>
      </c>
      <c r="D111" s="40" t="s">
        <v>128</v>
      </c>
      <c r="E111" s="41"/>
      <c r="F111" s="12">
        <v>10</v>
      </c>
      <c r="G111" s="13">
        <v>50</v>
      </c>
      <c r="H111" s="13">
        <v>49.9</v>
      </c>
      <c r="I111" s="13">
        <v>55</v>
      </c>
      <c r="J111" s="13">
        <v>32.17</v>
      </c>
      <c r="K111" s="15">
        <f t="shared" si="2"/>
        <v>46.767499999999998</v>
      </c>
      <c r="L111" s="8">
        <v>467.7</v>
      </c>
    </row>
    <row r="112" spans="1:12" ht="22.5" customHeight="1" x14ac:dyDescent="0.25">
      <c r="A112" s="9">
        <v>110</v>
      </c>
      <c r="B112" s="11" t="s">
        <v>76</v>
      </c>
      <c r="C112" s="11">
        <v>27620</v>
      </c>
      <c r="D112" s="40" t="s">
        <v>129</v>
      </c>
      <c r="E112" s="41"/>
      <c r="F112" s="12">
        <v>10</v>
      </c>
      <c r="G112" s="13">
        <v>50</v>
      </c>
      <c r="H112" s="13">
        <v>49.9</v>
      </c>
      <c r="I112" s="13">
        <v>55</v>
      </c>
      <c r="J112" s="13">
        <v>78.989999999999995</v>
      </c>
      <c r="K112" s="15">
        <f t="shared" si="2"/>
        <v>58.472499999999997</v>
      </c>
      <c r="L112" s="8">
        <v>584.70000000000005</v>
      </c>
    </row>
    <row r="113" spans="1:12" ht="33.75" customHeight="1" x14ac:dyDescent="0.25">
      <c r="A113" s="9">
        <v>111</v>
      </c>
      <c r="B113" s="11" t="s">
        <v>73</v>
      </c>
      <c r="C113" s="11">
        <v>26825</v>
      </c>
      <c r="D113" s="36" t="s">
        <v>130</v>
      </c>
      <c r="E113" s="37"/>
      <c r="F113" s="12">
        <v>25</v>
      </c>
      <c r="G113" s="13">
        <v>15.99</v>
      </c>
      <c r="H113" s="13">
        <v>16.899999999999999</v>
      </c>
      <c r="I113" s="13">
        <v>15.99</v>
      </c>
      <c r="J113" s="13">
        <v>17.989999999999998</v>
      </c>
      <c r="K113" s="15">
        <f t="shared" si="2"/>
        <v>16.717500000000001</v>
      </c>
      <c r="L113" s="8">
        <v>418</v>
      </c>
    </row>
    <row r="114" spans="1:12" ht="112.5" customHeight="1" x14ac:dyDescent="0.25">
      <c r="A114" s="4">
        <v>112</v>
      </c>
      <c r="B114" s="11" t="s">
        <v>73</v>
      </c>
      <c r="C114" s="11">
        <v>26824</v>
      </c>
      <c r="D114" s="42" t="s">
        <v>131</v>
      </c>
      <c r="E114" s="43"/>
      <c r="F114" s="12">
        <v>10</v>
      </c>
      <c r="G114" s="13">
        <v>31.5</v>
      </c>
      <c r="H114" s="13">
        <v>33</v>
      </c>
      <c r="I114" s="13">
        <v>31.5</v>
      </c>
      <c r="J114" s="13">
        <v>35.700000000000003</v>
      </c>
      <c r="K114" s="15">
        <f t="shared" si="2"/>
        <v>32.924999999999997</v>
      </c>
      <c r="L114" s="8">
        <v>329.3</v>
      </c>
    </row>
    <row r="115" spans="1:12" ht="45" customHeight="1" x14ac:dyDescent="0.25">
      <c r="A115" s="9">
        <v>113</v>
      </c>
      <c r="B115" s="11" t="s">
        <v>73</v>
      </c>
      <c r="C115" s="11">
        <v>26825</v>
      </c>
      <c r="D115" s="42" t="s">
        <v>132</v>
      </c>
      <c r="E115" s="43"/>
      <c r="F115" s="12">
        <v>10</v>
      </c>
      <c r="G115" s="13">
        <v>20</v>
      </c>
      <c r="H115" s="13">
        <v>19.899999999999999</v>
      </c>
      <c r="I115" s="13">
        <v>20</v>
      </c>
      <c r="J115" s="13">
        <v>17.989999999999998</v>
      </c>
      <c r="K115" s="15">
        <f t="shared" si="2"/>
        <v>19.4725</v>
      </c>
      <c r="L115" s="8">
        <v>194.7</v>
      </c>
    </row>
    <row r="116" spans="1:12" ht="45" customHeight="1" x14ac:dyDescent="0.25">
      <c r="A116" s="9">
        <v>114</v>
      </c>
      <c r="B116" s="11" t="s">
        <v>73</v>
      </c>
      <c r="C116" s="11">
        <v>26826</v>
      </c>
      <c r="D116" s="42" t="s">
        <v>133</v>
      </c>
      <c r="E116" s="43"/>
      <c r="F116" s="12">
        <v>10</v>
      </c>
      <c r="G116" s="13">
        <v>25</v>
      </c>
      <c r="H116" s="13">
        <v>25</v>
      </c>
      <c r="I116" s="13">
        <v>25</v>
      </c>
      <c r="J116" s="13">
        <v>50</v>
      </c>
      <c r="K116" s="15">
        <f t="shared" si="2"/>
        <v>31.25</v>
      </c>
      <c r="L116" s="8">
        <f>K116*F116</f>
        <v>312.5</v>
      </c>
    </row>
    <row r="117" spans="1:12" ht="22.5" customHeight="1" x14ac:dyDescent="0.25">
      <c r="A117" s="4">
        <v>115</v>
      </c>
      <c r="B117" s="11" t="s">
        <v>73</v>
      </c>
      <c r="C117" s="11">
        <v>23244</v>
      </c>
      <c r="D117" s="34" t="s">
        <v>134</v>
      </c>
      <c r="E117" s="35"/>
      <c r="F117" s="12">
        <v>500</v>
      </c>
      <c r="G117" s="13">
        <v>18</v>
      </c>
      <c r="H117" s="13">
        <v>19.899999999999999</v>
      </c>
      <c r="I117" s="13">
        <v>18</v>
      </c>
      <c r="J117" s="13">
        <v>14.94</v>
      </c>
      <c r="K117" s="15">
        <f t="shared" si="2"/>
        <v>17.71</v>
      </c>
      <c r="L117" s="8">
        <f t="shared" si="3"/>
        <v>8855</v>
      </c>
    </row>
    <row r="118" spans="1:12" ht="22.5" customHeight="1" x14ac:dyDescent="0.25">
      <c r="A118" s="9">
        <v>116</v>
      </c>
      <c r="B118" s="11" t="s">
        <v>73</v>
      </c>
      <c r="C118" s="11">
        <v>26597</v>
      </c>
      <c r="D118" s="34" t="s">
        <v>135</v>
      </c>
      <c r="E118" s="35"/>
      <c r="F118" s="12">
        <v>100</v>
      </c>
      <c r="G118" s="13">
        <v>25</v>
      </c>
      <c r="H118" s="13">
        <v>25</v>
      </c>
      <c r="I118" s="13">
        <v>25</v>
      </c>
      <c r="J118" s="13">
        <v>29.72</v>
      </c>
      <c r="K118" s="15">
        <f t="shared" si="2"/>
        <v>26.18</v>
      </c>
      <c r="L118" s="8">
        <f t="shared" si="3"/>
        <v>2618</v>
      </c>
    </row>
    <row r="119" spans="1:12" ht="22.5" customHeight="1" x14ac:dyDescent="0.25">
      <c r="A119" s="9">
        <v>117</v>
      </c>
      <c r="B119" s="11" t="s">
        <v>73</v>
      </c>
      <c r="C119" s="11">
        <v>26598</v>
      </c>
      <c r="D119" s="34" t="s">
        <v>136</v>
      </c>
      <c r="E119" s="35"/>
      <c r="F119" s="12">
        <v>50</v>
      </c>
      <c r="G119" s="13">
        <v>55</v>
      </c>
      <c r="H119" s="13">
        <v>55</v>
      </c>
      <c r="I119" s="13">
        <v>55</v>
      </c>
      <c r="J119" s="13">
        <v>69.89</v>
      </c>
      <c r="K119" s="15">
        <f t="shared" si="2"/>
        <v>58.722499999999997</v>
      </c>
      <c r="L119" s="8">
        <v>2936</v>
      </c>
    </row>
    <row r="120" spans="1:12" ht="123.75" customHeight="1" x14ac:dyDescent="0.25">
      <c r="A120" s="4">
        <v>118</v>
      </c>
      <c r="B120" s="11" t="s">
        <v>73</v>
      </c>
      <c r="C120" s="11">
        <v>26837</v>
      </c>
      <c r="D120" s="36" t="s">
        <v>137</v>
      </c>
      <c r="E120" s="37"/>
      <c r="F120" s="11">
        <v>8</v>
      </c>
      <c r="G120" s="8">
        <v>83.2</v>
      </c>
      <c r="H120" s="8">
        <v>85</v>
      </c>
      <c r="I120" s="8">
        <v>84.9</v>
      </c>
      <c r="J120" s="8">
        <v>77.8</v>
      </c>
      <c r="K120" s="15">
        <f t="shared" si="2"/>
        <v>82.724999999999994</v>
      </c>
      <c r="L120" s="8">
        <v>661.84</v>
      </c>
    </row>
    <row r="121" spans="1:12" ht="45" customHeight="1" x14ac:dyDescent="0.25">
      <c r="A121" s="9">
        <v>119</v>
      </c>
      <c r="B121" s="11" t="s">
        <v>73</v>
      </c>
      <c r="C121" s="11">
        <v>23245</v>
      </c>
      <c r="D121" s="36" t="s">
        <v>138</v>
      </c>
      <c r="E121" s="37"/>
      <c r="F121" s="12">
        <v>80</v>
      </c>
      <c r="G121" s="13">
        <v>29.5</v>
      </c>
      <c r="H121" s="13">
        <v>89</v>
      </c>
      <c r="I121" s="13">
        <v>29.5</v>
      </c>
      <c r="J121" s="13">
        <v>52.9</v>
      </c>
      <c r="K121" s="15">
        <f t="shared" si="2"/>
        <v>50.225000000000001</v>
      </c>
      <c r="L121" s="8">
        <v>4018.4</v>
      </c>
    </row>
    <row r="122" spans="1:12" ht="22.5" customHeight="1" x14ac:dyDescent="0.25">
      <c r="A122" s="9">
        <v>120</v>
      </c>
      <c r="B122" s="11" t="s">
        <v>76</v>
      </c>
      <c r="C122" s="11">
        <v>26793</v>
      </c>
      <c r="D122" s="36" t="s">
        <v>139</v>
      </c>
      <c r="E122" s="37"/>
      <c r="F122" s="12">
        <v>4</v>
      </c>
      <c r="G122" s="13">
        <v>29.9</v>
      </c>
      <c r="H122" s="13">
        <v>30</v>
      </c>
      <c r="I122" s="13">
        <v>29.9</v>
      </c>
      <c r="J122" s="13">
        <v>47.9</v>
      </c>
      <c r="K122" s="15">
        <f t="shared" si="2"/>
        <v>34.424999999999997</v>
      </c>
      <c r="L122" s="8">
        <v>137.72</v>
      </c>
    </row>
    <row r="123" spans="1:12" ht="101.25" customHeight="1" x14ac:dyDescent="0.25">
      <c r="A123" s="4">
        <v>121</v>
      </c>
      <c r="B123" s="11" t="s">
        <v>12</v>
      </c>
      <c r="C123" s="11">
        <v>26831</v>
      </c>
      <c r="D123" s="36" t="s">
        <v>140</v>
      </c>
      <c r="E123" s="37"/>
      <c r="F123" s="12">
        <v>2</v>
      </c>
      <c r="G123" s="13">
        <v>170</v>
      </c>
      <c r="H123" s="13">
        <v>169</v>
      </c>
      <c r="I123" s="13">
        <v>179.9</v>
      </c>
      <c r="J123" s="13">
        <v>119.9</v>
      </c>
      <c r="K123" s="15">
        <f t="shared" si="2"/>
        <v>159.69999999999999</v>
      </c>
      <c r="L123" s="8">
        <f t="shared" si="3"/>
        <v>319.39999999999998</v>
      </c>
    </row>
    <row r="124" spans="1:12" ht="122.25" customHeight="1" x14ac:dyDescent="0.25">
      <c r="A124" s="9">
        <v>122</v>
      </c>
      <c r="B124" s="11" t="s">
        <v>12</v>
      </c>
      <c r="C124" s="11">
        <v>26832</v>
      </c>
      <c r="D124" s="36" t="s">
        <v>141</v>
      </c>
      <c r="E124" s="37"/>
      <c r="F124" s="12">
        <v>4</v>
      </c>
      <c r="G124" s="13">
        <v>170</v>
      </c>
      <c r="H124" s="13">
        <v>169</v>
      </c>
      <c r="I124" s="13">
        <v>179.9</v>
      </c>
      <c r="J124" s="13">
        <v>102.14</v>
      </c>
      <c r="K124" s="15">
        <f t="shared" si="2"/>
        <v>155.26</v>
      </c>
      <c r="L124" s="8">
        <f t="shared" si="3"/>
        <v>621.04</v>
      </c>
    </row>
    <row r="125" spans="1:12" ht="48.75" customHeight="1" x14ac:dyDescent="0.25">
      <c r="A125" s="9">
        <v>123</v>
      </c>
      <c r="B125" s="11" t="s">
        <v>79</v>
      </c>
      <c r="C125" s="11">
        <v>26610</v>
      </c>
      <c r="D125" s="36" t="s">
        <v>142</v>
      </c>
      <c r="E125" s="37"/>
      <c r="F125" s="12">
        <v>20</v>
      </c>
      <c r="G125" s="13">
        <v>48.5</v>
      </c>
      <c r="H125" s="13">
        <v>49.9</v>
      </c>
      <c r="I125" s="13">
        <v>54.9</v>
      </c>
      <c r="J125" s="13">
        <v>49.9</v>
      </c>
      <c r="K125" s="15">
        <f t="shared" si="2"/>
        <v>50.800000000000004</v>
      </c>
      <c r="L125" s="8">
        <f t="shared" si="3"/>
        <v>1016.0000000000001</v>
      </c>
    </row>
    <row r="126" spans="1:12" ht="56.25" customHeight="1" thickBot="1" x14ac:dyDescent="0.3">
      <c r="A126" s="4">
        <v>124</v>
      </c>
      <c r="B126" s="11" t="s">
        <v>76</v>
      </c>
      <c r="C126" s="11">
        <v>26840</v>
      </c>
      <c r="D126" s="36" t="s">
        <v>143</v>
      </c>
      <c r="E126" s="37"/>
      <c r="F126" s="12">
        <v>4</v>
      </c>
      <c r="G126" s="13">
        <v>99</v>
      </c>
      <c r="H126" s="13">
        <v>99</v>
      </c>
      <c r="I126" s="13">
        <v>99</v>
      </c>
      <c r="J126" s="13">
        <v>99.99</v>
      </c>
      <c r="K126" s="15">
        <f t="shared" si="2"/>
        <v>99.247500000000002</v>
      </c>
      <c r="L126" s="8">
        <v>397</v>
      </c>
    </row>
    <row r="127" spans="1:12" ht="15" customHeight="1" thickBot="1" x14ac:dyDescent="0.3">
      <c r="A127" s="52" t="s">
        <v>144</v>
      </c>
      <c r="B127" s="53"/>
      <c r="C127" s="53"/>
      <c r="D127" s="53"/>
      <c r="E127" s="53"/>
      <c r="F127" s="53"/>
      <c r="G127" s="53"/>
      <c r="H127" s="53"/>
      <c r="I127" s="53"/>
      <c r="J127" s="53"/>
      <c r="K127" s="53"/>
      <c r="L127" s="54"/>
    </row>
  </sheetData>
  <mergeCells count="127">
    <mergeCell ref="D121:E121"/>
    <mergeCell ref="D122:E122"/>
    <mergeCell ref="D123:E123"/>
    <mergeCell ref="D124:E124"/>
    <mergeCell ref="D125:E125"/>
    <mergeCell ref="D126:E126"/>
    <mergeCell ref="A127:L127"/>
    <mergeCell ref="D115:E115"/>
    <mergeCell ref="D116:E116"/>
    <mergeCell ref="D117:E117"/>
    <mergeCell ref="D118:E118"/>
    <mergeCell ref="D119:E119"/>
    <mergeCell ref="D120:E120"/>
    <mergeCell ref="D109:E109"/>
    <mergeCell ref="D110:E110"/>
    <mergeCell ref="D111:E111"/>
    <mergeCell ref="D112:E112"/>
    <mergeCell ref="D113:E113"/>
    <mergeCell ref="D114:E114"/>
    <mergeCell ref="D103:E103"/>
    <mergeCell ref="D104:E104"/>
    <mergeCell ref="D105:E105"/>
    <mergeCell ref="D106:E106"/>
    <mergeCell ref="D107:E107"/>
    <mergeCell ref="D108:E108"/>
    <mergeCell ref="D97:E97"/>
    <mergeCell ref="D98:E98"/>
    <mergeCell ref="D99:E99"/>
    <mergeCell ref="D100:E100"/>
    <mergeCell ref="D101:E101"/>
    <mergeCell ref="D102:E102"/>
    <mergeCell ref="D91:E91"/>
    <mergeCell ref="D92:E92"/>
    <mergeCell ref="D93:E93"/>
    <mergeCell ref="D94:E94"/>
    <mergeCell ref="D95:E95"/>
    <mergeCell ref="D96:E96"/>
    <mergeCell ref="D85:E85"/>
    <mergeCell ref="D86:E86"/>
    <mergeCell ref="D87:E87"/>
    <mergeCell ref="D88:E88"/>
    <mergeCell ref="D89:E89"/>
    <mergeCell ref="D90:E90"/>
    <mergeCell ref="D79:E79"/>
    <mergeCell ref="D80:E80"/>
    <mergeCell ref="D81:E81"/>
    <mergeCell ref="D82:E82"/>
    <mergeCell ref="D83:E83"/>
    <mergeCell ref="D84:E84"/>
    <mergeCell ref="D73:E73"/>
    <mergeCell ref="D74:E74"/>
    <mergeCell ref="D75:E75"/>
    <mergeCell ref="D76:E76"/>
    <mergeCell ref="D77:E77"/>
    <mergeCell ref="D78:E78"/>
    <mergeCell ref="D67:E67"/>
    <mergeCell ref="D68:E68"/>
    <mergeCell ref="D69:E69"/>
    <mergeCell ref="D70:E70"/>
    <mergeCell ref="D71:E71"/>
    <mergeCell ref="D72:E72"/>
    <mergeCell ref="D61:E61"/>
    <mergeCell ref="D62:E62"/>
    <mergeCell ref="D63:E63"/>
    <mergeCell ref="D64:E64"/>
    <mergeCell ref="D65:E65"/>
    <mergeCell ref="D66:E66"/>
    <mergeCell ref="D55:E55"/>
    <mergeCell ref="D56:E56"/>
    <mergeCell ref="D57:E57"/>
    <mergeCell ref="D58:E58"/>
    <mergeCell ref="D59:E59"/>
    <mergeCell ref="D60:E60"/>
    <mergeCell ref="D49:E49"/>
    <mergeCell ref="D50:E50"/>
    <mergeCell ref="D51:E51"/>
    <mergeCell ref="D52:E52"/>
    <mergeCell ref="D53:E53"/>
    <mergeCell ref="D54:E54"/>
    <mergeCell ref="D43:E43"/>
    <mergeCell ref="D44:E44"/>
    <mergeCell ref="D45:E45"/>
    <mergeCell ref="D46:E46"/>
    <mergeCell ref="D47:E47"/>
    <mergeCell ref="D48:E48"/>
    <mergeCell ref="D37:E37"/>
    <mergeCell ref="D38:E38"/>
    <mergeCell ref="D39:E39"/>
    <mergeCell ref="D40:E40"/>
    <mergeCell ref="D41:E41"/>
    <mergeCell ref="D42:E42"/>
    <mergeCell ref="D31:E31"/>
    <mergeCell ref="D32:E32"/>
    <mergeCell ref="D33:E33"/>
    <mergeCell ref="D34:E34"/>
    <mergeCell ref="D35:E35"/>
    <mergeCell ref="D36:E36"/>
    <mergeCell ref="D25:E25"/>
    <mergeCell ref="D26:E26"/>
    <mergeCell ref="D27:E27"/>
    <mergeCell ref="D28:E28"/>
    <mergeCell ref="D29:E29"/>
    <mergeCell ref="D30:E30"/>
    <mergeCell ref="D19:E19"/>
    <mergeCell ref="D20:E20"/>
    <mergeCell ref="D21:E21"/>
    <mergeCell ref="D22:E22"/>
    <mergeCell ref="D23:E23"/>
    <mergeCell ref="D24:E24"/>
    <mergeCell ref="D13:E13"/>
    <mergeCell ref="D14:E14"/>
    <mergeCell ref="D15:E15"/>
    <mergeCell ref="D16:E16"/>
    <mergeCell ref="D17:E17"/>
    <mergeCell ref="D18:E18"/>
    <mergeCell ref="D7:E7"/>
    <mergeCell ref="D8:E8"/>
    <mergeCell ref="D9:E9"/>
    <mergeCell ref="D10:E10"/>
    <mergeCell ref="D11:E11"/>
    <mergeCell ref="D12:E12"/>
    <mergeCell ref="A1:L1"/>
    <mergeCell ref="D2:E2"/>
    <mergeCell ref="D3:E3"/>
    <mergeCell ref="D4:E4"/>
    <mergeCell ref="D5:E5"/>
    <mergeCell ref="D6:E6"/>
  </mergeCells>
  <pageMargins left="0.511811024" right="0.511811024" top="0.78740157499999996" bottom="0.78740157499999996" header="0.31496062000000002" footer="0.31496062000000002"/>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vt:i4>
      </vt:variant>
    </vt:vector>
  </HeadingPairs>
  <TitlesOfParts>
    <vt:vector size="1" baseType="lpstr">
      <vt:lpstr>Plan1</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wendel.faria</dc:creator>
  <cp:keywords/>
  <dc:description/>
  <cp:lastModifiedBy>Crisleine dos Santos Leonart</cp:lastModifiedBy>
  <cp:revision/>
  <dcterms:created xsi:type="dcterms:W3CDTF">2026-09-08T12:11:33Z</dcterms:created>
  <dcterms:modified xsi:type="dcterms:W3CDTF">2026-09-16T19:38:29Z</dcterms:modified>
  <cp:category/>
  <cp:contentStatus/>
</cp:coreProperties>
</file>