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P\Documents\Licitação 2025\PE 01 2025 Estagiarios\"/>
    </mc:Choice>
  </mc:AlternateContent>
  <xr:revisionPtr revIDLastSave="0" documentId="13_ncr:1_{F54F5728-BC4A-4934-8CCA-3BD000BFF43D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1" l="1"/>
  <c r="F24" i="1"/>
  <c r="F23" i="1"/>
  <c r="F22" i="1"/>
  <c r="G19" i="1"/>
  <c r="G15" i="1"/>
  <c r="G13" i="1"/>
  <c r="G12" i="1"/>
  <c r="G11" i="1"/>
  <c r="E13" i="1"/>
  <c r="E12" i="1"/>
  <c r="E11" i="1"/>
  <c r="G2" i="1"/>
  <c r="G3" i="1"/>
  <c r="E3" i="1"/>
  <c r="E2" i="1"/>
  <c r="B15" i="1"/>
  <c r="E14" i="1"/>
  <c r="E10" i="1"/>
  <c r="E9" i="1"/>
  <c r="E8" i="1"/>
  <c r="E7" i="1"/>
  <c r="E6" i="1"/>
  <c r="E5" i="1"/>
  <c r="E4" i="1"/>
  <c r="G8" i="1"/>
  <c r="G9" i="1" l="1"/>
  <c r="G7" i="1"/>
  <c r="G14" i="1"/>
  <c r="G10" i="1"/>
  <c r="G6" i="1"/>
  <c r="G5" i="1"/>
  <c r="G4" i="1"/>
</calcChain>
</file>

<file path=xl/sharedStrings.xml><?xml version="1.0" encoding="utf-8"?>
<sst xmlns="http://schemas.openxmlformats.org/spreadsheetml/2006/main" count="39" uniqueCount="36">
  <si>
    <t>SECRETARIAS MUNICIPAIS</t>
  </si>
  <si>
    <t>VAGAS</t>
  </si>
  <si>
    <t>FORMAÇÃO</t>
  </si>
  <si>
    <t>Secretaria de Saúde</t>
  </si>
  <si>
    <t xml:space="preserve">VALORES DAS BOLSAS </t>
  </si>
  <si>
    <t>Secretaria de Educação</t>
  </si>
  <si>
    <t>Cursando Ensino Médio Profissionalizante e Formação de Docentes</t>
  </si>
  <si>
    <t>Cursando Ensino Superior na área de Educação</t>
  </si>
  <si>
    <t>Cursando Enfermagem</t>
  </si>
  <si>
    <t>Cursando Administração</t>
  </si>
  <si>
    <t>TOTAL DE VAGAS</t>
  </si>
  <si>
    <t>Secretaria de Assistência Social</t>
  </si>
  <si>
    <t>Cursando Serviço Social</t>
  </si>
  <si>
    <t>Cursando Técnico em Enfermagem</t>
  </si>
  <si>
    <t>Cursando Fisioterapia</t>
  </si>
  <si>
    <t>VALOR AUXILIO TRANSPORTE</t>
  </si>
  <si>
    <t>Secretaria de Administração</t>
  </si>
  <si>
    <t>Cursando Direito</t>
  </si>
  <si>
    <t>Cursando Ciências Contábeis</t>
  </si>
  <si>
    <t>PESQUISA DE PREÇO</t>
  </si>
  <si>
    <t>EMPRESA 1</t>
  </si>
  <si>
    <t>EMPRESA 2</t>
  </si>
  <si>
    <t>EMPRESA 3</t>
  </si>
  <si>
    <t>MÉDIA</t>
  </si>
  <si>
    <t>TAXA DE ADMINISTRAÇÃO - MÉDIA</t>
  </si>
  <si>
    <t>VALOR MENSAL</t>
  </si>
  <si>
    <t>TAXA DE ADMINISTRAÇÃO MENSAL (R$)</t>
  </si>
  <si>
    <t>TOTAL BOLSA MENSAL</t>
  </si>
  <si>
    <t>VALOR TOTAL MENSAL</t>
  </si>
  <si>
    <r>
      <t>Obs.: a taxa de administração não incide sobre os gastos com auxílio-transporte</t>
    </r>
    <r>
      <rPr>
        <sz val="10"/>
        <color rgb="FF000000"/>
        <rFont val="Arial"/>
        <family val="2"/>
      </rPr>
      <t>.</t>
    </r>
    <r>
      <rPr>
        <b/>
        <sz val="10"/>
        <color rgb="FF000000"/>
        <rFont val="Arial"/>
        <family val="2"/>
      </rPr>
      <t xml:space="preserve"> O valor de Bolsa + Auxílio transporte deve permanecer fixo, sendo possível a alteração apenas da taxa de administração.</t>
    </r>
  </si>
  <si>
    <t>ATA 01</t>
  </si>
  <si>
    <t>ATA 02</t>
  </si>
  <si>
    <t>VALOR TOTAL BOLSAS</t>
  </si>
  <si>
    <t>TOTAL POR VAGAS (BOLSAS + AUX)</t>
  </si>
  <si>
    <t>TOTAL AUXILIO MENSAL</t>
  </si>
  <si>
    <t>Cursando Psicologia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</si>
</sst>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  <numFmt numFmtId="165" formatCode="&quot;R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164" fontId="0" fillId="0" borderId="0" xfId="0" applyNumberFormat="1"/>
    <xf numFmtId="44" fontId="2" fillId="0" borderId="2" xfId="1" applyNumberFormat="1" applyFont="1" applyFill="1" applyBorder="1" applyAlignment="1">
      <alignment horizontal="center" vertical="center" wrapText="1"/>
    </xf>
    <xf numFmtId="44" fontId="3" fillId="0" borderId="2" xfId="1" applyNumberFormat="1" applyFont="1" applyFill="1" applyBorder="1" applyAlignment="1">
      <alignment horizontal="center" vertical="center"/>
    </xf>
    <xf numFmtId="44" fontId="0" fillId="0" borderId="0" xfId="1" applyNumberFormat="1" applyFont="1"/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44" fontId="0" fillId="0" borderId="0" xfId="0" applyNumberFormat="1"/>
    <xf numFmtId="0" fontId="3" fillId="0" borderId="1" xfId="0" applyFont="1" applyBorder="1" applyAlignment="1">
      <alignment horizontal="center" vertical="center" wrapText="1"/>
    </xf>
    <xf numFmtId="44" fontId="3" fillId="0" borderId="1" xfId="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4" fillId="0" borderId="0" xfId="0" applyFont="1"/>
    <xf numFmtId="44" fontId="4" fillId="0" borderId="0" xfId="1" applyNumberFormat="1" applyFont="1"/>
    <xf numFmtId="44" fontId="2" fillId="0" borderId="3" xfId="1" applyNumberFormat="1" applyFont="1" applyFill="1" applyBorder="1" applyAlignment="1">
      <alignment horizontal="center" vertical="center" wrapText="1"/>
    </xf>
    <xf numFmtId="44" fontId="3" fillId="0" borderId="3" xfId="1" applyNumberFormat="1" applyFont="1" applyFill="1" applyBorder="1" applyAlignment="1">
      <alignment horizontal="center" vertical="center"/>
    </xf>
    <xf numFmtId="44" fontId="3" fillId="0" borderId="8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4" fontId="3" fillId="2" borderId="2" xfId="1" applyNumberFormat="1" applyFont="1" applyFill="1" applyBorder="1" applyAlignment="1">
      <alignment horizontal="center" vertical="center" wrapText="1"/>
    </xf>
    <xf numFmtId="44" fontId="5" fillId="0" borderId="2" xfId="1" applyNumberFormat="1" applyFont="1" applyFill="1" applyBorder="1" applyAlignment="1">
      <alignment horizontal="center" vertical="center"/>
    </xf>
    <xf numFmtId="44" fontId="3" fillId="2" borderId="2" xfId="0" applyNumberFormat="1" applyFont="1" applyFill="1" applyBorder="1" applyAlignment="1">
      <alignment horizontal="center" vertical="center" wrapText="1"/>
    </xf>
    <xf numFmtId="0" fontId="4" fillId="0" borderId="6" xfId="0" applyFont="1" applyBorder="1"/>
    <xf numFmtId="165" fontId="8" fillId="0" borderId="2" xfId="1" applyNumberFormat="1" applyFont="1" applyFill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/>
    </xf>
    <xf numFmtId="165" fontId="10" fillId="0" borderId="2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right" vertical="center" wrapText="1"/>
    </xf>
    <xf numFmtId="164" fontId="2" fillId="0" borderId="9" xfId="0" applyNumberFormat="1" applyFont="1" applyBorder="1" applyAlignment="1">
      <alignment vertical="center" wrapText="1"/>
    </xf>
    <xf numFmtId="44" fontId="2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4" fontId="3" fillId="0" borderId="2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9" fontId="7" fillId="0" borderId="3" xfId="1" applyFont="1" applyFill="1" applyBorder="1" applyAlignment="1">
      <alignment horizontal="center" vertical="center"/>
    </xf>
    <xf numFmtId="9" fontId="7" fillId="0" borderId="6" xfId="1" applyFont="1" applyFill="1" applyBorder="1" applyAlignment="1">
      <alignment horizontal="center" vertical="center"/>
    </xf>
    <xf numFmtId="9" fontId="7" fillId="0" borderId="4" xfId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164" fontId="2" fillId="0" borderId="9" xfId="0" applyNumberFormat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2"/>
  <sheetViews>
    <sheetView tabSelected="1" topLeftCell="A10" zoomScale="89" zoomScaleNormal="89" workbookViewId="0">
      <selection activeCell="G27" sqref="A1:G27"/>
    </sheetView>
  </sheetViews>
  <sheetFormatPr defaultRowHeight="15" x14ac:dyDescent="0.25"/>
  <cols>
    <col min="1" max="1" width="17.85546875" customWidth="1"/>
    <col min="2" max="2" width="14.7109375" customWidth="1"/>
    <col min="3" max="3" width="19.85546875" customWidth="1"/>
    <col min="4" max="6" width="16.140625" style="9" customWidth="1"/>
    <col min="7" max="7" width="18.85546875" style="9" customWidth="1"/>
    <col min="8" max="8" width="15.5703125" customWidth="1"/>
    <col min="9" max="9" width="19.7109375" customWidth="1"/>
    <col min="10" max="10" width="8.42578125" style="6" customWidth="1"/>
    <col min="11" max="11" width="8.85546875" customWidth="1"/>
    <col min="18" max="18" width="12.28515625" bestFit="1" customWidth="1"/>
  </cols>
  <sheetData>
    <row r="1" spans="1:13" ht="50.25" customHeight="1" x14ac:dyDescent="0.25">
      <c r="A1" s="1" t="s">
        <v>0</v>
      </c>
      <c r="B1" s="2" t="s">
        <v>1</v>
      </c>
      <c r="C1" s="2" t="s">
        <v>2</v>
      </c>
      <c r="D1" s="7" t="s">
        <v>4</v>
      </c>
      <c r="E1" s="19" t="s">
        <v>32</v>
      </c>
      <c r="F1" s="19" t="s">
        <v>15</v>
      </c>
      <c r="G1" s="2" t="s">
        <v>33</v>
      </c>
      <c r="H1" s="33"/>
      <c r="I1" s="34"/>
      <c r="J1"/>
    </row>
    <row r="2" spans="1:13" ht="65.25" customHeight="1" x14ac:dyDescent="0.25">
      <c r="A2" s="55" t="s">
        <v>5</v>
      </c>
      <c r="B2" s="3">
        <v>13</v>
      </c>
      <c r="C2" s="4" t="s">
        <v>6</v>
      </c>
      <c r="D2" s="8">
        <v>600</v>
      </c>
      <c r="E2" s="20">
        <f>SUM(D2*B2)</f>
        <v>7800</v>
      </c>
      <c r="F2" s="20">
        <v>50</v>
      </c>
      <c r="G2" s="39">
        <f>(D2+F2)*B2</f>
        <v>8450</v>
      </c>
      <c r="H2" s="35"/>
      <c r="I2" s="36"/>
      <c r="J2"/>
    </row>
    <row r="3" spans="1:13" ht="42.75" customHeight="1" x14ac:dyDescent="0.25">
      <c r="A3" s="57"/>
      <c r="B3" s="10">
        <v>17</v>
      </c>
      <c r="C3" s="13" t="s">
        <v>7</v>
      </c>
      <c r="D3" s="14">
        <v>700</v>
      </c>
      <c r="E3" s="20">
        <f>SUM(D3*B3)</f>
        <v>11900</v>
      </c>
      <c r="F3" s="14">
        <v>50</v>
      </c>
      <c r="G3" s="11">
        <f>(D3+F3)*B3</f>
        <v>12750</v>
      </c>
      <c r="H3" s="35"/>
      <c r="I3" s="36"/>
      <c r="J3"/>
    </row>
    <row r="4" spans="1:13" ht="29.25" customHeight="1" x14ac:dyDescent="0.25">
      <c r="A4" s="55" t="s">
        <v>3</v>
      </c>
      <c r="B4" s="3">
        <v>3</v>
      </c>
      <c r="C4" s="4" t="s">
        <v>8</v>
      </c>
      <c r="D4" s="8">
        <v>700</v>
      </c>
      <c r="E4" s="20">
        <f t="shared" ref="E4:E14" si="0">SUM(D4*B4)</f>
        <v>2100</v>
      </c>
      <c r="F4" s="20">
        <v>50</v>
      </c>
      <c r="G4" s="5">
        <f t="shared" ref="G4:G14" si="1">(D4+F4)*B4</f>
        <v>2250</v>
      </c>
      <c r="H4" s="35"/>
      <c r="I4" s="36"/>
      <c r="J4"/>
      <c r="L4" s="12"/>
      <c r="M4" s="12"/>
    </row>
    <row r="5" spans="1:13" ht="33" customHeight="1" x14ac:dyDescent="0.25">
      <c r="A5" s="56"/>
      <c r="B5" s="3">
        <v>5</v>
      </c>
      <c r="C5" s="4" t="s">
        <v>13</v>
      </c>
      <c r="D5" s="8">
        <v>600</v>
      </c>
      <c r="E5" s="20">
        <f t="shared" si="0"/>
        <v>3000</v>
      </c>
      <c r="F5" s="20">
        <v>50</v>
      </c>
      <c r="G5" s="5">
        <f t="shared" si="1"/>
        <v>3250</v>
      </c>
      <c r="H5" s="35"/>
      <c r="I5" s="36"/>
      <c r="J5"/>
    </row>
    <row r="6" spans="1:13" ht="28.5" customHeight="1" x14ac:dyDescent="0.25">
      <c r="A6" s="57"/>
      <c r="B6" s="3">
        <v>1</v>
      </c>
      <c r="C6" s="4" t="s">
        <v>14</v>
      </c>
      <c r="D6" s="8">
        <v>700</v>
      </c>
      <c r="E6" s="20">
        <f t="shared" si="0"/>
        <v>700</v>
      </c>
      <c r="F6" s="20">
        <v>50</v>
      </c>
      <c r="G6" s="5">
        <f t="shared" si="1"/>
        <v>750</v>
      </c>
      <c r="H6" s="35"/>
      <c r="I6" s="36"/>
      <c r="J6"/>
    </row>
    <row r="7" spans="1:13" ht="28.5" customHeight="1" x14ac:dyDescent="0.25">
      <c r="A7" s="55" t="s">
        <v>16</v>
      </c>
      <c r="B7" s="3">
        <v>4</v>
      </c>
      <c r="C7" s="4" t="s">
        <v>9</v>
      </c>
      <c r="D7" s="8">
        <v>700</v>
      </c>
      <c r="E7" s="20">
        <f t="shared" si="0"/>
        <v>2800</v>
      </c>
      <c r="F7" s="20">
        <v>50</v>
      </c>
      <c r="G7" s="5">
        <f t="shared" si="1"/>
        <v>3000</v>
      </c>
      <c r="H7" s="35"/>
      <c r="I7" s="36"/>
      <c r="J7"/>
    </row>
    <row r="8" spans="1:13" ht="28.5" customHeight="1" x14ac:dyDescent="0.25">
      <c r="A8" s="56"/>
      <c r="B8" s="3">
        <v>2</v>
      </c>
      <c r="C8" s="4" t="s">
        <v>18</v>
      </c>
      <c r="D8" s="8">
        <v>700</v>
      </c>
      <c r="E8" s="20">
        <f t="shared" si="0"/>
        <v>1400</v>
      </c>
      <c r="F8" s="20">
        <v>50</v>
      </c>
      <c r="G8" s="5">
        <f t="shared" si="1"/>
        <v>1500</v>
      </c>
      <c r="H8" s="35"/>
      <c r="I8" s="36"/>
      <c r="J8"/>
    </row>
    <row r="9" spans="1:13" ht="28.5" customHeight="1" x14ac:dyDescent="0.25">
      <c r="A9" s="57"/>
      <c r="B9" s="3">
        <v>2</v>
      </c>
      <c r="C9" s="4" t="s">
        <v>17</v>
      </c>
      <c r="D9" s="8">
        <v>700</v>
      </c>
      <c r="E9" s="20">
        <f t="shared" si="0"/>
        <v>1400</v>
      </c>
      <c r="F9" s="20">
        <v>50</v>
      </c>
      <c r="G9" s="5">
        <f t="shared" si="1"/>
        <v>1500</v>
      </c>
      <c r="H9" s="35"/>
      <c r="I9" s="36"/>
      <c r="J9"/>
    </row>
    <row r="10" spans="1:13" ht="33.75" customHeight="1" x14ac:dyDescent="0.25">
      <c r="A10" s="55" t="s">
        <v>11</v>
      </c>
      <c r="B10" s="3">
        <v>2</v>
      </c>
      <c r="C10" s="4" t="s">
        <v>12</v>
      </c>
      <c r="D10" s="8">
        <v>700</v>
      </c>
      <c r="E10" s="20">
        <f t="shared" si="0"/>
        <v>1400</v>
      </c>
      <c r="F10" s="20">
        <v>50</v>
      </c>
      <c r="G10" s="5">
        <f t="shared" si="1"/>
        <v>1500</v>
      </c>
      <c r="H10" s="35"/>
      <c r="I10" s="36"/>
      <c r="J10"/>
    </row>
    <row r="11" spans="1:13" ht="40.5" customHeight="1" x14ac:dyDescent="0.25">
      <c r="A11" s="56"/>
      <c r="B11" s="3">
        <v>1</v>
      </c>
      <c r="C11" s="13" t="s">
        <v>7</v>
      </c>
      <c r="D11" s="8">
        <v>700</v>
      </c>
      <c r="E11" s="20">
        <f t="shared" si="0"/>
        <v>700</v>
      </c>
      <c r="F11" s="20">
        <v>50</v>
      </c>
      <c r="G11" s="5">
        <f t="shared" si="1"/>
        <v>750</v>
      </c>
      <c r="H11" s="35"/>
      <c r="I11" s="36"/>
      <c r="J11"/>
    </row>
    <row r="12" spans="1:13" ht="33.75" customHeight="1" x14ac:dyDescent="0.25">
      <c r="A12" s="56"/>
      <c r="B12" s="3">
        <v>1</v>
      </c>
      <c r="C12" s="13" t="s">
        <v>35</v>
      </c>
      <c r="D12" s="8">
        <v>700</v>
      </c>
      <c r="E12" s="20">
        <f t="shared" si="0"/>
        <v>700</v>
      </c>
      <c r="F12" s="20">
        <v>50</v>
      </c>
      <c r="G12" s="5">
        <f t="shared" si="1"/>
        <v>750</v>
      </c>
      <c r="H12" s="35"/>
      <c r="I12" s="36"/>
      <c r="J12"/>
    </row>
    <row r="13" spans="1:13" ht="33.75" customHeight="1" x14ac:dyDescent="0.25">
      <c r="A13" s="56"/>
      <c r="B13" s="3">
        <v>1</v>
      </c>
      <c r="C13" s="13" t="s">
        <v>14</v>
      </c>
      <c r="D13" s="8">
        <v>700</v>
      </c>
      <c r="E13" s="20">
        <f t="shared" si="0"/>
        <v>700</v>
      </c>
      <c r="F13" s="20">
        <v>50</v>
      </c>
      <c r="G13" s="5">
        <f t="shared" si="1"/>
        <v>750</v>
      </c>
      <c r="H13" s="35"/>
      <c r="I13" s="36"/>
      <c r="J13"/>
    </row>
    <row r="14" spans="1:13" ht="25.5" x14ac:dyDescent="0.25">
      <c r="A14" s="57"/>
      <c r="B14" s="3">
        <v>1</v>
      </c>
      <c r="C14" s="13" t="s">
        <v>9</v>
      </c>
      <c r="D14" s="14">
        <v>700</v>
      </c>
      <c r="E14" s="21">
        <f t="shared" si="0"/>
        <v>700</v>
      </c>
      <c r="F14" s="21">
        <v>50</v>
      </c>
      <c r="G14" s="5">
        <f t="shared" si="1"/>
        <v>750</v>
      </c>
      <c r="H14" s="35"/>
      <c r="I14" s="36"/>
      <c r="J14"/>
    </row>
    <row r="15" spans="1:13" ht="30.75" customHeight="1" x14ac:dyDescent="0.25">
      <c r="A15" s="15" t="s">
        <v>10</v>
      </c>
      <c r="B15" s="16">
        <f>SUM(B2:B14)</f>
        <v>53</v>
      </c>
      <c r="C15" s="54"/>
      <c r="D15" s="54"/>
      <c r="E15" s="31"/>
      <c r="F15" s="30"/>
      <c r="G15" s="32">
        <f>SUM(G2:G14)</f>
        <v>37950</v>
      </c>
      <c r="H15" s="37"/>
      <c r="I15" s="38"/>
      <c r="J15"/>
    </row>
    <row r="16" spans="1:13" ht="15.75" customHeight="1" x14ac:dyDescent="0.25">
      <c r="A16" s="17"/>
      <c r="I16" s="17"/>
    </row>
    <row r="17" spans="1:10" x14ac:dyDescent="0.25">
      <c r="A17" s="17"/>
      <c r="I17" s="17"/>
    </row>
    <row r="18" spans="1:10" ht="25.5" x14ac:dyDescent="0.25">
      <c r="A18" s="2" t="s">
        <v>19</v>
      </c>
      <c r="B18" s="22" t="s">
        <v>20</v>
      </c>
      <c r="C18" s="22" t="s">
        <v>21</v>
      </c>
      <c r="D18" s="23" t="s">
        <v>22</v>
      </c>
      <c r="E18" s="22" t="s">
        <v>30</v>
      </c>
      <c r="F18" s="23" t="s">
        <v>31</v>
      </c>
      <c r="G18" s="15" t="s">
        <v>23</v>
      </c>
      <c r="I18" s="6"/>
      <c r="J18"/>
    </row>
    <row r="19" spans="1:10" ht="38.25" x14ac:dyDescent="0.25">
      <c r="A19" s="2" t="s">
        <v>24</v>
      </c>
      <c r="B19" s="24">
        <v>60</v>
      </c>
      <c r="C19" s="24">
        <v>80</v>
      </c>
      <c r="D19" s="24">
        <v>67</v>
      </c>
      <c r="E19" s="24">
        <v>12.55</v>
      </c>
      <c r="F19" s="24">
        <v>15</v>
      </c>
      <c r="G19" s="25">
        <f>AVERAGE(B19:F19)</f>
        <v>46.910000000000004</v>
      </c>
      <c r="I19" s="6"/>
      <c r="J19"/>
    </row>
    <row r="20" spans="1:10" x14ac:dyDescent="0.25">
      <c r="A20" s="26"/>
      <c r="B20" s="26"/>
      <c r="C20" s="26"/>
      <c r="D20" s="26"/>
      <c r="E20" s="26"/>
      <c r="F20" s="26"/>
      <c r="G20"/>
      <c r="H20" s="17"/>
      <c r="I20" s="6"/>
      <c r="J20"/>
    </row>
    <row r="21" spans="1:10" x14ac:dyDescent="0.25">
      <c r="A21" s="41" t="s">
        <v>25</v>
      </c>
      <c r="B21" s="42"/>
      <c r="C21" s="42"/>
      <c r="D21" s="42"/>
      <c r="E21" s="42"/>
      <c r="F21" s="43"/>
      <c r="G21"/>
      <c r="H21" s="17"/>
      <c r="I21" s="6"/>
      <c r="J21"/>
    </row>
    <row r="22" spans="1:10" x14ac:dyDescent="0.25">
      <c r="A22" s="44" t="s">
        <v>26</v>
      </c>
      <c r="B22" s="45"/>
      <c r="C22" s="45"/>
      <c r="D22" s="45"/>
      <c r="E22" s="46"/>
      <c r="F22" s="27">
        <f>G19*B15</f>
        <v>2486.23</v>
      </c>
      <c r="G22"/>
      <c r="H22" s="17"/>
      <c r="I22" s="6"/>
      <c r="J22"/>
    </row>
    <row r="23" spans="1:10" ht="15" customHeight="1" x14ac:dyDescent="0.25">
      <c r="A23" s="47" t="s">
        <v>27</v>
      </c>
      <c r="B23" s="48"/>
      <c r="C23" s="48"/>
      <c r="D23" s="48"/>
      <c r="E23" s="49"/>
      <c r="F23" s="28">
        <f>SUM(E2:E14)</f>
        <v>35300</v>
      </c>
      <c r="G23" s="17"/>
      <c r="H23" s="17"/>
      <c r="I23" s="6"/>
      <c r="J23"/>
    </row>
    <row r="24" spans="1:10" ht="18" customHeight="1" x14ac:dyDescent="0.25">
      <c r="A24" s="47" t="s">
        <v>34</v>
      </c>
      <c r="B24" s="48"/>
      <c r="C24" s="48"/>
      <c r="D24" s="48"/>
      <c r="E24" s="49"/>
      <c r="F24" s="28">
        <f>SUM(F2)*B15</f>
        <v>2650</v>
      </c>
      <c r="G24" s="17"/>
      <c r="H24" s="17"/>
      <c r="I24" s="6"/>
      <c r="J24"/>
    </row>
    <row r="25" spans="1:10" ht="15" customHeight="1" x14ac:dyDescent="0.25">
      <c r="A25" s="50" t="s">
        <v>28</v>
      </c>
      <c r="B25" s="51"/>
      <c r="C25" s="51"/>
      <c r="D25" s="51"/>
      <c r="E25" s="52"/>
      <c r="F25" s="29">
        <f>SUM(F22:F24)</f>
        <v>40436.230000000003</v>
      </c>
      <c r="G25" s="17"/>
      <c r="H25" s="17"/>
      <c r="I25" s="6"/>
      <c r="J25"/>
    </row>
    <row r="26" spans="1:10" x14ac:dyDescent="0.25">
      <c r="A26" s="53"/>
      <c r="B26" s="53"/>
      <c r="C26" s="53"/>
      <c r="D26" s="53"/>
      <c r="E26" s="53"/>
      <c r="F26" s="53"/>
      <c r="G26" s="17"/>
      <c r="H26" s="17"/>
      <c r="I26" s="6"/>
      <c r="J26"/>
    </row>
    <row r="27" spans="1:10" ht="37.5" customHeight="1" x14ac:dyDescent="0.25">
      <c r="A27" s="40" t="s">
        <v>29</v>
      </c>
      <c r="B27" s="40"/>
      <c r="C27" s="40"/>
      <c r="D27" s="40"/>
      <c r="E27" s="40"/>
      <c r="F27" s="40"/>
      <c r="G27" s="17"/>
      <c r="H27" s="17"/>
      <c r="I27" s="6"/>
      <c r="J27"/>
    </row>
    <row r="28" spans="1:10" x14ac:dyDescent="0.25">
      <c r="A28" s="17"/>
      <c r="B28" s="17"/>
      <c r="C28" s="17"/>
      <c r="D28" s="18"/>
      <c r="E28" s="18"/>
      <c r="F28" s="18"/>
      <c r="G28" s="18"/>
      <c r="H28" s="17"/>
      <c r="I28" s="17"/>
    </row>
    <row r="29" spans="1:10" x14ac:dyDescent="0.25">
      <c r="A29" s="17"/>
      <c r="B29" s="17"/>
      <c r="C29" s="17"/>
      <c r="D29" s="18"/>
      <c r="E29" s="18"/>
      <c r="F29" s="18"/>
      <c r="G29" s="18"/>
      <c r="H29" s="17"/>
      <c r="I29" s="17"/>
    </row>
    <row r="30" spans="1:10" x14ac:dyDescent="0.25">
      <c r="A30" s="17"/>
      <c r="B30" s="17"/>
      <c r="C30" s="17"/>
      <c r="D30" s="18"/>
      <c r="E30" s="18"/>
      <c r="F30" s="18"/>
      <c r="G30" s="18"/>
      <c r="H30" s="17"/>
      <c r="I30" s="17"/>
    </row>
    <row r="31" spans="1:10" x14ac:dyDescent="0.25">
      <c r="A31" s="17"/>
      <c r="B31" s="17"/>
      <c r="C31" s="17"/>
      <c r="D31" s="18"/>
      <c r="E31" s="18"/>
      <c r="F31" s="18"/>
      <c r="G31" s="18"/>
      <c r="H31" s="17"/>
      <c r="I31" s="17"/>
    </row>
    <row r="32" spans="1:10" x14ac:dyDescent="0.25">
      <c r="A32" s="17"/>
      <c r="B32" s="17"/>
      <c r="C32" s="17"/>
      <c r="D32" s="18"/>
      <c r="E32" s="18"/>
      <c r="F32" s="18"/>
      <c r="G32" s="18"/>
      <c r="H32" s="17"/>
      <c r="I32" s="17"/>
    </row>
  </sheetData>
  <mergeCells count="12">
    <mergeCell ref="C15:D15"/>
    <mergeCell ref="A24:E24"/>
    <mergeCell ref="A4:A6"/>
    <mergeCell ref="A10:A14"/>
    <mergeCell ref="A2:A3"/>
    <mergeCell ref="A7:A9"/>
    <mergeCell ref="A27:F27"/>
    <mergeCell ref="A21:F21"/>
    <mergeCell ref="A22:E22"/>
    <mergeCell ref="A23:E23"/>
    <mergeCell ref="A25:E25"/>
    <mergeCell ref="A26:F26"/>
  </mergeCells>
  <pageMargins left="0.511811024" right="0.511811024" top="0.78740157499999996" bottom="0.78740157499999996" header="0.31496062000000002" footer="0.31496062000000002"/>
  <pageSetup paperSize="9" scale="7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Ivanilda</dc:creator>
  <cp:lastModifiedBy>Raíssa Pimentel</cp:lastModifiedBy>
  <cp:lastPrinted>2021-09-21T11:49:11Z</cp:lastPrinted>
  <dcterms:created xsi:type="dcterms:W3CDTF">2021-02-10T13:56:30Z</dcterms:created>
  <dcterms:modified xsi:type="dcterms:W3CDTF">2025-01-09T18:07:22Z</dcterms:modified>
</cp:coreProperties>
</file>