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_rels/sheet1.xml.rels" ContentType="application/vnd.openxmlformats-package.relationships+xml"/>
  <Override PartName="/xl/worksheets/_rels/sheet2.xml.rels" ContentType="application/vnd.openxmlformats-package.relationships+xml"/>
  <Override PartName="/xl/worksheets/_rels/sheet3.xml.rels" ContentType="application/vnd.openxmlformats-package.relationships+xml"/>
  <Override PartName="/xl/worksheets/_rels/sheet4.xml.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externalLinks/_rels/externalLink1.xml.rels" ContentType="application/vnd.openxmlformats-package.relationship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media/image1.png" ContentType="image/png"/>
  <Override PartName="/xl/media/image8.wmf" ContentType="image/x-wmf"/>
  <Override PartName="/xl/media/image2.png" ContentType="image/png"/>
  <Override PartName="/xl/media/image3.wmf" ContentType="image/x-wmf"/>
  <Override PartName="/xl/media/image4.wmf" ContentType="image/x-wmf"/>
  <Override PartName="/xl/media/image5.wmf" ContentType="image/x-wmf"/>
  <Override PartName="/xl/media/image6.wmf" ContentType="image/x-wmf"/>
  <Override PartName="/xl/media/image7.wmf" ContentType="image/x-wmf"/>
  <Override PartName="/xl/media/image9.png" ContentType="image/png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_rels/drawing1.xml.rels" ContentType="application/vnd.openxmlformats-package.relationships+xml"/>
  <Override PartName="/xl/drawings/_rels/drawing2.xml.rels" ContentType="application/vnd.openxmlformats-package.relationships+xml"/>
  <Override PartName="/xl/drawings/_rels/drawing3.xml.rels" ContentType="application/vnd.openxmlformats-package.relationships+xml"/>
  <Override PartName="/xl/drawings/_rels/drawing4.xml.rels" ContentType="application/vnd.openxmlformats-package.relationship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Orçamento Sintético" sheetId="1" state="visible" r:id="rId3"/>
    <sheet name="Cronograma" sheetId="2" state="visible" r:id="rId4"/>
    <sheet name="Composições Auxiliares" sheetId="3" state="visible" r:id="rId5"/>
    <sheet name="BDI" sheetId="4" state="visible" r:id="rId6"/>
    <sheet name="Planilha1" sheetId="5" state="visible" r:id="rId7"/>
  </sheets>
  <externalReferences>
    <externalReference r:id="rId8"/>
  </externalReferences>
  <definedNames>
    <definedName function="false" hidden="false" localSheetId="2" name="_xlnm.Print_Area" vbProcedure="false">'Composições Auxiliares'!$A$1:$F$107</definedName>
    <definedName function="false" hidden="false" localSheetId="2" name="_xlnm.Print_Titles" vbProcedure="false">'Composições Auxiliares'!$1:$11</definedName>
    <definedName function="false" hidden="false" localSheetId="1" name="_xlnm.Print_Area" vbProcedure="false">Cronograma!$A$1:$K$23</definedName>
    <definedName function="false" hidden="false" localSheetId="0" name="_xlnm.Print_Area" vbProcedure="false">'Orçamento Sintético'!$A$1:$K$58</definedName>
    <definedName function="false" hidden="false" localSheetId="0" name="_xlnm.Print_Titles" vbProcedure="false">'Orçamento Sintético'!$1:$11</definedName>
    <definedName function="false" hidden="true" name="Import.TipoArredondamento" vbProcedure="false">[1]DADOS!$F$31</definedName>
    <definedName function="false" hidden="true" name="ORÇAMENTO.BancoRef" vbProcedure="false">'Orçamento Sintético'!$F$11</definedName>
    <definedName function="false" hidden="true" name="ORÇAMENTO.CustoUnitario" vbProcedure="false">ROUND('Orçamento Sintético'!$V1,15-13*'Orçamento Sintético'!$AG$11)</definedName>
    <definedName function="false" hidden="true" name="ORÇAMENTO.PrecoUnitarioLicitado" vbProcedure="false">'Orçamento Sintético'!$AM1</definedName>
    <definedName function="false" hidden="true" name="REFERENCIA.Descricao" vbProcedure="false">IF(ISNUMBER('Orçamento Sintético'!$AG1),OFFSET(INDIRECT(ORÇAMENTO.BancoRef),'Orçamento Sintético'!$AG1-1,3,1),'Orçamento Sintético'!$AG1)</definedName>
    <definedName function="false" hidden="true" name="REFERENCIA.Unidade" vbProcedure="false">IF(ISNUMBER('Orçamento Sintético'!$AG1),OFFSET(INDIRECT(ORÇAMENTO.BancoRef),'Orçamento Sintético'!$AG1-1,4,1),"-")</definedName>
    <definedName function="false" hidden="true" name="SomaAgrup" vbProcedure="false">SUMIF(OFFSET('Orçamento Sintético'!$C1,1,0,'Orçamento Sintético'!$D1),"S",OFFSET('Orçamento Sintético'!A1,1,0,'Orçamento Sintético'!$D1))</definedName>
    <definedName function="false" hidden="true" name="TIPOORCAMENTO" vbProcedure="false">IF(VALUE([1]MENU!$O$3)=2,"Licitado","Proposto")</definedName>
    <definedName function="false" hidden="true" name="VTOTAL1" vbProcedure="false">ROUND('Orçamento Sintético'!$U1*'Orçamento Sintético'!$X1,15-13*'orçamento sintético'!#ref!)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<sst xmlns="http://schemas.openxmlformats.org/spreadsheetml/2006/main" count="291" uniqueCount="170">
  <si>
    <t xml:space="preserve">PREFEITURA MUNICIPAL DE PONTA GROSSA</t>
  </si>
  <si>
    <t xml:space="preserve">SECRETARIA DE INFRAESTRUTURA E PLANEJAMENTO</t>
  </si>
  <si>
    <t xml:space="preserve">ORÇAMENTO SINTÉTICO</t>
  </si>
  <si>
    <t xml:space="preserve">REFORMA CMEI GISELE MARIA ZANDER</t>
  </si>
  <si>
    <r>
      <rPr>
        <b val="true"/>
        <sz val="9"/>
        <color theme="1"/>
        <rFont val="Arial"/>
        <family val="2"/>
        <charset val="1"/>
      </rPr>
      <t xml:space="preserve">Endereço:</t>
    </r>
    <r>
      <rPr>
        <sz val="9"/>
        <color theme="1"/>
        <rFont val="Arial"/>
        <family val="2"/>
        <charset val="1"/>
      </rPr>
      <t xml:space="preserve"> Rua Ermelino Da Silva, 150- Jardim Cerejeiras</t>
    </r>
  </si>
  <si>
    <r>
      <rPr>
        <b val="true"/>
        <sz val="9"/>
        <color theme="1"/>
        <rFont val="Arial"/>
        <family val="2"/>
        <charset val="1"/>
      </rPr>
      <t xml:space="preserve">Referência: </t>
    </r>
    <r>
      <rPr>
        <sz val="9"/>
        <color theme="1"/>
        <rFont val="Arial"/>
        <family val="2"/>
        <charset val="1"/>
      </rPr>
      <t xml:space="preserve">SINAPI PR 12-2024                                       Desonerado</t>
    </r>
  </si>
  <si>
    <t xml:space="preserve">BDI 1:</t>
  </si>
  <si>
    <t xml:space="preserve">Data:</t>
  </si>
  <si>
    <t xml:space="preserve">Item</t>
  </si>
  <si>
    <t xml:space="preserve">Fonte</t>
  </si>
  <si>
    <t xml:space="preserve">Código</t>
  </si>
  <si>
    <t xml:space="preserve">Descrição</t>
  </si>
  <si>
    <t xml:space="preserve">Unidade</t>
  </si>
  <si>
    <t xml:space="preserve">Quantidade</t>
  </si>
  <si>
    <t xml:space="preserve">Custo Unitário (sem BDI) (R$)</t>
  </si>
  <si>
    <t xml:space="preserve">BDI</t>
  </si>
  <si>
    <t xml:space="preserve">Preço Unitário (com BDI)(R$)</t>
  </si>
  <si>
    <t xml:space="preserve">Preço Total (R$)</t>
  </si>
  <si>
    <t xml:space="preserve">Observação</t>
  </si>
  <si>
    <t xml:space="preserve">Serviços Preliminares</t>
  </si>
  <si>
    <t xml:space="preserve">1.1</t>
  </si>
  <si>
    <t xml:space="preserve">Composição</t>
  </si>
  <si>
    <t xml:space="preserve">1</t>
  </si>
  <si>
    <t xml:space="preserve">PLANO DE GERENCIAMENTO DE RESÍDUOS DA CONSTRUÇÃO CIVIL (PGRCC) E RELATÓRIO</t>
  </si>
  <si>
    <t xml:space="preserve">UN</t>
  </si>
  <si>
    <t xml:space="preserve">BDI 1</t>
  </si>
  <si>
    <t xml:space="preserve">1.2</t>
  </si>
  <si>
    <t xml:space="preserve">Cotação</t>
  </si>
  <si>
    <t xml:space="preserve">2</t>
  </si>
  <si>
    <t xml:space="preserve">TAXA ART CREA-PR</t>
  </si>
  <si>
    <t xml:space="preserve">1.3</t>
  </si>
  <si>
    <t xml:space="preserve">SINAPI</t>
  </si>
  <si>
    <t xml:space="preserve">103689</t>
  </si>
  <si>
    <t xml:space="preserve">FORNECIMENTO E INSTALAÇÃO DE PLACA DE OBRA COM CHAPA GALVANIZADA E ESTRUTURA DE MADEIRA. AF_03/2022_PS</t>
  </si>
  <si>
    <t xml:space="preserve">M2</t>
  </si>
  <si>
    <t xml:space="preserve">1.4</t>
  </si>
  <si>
    <t xml:space="preserve">TRANSPORTE DE ENTULHO, CAÇAMBA 5M3</t>
  </si>
  <si>
    <t xml:space="preserve">Retiradas e Demolições</t>
  </si>
  <si>
    <t xml:space="preserve">2.1</t>
  </si>
  <si>
    <t xml:space="preserve">97647</t>
  </si>
  <si>
    <t xml:space="preserve">REMOÇÃO DE TELHAS DE FIBROCIMENTO METÁLICA E CERÂMICA, DE FORMA MANUAL, SEM REAPROVEITAMENTO. AF_09/2023</t>
  </si>
  <si>
    <t xml:space="preserve">2.2</t>
  </si>
  <si>
    <t xml:space="preserve">97652</t>
  </si>
  <si>
    <t xml:space="preserve">REMOÇÃO DE TESOURAS DE MADEIRA, COM VÃO MAIOR OU IGUAL A 8M, DE FORMA MANUAL, SEM REAPROVEITAMENTO. AF_09/2023</t>
  </si>
  <si>
    <t xml:space="preserve">2.3</t>
  </si>
  <si>
    <t xml:space="preserve">104803</t>
  </si>
  <si>
    <t xml:space="preserve">REMOÇÃO CALHAS E RUFOS, DE FORMA MANUAL, SEM REAPROVEITAMENTO. AF_09/2023</t>
  </si>
  <si>
    <t xml:space="preserve">M</t>
  </si>
  <si>
    <t xml:space="preserve">2.4</t>
  </si>
  <si>
    <t xml:space="preserve">2.5</t>
  </si>
  <si>
    <t xml:space="preserve">LIMPEZA DE CALHA EM CONCRETO</t>
  </si>
  <si>
    <t xml:space="preserve">2.6</t>
  </si>
  <si>
    <t xml:space="preserve">101867</t>
  </si>
  <si>
    <t xml:space="preserve">REASSENTAMENTO DE BLOCOS 16 FACES PARA PISO INTERTRAVADO, ESPESSURA DE 6 CM, EM CALÇADA, COM REAPROVEITAMENTO DOS BLOCOS 16 FACES - INCLUSO RETIRADA E COLOCAÇÃO DO MATERIAL. AF_12/2020</t>
  </si>
  <si>
    <t xml:space="preserve">2.7</t>
  </si>
  <si>
    <t xml:space="preserve">104789</t>
  </si>
  <si>
    <t xml:space="preserve">DEMOLIÇÃO DE PISO DE CONCRETO SIMPLES, DE FORMA MANUAL, SEM REAPROVEITAMENTO. AF_09/2023</t>
  </si>
  <si>
    <t xml:space="preserve">M3</t>
  </si>
  <si>
    <t xml:space="preserve">2.8</t>
  </si>
  <si>
    <t xml:space="preserve">94992</t>
  </si>
  <si>
    <t xml:space="preserve">EXECUÇÃO DE PASSEIO (CALÇADA) OU PISO DE CONCRETO COM CONCRETO MOLDADO IN LOCO, FEITO EM OBRA, ACABAMENTO CONVENCIONAL, ESPESSURA 6 CM, ARMADO. AF_08/2022</t>
  </si>
  <si>
    <t xml:space="preserve">2.9</t>
  </si>
  <si>
    <t xml:space="preserve">97633</t>
  </si>
  <si>
    <t xml:space="preserve">DEMOLIÇÃO DE REVESTIMENTO CERÂMICO, DE FORMA MANUAL, SEM REAPROVEITAMENTO. AF_09/2023</t>
  </si>
  <si>
    <t xml:space="preserve">2.10</t>
  </si>
  <si>
    <t xml:space="preserve">104162</t>
  </si>
  <si>
    <t xml:space="preserve">PISO EM GRANILITE, MARMORITE OU GRANITINA EM AMBIENTES INTERNOS, COM ESPESSURA DE 8 MM, INCLUSO MISTURA EM BETONEIRA, COLOCAÇÃO DAS JUNTAS, APLICAÇÃO DO PISO, 4 POLIMENTOS COM POLITRIZ, ESTUCAMENTO, SELADOR E CERA. AF_06/2022</t>
  </si>
  <si>
    <t xml:space="preserve">Reforma</t>
  </si>
  <si>
    <t xml:space="preserve">3.1</t>
  </si>
  <si>
    <t xml:space="preserve">92564</t>
  </si>
  <si>
    <t xml:space="preserve">FABRICAÇÃO E INSTALAÇÃO DE TESOURA INTEIRA EM MADEIRA NÃO APARELHADA, VÃO DE 12 M, PARA TELHA ONDULADA DE FIBROCIMENTO, METÁLICA, PLÁSTICA OU TERMOACÚSTICA, INCLUSO IÇAMENTO. AF_07/2019</t>
  </si>
  <si>
    <t xml:space="preserve">3.2</t>
  </si>
  <si>
    <t xml:space="preserve">92543</t>
  </si>
  <si>
    <t xml:space="preserve">TRAMA DE MADEIRA COMPOSTA POR TERÇAS PARA TELHADOS DE ATÉ 2 ÁGUAS PARA TELHA ONDULADA DE FIBROCIMENTO, METÁLICA, PLÁSTICA OU TERMOACÚSTICA, INCLUSO TRANSPORTE VERTICAL. AF_07/2019</t>
  </si>
  <si>
    <t xml:space="preserve">3.3</t>
  </si>
  <si>
    <t xml:space="preserve">94216</t>
  </si>
  <si>
    <t xml:space="preserve">TELHAMENTO COM TELHA METÁLICA TERMOACÚSTICA E = 30 MM, COM ATÉ 2 ÁGUAS, INCLUSO IÇAMENTO. AF_07/2019</t>
  </si>
  <si>
    <t xml:space="preserve">3.4</t>
  </si>
  <si>
    <t xml:space="preserve">3</t>
  </si>
  <si>
    <t xml:space="preserve">CUMEEIRA TERMOACUSTICA</t>
  </si>
  <si>
    <t xml:space="preserve">3.5</t>
  </si>
  <si>
    <t xml:space="preserve">100327</t>
  </si>
  <si>
    <t xml:space="preserve">RUFO EXTERNO/INTERNO EM CHAPA DE AÇO GALVANIZADO NÚMERO 26, CORTE DE 33 CM, INCLUSO IÇAMENTO. AF_07/2019</t>
  </si>
  <si>
    <t xml:space="preserve">3.6</t>
  </si>
  <si>
    <t xml:space="preserve">5</t>
  </si>
  <si>
    <t xml:space="preserve">CALHA EM CHAPA DE ACO GALVANIZADA NUM 26, CORTE 240 CM, INCLUSO TRANSPORTE VERTICAL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</si>
  <si>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3.7</t>
  </si>
  <si>
    <t xml:space="preserve">94228</t>
  </si>
  <si>
    <t xml:space="preserve">CALHA EM CHAPA DE AÇO GALVANIZADO NÚMERO 24, DESENVOLVIMENTO DE 50 CM, INCLUSO TRANSPORTE VERTICAL. AF_07/2019</t>
  </si>
  <si>
    <t xml:space="preserve">3.8</t>
  </si>
  <si>
    <t xml:space="preserve">104166</t>
  </si>
  <si>
    <t xml:space="preserve">TUBO PVC, SÉRIE R, ÁGUA PLUVIAL, DN 150 MM, FORNECIDO E INSTALADO EM RAMAL DE ENCAMINHAMENTO. AF_06/2022</t>
  </si>
  <si>
    <t xml:space="preserve">3.9</t>
  </si>
  <si>
    <t xml:space="preserve">4</t>
  </si>
  <si>
    <t xml:space="preserve">TUBO PVC, SÉRIE R, ÁGUA PLUVIAL, DN 150MM, FORNECIMENTO, ESCAVAÇÃO VALA, ASSENTAMENTO E REATERRO</t>
  </si>
  <si>
    <t xml:space="preserve">3.10</t>
  </si>
  <si>
    <t xml:space="preserve">89590</t>
  </si>
  <si>
    <t xml:space="preserve">JOELHO 90 GRAUS, PVC, SERIE R, ÁGUA PLUVIAL, DN 150 MM, JUNTA ELÁSTICA, FORNECIDO E INSTALADO EM CONDUTORES VERTICAIS DE ÁGUAS PLUVIAIS. AF_06/2022</t>
  </si>
  <si>
    <t xml:space="preserve">3.11</t>
  </si>
  <si>
    <t xml:space="preserve">89591</t>
  </si>
  <si>
    <t xml:space="preserve">JOELHO 45 GRAUS, PVC, SERIE R, ÁGUA PLUVIAL, DN 150 MM, JUNTA ELÁSTICA, FORNECIDO E INSTALADO EM CONDUTORES VERTICAIS DE ÁGUAS PLUVIAIS. AF_06/2022</t>
  </si>
  <si>
    <t xml:space="preserve">3.12</t>
  </si>
  <si>
    <t xml:space="preserve">89683</t>
  </si>
  <si>
    <t xml:space="preserve">TÊ DE INSPEÇÃO, PVC, SERIE R, ÁGUA PLUVIAL, DN 150 X 100 MM, JUNTA ELÁSTICA, FORNECIDO E INSTALADO EM CONDUTORES VERTICAIS DE ÁGUAS PLUVIAIS. AF_06/2022</t>
  </si>
  <si>
    <t xml:space="preserve">3.13</t>
  </si>
  <si>
    <t xml:space="preserve">99253</t>
  </si>
  <si>
    <t xml:space="preserve">CAIXA ENTERRADA HIDRÁULICA RETANGULAR EM ALVENARIA COM TIJOLOS CERÂMICOS MACIÇOS, DIMENSÕES INTERNAS: 0,6X0,6X0,6 M PARA REDE DE DRENAGEM. AF_12/2020</t>
  </si>
  <si>
    <t xml:space="preserve">3.14</t>
  </si>
  <si>
    <t xml:space="preserve">6</t>
  </si>
  <si>
    <t xml:space="preserve">FECHAMENTO COM QUADRO DE PERFIL METALON 20 X 30MM, E=1,5MM, COM FECHAMENTO EM TELA DE ARAME GALVANIZADO, MALHA ELETROSOLDADA, FIO 2,0MM, 2,5 X2,5 CM, SOLDADAS NO METALON, COM FUNDO ANTICORROSIVO E INSTALAÇÃO</t>
  </si>
  <si>
    <t xml:space="preserve">Conf. DET.  01 e 03</t>
  </si>
  <si>
    <t xml:space="preserve">3.15</t>
  </si>
  <si>
    <t xml:space="preserve">7</t>
  </si>
  <si>
    <t xml:space="preserve">FECHAMENTO COM TELA PASSARINHEIRA EM POLIPROPILENO UNIVERSAL PARA PROTEÇÃO DE TELHADO, H=9,0CM, COR PRETA</t>
  </si>
  <si>
    <t xml:space="preserve">3.16</t>
  </si>
  <si>
    <t xml:space="preserve">8</t>
  </si>
  <si>
    <t xml:space="preserve">PORTÃO METÁLICO ESTRUTURA TUBO AÇO GALVANIZADO D=1 1/2", E=2,0MM, BARRA CHATA AÇO GALVANIZADO D=3,4", FECHAMENTO TELA ARAME GALVANIZADO MALHA QUADRANGULAR 2", FIO 5,0MM, COM FERROLHO DE FIXAÇÃO NO SOLO E PORTA CADEADO - DIMENSÕES 1,55 X 2,10M</t>
  </si>
  <si>
    <t xml:space="preserve">3.17</t>
  </si>
  <si>
    <t xml:space="preserve">9</t>
  </si>
  <si>
    <t xml:space="preserve">GRADIL MORLAN OU EQUIVALENTE MÉDIO 4 VINCOS DE REFORÇO, H=1,58M, MALHA 5 X 20CM - FIO 4,30MM. COLUNAS METÁLICAS 40 x 60 MM , COM PINTURA ELETROSTÁTICA (GRADIL E POSTE), INCLUSO PARABOLTS 5/16 COM ARRUELA E BUCHA 12 - FORNECIMENTO E INSTALAÇÃO (BASE: C4729 SEDOP)</t>
  </si>
  <si>
    <t xml:space="preserve">3.18</t>
  </si>
  <si>
    <t xml:space="preserve">100743</t>
  </si>
  <si>
    <t xml:space="preserve">PINTURA COM TINTA ALQUÍDICA DE ACABAMENTO (ESMALTE SINTÉTICO BRILHANTE) PULVERIZADA SOBRE PERFIL METÁLICO EXECUTADO EM FÁBRICA  (POR DEMÃO). AF_01/2020_PE</t>
  </si>
  <si>
    <t xml:space="preserve">Exceto gradil do parquinho. Pintura em azul royal.</t>
  </si>
  <si>
    <t xml:space="preserve">3.19</t>
  </si>
  <si>
    <t xml:space="preserve">10</t>
  </si>
  <si>
    <t xml:space="preserve">LIMPEZA FINAL DE OBRA</t>
  </si>
  <si>
    <t xml:space="preserve">TOTAL COM BDI =</t>
  </si>
  <si>
    <t xml:space="preserve">Obs.:</t>
  </si>
  <si>
    <t xml:space="preserve">Custos unitários e leis sociais referência SINAPI 12 2024 Desonerado</t>
  </si>
  <si>
    <t xml:space="preserve">Quantitativos de serviços conforme SEI 40932/2024</t>
  </si>
  <si>
    <t xml:space="preserve">Danielle Kindrajh</t>
  </si>
  <si>
    <t xml:space="preserve">Tanise Fuckner de Oliveira Galvan</t>
  </si>
  <si>
    <t xml:space="preserve">Engª Civil - CREA PR -143569/D</t>
  </si>
  <si>
    <t xml:space="preserve">Engª Civil - CREA PR - 94903/D</t>
  </si>
  <si>
    <t xml:space="preserve">SECRETARIA MUNICIPAL DE INFRAESTRUTURA E PLANEJAMENTO</t>
  </si>
  <si>
    <t xml:space="preserve">CRONOGRAMA FÍSICO-FINANCEIRO</t>
  </si>
  <si>
    <t xml:space="preserve">ITEM</t>
  </si>
  <si>
    <t xml:space="preserve">ETAPAS</t>
  </si>
  <si>
    <t xml:space="preserve">ÍNDICE</t>
  </si>
  <si>
    <t xml:space="preserve">% PERÍODO</t>
  </si>
  <si>
    <t xml:space="preserve">TOTAL ACUMULADO</t>
  </si>
  <si>
    <t xml:space="preserve">COMPOSIÇÕES AUXILIARES</t>
  </si>
  <si>
    <r>
      <rPr>
        <b val="true"/>
        <sz val="10"/>
        <color theme="1"/>
        <rFont val="Arial"/>
        <family val="2"/>
        <charset val="1"/>
      </rPr>
      <t xml:space="preserve">Referência: </t>
    </r>
    <r>
      <rPr>
        <sz val="10"/>
        <color theme="1"/>
        <rFont val="Arial"/>
        <family val="2"/>
        <charset val="1"/>
      </rPr>
      <t xml:space="preserve">SINAPI PR 12-2024 Desonerado</t>
    </r>
  </si>
  <si>
    <t xml:space="preserve">Un</t>
  </si>
  <si>
    <t xml:space="preserve">Coef.</t>
  </si>
  <si>
    <t xml:space="preserve">Custo Total (R$)</t>
  </si>
  <si>
    <t xml:space="preserve">COMPOSIÇÃO BDI</t>
  </si>
  <si>
    <t xml:space="preserve">Siglas</t>
  </si>
  <si>
    <t xml:space="preserve">% Adotado</t>
  </si>
  <si>
    <t xml:space="preserve">Itens</t>
  </si>
  <si>
    <t xml:space="preserve">AC</t>
  </si>
  <si>
    <t xml:space="preserve">Administração Central</t>
  </si>
  <si>
    <t xml:space="preserve">SG</t>
  </si>
  <si>
    <t xml:space="preserve">Seguro e Garantia</t>
  </si>
  <si>
    <t xml:space="preserve">R</t>
  </si>
  <si>
    <t xml:space="preserve">Risco</t>
  </si>
  <si>
    <t xml:space="preserve">DF</t>
  </si>
  <si>
    <t xml:space="preserve">Despesas Financeiras</t>
  </si>
  <si>
    <t xml:space="preserve">L</t>
  </si>
  <si>
    <t xml:space="preserve">Lucro</t>
  </si>
  <si>
    <t xml:space="preserve">CP</t>
  </si>
  <si>
    <t xml:space="preserve">Tributos (COFINS 3%,  PIS 0,65%)</t>
  </si>
  <si>
    <t xml:space="preserve">ISS</t>
  </si>
  <si>
    <t xml:space="preserve">Tributos (ISS)</t>
  </si>
  <si>
    <t xml:space="preserve">CPRB</t>
  </si>
  <si>
    <t xml:space="preserve">Tributos (Contribuição Previdenciária sobre a Receita Bruta - 4,5% - Desoneração)</t>
  </si>
  <si>
    <t xml:space="preserve">BDI DES</t>
  </si>
  <si>
    <t xml:space="preserve">BDI com desoneração</t>
  </si>
  <si>
    <t xml:space="preserve">Cálculo do BDI pela equação:</t>
  </si>
</sst>
</file>

<file path=xl/styles.xml><?xml version="1.0" encoding="utf-8"?>
<styleSheet xmlns="http://schemas.openxmlformats.org/spreadsheetml/2006/main">
  <numFmts count="8">
    <numFmt numFmtId="164" formatCode="General"/>
    <numFmt numFmtId="165" formatCode="0.00"/>
    <numFmt numFmtId="166" formatCode="#,##0.00"/>
    <numFmt numFmtId="167" formatCode="0.00%"/>
    <numFmt numFmtId="168" formatCode="d/m/yyyy"/>
    <numFmt numFmtId="169" formatCode="@"/>
    <numFmt numFmtId="170" formatCode="&quot;R$ &quot;#,##0.00"/>
    <numFmt numFmtId="171" formatCode="General"/>
  </numFmts>
  <fonts count="11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theme="1"/>
      <name val="Calibri"/>
      <family val="2"/>
      <charset val="1"/>
    </font>
    <font>
      <sz val="10"/>
      <color theme="1"/>
      <name val="Arial"/>
      <family val="2"/>
      <charset val="1"/>
    </font>
    <font>
      <b val="true"/>
      <sz val="11"/>
      <color theme="1"/>
      <name val="Arial"/>
      <family val="2"/>
      <charset val="1"/>
    </font>
    <font>
      <b val="true"/>
      <sz val="10"/>
      <color theme="1"/>
      <name val="Arial"/>
      <family val="2"/>
      <charset val="1"/>
    </font>
    <font>
      <b val="true"/>
      <sz val="9"/>
      <color theme="1"/>
      <name val="Arial"/>
      <family val="2"/>
      <charset val="1"/>
    </font>
    <font>
      <sz val="9"/>
      <color theme="1"/>
      <name val="Arial"/>
      <family val="2"/>
      <charset val="1"/>
    </font>
    <font>
      <sz val="11"/>
      <color theme="1"/>
      <name val="Arial"/>
      <family val="2"/>
      <charset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rgb="FFFFFFCC"/>
      </patternFill>
    </fill>
    <fill>
      <patternFill patternType="solid">
        <fgColor theme="0" tint="-0.15"/>
        <bgColor rgb="FFB4C7E7"/>
      </patternFill>
    </fill>
    <fill>
      <patternFill patternType="solid">
        <fgColor theme="8" tint="0.5999"/>
        <bgColor rgb="FF99CCFF"/>
      </patternFill>
    </fill>
    <fill>
      <patternFill patternType="solid">
        <fgColor theme="8" tint="0.3999"/>
        <bgColor rgb="FF969696"/>
      </patternFill>
    </fill>
  </fills>
  <borders count="14">
    <border diagonalUp="false" diagonalDown="false">
      <left/>
      <right/>
      <top/>
      <bottom/>
      <diagonal/>
    </border>
    <border diagonalUp="false" diagonalDown="false">
      <left/>
      <right/>
      <top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 style="dashed"/>
      <top/>
      <bottom style="dashed"/>
      <diagonal/>
    </border>
    <border diagonalUp="false" diagonalDown="false">
      <left style="dashed"/>
      <right style="dashed"/>
      <top/>
      <bottom style="dashed"/>
      <diagonal/>
    </border>
    <border diagonalUp="false" diagonalDown="false">
      <left style="dashed"/>
      <right style="dashed"/>
      <top style="dashed"/>
      <bottom style="dashed"/>
      <diagonal/>
    </border>
    <border diagonalUp="false" diagonalDown="false">
      <left style="dashed"/>
      <right style="thin"/>
      <top/>
      <bottom style="dashed"/>
      <diagonal/>
    </border>
    <border diagonalUp="false" diagonalDown="false">
      <left style="dashed"/>
      <right style="thin"/>
      <top style="dashed"/>
      <bottom style="dashed"/>
      <diagonal/>
    </border>
    <border diagonalUp="false" diagonalDown="false">
      <left style="thin"/>
      <right style="dashed"/>
      <top style="dashed"/>
      <bottom style="dashed"/>
      <diagonal/>
    </border>
    <border diagonalUp="false" diagonalDown="false">
      <left style="dashed"/>
      <right style="dashed"/>
      <top/>
      <bottom/>
      <diagonal/>
    </border>
    <border diagonalUp="false" diagonalDown="false">
      <left style="dashed"/>
      <right style="thin"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4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4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6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6" fillId="2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5" fillId="2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6" fontId="6" fillId="2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5" fillId="2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6" fontId="7" fillId="2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8" fillId="2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8" fillId="2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7" fillId="2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7" fontId="5" fillId="2" borderId="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8" fontId="5" fillId="2" borderId="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2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5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7" fillId="2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6" fontId="5" fillId="2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6" fontId="5" fillId="2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7" fillId="3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7" fillId="3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7" fillId="3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7" fillId="3" borderId="2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9" fontId="7" fillId="3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4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4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4" borderId="4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7" fillId="4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5" fillId="4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7" fillId="4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4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7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7" fillId="0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5" fillId="0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5" fillId="0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5" fillId="2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9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2" borderId="0" xfId="0" applyFont="fals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5" fillId="2" borderId="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2" borderId="8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7" fillId="2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5" fillId="2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2" borderId="1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0" fillId="2" borderId="0" xfId="0" applyFont="fals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5" fillId="4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7" fillId="4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5" fillId="4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7" fillId="4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4" borderId="5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5" fillId="2" borderId="1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5" fillId="2" borderId="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2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2" borderId="7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7" fillId="2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2" borderId="9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5" fillId="2" borderId="1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2" borderId="1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7" fillId="2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5" fillId="2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5" fillId="2" borderId="1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2" borderId="1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7" fillId="4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2" borderId="1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7" fillId="5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5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5" borderId="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5" fontId="7" fillId="5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6" fillId="5" borderId="4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70" fontId="6" fillId="5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5" borderId="5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5" fillId="2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7" fillId="2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9" fillId="2" borderId="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9" fillId="2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6" fontId="0" fillId="2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2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2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4" fillId="2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6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3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4" fillId="3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3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4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1" fontId="5" fillId="4" borderId="4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7" fontId="0" fillId="0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70" fontId="0" fillId="0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0" fillId="4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3" borderId="2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7" fontId="0" fillId="3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70" fontId="0" fillId="3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70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7" fontId="0" fillId="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70" fontId="0" fillId="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0" fillId="2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10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0" fillId="2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4" fillId="2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71" fontId="7" fillId="2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7" fillId="2" borderId="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8" fillId="2" borderId="0" xfId="0" applyFont="true" applyBorder="true" applyAlignment="true" applyProtection="false">
      <alignment horizontal="left" vertical="center" textRotation="0" wrapText="true" indent="1" shrinkToFit="false"/>
      <protection locked="true" hidden="false"/>
    </xf>
    <xf numFmtId="168" fontId="9" fillId="2" borderId="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8" fillId="2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5" fontId="7" fillId="3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1" fontId="7" fillId="2" borderId="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7" fillId="2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7" fillId="2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7" fillId="2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6" fillId="5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4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4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4" borderId="4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4" borderId="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4" borderId="5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1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0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4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5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6" fillId="4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4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4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4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4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0" fillId="0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0" fillId="0" borderId="0" xfId="0" applyFont="false" applyBorder="true" applyAlignment="true" applyProtection="false">
      <alignment horizontal="center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4C7E7"/>
      <rgbColor rgb="FF808080"/>
      <rgbColor rgb="FF8FAADC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Relationship Id="rId8" Type="http://schemas.openxmlformats.org/officeDocument/2006/relationships/externalLink" Target="externalLinks/externalLink1.xml"/><Relationship Id="rId9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png"/>
</Relationships>
</file>

<file path=xl/drawings/_rels/drawing2.xml.rels><?xml version="1.0" encoding="UTF-8"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png"/>
</Relationships>
</file>

<file path=xl/drawings/_rels/drawing3.xml.rels><?xml version="1.0" encoding="UTF-8"?>
<Relationships xmlns="http://schemas.openxmlformats.org/package/2006/relationships"><Relationship Id="rId1" Type="http://schemas.openxmlformats.org/officeDocument/2006/relationships/image" Target="../media/image2.png"/><Relationship Id="rId2" Type="http://schemas.openxmlformats.org/officeDocument/2006/relationships/image" Target="../media/image1.png"/><Relationship Id="rId3" Type="http://schemas.openxmlformats.org/officeDocument/2006/relationships/image" Target="../media/image3.wmf"/><Relationship Id="rId4" Type="http://schemas.openxmlformats.org/officeDocument/2006/relationships/image" Target="../media/image4.wmf"/><Relationship Id="rId5" Type="http://schemas.openxmlformats.org/officeDocument/2006/relationships/image" Target="../media/image5.wmf"/><Relationship Id="rId6" Type="http://schemas.openxmlformats.org/officeDocument/2006/relationships/image" Target="../media/image6.wmf"/><Relationship Id="rId7" Type="http://schemas.openxmlformats.org/officeDocument/2006/relationships/image" Target="../media/image7.wmf"/><Relationship Id="rId8" Type="http://schemas.openxmlformats.org/officeDocument/2006/relationships/image" Target="../media/image8.wmf"/>
</Relationships>
</file>

<file path=xl/drawings/_rels/drawing4.xml.rels><?xml version="1.0" encoding="UTF-8"?>
<Relationships xmlns="http://schemas.openxmlformats.org/package/2006/relationships"><Relationship Id="rId1" Type="http://schemas.openxmlformats.org/officeDocument/2006/relationships/image" Target="../media/image2.png"/><Relationship Id="rId2" Type="http://schemas.openxmlformats.org/officeDocument/2006/relationships/image" Target="../media/image1.png"/><Relationship Id="rId3" Type="http://schemas.openxmlformats.org/officeDocument/2006/relationships/image" Target="../media/image9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38160</xdr:colOff>
      <xdr:row>0</xdr:row>
      <xdr:rowOff>0</xdr:rowOff>
    </xdr:from>
    <xdr:to>
      <xdr:col>2</xdr:col>
      <xdr:colOff>246240</xdr:colOff>
      <xdr:row>6</xdr:row>
      <xdr:rowOff>132840</xdr:rowOff>
    </xdr:to>
    <xdr:pic>
      <xdr:nvPicPr>
        <xdr:cNvPr id="0" name="Imagem 1" descr=""/>
        <xdr:cNvPicPr/>
      </xdr:nvPicPr>
      <xdr:blipFill>
        <a:blip r:embed="rId1"/>
        <a:srcRect l="0" t="0" r="58592" b="0"/>
        <a:stretch/>
      </xdr:blipFill>
      <xdr:spPr>
        <a:xfrm>
          <a:off x="38160" y="0"/>
          <a:ext cx="1507320" cy="99000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10</xdr:col>
      <xdr:colOff>209520</xdr:colOff>
      <xdr:row>0</xdr:row>
      <xdr:rowOff>38160</xdr:rowOff>
    </xdr:from>
    <xdr:to>
      <xdr:col>10</xdr:col>
      <xdr:colOff>930600</xdr:colOff>
      <xdr:row>6</xdr:row>
      <xdr:rowOff>142560</xdr:rowOff>
    </xdr:to>
    <xdr:pic>
      <xdr:nvPicPr>
        <xdr:cNvPr id="1" name="Imagem 2" descr=""/>
        <xdr:cNvPicPr/>
      </xdr:nvPicPr>
      <xdr:blipFill>
        <a:blip r:embed="rId2"/>
        <a:stretch/>
      </xdr:blipFill>
      <xdr:spPr>
        <a:xfrm>
          <a:off x="12472560" y="38160"/>
          <a:ext cx="721080" cy="96156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1</xdr:col>
      <xdr:colOff>827280</xdr:colOff>
      <xdr:row>5</xdr:row>
      <xdr:rowOff>37800</xdr:rowOff>
    </xdr:to>
    <xdr:pic>
      <xdr:nvPicPr>
        <xdr:cNvPr id="2" name="Imagem 1" descr=""/>
        <xdr:cNvPicPr/>
      </xdr:nvPicPr>
      <xdr:blipFill>
        <a:blip r:embed="rId1"/>
        <a:srcRect l="0" t="0" r="58592" b="0"/>
        <a:stretch/>
      </xdr:blipFill>
      <xdr:spPr>
        <a:xfrm>
          <a:off x="0" y="0"/>
          <a:ext cx="1438920" cy="9903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9</xdr:col>
      <xdr:colOff>523800</xdr:colOff>
      <xdr:row>0</xdr:row>
      <xdr:rowOff>38160</xdr:rowOff>
    </xdr:from>
    <xdr:to>
      <xdr:col>10</xdr:col>
      <xdr:colOff>397080</xdr:colOff>
      <xdr:row>5</xdr:row>
      <xdr:rowOff>47160</xdr:rowOff>
    </xdr:to>
    <xdr:pic>
      <xdr:nvPicPr>
        <xdr:cNvPr id="3" name="Imagem 2" descr=""/>
        <xdr:cNvPicPr/>
      </xdr:nvPicPr>
      <xdr:blipFill>
        <a:blip r:embed="rId2"/>
        <a:stretch/>
      </xdr:blipFill>
      <xdr:spPr>
        <a:xfrm>
          <a:off x="9735840" y="38160"/>
          <a:ext cx="769320" cy="96156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4</xdr:col>
      <xdr:colOff>676440</xdr:colOff>
      <xdr:row>0</xdr:row>
      <xdr:rowOff>19080</xdr:rowOff>
    </xdr:from>
    <xdr:to>
      <xdr:col>5</xdr:col>
      <xdr:colOff>721080</xdr:colOff>
      <xdr:row>6</xdr:row>
      <xdr:rowOff>75960</xdr:rowOff>
    </xdr:to>
    <xdr:pic>
      <xdr:nvPicPr>
        <xdr:cNvPr id="4" name="Imagem 1" descr=""/>
        <xdr:cNvPicPr/>
      </xdr:nvPicPr>
      <xdr:blipFill>
        <a:blip r:embed="rId1"/>
        <a:stretch/>
      </xdr:blipFill>
      <xdr:spPr>
        <a:xfrm>
          <a:off x="7995960" y="19080"/>
          <a:ext cx="739440" cy="96192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598680</xdr:colOff>
      <xdr:row>6</xdr:row>
      <xdr:rowOff>85320</xdr:rowOff>
    </xdr:to>
    <xdr:pic>
      <xdr:nvPicPr>
        <xdr:cNvPr id="5" name="Imagem 2" descr=""/>
        <xdr:cNvPicPr/>
      </xdr:nvPicPr>
      <xdr:blipFill>
        <a:blip r:embed="rId2"/>
        <a:srcRect l="0" t="0" r="58592" b="0"/>
        <a:stretch/>
      </xdr:blipFill>
      <xdr:spPr>
        <a:xfrm>
          <a:off x="0" y="0"/>
          <a:ext cx="1484640" cy="9903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0</xdr:col>
      <xdr:colOff>0</xdr:colOff>
      <xdr:row>133</xdr:row>
      <xdr:rowOff>157680</xdr:rowOff>
    </xdr:from>
    <xdr:to>
      <xdr:col>5</xdr:col>
      <xdr:colOff>966240</xdr:colOff>
      <xdr:row>176</xdr:row>
      <xdr:rowOff>104400</xdr:rowOff>
    </xdr:to>
    <xdr:pic>
      <xdr:nvPicPr>
        <xdr:cNvPr id="6" name="Imagem 13" descr=""/>
        <xdr:cNvPicPr/>
      </xdr:nvPicPr>
      <xdr:blipFill>
        <a:blip r:embed="rId3"/>
        <a:stretch/>
      </xdr:blipFill>
      <xdr:spPr>
        <a:xfrm>
          <a:off x="0" y="25237080"/>
          <a:ext cx="8980560" cy="81381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0</xdr:col>
      <xdr:colOff>0</xdr:colOff>
      <xdr:row>177</xdr:row>
      <xdr:rowOff>176040</xdr:rowOff>
    </xdr:from>
    <xdr:to>
      <xdr:col>5</xdr:col>
      <xdr:colOff>904680</xdr:colOff>
      <xdr:row>220</xdr:row>
      <xdr:rowOff>171000</xdr:rowOff>
    </xdr:to>
    <xdr:pic>
      <xdr:nvPicPr>
        <xdr:cNvPr id="7" name="Imagem 21" descr=""/>
        <xdr:cNvPicPr/>
      </xdr:nvPicPr>
      <xdr:blipFill>
        <a:blip r:embed="rId4"/>
        <a:stretch/>
      </xdr:blipFill>
      <xdr:spPr>
        <a:xfrm>
          <a:off x="0" y="33637320"/>
          <a:ext cx="8919000" cy="818640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0</xdr:col>
      <xdr:colOff>0</xdr:colOff>
      <xdr:row>222</xdr:row>
      <xdr:rowOff>11880</xdr:rowOff>
    </xdr:from>
    <xdr:to>
      <xdr:col>6</xdr:col>
      <xdr:colOff>18720</xdr:colOff>
      <xdr:row>264</xdr:row>
      <xdr:rowOff>28440</xdr:rowOff>
    </xdr:to>
    <xdr:pic>
      <xdr:nvPicPr>
        <xdr:cNvPr id="8" name="Imagem 23" descr=""/>
        <xdr:cNvPicPr/>
      </xdr:nvPicPr>
      <xdr:blipFill>
        <a:blip r:embed="rId5"/>
        <a:stretch/>
      </xdr:blipFill>
      <xdr:spPr>
        <a:xfrm>
          <a:off x="0" y="42045840"/>
          <a:ext cx="8999640" cy="80175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0</xdr:col>
      <xdr:colOff>0</xdr:colOff>
      <xdr:row>265</xdr:row>
      <xdr:rowOff>17280</xdr:rowOff>
    </xdr:from>
    <xdr:to>
      <xdr:col>5</xdr:col>
      <xdr:colOff>904680</xdr:colOff>
      <xdr:row>320</xdr:row>
      <xdr:rowOff>171000</xdr:rowOff>
    </xdr:to>
    <xdr:pic>
      <xdr:nvPicPr>
        <xdr:cNvPr id="9" name="Imagem 24" descr=""/>
        <xdr:cNvPicPr/>
      </xdr:nvPicPr>
      <xdr:blipFill>
        <a:blip r:embed="rId6"/>
        <a:stretch/>
      </xdr:blipFill>
      <xdr:spPr>
        <a:xfrm>
          <a:off x="0" y="50242680"/>
          <a:ext cx="8919000" cy="106311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0</xdr:col>
      <xdr:colOff>19080</xdr:colOff>
      <xdr:row>11</xdr:row>
      <xdr:rowOff>8640</xdr:rowOff>
    </xdr:from>
    <xdr:to>
      <xdr:col>6</xdr:col>
      <xdr:colOff>9360</xdr:colOff>
      <xdr:row>56</xdr:row>
      <xdr:rowOff>37800</xdr:rowOff>
    </xdr:to>
    <xdr:pic>
      <xdr:nvPicPr>
        <xdr:cNvPr id="10" name="Imagem 14" descr=""/>
        <xdr:cNvPicPr/>
      </xdr:nvPicPr>
      <xdr:blipFill>
        <a:blip r:embed="rId7"/>
        <a:stretch/>
      </xdr:blipFill>
      <xdr:spPr>
        <a:xfrm>
          <a:off x="19080" y="1846800"/>
          <a:ext cx="8971200" cy="860184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0</xdr:col>
      <xdr:colOff>9360</xdr:colOff>
      <xdr:row>56</xdr:row>
      <xdr:rowOff>46080</xdr:rowOff>
    </xdr:from>
    <xdr:to>
      <xdr:col>6</xdr:col>
      <xdr:colOff>9000</xdr:colOff>
      <xdr:row>105</xdr:row>
      <xdr:rowOff>142560</xdr:rowOff>
    </xdr:to>
    <xdr:pic>
      <xdr:nvPicPr>
        <xdr:cNvPr id="11" name="Imagem 16" descr=""/>
        <xdr:cNvPicPr/>
      </xdr:nvPicPr>
      <xdr:blipFill>
        <a:blip r:embed="rId8"/>
        <a:stretch/>
      </xdr:blipFill>
      <xdr:spPr>
        <a:xfrm>
          <a:off x="9360" y="10456920"/>
          <a:ext cx="8980560" cy="943092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8</xdr:col>
      <xdr:colOff>66600</xdr:colOff>
      <xdr:row>0</xdr:row>
      <xdr:rowOff>0</xdr:rowOff>
    </xdr:from>
    <xdr:to>
      <xdr:col>8</xdr:col>
      <xdr:colOff>787680</xdr:colOff>
      <xdr:row>6</xdr:row>
      <xdr:rowOff>56880</xdr:rowOff>
    </xdr:to>
    <xdr:pic>
      <xdr:nvPicPr>
        <xdr:cNvPr id="12" name="Imagem 1" descr=""/>
        <xdr:cNvPicPr/>
      </xdr:nvPicPr>
      <xdr:blipFill>
        <a:blip r:embed="rId1"/>
        <a:stretch/>
      </xdr:blipFill>
      <xdr:spPr>
        <a:xfrm>
          <a:off x="7836480" y="0"/>
          <a:ext cx="721080" cy="96192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7920</xdr:colOff>
      <xdr:row>6</xdr:row>
      <xdr:rowOff>85320</xdr:rowOff>
    </xdr:to>
    <xdr:pic>
      <xdr:nvPicPr>
        <xdr:cNvPr id="13" name="Imagem 2" descr=""/>
        <xdr:cNvPicPr/>
      </xdr:nvPicPr>
      <xdr:blipFill>
        <a:blip r:embed="rId2"/>
        <a:srcRect l="0" t="0" r="58592" b="0"/>
        <a:stretch/>
      </xdr:blipFill>
      <xdr:spPr>
        <a:xfrm>
          <a:off x="0" y="0"/>
          <a:ext cx="1518120" cy="9903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2</xdr:col>
      <xdr:colOff>542880</xdr:colOff>
      <xdr:row>23</xdr:row>
      <xdr:rowOff>85680</xdr:rowOff>
    </xdr:from>
    <xdr:to>
      <xdr:col>5</xdr:col>
      <xdr:colOff>209160</xdr:colOff>
      <xdr:row>25</xdr:row>
      <xdr:rowOff>162360</xdr:rowOff>
    </xdr:to>
    <xdr:pic>
      <xdr:nvPicPr>
        <xdr:cNvPr id="14" name="Imagem 4" descr=""/>
        <xdr:cNvPicPr/>
      </xdr:nvPicPr>
      <xdr:blipFill>
        <a:blip r:embed="rId3"/>
        <a:stretch/>
      </xdr:blipFill>
      <xdr:spPr>
        <a:xfrm>
          <a:off x="2053080" y="4133880"/>
          <a:ext cx="3502080" cy="457560"/>
        </a:xfrm>
        <a:prstGeom prst="rect">
          <a:avLst/>
        </a:prstGeom>
        <a:ln w="0">
          <a:noFill/>
        </a:ln>
      </xdr:spPr>
    </xdr:pic>
    <xdr:clientData/>
  </xdr:twoCellAnchor>
</xdr:wsDr>
</file>

<file path=xl/externalLinks/_rels/externalLink1.xml.rels><?xml version="1.0" encoding="UTF-8"?>
<Relationships xmlns="http://schemas.openxmlformats.org/package/2006/relationships"><Relationship Id="rId1" Type="http://schemas.openxmlformats.org/officeDocument/2006/relationships/externalLinkPath" Target="../../31897/Documents/Refer&#234;ncias%20or&#231;amentos/Planila%20m&#250;ltipla%20utilizada/PM%20Or&#231;amento%20Campo%20Society%20Pra&#231;a%20Primor.xlsm" TargetMode="External"/>
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MENU"/>
      <sheetName val="DADOS"/>
      <sheetName val="NOVO"/>
      <sheetName val="BDI"/>
      <sheetName val="ORÇAMENTO"/>
      <sheetName val="CÁLCULO"/>
      <sheetName val="EVENTOS"/>
      <sheetName val="CRONO"/>
      <sheetName val="CRONOPLE"/>
      <sheetName val="PLE"/>
      <sheetName val="QCI"/>
      <sheetName val="BM"/>
      <sheetName val="RRE"/>
      <sheetName val="OFÍCI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xmlns:r="http://schemas.openxmlformats.org/officeDocument/2006/relationships" name="Tema do 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_rels/sheet3.xml.rels><?xml version="1.0" encoding="UTF-8"?>
<Relationships xmlns="http://schemas.openxmlformats.org/package/2006/relationships"><Relationship Id="rId1" Type="http://schemas.openxmlformats.org/officeDocument/2006/relationships/drawing" Target="../drawings/drawing3.xml"/>
</Relationships>
</file>

<file path=xl/worksheets/_rels/sheet4.xml.rels><?xml version="1.0" encoding="UTF-8"?>
<Relationships xmlns="http://schemas.openxmlformats.org/package/2006/relationships"><Relationship Id="rId1" Type="http://schemas.openxmlformats.org/officeDocument/2006/relationships/drawing" Target="../drawings/drawing4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Y528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D7" activeCellId="0" sqref="D7"/>
    </sheetView>
  </sheetViews>
  <sheetFormatPr defaultColWidth="8.6796875" defaultRowHeight="15" zeroHeight="false" outlineLevelRow="0" outlineLevelCol="0"/>
  <cols>
    <col collapsed="false" customWidth="true" hidden="false" outlineLevel="0" max="1" min="1" style="1" width="7.15"/>
    <col collapsed="false" customWidth="true" hidden="false" outlineLevel="0" max="2" min="2" style="2" width="11.29"/>
    <col collapsed="false" customWidth="true" hidden="false" outlineLevel="0" max="3" min="3" style="2" width="8.42"/>
    <col collapsed="false" customWidth="true" hidden="false" outlineLevel="0" max="4" min="4" style="0" width="71.57"/>
    <col collapsed="false" customWidth="false" hidden="false" outlineLevel="0" max="5" min="5" style="2" width="8.71"/>
    <col collapsed="false" customWidth="true" hidden="false" outlineLevel="0" max="6" min="6" style="3" width="11"/>
    <col collapsed="false" customWidth="true" hidden="false" outlineLevel="0" max="9" min="7" style="4" width="13.71"/>
    <col collapsed="false" customWidth="true" hidden="false" outlineLevel="0" max="10" min="10" style="4" width="14.71"/>
    <col collapsed="false" customWidth="true" hidden="false" outlineLevel="0" max="11" min="11" style="5" width="15.29"/>
    <col collapsed="false" customWidth="true" hidden="false" outlineLevel="0" max="14" min="14" style="0" width="10.14"/>
    <col collapsed="false" customWidth="true" hidden="false" outlineLevel="0" max="16" min="16" style="0" width="11.57"/>
  </cols>
  <sheetData>
    <row r="1" customFormat="false" ht="15" hidden="false" customHeight="false" outlineLevel="0" collapsed="false">
      <c r="A1" s="6"/>
      <c r="B1" s="6"/>
      <c r="C1" s="6"/>
      <c r="D1" s="7" t="s">
        <v>0</v>
      </c>
      <c r="E1" s="7"/>
      <c r="F1" s="7"/>
      <c r="G1" s="7"/>
      <c r="H1" s="7"/>
      <c r="I1" s="7"/>
      <c r="J1" s="8"/>
      <c r="K1" s="8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</row>
    <row r="2" customFormat="false" ht="15" hidden="false" customHeight="false" outlineLevel="0" collapsed="false">
      <c r="A2" s="6"/>
      <c r="B2" s="6"/>
      <c r="C2" s="6"/>
      <c r="D2" s="7" t="s">
        <v>1</v>
      </c>
      <c r="E2" s="7"/>
      <c r="F2" s="7"/>
      <c r="G2" s="7"/>
      <c r="H2" s="7"/>
      <c r="I2" s="7"/>
      <c r="J2" s="8"/>
      <c r="K2" s="8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</row>
    <row r="3" customFormat="false" ht="4.5" hidden="false" customHeight="true" outlineLevel="0" collapsed="false">
      <c r="A3" s="6"/>
      <c r="B3" s="6"/>
      <c r="C3" s="6"/>
      <c r="D3" s="10"/>
      <c r="E3" s="10"/>
      <c r="F3" s="10"/>
      <c r="G3" s="11"/>
      <c r="H3" s="11"/>
      <c r="I3" s="11"/>
      <c r="J3" s="8"/>
      <c r="K3" s="8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</row>
    <row r="4" customFormat="false" ht="15" hidden="false" customHeight="false" outlineLevel="0" collapsed="false">
      <c r="A4" s="6"/>
      <c r="B4" s="6"/>
      <c r="C4" s="6"/>
      <c r="D4" s="7" t="s">
        <v>2</v>
      </c>
      <c r="E4" s="7"/>
      <c r="F4" s="7"/>
      <c r="G4" s="7"/>
      <c r="H4" s="7"/>
      <c r="I4" s="7"/>
      <c r="J4" s="8"/>
      <c r="K4" s="8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</row>
    <row r="5" customFormat="false" ht="15" hidden="false" customHeight="false" outlineLevel="0" collapsed="false">
      <c r="A5" s="6"/>
      <c r="B5" s="6"/>
      <c r="C5" s="6"/>
      <c r="D5" s="7" t="s">
        <v>3</v>
      </c>
      <c r="E5" s="7"/>
      <c r="F5" s="7"/>
      <c r="G5" s="7"/>
      <c r="H5" s="7"/>
      <c r="I5" s="7"/>
      <c r="J5" s="8"/>
      <c r="K5" s="8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</row>
    <row r="6" customFormat="false" ht="3" hidden="false" customHeight="true" outlineLevel="0" collapsed="false">
      <c r="A6" s="6"/>
      <c r="B6" s="6"/>
      <c r="C6" s="6"/>
      <c r="D6" s="12"/>
      <c r="E6" s="12"/>
      <c r="F6" s="12"/>
      <c r="G6" s="8"/>
      <c r="H6" s="8"/>
      <c r="I6" s="13"/>
      <c r="J6" s="12"/>
      <c r="K6" s="8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</row>
    <row r="7" customFormat="false" ht="15" hidden="false" customHeight="true" outlineLevel="0" collapsed="false">
      <c r="A7" s="6"/>
      <c r="B7" s="6"/>
      <c r="C7" s="6"/>
      <c r="D7" s="14" t="s">
        <v>4</v>
      </c>
      <c r="E7" s="14" t="s">
        <v>5</v>
      </c>
      <c r="F7" s="14"/>
      <c r="G7" s="14"/>
      <c r="H7" s="15"/>
      <c r="I7" s="16" t="s">
        <v>6</v>
      </c>
      <c r="J7" s="17" t="n">
        <v>0.2764</v>
      </c>
      <c r="K7" s="8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</row>
    <row r="8" customFormat="false" ht="15" hidden="false" customHeight="false" outlineLevel="0" collapsed="false">
      <c r="A8" s="6"/>
      <c r="B8" s="6"/>
      <c r="C8" s="6"/>
      <c r="D8" s="14"/>
      <c r="E8" s="14"/>
      <c r="F8" s="14"/>
      <c r="G8" s="14"/>
      <c r="H8" s="15"/>
      <c r="I8" s="16" t="s">
        <v>7</v>
      </c>
      <c r="J8" s="18" t="n">
        <v>45722</v>
      </c>
      <c r="K8" s="8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</row>
    <row r="9" customFormat="false" ht="15" hidden="false" customHeight="false" outlineLevel="0" collapsed="false">
      <c r="A9" s="6"/>
      <c r="B9" s="6"/>
      <c r="C9" s="6"/>
      <c r="D9" s="14"/>
      <c r="E9" s="14"/>
      <c r="F9" s="14"/>
      <c r="G9" s="14"/>
      <c r="H9" s="15"/>
      <c r="K9" s="8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</row>
    <row r="10" customFormat="false" ht="5.25" hidden="false" customHeight="true" outlineLevel="0" collapsed="false">
      <c r="A10" s="19"/>
      <c r="B10" s="19"/>
      <c r="C10" s="19"/>
      <c r="D10" s="20"/>
      <c r="E10" s="21"/>
      <c r="F10" s="22"/>
      <c r="G10" s="23"/>
      <c r="H10" s="23"/>
      <c r="J10" s="24"/>
      <c r="K10" s="24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</row>
    <row r="11" s="31" customFormat="true" ht="30" hidden="false" customHeight="true" outlineLevel="0" collapsed="false">
      <c r="A11" s="25" t="s">
        <v>8</v>
      </c>
      <c r="B11" s="25" t="s">
        <v>9</v>
      </c>
      <c r="C11" s="25" t="s">
        <v>10</v>
      </c>
      <c r="D11" s="25" t="s">
        <v>11</v>
      </c>
      <c r="E11" s="25" t="s">
        <v>12</v>
      </c>
      <c r="F11" s="26" t="s">
        <v>13</v>
      </c>
      <c r="G11" s="27" t="s">
        <v>14</v>
      </c>
      <c r="H11" s="27" t="s">
        <v>15</v>
      </c>
      <c r="I11" s="28" t="s">
        <v>16</v>
      </c>
      <c r="J11" s="28" t="s">
        <v>17</v>
      </c>
      <c r="K11" s="29" t="s">
        <v>18</v>
      </c>
      <c r="L11" s="30"/>
      <c r="M11" s="30"/>
      <c r="N11" s="30"/>
      <c r="O11" s="30"/>
      <c r="P11" s="30"/>
      <c r="Q11" s="30"/>
      <c r="R11" s="30"/>
      <c r="S11" s="30"/>
      <c r="T11" s="30"/>
      <c r="U11" s="30"/>
      <c r="V11" s="30"/>
      <c r="W11" s="30"/>
      <c r="X11" s="30"/>
      <c r="Y11" s="30"/>
    </row>
    <row r="12" customFormat="false" ht="15" hidden="false" customHeight="false" outlineLevel="0" collapsed="false">
      <c r="A12" s="32" t="n">
        <v>1</v>
      </c>
      <c r="B12" s="33"/>
      <c r="C12" s="33"/>
      <c r="D12" s="34" t="s">
        <v>19</v>
      </c>
      <c r="E12" s="33"/>
      <c r="F12" s="35"/>
      <c r="G12" s="36"/>
      <c r="H12" s="36"/>
      <c r="I12" s="36"/>
      <c r="J12" s="37" t="n">
        <f aca="false">SUBTOTAL(9,J13:J16)</f>
        <v>5709.54</v>
      </c>
      <c r="K12" s="38"/>
      <c r="L12" s="9"/>
      <c r="M12" s="9"/>
      <c r="N12" s="39" t="e">
        <f aca="false">J12+J17+#REF!+#REF!+#REF!+#REF!+#REF!+#REF!+#REF!+#REF!+#REF!+#REF!</f>
        <v>#REF!</v>
      </c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</row>
    <row r="13" s="49" customFormat="true" ht="23.85" hidden="false" customHeight="false" outlineLevel="0" collapsed="false">
      <c r="A13" s="40" t="s">
        <v>20</v>
      </c>
      <c r="B13" s="41" t="s">
        <v>21</v>
      </c>
      <c r="C13" s="41" t="s">
        <v>22</v>
      </c>
      <c r="D13" s="42" t="s">
        <v>23</v>
      </c>
      <c r="E13" s="41" t="s">
        <v>24</v>
      </c>
      <c r="F13" s="43" t="n">
        <v>1</v>
      </c>
      <c r="G13" s="44" t="n">
        <v>1181.1</v>
      </c>
      <c r="H13" s="45" t="s">
        <v>25</v>
      </c>
      <c r="I13" s="46" t="n">
        <f aca="false">ROUND(G13*(1+$J$7),2)</f>
        <v>1507.56</v>
      </c>
      <c r="J13" s="46" t="n">
        <f aca="false">ROUND(F13*I13,2)</f>
        <v>1507.56</v>
      </c>
      <c r="K13" s="47"/>
      <c r="L13" s="48"/>
      <c r="M13" s="48"/>
      <c r="N13" s="48"/>
      <c r="O13" s="48"/>
      <c r="P13" s="48"/>
      <c r="Q13" s="48"/>
      <c r="R13" s="48"/>
      <c r="S13" s="48"/>
      <c r="T13" s="48"/>
      <c r="U13" s="48"/>
      <c r="V13" s="48"/>
      <c r="W13" s="48"/>
      <c r="X13" s="48"/>
      <c r="Y13" s="48"/>
    </row>
    <row r="14" s="49" customFormat="true" ht="15" hidden="false" customHeight="false" outlineLevel="0" collapsed="false">
      <c r="A14" s="40" t="s">
        <v>26</v>
      </c>
      <c r="B14" s="50" t="s">
        <v>27</v>
      </c>
      <c r="C14" s="50" t="s">
        <v>28</v>
      </c>
      <c r="D14" s="51" t="s">
        <v>29</v>
      </c>
      <c r="E14" s="50" t="s">
        <v>24</v>
      </c>
      <c r="F14" s="52" t="n">
        <v>1</v>
      </c>
      <c r="G14" s="46" t="n">
        <v>271.47</v>
      </c>
      <c r="H14" s="53" t="s">
        <v>25</v>
      </c>
      <c r="I14" s="46" t="n">
        <f aca="false">ROUND(G14*(1+$J$7),2)</f>
        <v>346.5</v>
      </c>
      <c r="J14" s="46" t="n">
        <f aca="false">ROUND(F14*I14,2)</f>
        <v>346.5</v>
      </c>
      <c r="K14" s="54"/>
      <c r="L14" s="48"/>
      <c r="M14" s="48"/>
      <c r="N14" s="48"/>
      <c r="O14" s="55"/>
      <c r="P14" s="48"/>
      <c r="Q14" s="48"/>
      <c r="R14" s="48"/>
      <c r="S14" s="48"/>
      <c r="T14" s="48"/>
      <c r="U14" s="48"/>
      <c r="V14" s="48"/>
      <c r="W14" s="48"/>
      <c r="X14" s="48"/>
      <c r="Y14" s="48"/>
    </row>
    <row r="15" s="49" customFormat="true" ht="23.85" hidden="false" customHeight="false" outlineLevel="0" collapsed="false">
      <c r="A15" s="40" t="s">
        <v>30</v>
      </c>
      <c r="B15" s="50" t="s">
        <v>31</v>
      </c>
      <c r="C15" s="50" t="s">
        <v>32</v>
      </c>
      <c r="D15" s="51" t="s">
        <v>33</v>
      </c>
      <c r="E15" s="50" t="s">
        <v>34</v>
      </c>
      <c r="F15" s="52" t="n">
        <v>2</v>
      </c>
      <c r="G15" s="46" t="n">
        <v>464.46</v>
      </c>
      <c r="H15" s="53" t="s">
        <v>25</v>
      </c>
      <c r="I15" s="46" t="n">
        <f aca="false">ROUND(G15*(1+$J$7),2)</f>
        <v>592.84</v>
      </c>
      <c r="J15" s="46" t="n">
        <f aca="false">ROUND(F15*I15,2)</f>
        <v>1185.68</v>
      </c>
      <c r="K15" s="54"/>
      <c r="L15" s="48"/>
      <c r="M15" s="48"/>
      <c r="N15" s="48"/>
      <c r="O15" s="55"/>
      <c r="P15" s="48"/>
      <c r="Q15" s="48"/>
      <c r="R15" s="48"/>
      <c r="S15" s="48"/>
      <c r="T15" s="48"/>
      <c r="U15" s="48"/>
      <c r="V15" s="48"/>
      <c r="W15" s="48"/>
      <c r="X15" s="48"/>
      <c r="Y15" s="48"/>
    </row>
    <row r="16" s="49" customFormat="true" ht="15" hidden="false" customHeight="false" outlineLevel="0" collapsed="false">
      <c r="A16" s="40" t="s">
        <v>35</v>
      </c>
      <c r="B16" s="50" t="s">
        <v>27</v>
      </c>
      <c r="C16" s="50" t="s">
        <v>22</v>
      </c>
      <c r="D16" s="51" t="s">
        <v>36</v>
      </c>
      <c r="E16" s="50" t="s">
        <v>24</v>
      </c>
      <c r="F16" s="52" t="n">
        <v>5</v>
      </c>
      <c r="G16" s="46" t="n">
        <v>418.33</v>
      </c>
      <c r="H16" s="53" t="s">
        <v>25</v>
      </c>
      <c r="I16" s="46" t="n">
        <f aca="false">ROUND(G16*(1+$J$7),2)</f>
        <v>533.96</v>
      </c>
      <c r="J16" s="46" t="n">
        <f aca="false">ROUND(F16*I16,2)</f>
        <v>2669.8</v>
      </c>
      <c r="K16" s="54"/>
      <c r="L16" s="48"/>
      <c r="M16" s="48"/>
      <c r="N16" s="48"/>
      <c r="O16" s="55"/>
      <c r="P16" s="48"/>
      <c r="Q16" s="48"/>
      <c r="R16" s="48"/>
      <c r="S16" s="48"/>
      <c r="T16" s="48"/>
      <c r="U16" s="48"/>
      <c r="V16" s="48"/>
      <c r="W16" s="48"/>
      <c r="X16" s="48"/>
      <c r="Y16" s="48"/>
    </row>
    <row r="17" s="49" customFormat="true" ht="15" hidden="false" customHeight="false" outlineLevel="0" collapsed="false">
      <c r="A17" s="32" t="n">
        <v>2</v>
      </c>
      <c r="B17" s="56"/>
      <c r="C17" s="56"/>
      <c r="D17" s="34" t="s">
        <v>37</v>
      </c>
      <c r="E17" s="56"/>
      <c r="F17" s="57"/>
      <c r="G17" s="58"/>
      <c r="H17" s="58"/>
      <c r="I17" s="58"/>
      <c r="J17" s="59" t="n">
        <f aca="false">SUBTOTAL(9,J18:J27)</f>
        <v>77622.63</v>
      </c>
      <c r="K17" s="60"/>
      <c r="L17" s="48"/>
      <c r="M17" s="48"/>
      <c r="N17" s="48"/>
      <c r="O17" s="48"/>
      <c r="P17" s="48" t="e">
        <f aca="false">ROUND(G17*(1+#REF!),2)</f>
        <v>#REF!</v>
      </c>
      <c r="Q17" s="48"/>
      <c r="R17" s="48"/>
      <c r="S17" s="48"/>
      <c r="T17" s="48"/>
      <c r="U17" s="48"/>
      <c r="V17" s="48"/>
      <c r="W17" s="48"/>
      <c r="X17" s="48"/>
      <c r="Y17" s="48"/>
    </row>
    <row r="18" s="49" customFormat="true" ht="23.85" hidden="false" customHeight="false" outlineLevel="0" collapsed="false">
      <c r="A18" s="61" t="s">
        <v>38</v>
      </c>
      <c r="B18" s="50" t="s">
        <v>31</v>
      </c>
      <c r="C18" s="50" t="s">
        <v>39</v>
      </c>
      <c r="D18" s="51" t="s">
        <v>40</v>
      </c>
      <c r="E18" s="50" t="s">
        <v>34</v>
      </c>
      <c r="F18" s="52" t="n">
        <v>248.16</v>
      </c>
      <c r="G18" s="46" t="n">
        <v>4.2</v>
      </c>
      <c r="H18" s="62" t="s">
        <v>25</v>
      </c>
      <c r="I18" s="46" t="n">
        <f aca="false">ROUND(G18*(1+$J$7),2)</f>
        <v>5.36</v>
      </c>
      <c r="J18" s="46" t="n">
        <f aca="false">ROUND(F18*I18,2)</f>
        <v>1330.14</v>
      </c>
      <c r="K18" s="54"/>
      <c r="L18" s="48"/>
      <c r="M18" s="48"/>
      <c r="N18" s="48"/>
      <c r="O18" s="48"/>
      <c r="P18" s="48" t="n">
        <f aca="false">ROUND(G18*(1+$J$7),2)</f>
        <v>5.36</v>
      </c>
      <c r="Q18" s="48"/>
      <c r="R18" s="48"/>
      <c r="S18" s="48"/>
      <c r="T18" s="48"/>
      <c r="U18" s="48"/>
      <c r="V18" s="48"/>
      <c r="W18" s="48"/>
      <c r="X18" s="48"/>
      <c r="Y18" s="48"/>
    </row>
    <row r="19" s="49" customFormat="true" ht="23.85" hidden="false" customHeight="false" outlineLevel="0" collapsed="false">
      <c r="A19" s="61" t="s">
        <v>41</v>
      </c>
      <c r="B19" s="63" t="s">
        <v>31</v>
      </c>
      <c r="C19" s="63" t="s">
        <v>42</v>
      </c>
      <c r="D19" s="64" t="s">
        <v>43</v>
      </c>
      <c r="E19" s="63" t="s">
        <v>24</v>
      </c>
      <c r="F19" s="65" t="n">
        <v>248.16</v>
      </c>
      <c r="G19" s="53" t="n">
        <v>224.01</v>
      </c>
      <c r="H19" s="53" t="s">
        <v>25</v>
      </c>
      <c r="I19" s="46" t="n">
        <f aca="false">ROUND(G19*(1+$J$7),2)</f>
        <v>285.93</v>
      </c>
      <c r="J19" s="46" t="n">
        <f aca="false">ROUND(F19*I19,2)</f>
        <v>70956.39</v>
      </c>
      <c r="K19" s="66"/>
      <c r="L19" s="48"/>
      <c r="M19" s="48"/>
      <c r="N19" s="48"/>
      <c r="O19" s="48"/>
      <c r="P19" s="48"/>
      <c r="Q19" s="48"/>
      <c r="R19" s="48"/>
      <c r="S19" s="48"/>
      <c r="T19" s="48"/>
      <c r="U19" s="48"/>
      <c r="V19" s="48"/>
      <c r="W19" s="48"/>
      <c r="X19" s="48"/>
      <c r="Y19" s="48"/>
    </row>
    <row r="20" s="49" customFormat="true" ht="23.85" hidden="false" customHeight="false" outlineLevel="0" collapsed="false">
      <c r="A20" s="61" t="s">
        <v>44</v>
      </c>
      <c r="B20" s="50" t="s">
        <v>31</v>
      </c>
      <c r="C20" s="50" t="s">
        <v>45</v>
      </c>
      <c r="D20" s="51" t="s">
        <v>46</v>
      </c>
      <c r="E20" s="50" t="s">
        <v>47</v>
      </c>
      <c r="F20" s="52" t="n">
        <v>22.4</v>
      </c>
      <c r="G20" s="46" t="n">
        <v>5.43</v>
      </c>
      <c r="H20" s="62" t="s">
        <v>25</v>
      </c>
      <c r="I20" s="46" t="n">
        <f aca="false">ROUND(G20*(1+$J$7),2)</f>
        <v>6.93</v>
      </c>
      <c r="J20" s="46" t="n">
        <f aca="false">ROUND(F20*I20,2)</f>
        <v>155.23</v>
      </c>
      <c r="K20" s="54"/>
      <c r="L20" s="48"/>
      <c r="M20" s="48"/>
      <c r="N20" s="48"/>
      <c r="O20" s="48"/>
      <c r="P20" s="48"/>
      <c r="Q20" s="48"/>
      <c r="R20" s="48"/>
      <c r="S20" s="48"/>
      <c r="T20" s="48"/>
      <c r="U20" s="48"/>
      <c r="V20" s="48"/>
      <c r="W20" s="48"/>
      <c r="X20" s="48"/>
      <c r="Y20" s="48"/>
    </row>
    <row r="21" s="49" customFormat="true" ht="23.85" hidden="false" customHeight="false" outlineLevel="0" collapsed="false">
      <c r="A21" s="61" t="s">
        <v>48</v>
      </c>
      <c r="B21" s="50" t="s">
        <v>31</v>
      </c>
      <c r="C21" s="50" t="s">
        <v>45</v>
      </c>
      <c r="D21" s="51" t="s">
        <v>46</v>
      </c>
      <c r="E21" s="50" t="s">
        <v>47</v>
      </c>
      <c r="F21" s="52" t="n">
        <v>2.7</v>
      </c>
      <c r="G21" s="46" t="n">
        <v>5.43</v>
      </c>
      <c r="H21" s="62" t="s">
        <v>25</v>
      </c>
      <c r="I21" s="46" t="n">
        <f aca="false">ROUND(G21*(1+$J$7),2)</f>
        <v>6.93</v>
      </c>
      <c r="J21" s="46" t="n">
        <f aca="false">ROUND(F21*I21,2)</f>
        <v>18.71</v>
      </c>
      <c r="K21" s="54"/>
      <c r="L21" s="48"/>
      <c r="M21" s="48"/>
      <c r="N21" s="48"/>
      <c r="O21" s="48"/>
      <c r="P21" s="48"/>
      <c r="Q21" s="48"/>
      <c r="R21" s="48"/>
      <c r="S21" s="48"/>
      <c r="T21" s="48"/>
      <c r="U21" s="48"/>
      <c r="V21" s="48"/>
      <c r="W21" s="48"/>
      <c r="X21" s="48"/>
      <c r="Y21" s="48"/>
    </row>
    <row r="22" s="49" customFormat="true" ht="15" hidden="false" customHeight="false" outlineLevel="0" collapsed="false">
      <c r="A22" s="61" t="s">
        <v>49</v>
      </c>
      <c r="B22" s="50" t="s">
        <v>21</v>
      </c>
      <c r="C22" s="50" t="s">
        <v>28</v>
      </c>
      <c r="D22" s="51" t="s">
        <v>50</v>
      </c>
      <c r="E22" s="50" t="s">
        <v>47</v>
      </c>
      <c r="F22" s="52" t="n">
        <v>98</v>
      </c>
      <c r="G22" s="46" t="n">
        <v>25.28</v>
      </c>
      <c r="H22" s="62" t="s">
        <v>25</v>
      </c>
      <c r="I22" s="46" t="n">
        <f aca="false">ROUND(G22*(1+$J$7),2)</f>
        <v>32.27</v>
      </c>
      <c r="J22" s="46" t="n">
        <f aca="false">ROUND(F22*I22,2)</f>
        <v>3162.46</v>
      </c>
      <c r="K22" s="54"/>
      <c r="L22" s="48"/>
      <c r="M22" s="48"/>
      <c r="N22" s="48"/>
      <c r="O22" s="48"/>
      <c r="P22" s="48"/>
      <c r="Q22" s="48"/>
      <c r="R22" s="48"/>
      <c r="S22" s="48"/>
      <c r="T22" s="48"/>
      <c r="U22" s="48"/>
      <c r="V22" s="48"/>
      <c r="W22" s="48"/>
      <c r="X22" s="48"/>
      <c r="Y22" s="48"/>
    </row>
    <row r="23" s="49" customFormat="true" ht="35.05" hidden="false" customHeight="false" outlineLevel="0" collapsed="false">
      <c r="A23" s="61" t="s">
        <v>51</v>
      </c>
      <c r="B23" s="67" t="s">
        <v>31</v>
      </c>
      <c r="C23" s="67" t="s">
        <v>52</v>
      </c>
      <c r="D23" s="68" t="s">
        <v>53</v>
      </c>
      <c r="E23" s="67" t="s">
        <v>34</v>
      </c>
      <c r="F23" s="69" t="n">
        <v>13.2</v>
      </c>
      <c r="G23" s="70" t="n">
        <v>42.96</v>
      </c>
      <c r="H23" s="71" t="s">
        <v>25</v>
      </c>
      <c r="I23" s="46" t="n">
        <f aca="false">ROUND(G23*(1+$J$7),2)</f>
        <v>54.83</v>
      </c>
      <c r="J23" s="46" t="n">
        <f aca="false">ROUND(F23*I23,2)</f>
        <v>723.76</v>
      </c>
      <c r="K23" s="72"/>
      <c r="L23" s="48"/>
      <c r="M23" s="48"/>
      <c r="N23" s="48"/>
      <c r="O23" s="48"/>
      <c r="P23" s="48"/>
      <c r="Q23" s="48"/>
      <c r="R23" s="48"/>
      <c r="S23" s="48"/>
      <c r="T23" s="48"/>
      <c r="U23" s="48"/>
      <c r="V23" s="48"/>
      <c r="W23" s="48"/>
      <c r="X23" s="48"/>
      <c r="Y23" s="48"/>
    </row>
    <row r="24" s="49" customFormat="true" ht="23.85" hidden="false" customHeight="false" outlineLevel="0" collapsed="false">
      <c r="A24" s="61" t="s">
        <v>54</v>
      </c>
      <c r="B24" s="50" t="s">
        <v>31</v>
      </c>
      <c r="C24" s="50" t="s">
        <v>55</v>
      </c>
      <c r="D24" s="51" t="s">
        <v>56</v>
      </c>
      <c r="E24" s="50" t="s">
        <v>57</v>
      </c>
      <c r="F24" s="52" t="n">
        <v>0.38</v>
      </c>
      <c r="G24" s="46" t="n">
        <v>235.75</v>
      </c>
      <c r="H24" s="62" t="s">
        <v>25</v>
      </c>
      <c r="I24" s="46" t="n">
        <f aca="false">ROUND(G24*(1+$J$7),2)</f>
        <v>300.91</v>
      </c>
      <c r="J24" s="46" t="n">
        <f aca="false">ROUND(F24*I24,2)</f>
        <v>114.35</v>
      </c>
      <c r="K24" s="54"/>
      <c r="L24" s="48"/>
      <c r="M24" s="48"/>
      <c r="N24" s="48"/>
      <c r="O24" s="48"/>
      <c r="P24" s="48"/>
      <c r="Q24" s="48"/>
      <c r="R24" s="48"/>
      <c r="S24" s="48"/>
      <c r="T24" s="48"/>
      <c r="U24" s="48"/>
      <c r="V24" s="48"/>
      <c r="W24" s="48"/>
      <c r="X24" s="48"/>
      <c r="Y24" s="48"/>
    </row>
    <row r="25" s="49" customFormat="true" ht="35.05" hidden="false" customHeight="false" outlineLevel="0" collapsed="false">
      <c r="A25" s="61" t="s">
        <v>58</v>
      </c>
      <c r="B25" s="50" t="s">
        <v>31</v>
      </c>
      <c r="C25" s="50" t="s">
        <v>59</v>
      </c>
      <c r="D25" s="51" t="s">
        <v>60</v>
      </c>
      <c r="E25" s="50" t="s">
        <v>34</v>
      </c>
      <c r="F25" s="52" t="n">
        <v>6.4</v>
      </c>
      <c r="G25" s="46" t="n">
        <v>81.37</v>
      </c>
      <c r="H25" s="62" t="s">
        <v>25</v>
      </c>
      <c r="I25" s="46" t="n">
        <f aca="false">ROUND(G25*(1+$J$7),2)</f>
        <v>103.86</v>
      </c>
      <c r="J25" s="46" t="n">
        <f aca="false">ROUND(F25*I25,2)</f>
        <v>664.7</v>
      </c>
      <c r="K25" s="54"/>
      <c r="L25" s="48"/>
      <c r="M25" s="48"/>
      <c r="N25" s="48"/>
      <c r="O25" s="48"/>
      <c r="P25" s="48"/>
      <c r="Q25" s="48"/>
      <c r="R25" s="48"/>
      <c r="S25" s="48"/>
      <c r="T25" s="48"/>
      <c r="U25" s="48"/>
      <c r="V25" s="48"/>
      <c r="W25" s="48"/>
      <c r="X25" s="48"/>
      <c r="Y25" s="48"/>
    </row>
    <row r="26" s="49" customFormat="true" ht="23.85" hidden="false" customHeight="false" outlineLevel="0" collapsed="false">
      <c r="A26" s="61" t="s">
        <v>61</v>
      </c>
      <c r="B26" s="67" t="s">
        <v>31</v>
      </c>
      <c r="C26" s="67" t="s">
        <v>62</v>
      </c>
      <c r="D26" s="68" t="s">
        <v>63</v>
      </c>
      <c r="E26" s="67" t="s">
        <v>34</v>
      </c>
      <c r="F26" s="69" t="n">
        <v>3</v>
      </c>
      <c r="G26" s="70" t="n">
        <v>26.98</v>
      </c>
      <c r="H26" s="71" t="s">
        <v>25</v>
      </c>
      <c r="I26" s="46" t="n">
        <f aca="false">ROUND(G26*(1+$J$7),2)</f>
        <v>34.44</v>
      </c>
      <c r="J26" s="46" t="n">
        <f aca="false">ROUND(F26*I26,2)</f>
        <v>103.32</v>
      </c>
      <c r="K26" s="72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</row>
    <row r="27" s="49" customFormat="true" ht="46.25" hidden="false" customHeight="false" outlineLevel="0" collapsed="false">
      <c r="A27" s="61" t="s">
        <v>64</v>
      </c>
      <c r="B27" s="50" t="s">
        <v>31</v>
      </c>
      <c r="C27" s="50" t="s">
        <v>65</v>
      </c>
      <c r="D27" s="51" t="s">
        <v>66</v>
      </c>
      <c r="E27" s="50" t="s">
        <v>34</v>
      </c>
      <c r="F27" s="52" t="n">
        <v>3</v>
      </c>
      <c r="G27" s="46" t="n">
        <v>102.78</v>
      </c>
      <c r="H27" s="62" t="s">
        <v>25</v>
      </c>
      <c r="I27" s="46" t="n">
        <f aca="false">ROUND(G27*(1+$J$7),2)</f>
        <v>131.19</v>
      </c>
      <c r="J27" s="46" t="n">
        <f aca="false">ROUND(F27*I27,2)</f>
        <v>393.57</v>
      </c>
      <c r="K27" s="54"/>
      <c r="L27" s="48"/>
      <c r="M27" s="48"/>
      <c r="N27" s="48"/>
      <c r="O27" s="48"/>
      <c r="P27" s="48"/>
      <c r="Q27" s="48"/>
      <c r="R27" s="48"/>
      <c r="S27" s="48"/>
      <c r="T27" s="48"/>
      <c r="U27" s="48"/>
      <c r="V27" s="48"/>
      <c r="W27" s="48"/>
      <c r="X27" s="48"/>
      <c r="Y27" s="48"/>
    </row>
    <row r="28" s="34" customFormat="true" ht="15" hidden="false" customHeight="false" outlineLevel="0" collapsed="false">
      <c r="A28" s="73" t="n">
        <v>3</v>
      </c>
      <c r="D28" s="34" t="s">
        <v>67</v>
      </c>
      <c r="J28" s="59" t="n">
        <f aca="false">SUBTOTAL(9,J29:J47)</f>
        <v>180204.07</v>
      </c>
    </row>
    <row r="29" s="49" customFormat="true" ht="35.05" hidden="false" customHeight="false" outlineLevel="0" collapsed="false">
      <c r="A29" s="61" t="s">
        <v>68</v>
      </c>
      <c r="B29" s="67" t="s">
        <v>31</v>
      </c>
      <c r="C29" s="67" t="s">
        <v>69</v>
      </c>
      <c r="D29" s="68" t="s">
        <v>70</v>
      </c>
      <c r="E29" s="67" t="s">
        <v>24</v>
      </c>
      <c r="F29" s="69" t="n">
        <v>2</v>
      </c>
      <c r="G29" s="70" t="n">
        <v>3379.15</v>
      </c>
      <c r="H29" s="71" t="s">
        <v>25</v>
      </c>
      <c r="I29" s="46" t="n">
        <f aca="false">ROUND(G29*(1+$J$7),2)</f>
        <v>4313.15</v>
      </c>
      <c r="J29" s="46" t="n">
        <f aca="false">ROUND(F29*I29,2)</f>
        <v>8626.3</v>
      </c>
      <c r="K29" s="72"/>
      <c r="L29" s="48"/>
      <c r="M29" s="48"/>
      <c r="N29" s="48"/>
      <c r="O29" s="48"/>
      <c r="P29" s="48"/>
      <c r="Q29" s="48"/>
      <c r="R29" s="48"/>
      <c r="S29" s="48"/>
      <c r="T29" s="48"/>
      <c r="U29" s="48"/>
      <c r="V29" s="48"/>
      <c r="W29" s="48"/>
      <c r="X29" s="48"/>
      <c r="Y29" s="48"/>
    </row>
    <row r="30" s="49" customFormat="true" ht="35.05" hidden="false" customHeight="false" outlineLevel="0" collapsed="false">
      <c r="A30" s="61" t="s">
        <v>71</v>
      </c>
      <c r="B30" s="50" t="s">
        <v>31</v>
      </c>
      <c r="C30" s="50" t="s">
        <v>72</v>
      </c>
      <c r="D30" s="51" t="s">
        <v>73</v>
      </c>
      <c r="E30" s="50" t="s">
        <v>34</v>
      </c>
      <c r="F30" s="52" t="n">
        <v>248.16</v>
      </c>
      <c r="G30" s="46" t="n">
        <v>27.01</v>
      </c>
      <c r="H30" s="62" t="s">
        <v>25</v>
      </c>
      <c r="I30" s="46" t="n">
        <f aca="false">ROUND(G30*(1+$J$7),2)</f>
        <v>34.48</v>
      </c>
      <c r="J30" s="46" t="n">
        <f aca="false">ROUND(F30*I30,2)</f>
        <v>8556.56</v>
      </c>
      <c r="K30" s="54"/>
      <c r="L30" s="48"/>
      <c r="M30" s="48"/>
      <c r="N30" s="48"/>
      <c r="O30" s="48"/>
      <c r="P30" s="48" t="n">
        <f aca="false">ROUND(G30*(1+$J$7),2)</f>
        <v>34.48</v>
      </c>
      <c r="Q30" s="48"/>
      <c r="R30" s="48"/>
      <c r="S30" s="48"/>
      <c r="T30" s="48"/>
      <c r="U30" s="48"/>
      <c r="V30" s="48"/>
      <c r="W30" s="48"/>
      <c r="X30" s="48"/>
      <c r="Y30" s="48"/>
    </row>
    <row r="31" s="49" customFormat="true" ht="23.85" hidden="false" customHeight="false" outlineLevel="0" collapsed="false">
      <c r="A31" s="61" t="s">
        <v>74</v>
      </c>
      <c r="B31" s="63" t="s">
        <v>31</v>
      </c>
      <c r="C31" s="63" t="s">
        <v>75</v>
      </c>
      <c r="D31" s="64" t="s">
        <v>76</v>
      </c>
      <c r="E31" s="63" t="s">
        <v>34</v>
      </c>
      <c r="F31" s="65" t="n">
        <v>248.16</v>
      </c>
      <c r="G31" s="53" t="n">
        <v>201.21</v>
      </c>
      <c r="H31" s="53" t="s">
        <v>25</v>
      </c>
      <c r="I31" s="46" t="n">
        <f aca="false">ROUND(G31*(1+$J$7),2)</f>
        <v>256.82</v>
      </c>
      <c r="J31" s="46" t="n">
        <f aca="false">ROUND(F31*I31,2)</f>
        <v>63732.45</v>
      </c>
      <c r="K31" s="66"/>
      <c r="L31" s="48"/>
      <c r="M31" s="48"/>
      <c r="N31" s="48"/>
      <c r="O31" s="48"/>
      <c r="P31" s="48"/>
      <c r="Q31" s="48"/>
      <c r="R31" s="48"/>
      <c r="S31" s="48"/>
      <c r="T31" s="48"/>
      <c r="U31" s="48"/>
      <c r="V31" s="48"/>
      <c r="W31" s="48"/>
      <c r="X31" s="48"/>
      <c r="Y31" s="48"/>
    </row>
    <row r="32" s="49" customFormat="true" ht="15" hidden="false" customHeight="false" outlineLevel="0" collapsed="false">
      <c r="A32" s="61" t="s">
        <v>77</v>
      </c>
      <c r="B32" s="50" t="s">
        <v>21</v>
      </c>
      <c r="C32" s="50" t="s">
        <v>78</v>
      </c>
      <c r="D32" s="51" t="s">
        <v>79</v>
      </c>
      <c r="E32" s="50" t="s">
        <v>47</v>
      </c>
      <c r="F32" s="52" t="n">
        <v>18.8</v>
      </c>
      <c r="G32" s="46" t="n">
        <v>163.4</v>
      </c>
      <c r="H32" s="62" t="s">
        <v>25</v>
      </c>
      <c r="I32" s="46" t="n">
        <f aca="false">ROUND(G32*(1+$J$7),2)</f>
        <v>208.56</v>
      </c>
      <c r="J32" s="46" t="n">
        <f aca="false">ROUND(F32*I32,2)</f>
        <v>3920.93</v>
      </c>
      <c r="K32" s="54"/>
      <c r="L32" s="48"/>
      <c r="M32" s="48"/>
      <c r="N32" s="48"/>
      <c r="O32" s="48"/>
      <c r="P32" s="48"/>
      <c r="Q32" s="48"/>
      <c r="R32" s="48"/>
      <c r="S32" s="48"/>
      <c r="T32" s="48"/>
      <c r="U32" s="48"/>
      <c r="V32" s="48"/>
      <c r="W32" s="48"/>
      <c r="X32" s="48"/>
      <c r="Y32" s="48"/>
    </row>
    <row r="33" s="49" customFormat="true" ht="23.85" hidden="false" customHeight="false" outlineLevel="0" collapsed="false">
      <c r="A33" s="61" t="s">
        <v>80</v>
      </c>
      <c r="B33" s="50" t="s">
        <v>31</v>
      </c>
      <c r="C33" s="50" t="s">
        <v>81</v>
      </c>
      <c r="D33" s="51" t="s">
        <v>82</v>
      </c>
      <c r="E33" s="50" t="s">
        <v>47</v>
      </c>
      <c r="F33" s="52" t="n">
        <v>22.4</v>
      </c>
      <c r="G33" s="46" t="n">
        <v>57.45</v>
      </c>
      <c r="H33" s="62" t="s">
        <v>25</v>
      </c>
      <c r="I33" s="46" t="n">
        <f aca="false">ROUND(G33*(1+$J$7),2)</f>
        <v>73.33</v>
      </c>
      <c r="J33" s="46" t="n">
        <f aca="false">ROUND(F33*I33,2)</f>
        <v>1642.59</v>
      </c>
      <c r="K33" s="54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</row>
    <row r="34" s="49" customFormat="true" ht="57.45" hidden="false" customHeight="false" outlineLevel="0" collapsed="false">
      <c r="A34" s="61" t="s">
        <v>83</v>
      </c>
      <c r="B34" s="50" t="s">
        <v>21</v>
      </c>
      <c r="C34" s="50" t="s">
        <v>84</v>
      </c>
      <c r="D34" s="51" t="s">
        <v>85</v>
      </c>
      <c r="E34" s="50" t="s">
        <v>47</v>
      </c>
      <c r="F34" s="52" t="n">
        <v>98</v>
      </c>
      <c r="G34" s="46" t="n">
        <v>223.82</v>
      </c>
      <c r="H34" s="62" t="s">
        <v>25</v>
      </c>
      <c r="I34" s="46" t="n">
        <f aca="false">ROUND(G34*(1+$J$7),2)</f>
        <v>285.68</v>
      </c>
      <c r="J34" s="46" t="n">
        <f aca="false">ROUND(F34*I34,2)</f>
        <v>27996.64</v>
      </c>
      <c r="K34" s="54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</row>
    <row r="35" s="49" customFormat="true" ht="23.85" hidden="false" customHeight="false" outlineLevel="0" collapsed="false">
      <c r="A35" s="61" t="s">
        <v>86</v>
      </c>
      <c r="B35" s="67" t="s">
        <v>31</v>
      </c>
      <c r="C35" s="67" t="s">
        <v>87</v>
      </c>
      <c r="D35" s="68" t="s">
        <v>88</v>
      </c>
      <c r="E35" s="67" t="s">
        <v>47</v>
      </c>
      <c r="F35" s="69" t="n">
        <v>37.6</v>
      </c>
      <c r="G35" s="70" t="n">
        <v>84.61</v>
      </c>
      <c r="H35" s="71" t="s">
        <v>25</v>
      </c>
      <c r="I35" s="46" t="n">
        <f aca="false">ROUND(G35*(1+$J$7),2)</f>
        <v>108</v>
      </c>
      <c r="J35" s="46" t="n">
        <f aca="false">ROUND(F35*I35,2)</f>
        <v>4060.8</v>
      </c>
      <c r="K35" s="72"/>
      <c r="L35" s="48"/>
      <c r="M35" s="48"/>
      <c r="N35" s="48"/>
      <c r="O35" s="48"/>
      <c r="P35" s="48"/>
      <c r="Q35" s="48"/>
      <c r="R35" s="48"/>
      <c r="S35" s="48"/>
      <c r="T35" s="48"/>
      <c r="U35" s="48"/>
      <c r="V35" s="48"/>
      <c r="W35" s="48"/>
      <c r="X35" s="48"/>
      <c r="Y35" s="48"/>
    </row>
    <row r="36" s="49" customFormat="true" ht="23.85" hidden="false" customHeight="false" outlineLevel="0" collapsed="false">
      <c r="A36" s="61" t="s">
        <v>89</v>
      </c>
      <c r="B36" s="50" t="s">
        <v>31</v>
      </c>
      <c r="C36" s="50" t="s">
        <v>90</v>
      </c>
      <c r="D36" s="51" t="s">
        <v>91</v>
      </c>
      <c r="E36" s="50" t="s">
        <v>47</v>
      </c>
      <c r="F36" s="52" t="n">
        <v>12</v>
      </c>
      <c r="G36" s="46" t="n">
        <v>81.52</v>
      </c>
      <c r="H36" s="62" t="s">
        <v>25</v>
      </c>
      <c r="I36" s="46" t="n">
        <f aca="false">ROUND(G36*(1+$J$7),2)</f>
        <v>104.05</v>
      </c>
      <c r="J36" s="46" t="n">
        <f aca="false">ROUND(F36*I36,2)</f>
        <v>1248.6</v>
      </c>
      <c r="K36" s="54"/>
      <c r="L36" s="48"/>
      <c r="M36" s="48"/>
      <c r="N36" s="48"/>
      <c r="O36" s="48"/>
      <c r="P36" s="48"/>
      <c r="Q36" s="48"/>
      <c r="R36" s="48"/>
      <c r="S36" s="48"/>
      <c r="T36" s="48"/>
      <c r="U36" s="48"/>
      <c r="V36" s="48"/>
      <c r="W36" s="48"/>
      <c r="X36" s="48"/>
      <c r="Y36" s="48"/>
    </row>
    <row r="37" s="49" customFormat="true" ht="23.85" hidden="false" customHeight="false" outlineLevel="0" collapsed="false">
      <c r="A37" s="61" t="s">
        <v>92</v>
      </c>
      <c r="B37" s="50" t="s">
        <v>21</v>
      </c>
      <c r="C37" s="50" t="s">
        <v>93</v>
      </c>
      <c r="D37" s="51" t="s">
        <v>94</v>
      </c>
      <c r="E37" s="50" t="s">
        <v>47</v>
      </c>
      <c r="F37" s="52" t="n">
        <v>80</v>
      </c>
      <c r="G37" s="46" t="n">
        <v>139.77</v>
      </c>
      <c r="H37" s="62" t="s">
        <v>25</v>
      </c>
      <c r="I37" s="46" t="n">
        <f aca="false">ROUND(G37*(1+$J$7),2)</f>
        <v>178.4</v>
      </c>
      <c r="J37" s="46" t="n">
        <f aca="false">ROUND(F37*I37,2)</f>
        <v>14272</v>
      </c>
      <c r="K37" s="54"/>
      <c r="L37" s="48"/>
      <c r="M37" s="48"/>
      <c r="N37" s="48"/>
      <c r="O37" s="48"/>
      <c r="P37" s="48"/>
      <c r="Q37" s="48"/>
      <c r="R37" s="48"/>
      <c r="S37" s="48"/>
      <c r="T37" s="48"/>
      <c r="U37" s="48"/>
      <c r="V37" s="48"/>
      <c r="W37" s="48"/>
      <c r="X37" s="48"/>
      <c r="Y37" s="48"/>
    </row>
    <row r="38" s="49" customFormat="true" ht="35.05" hidden="false" customHeight="false" outlineLevel="0" collapsed="false">
      <c r="A38" s="61" t="s">
        <v>95</v>
      </c>
      <c r="B38" s="67" t="s">
        <v>31</v>
      </c>
      <c r="C38" s="67" t="s">
        <v>96</v>
      </c>
      <c r="D38" s="68" t="s">
        <v>97</v>
      </c>
      <c r="E38" s="67" t="s">
        <v>24</v>
      </c>
      <c r="F38" s="69" t="n">
        <v>9</v>
      </c>
      <c r="G38" s="70" t="n">
        <v>137</v>
      </c>
      <c r="H38" s="71" t="s">
        <v>25</v>
      </c>
      <c r="I38" s="46" t="n">
        <f aca="false">ROUND(G38*(1+$J$7),2)</f>
        <v>174.87</v>
      </c>
      <c r="J38" s="46" t="n">
        <f aca="false">ROUND(F38*I38,2)</f>
        <v>1573.83</v>
      </c>
      <c r="K38" s="72"/>
      <c r="L38" s="48"/>
      <c r="M38" s="48"/>
      <c r="N38" s="48"/>
      <c r="O38" s="48"/>
      <c r="P38" s="48"/>
      <c r="Q38" s="48"/>
      <c r="R38" s="48"/>
      <c r="S38" s="48"/>
      <c r="T38" s="48"/>
      <c r="U38" s="48"/>
      <c r="V38" s="48"/>
      <c r="W38" s="48"/>
      <c r="X38" s="48"/>
      <c r="Y38" s="48"/>
    </row>
    <row r="39" s="49" customFormat="true" ht="35.05" hidden="false" customHeight="false" outlineLevel="0" collapsed="false">
      <c r="A39" s="61" t="s">
        <v>98</v>
      </c>
      <c r="B39" s="50" t="s">
        <v>31</v>
      </c>
      <c r="C39" s="50" t="s">
        <v>99</v>
      </c>
      <c r="D39" s="51" t="s">
        <v>100</v>
      </c>
      <c r="E39" s="50" t="s">
        <v>24</v>
      </c>
      <c r="F39" s="52" t="n">
        <v>3</v>
      </c>
      <c r="G39" s="46" t="n">
        <v>133.58</v>
      </c>
      <c r="H39" s="62" t="s">
        <v>25</v>
      </c>
      <c r="I39" s="46" t="n">
        <f aca="false">ROUND(G39*(1+$J$7),2)</f>
        <v>170.5</v>
      </c>
      <c r="J39" s="46" t="n">
        <f aca="false">ROUND(F39*I39,2)</f>
        <v>511.5</v>
      </c>
      <c r="K39" s="54"/>
      <c r="L39" s="48"/>
      <c r="M39" s="48"/>
      <c r="N39" s="48"/>
      <c r="O39" s="48"/>
      <c r="P39" s="48"/>
      <c r="Q39" s="48"/>
      <c r="R39" s="48"/>
      <c r="S39" s="48"/>
      <c r="T39" s="48"/>
      <c r="U39" s="48"/>
      <c r="V39" s="48"/>
      <c r="W39" s="48"/>
      <c r="X39" s="48"/>
      <c r="Y39" s="48"/>
    </row>
    <row r="40" s="49" customFormat="true" ht="35.05" hidden="false" customHeight="false" outlineLevel="0" collapsed="false">
      <c r="A40" s="61" t="s">
        <v>101</v>
      </c>
      <c r="B40" s="50" t="s">
        <v>31</v>
      </c>
      <c r="C40" s="50" t="s">
        <v>102</v>
      </c>
      <c r="D40" s="51" t="s">
        <v>103</v>
      </c>
      <c r="E40" s="50" t="s">
        <v>24</v>
      </c>
      <c r="F40" s="52" t="n">
        <v>3</v>
      </c>
      <c r="G40" s="46" t="n">
        <v>293.97</v>
      </c>
      <c r="H40" s="62" t="s">
        <v>25</v>
      </c>
      <c r="I40" s="46" t="n">
        <f aca="false">ROUND(G40*(1+$J$7),2)</f>
        <v>375.22</v>
      </c>
      <c r="J40" s="46" t="n">
        <f aca="false">ROUND(F40*I40,2)</f>
        <v>1125.66</v>
      </c>
      <c r="K40" s="54"/>
      <c r="L40" s="48"/>
      <c r="M40" s="48"/>
      <c r="N40" s="48"/>
      <c r="O40" s="48"/>
      <c r="P40" s="48"/>
      <c r="Q40" s="48"/>
      <c r="R40" s="48"/>
      <c r="S40" s="48"/>
      <c r="T40" s="48"/>
      <c r="U40" s="48"/>
      <c r="V40" s="48"/>
      <c r="W40" s="48"/>
      <c r="X40" s="48"/>
      <c r="Y40" s="48"/>
    </row>
    <row r="41" s="49" customFormat="true" ht="35.05" hidden="false" customHeight="false" outlineLevel="0" collapsed="false">
      <c r="A41" s="61" t="s">
        <v>104</v>
      </c>
      <c r="B41" s="50" t="s">
        <v>31</v>
      </c>
      <c r="C41" s="50" t="s">
        <v>105</v>
      </c>
      <c r="D41" s="51" t="s">
        <v>106</v>
      </c>
      <c r="E41" s="50" t="s">
        <v>24</v>
      </c>
      <c r="F41" s="52" t="n">
        <v>4</v>
      </c>
      <c r="G41" s="46" t="n">
        <v>576.82</v>
      </c>
      <c r="H41" s="62" t="s">
        <v>25</v>
      </c>
      <c r="I41" s="46" t="n">
        <f aca="false">ROUND(G41*(1+$J$7),2)</f>
        <v>736.25</v>
      </c>
      <c r="J41" s="46" t="n">
        <f aca="false">ROUND(F41*I41,2)</f>
        <v>2945</v>
      </c>
      <c r="K41" s="54"/>
      <c r="L41" s="48"/>
      <c r="M41" s="48"/>
      <c r="N41" s="48"/>
      <c r="O41" s="48"/>
      <c r="P41" s="48"/>
      <c r="Q41" s="48"/>
      <c r="R41" s="48"/>
      <c r="S41" s="48"/>
      <c r="T41" s="48"/>
      <c r="U41" s="48"/>
      <c r="V41" s="48"/>
      <c r="W41" s="48"/>
      <c r="X41" s="48"/>
      <c r="Y41" s="48"/>
    </row>
    <row r="42" s="49" customFormat="true" ht="46.25" hidden="false" customHeight="false" outlineLevel="0" collapsed="false">
      <c r="A42" s="61" t="s">
        <v>107</v>
      </c>
      <c r="B42" s="50" t="s">
        <v>21</v>
      </c>
      <c r="C42" s="50" t="s">
        <v>108</v>
      </c>
      <c r="D42" s="51" t="s">
        <v>109</v>
      </c>
      <c r="E42" s="50" t="s">
        <v>34</v>
      </c>
      <c r="F42" s="52" t="n">
        <v>11.9</v>
      </c>
      <c r="G42" s="46" t="n">
        <v>693.26</v>
      </c>
      <c r="H42" s="62" t="s">
        <v>25</v>
      </c>
      <c r="I42" s="46" t="n">
        <f aca="false">ROUND(G42*(1+$J$7),2)</f>
        <v>884.88</v>
      </c>
      <c r="J42" s="46" t="n">
        <f aca="false">ROUND(F42*I42,2)</f>
        <v>10530.07</v>
      </c>
      <c r="K42" s="74" t="s">
        <v>110</v>
      </c>
      <c r="L42" s="48"/>
      <c r="M42" s="48"/>
      <c r="N42" s="48"/>
      <c r="O42" s="48"/>
      <c r="P42" s="48"/>
      <c r="Q42" s="48"/>
      <c r="R42" s="48"/>
      <c r="S42" s="48"/>
      <c r="T42" s="48"/>
      <c r="U42" s="48"/>
      <c r="V42" s="48"/>
      <c r="W42" s="48"/>
      <c r="X42" s="48"/>
      <c r="Y42" s="48"/>
    </row>
    <row r="43" s="49" customFormat="true" ht="23.85" hidden="false" customHeight="false" outlineLevel="0" collapsed="false">
      <c r="A43" s="61" t="s">
        <v>111</v>
      </c>
      <c r="B43" s="50" t="s">
        <v>21</v>
      </c>
      <c r="C43" s="50" t="s">
        <v>112</v>
      </c>
      <c r="D43" s="51" t="s">
        <v>113</v>
      </c>
      <c r="E43" s="50" t="s">
        <v>47</v>
      </c>
      <c r="F43" s="52" t="n">
        <v>35.2</v>
      </c>
      <c r="G43" s="46" t="n">
        <v>14.28</v>
      </c>
      <c r="H43" s="62" t="s">
        <v>25</v>
      </c>
      <c r="I43" s="46" t="n">
        <f aca="false">ROUND(G43*(1+$J$7),2)</f>
        <v>18.23</v>
      </c>
      <c r="J43" s="46" t="n">
        <f aca="false">ROUND(F43*I43,2)</f>
        <v>641.7</v>
      </c>
      <c r="K43" s="54"/>
      <c r="L43" s="48"/>
      <c r="M43" s="48"/>
      <c r="N43" s="48"/>
      <c r="O43" s="48"/>
      <c r="P43" s="48"/>
      <c r="Q43" s="48"/>
      <c r="R43" s="48"/>
      <c r="S43" s="48"/>
      <c r="T43" s="48"/>
      <c r="U43" s="48"/>
      <c r="V43" s="48"/>
      <c r="W43" s="48"/>
      <c r="X43" s="48"/>
      <c r="Y43" s="48"/>
    </row>
    <row r="44" s="49" customFormat="true" ht="46.25" hidden="false" customHeight="false" outlineLevel="0" collapsed="false">
      <c r="A44" s="61" t="s">
        <v>114</v>
      </c>
      <c r="B44" s="50" t="s">
        <v>21</v>
      </c>
      <c r="C44" s="50" t="s">
        <v>115</v>
      </c>
      <c r="D44" s="51" t="s">
        <v>116</v>
      </c>
      <c r="E44" s="50" t="s">
        <v>24</v>
      </c>
      <c r="F44" s="52" t="n">
        <v>2</v>
      </c>
      <c r="G44" s="46" t="n">
        <v>2650.58</v>
      </c>
      <c r="H44" s="62" t="s">
        <v>25</v>
      </c>
      <c r="I44" s="46" t="n">
        <f aca="false">ROUND(G44*(1+$J$7),2)</f>
        <v>3383.2</v>
      </c>
      <c r="J44" s="46" t="n">
        <f aca="false">ROUND(F44*I44,2)</f>
        <v>6766.4</v>
      </c>
      <c r="K44" s="54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</row>
    <row r="45" s="49" customFormat="true" ht="46.25" hidden="false" customHeight="false" outlineLevel="0" collapsed="false">
      <c r="A45" s="61" t="s">
        <v>117</v>
      </c>
      <c r="B45" s="67" t="s">
        <v>21</v>
      </c>
      <c r="C45" s="67" t="s">
        <v>118</v>
      </c>
      <c r="D45" s="68" t="s">
        <v>119</v>
      </c>
      <c r="E45" s="67" t="s">
        <v>34</v>
      </c>
      <c r="F45" s="69" t="n">
        <v>53.4</v>
      </c>
      <c r="G45" s="70" t="n">
        <v>314.61</v>
      </c>
      <c r="H45" s="71" t="s">
        <v>25</v>
      </c>
      <c r="I45" s="46" t="n">
        <f aca="false">ROUND(G45*(1+$J$7),2)</f>
        <v>401.57</v>
      </c>
      <c r="J45" s="46" t="n">
        <f aca="false">ROUND(F45*I45,2)</f>
        <v>21443.84</v>
      </c>
      <c r="K45" s="72"/>
      <c r="L45" s="48"/>
      <c r="M45" s="48"/>
      <c r="N45" s="48"/>
      <c r="O45" s="48"/>
      <c r="P45" s="48"/>
      <c r="Q45" s="48"/>
      <c r="R45" s="48"/>
      <c r="S45" s="48"/>
      <c r="T45" s="48"/>
      <c r="U45" s="48"/>
      <c r="V45" s="48"/>
      <c r="W45" s="48"/>
      <c r="X45" s="48"/>
      <c r="Y45" s="48"/>
    </row>
    <row r="46" s="49" customFormat="true" ht="46.25" hidden="false" customHeight="false" outlineLevel="0" collapsed="false">
      <c r="A46" s="61" t="s">
        <v>120</v>
      </c>
      <c r="B46" s="50" t="s">
        <v>31</v>
      </c>
      <c r="C46" s="50" t="s">
        <v>121</v>
      </c>
      <c r="D46" s="51" t="s">
        <v>122</v>
      </c>
      <c r="E46" s="50" t="s">
        <v>34</v>
      </c>
      <c r="F46" s="52" t="n">
        <v>36.82</v>
      </c>
      <c r="G46" s="46" t="n">
        <v>10.57</v>
      </c>
      <c r="H46" s="62" t="s">
        <v>25</v>
      </c>
      <c r="I46" s="46" t="n">
        <f aca="false">ROUND(G46*(1+$J$7),2)</f>
        <v>13.49</v>
      </c>
      <c r="J46" s="46" t="n">
        <f aca="false">ROUND(F46*I46,2)</f>
        <v>496.7</v>
      </c>
      <c r="K46" s="74" t="s">
        <v>123</v>
      </c>
      <c r="L46" s="48"/>
      <c r="M46" s="48"/>
      <c r="N46" s="48"/>
      <c r="O46" s="48"/>
      <c r="P46" s="48"/>
      <c r="Q46" s="48"/>
      <c r="R46" s="48"/>
      <c r="S46" s="48"/>
      <c r="T46" s="48"/>
      <c r="U46" s="48"/>
      <c r="V46" s="48"/>
      <c r="W46" s="48"/>
      <c r="X46" s="48"/>
      <c r="Y46" s="48"/>
    </row>
    <row r="47" s="49" customFormat="true" ht="15" hidden="false" customHeight="false" outlineLevel="0" collapsed="false">
      <c r="A47" s="61" t="s">
        <v>124</v>
      </c>
      <c r="B47" s="50" t="s">
        <v>21</v>
      </c>
      <c r="C47" s="50" t="s">
        <v>125</v>
      </c>
      <c r="D47" s="51" t="s">
        <v>126</v>
      </c>
      <c r="E47" s="50" t="s">
        <v>34</v>
      </c>
      <c r="F47" s="52" t="n">
        <v>250</v>
      </c>
      <c r="G47" s="46" t="n">
        <v>0.35</v>
      </c>
      <c r="H47" s="62" t="s">
        <v>25</v>
      </c>
      <c r="I47" s="46" t="n">
        <f aca="false">ROUND(G47*(1+$J$7),2)</f>
        <v>0.45</v>
      </c>
      <c r="J47" s="46" t="n">
        <f aca="false">ROUND(F47*I47,2)</f>
        <v>112.5</v>
      </c>
      <c r="K47" s="54"/>
      <c r="L47" s="48"/>
      <c r="M47" s="48"/>
      <c r="N47" s="48"/>
      <c r="O47" s="48"/>
      <c r="P47" s="48"/>
      <c r="Q47" s="48"/>
      <c r="R47" s="48"/>
      <c r="S47" s="48"/>
      <c r="T47" s="48"/>
      <c r="U47" s="48"/>
      <c r="V47" s="48"/>
      <c r="W47" s="48"/>
      <c r="X47" s="48"/>
      <c r="Y47" s="48"/>
    </row>
    <row r="48" s="49" customFormat="true" ht="15" hidden="false" customHeight="true" outlineLevel="0" collapsed="false">
      <c r="A48" s="75"/>
      <c r="B48" s="76"/>
      <c r="C48" s="76"/>
      <c r="D48" s="77"/>
      <c r="E48" s="76"/>
      <c r="F48" s="78"/>
      <c r="G48" s="79" t="s">
        <v>127</v>
      </c>
      <c r="H48" s="79"/>
      <c r="I48" s="79"/>
      <c r="J48" s="80" t="n">
        <f aca="false">SUBTOTAL(9,J12:J47)</f>
        <v>263536.24</v>
      </c>
      <c r="K48" s="81"/>
      <c r="L48" s="48"/>
      <c r="M48" s="48"/>
      <c r="N48" s="48" t="n">
        <f aca="false">SUBTOTAL(9,J12:J47)</f>
        <v>263536.24</v>
      </c>
      <c r="O48" s="48"/>
      <c r="P48" s="48"/>
      <c r="Q48" s="48"/>
      <c r="R48" s="48"/>
      <c r="S48" s="48"/>
      <c r="T48" s="48"/>
      <c r="U48" s="48"/>
      <c r="V48" s="48"/>
      <c r="W48" s="48"/>
      <c r="X48" s="48"/>
      <c r="Y48" s="48"/>
    </row>
    <row r="49" customFormat="false" ht="6.75" hidden="false" customHeight="true" outlineLevel="0" collapsed="false">
      <c r="A49" s="82"/>
      <c r="B49" s="21"/>
      <c r="C49" s="21"/>
      <c r="D49" s="20"/>
      <c r="E49" s="21"/>
      <c r="F49" s="22"/>
      <c r="G49" s="23"/>
      <c r="H49" s="23"/>
      <c r="I49" s="23"/>
      <c r="J49" s="23"/>
      <c r="K49" s="20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</row>
    <row r="50" customFormat="false" ht="15" hidden="false" customHeight="false" outlineLevel="0" collapsed="false">
      <c r="A50" s="82"/>
      <c r="B50" s="21"/>
      <c r="C50" s="83" t="s">
        <v>128</v>
      </c>
      <c r="D50" s="20" t="s">
        <v>129</v>
      </c>
      <c r="E50" s="21"/>
      <c r="F50" s="22"/>
      <c r="G50" s="23"/>
      <c r="H50" s="23"/>
      <c r="I50" s="23"/>
      <c r="J50" s="23"/>
      <c r="K50" s="20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</row>
    <row r="51" customFormat="false" ht="15" hidden="false" customHeight="false" outlineLevel="0" collapsed="false">
      <c r="A51" s="82"/>
      <c r="B51" s="21"/>
      <c r="C51" s="21"/>
      <c r="D51" s="20" t="s">
        <v>130</v>
      </c>
      <c r="E51" s="21"/>
      <c r="F51" s="22"/>
      <c r="G51" s="23"/>
      <c r="H51" s="23"/>
      <c r="I51" s="23"/>
      <c r="J51" s="23"/>
      <c r="K51" s="20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</row>
    <row r="52" customFormat="false" ht="15" hidden="false" customHeight="false" outlineLevel="0" collapsed="false">
      <c r="A52" s="82"/>
      <c r="B52" s="21"/>
      <c r="C52" s="21"/>
      <c r="D52" s="20"/>
      <c r="E52" s="21"/>
      <c r="F52" s="22"/>
      <c r="G52" s="23"/>
      <c r="H52" s="23"/>
      <c r="I52" s="23"/>
      <c r="J52" s="23"/>
      <c r="K52" s="20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</row>
    <row r="53" customFormat="false" ht="15" hidden="false" customHeight="false" outlineLevel="0" collapsed="false">
      <c r="A53" s="82"/>
      <c r="B53" s="21"/>
      <c r="C53" s="21"/>
      <c r="D53" s="20"/>
      <c r="E53" s="21"/>
      <c r="F53" s="22"/>
      <c r="G53" s="23"/>
      <c r="H53" s="23"/>
      <c r="I53" s="23"/>
      <c r="J53" s="23"/>
      <c r="K53" s="20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</row>
    <row r="54" customFormat="false" ht="15" hidden="false" customHeight="false" outlineLevel="0" collapsed="false">
      <c r="A54" s="82"/>
      <c r="B54" s="21"/>
      <c r="C54" s="21"/>
      <c r="D54" s="20"/>
      <c r="E54" s="21"/>
      <c r="F54" s="22"/>
      <c r="G54" s="23"/>
      <c r="H54" s="23"/>
      <c r="I54" s="23"/>
      <c r="J54" s="23"/>
      <c r="K54" s="20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</row>
    <row r="55" customFormat="false" ht="15" hidden="false" customHeight="false" outlineLevel="0" collapsed="false">
      <c r="A55" s="82"/>
      <c r="B55" s="21"/>
      <c r="C55" s="21"/>
      <c r="D55" s="20"/>
      <c r="E55" s="21"/>
      <c r="F55" s="22"/>
      <c r="G55" s="23"/>
      <c r="H55" s="23"/>
      <c r="I55" s="23"/>
      <c r="J55" s="23"/>
      <c r="K55" s="20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</row>
    <row r="56" customFormat="false" ht="15" hidden="false" customHeight="false" outlineLevel="0" collapsed="false">
      <c r="A56" s="82"/>
      <c r="B56" s="21"/>
      <c r="C56" s="21"/>
      <c r="D56" s="20"/>
      <c r="E56" s="21"/>
      <c r="F56" s="22"/>
      <c r="G56" s="23"/>
      <c r="H56" s="23"/>
      <c r="I56" s="23"/>
      <c r="J56" s="23"/>
      <c r="K56" s="20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</row>
    <row r="57" customFormat="false" ht="15" hidden="false" customHeight="false" outlineLevel="0" collapsed="false">
      <c r="A57" s="82"/>
      <c r="B57" s="21"/>
      <c r="C57" s="21"/>
      <c r="D57" s="20"/>
      <c r="E57" s="21"/>
      <c r="F57" s="84" t="s">
        <v>131</v>
      </c>
      <c r="G57" s="84"/>
      <c r="H57" s="85"/>
      <c r="I57" s="84" t="s">
        <v>132</v>
      </c>
      <c r="J57" s="84"/>
      <c r="K57" s="85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</row>
    <row r="58" customFormat="false" ht="14.25" hidden="false" customHeight="true" outlineLevel="0" collapsed="false">
      <c r="A58" s="82"/>
      <c r="B58" s="21"/>
      <c r="C58" s="21"/>
      <c r="D58" s="20"/>
      <c r="E58" s="21"/>
      <c r="F58" s="84" t="s">
        <v>133</v>
      </c>
      <c r="G58" s="84"/>
      <c r="H58" s="84"/>
      <c r="I58" s="84" t="s">
        <v>134</v>
      </c>
      <c r="J58" s="84"/>
      <c r="K58" s="85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</row>
    <row r="59" customFormat="false" ht="15" hidden="false" customHeight="false" outlineLevel="0" collapsed="false">
      <c r="A59" s="82"/>
      <c r="B59" s="21"/>
      <c r="C59" s="21"/>
      <c r="D59" s="20"/>
      <c r="E59" s="21"/>
      <c r="F59" s="22"/>
      <c r="G59" s="23"/>
      <c r="H59" s="23"/>
      <c r="I59" s="23"/>
      <c r="J59" s="23"/>
      <c r="K59" s="20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</row>
    <row r="60" customFormat="false" ht="15" hidden="false" customHeight="false" outlineLevel="0" collapsed="false">
      <c r="A60" s="82"/>
      <c r="B60" s="21"/>
      <c r="C60" s="21"/>
      <c r="D60" s="20"/>
      <c r="E60" s="21"/>
      <c r="F60" s="22"/>
      <c r="G60" s="23"/>
      <c r="H60" s="23"/>
      <c r="I60" s="23"/>
      <c r="J60" s="23"/>
      <c r="K60" s="20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</row>
    <row r="61" customFormat="false" ht="15" hidden="false" customHeight="false" outlineLevel="0" collapsed="false">
      <c r="A61" s="82"/>
      <c r="B61" s="21"/>
      <c r="C61" s="21"/>
      <c r="D61" s="20"/>
      <c r="E61" s="21"/>
      <c r="F61" s="22"/>
      <c r="G61" s="23"/>
      <c r="H61" s="23"/>
      <c r="I61" s="23"/>
      <c r="J61" s="23"/>
      <c r="K61" s="20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</row>
    <row r="62" customFormat="false" ht="15" hidden="false" customHeight="false" outlineLevel="0" collapsed="false">
      <c r="A62" s="82"/>
      <c r="B62" s="21"/>
      <c r="C62" s="21"/>
      <c r="D62" s="20"/>
      <c r="E62" s="21"/>
      <c r="F62" s="22"/>
      <c r="G62" s="23"/>
      <c r="H62" s="23"/>
      <c r="I62" s="23"/>
      <c r="J62" s="23"/>
      <c r="K62" s="20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</row>
    <row r="63" customFormat="false" ht="15" hidden="false" customHeight="false" outlineLevel="0" collapsed="false">
      <c r="A63" s="82"/>
      <c r="B63" s="21"/>
      <c r="C63" s="21"/>
      <c r="D63" s="20"/>
      <c r="E63" s="21"/>
      <c r="F63" s="22"/>
      <c r="G63" s="23"/>
      <c r="H63" s="23"/>
      <c r="I63" s="23"/>
      <c r="J63" s="23"/>
      <c r="K63" s="20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</row>
    <row r="64" customFormat="false" ht="15" hidden="false" customHeight="false" outlineLevel="0" collapsed="false">
      <c r="A64" s="82"/>
      <c r="B64" s="21"/>
      <c r="C64" s="21"/>
      <c r="D64" s="20"/>
      <c r="E64" s="21"/>
      <c r="F64" s="22"/>
      <c r="G64" s="23"/>
      <c r="H64" s="23"/>
      <c r="I64" s="23"/>
      <c r="J64" s="23"/>
      <c r="K64" s="20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</row>
    <row r="65" customFormat="false" ht="15" hidden="false" customHeight="false" outlineLevel="0" collapsed="false">
      <c r="A65" s="82"/>
      <c r="B65" s="21"/>
      <c r="C65" s="21"/>
      <c r="D65" s="20"/>
      <c r="E65" s="21"/>
      <c r="F65" s="22"/>
      <c r="G65" s="23"/>
      <c r="H65" s="23"/>
      <c r="I65" s="23"/>
      <c r="J65" s="23"/>
      <c r="K65" s="20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</row>
    <row r="66" customFormat="false" ht="15" hidden="false" customHeight="false" outlineLevel="0" collapsed="false">
      <c r="A66" s="82"/>
      <c r="B66" s="21"/>
      <c r="C66" s="21"/>
      <c r="D66" s="20"/>
      <c r="E66" s="21"/>
      <c r="F66" s="22"/>
      <c r="G66" s="23"/>
      <c r="H66" s="23"/>
      <c r="I66" s="23"/>
      <c r="J66" s="23"/>
      <c r="K66" s="20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</row>
    <row r="67" customFormat="false" ht="15" hidden="false" customHeight="false" outlineLevel="0" collapsed="false">
      <c r="A67" s="82"/>
      <c r="B67" s="21"/>
      <c r="C67" s="21"/>
      <c r="D67" s="20"/>
      <c r="E67" s="21"/>
      <c r="F67" s="22"/>
      <c r="G67" s="23"/>
      <c r="H67" s="23"/>
      <c r="I67" s="23"/>
      <c r="J67" s="23"/>
      <c r="K67" s="20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</row>
    <row r="68" customFormat="false" ht="15" hidden="false" customHeight="false" outlineLevel="0" collapsed="false">
      <c r="A68" s="82"/>
      <c r="B68" s="21"/>
      <c r="C68" s="21"/>
      <c r="D68" s="20"/>
      <c r="E68" s="21"/>
      <c r="F68" s="22"/>
      <c r="G68" s="23"/>
      <c r="H68" s="23"/>
      <c r="I68" s="23"/>
      <c r="J68" s="23"/>
      <c r="K68" s="20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</row>
    <row r="69" customFormat="false" ht="15" hidden="false" customHeight="false" outlineLevel="0" collapsed="false">
      <c r="A69" s="82"/>
      <c r="B69" s="21"/>
      <c r="C69" s="21"/>
      <c r="D69" s="20"/>
      <c r="E69" s="21"/>
      <c r="F69" s="22"/>
      <c r="G69" s="23"/>
      <c r="H69" s="23"/>
      <c r="I69" s="23"/>
      <c r="J69" s="23"/>
      <c r="K69" s="20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</row>
    <row r="70" customFormat="false" ht="15" hidden="false" customHeight="false" outlineLevel="0" collapsed="false">
      <c r="A70" s="82"/>
      <c r="B70" s="21"/>
      <c r="C70" s="21"/>
      <c r="D70" s="20"/>
      <c r="E70" s="21"/>
      <c r="F70" s="22"/>
      <c r="G70" s="23"/>
      <c r="H70" s="23"/>
      <c r="I70" s="23"/>
      <c r="J70" s="23"/>
      <c r="K70" s="20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</row>
    <row r="71" customFormat="false" ht="15" hidden="false" customHeight="false" outlineLevel="0" collapsed="false">
      <c r="A71" s="82"/>
      <c r="B71" s="21"/>
      <c r="C71" s="21"/>
      <c r="D71" s="20"/>
      <c r="E71" s="21"/>
      <c r="F71" s="22"/>
      <c r="G71" s="23"/>
      <c r="H71" s="23"/>
      <c r="I71" s="23"/>
      <c r="J71" s="23"/>
      <c r="K71" s="20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</row>
    <row r="72" customFormat="false" ht="15" hidden="false" customHeight="false" outlineLevel="0" collapsed="false">
      <c r="A72" s="82"/>
      <c r="B72" s="21"/>
      <c r="C72" s="21"/>
      <c r="D72" s="20"/>
      <c r="E72" s="21"/>
      <c r="F72" s="22"/>
      <c r="G72" s="23"/>
      <c r="H72" s="23"/>
      <c r="I72" s="23"/>
      <c r="J72" s="23"/>
      <c r="K72" s="20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</row>
    <row r="73" customFormat="false" ht="15" hidden="false" customHeight="false" outlineLevel="0" collapsed="false">
      <c r="A73" s="82"/>
      <c r="B73" s="21"/>
      <c r="C73" s="21"/>
      <c r="D73" s="20"/>
      <c r="E73" s="21"/>
      <c r="F73" s="22"/>
      <c r="G73" s="23"/>
      <c r="H73" s="23"/>
      <c r="I73" s="23"/>
      <c r="J73" s="23"/>
      <c r="K73" s="20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</row>
    <row r="74" customFormat="false" ht="15" hidden="false" customHeight="false" outlineLevel="0" collapsed="false">
      <c r="A74" s="82"/>
      <c r="B74" s="21"/>
      <c r="C74" s="21"/>
      <c r="D74" s="20"/>
      <c r="E74" s="21"/>
      <c r="F74" s="22"/>
      <c r="G74" s="23"/>
      <c r="H74" s="23"/>
      <c r="I74" s="23"/>
      <c r="J74" s="23"/>
      <c r="K74" s="20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</row>
    <row r="75" customFormat="false" ht="15" hidden="false" customHeight="false" outlineLevel="0" collapsed="false">
      <c r="A75" s="82"/>
      <c r="B75" s="21"/>
      <c r="C75" s="21"/>
      <c r="D75" s="20"/>
      <c r="E75" s="21"/>
      <c r="F75" s="22"/>
      <c r="G75" s="23"/>
      <c r="H75" s="23"/>
      <c r="I75" s="23"/>
      <c r="J75" s="23"/>
      <c r="K75" s="20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</row>
    <row r="76" customFormat="false" ht="15" hidden="false" customHeight="false" outlineLevel="0" collapsed="false">
      <c r="A76" s="82"/>
      <c r="B76" s="21"/>
      <c r="C76" s="21"/>
      <c r="D76" s="20"/>
      <c r="E76" s="21"/>
      <c r="F76" s="22"/>
      <c r="G76" s="23"/>
      <c r="H76" s="23"/>
      <c r="I76" s="23"/>
      <c r="J76" s="23"/>
      <c r="K76" s="20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</row>
    <row r="77" customFormat="false" ht="15" hidden="false" customHeight="false" outlineLevel="0" collapsed="false">
      <c r="A77" s="82"/>
      <c r="B77" s="21"/>
      <c r="C77" s="21"/>
      <c r="D77" s="20"/>
      <c r="E77" s="21"/>
      <c r="F77" s="22"/>
      <c r="G77" s="23"/>
      <c r="H77" s="23"/>
      <c r="I77" s="23"/>
      <c r="J77" s="23"/>
      <c r="K77" s="20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</row>
    <row r="78" customFormat="false" ht="15" hidden="false" customHeight="false" outlineLevel="0" collapsed="false">
      <c r="A78" s="82"/>
      <c r="B78" s="21"/>
      <c r="C78" s="21"/>
      <c r="D78" s="20"/>
      <c r="E78" s="21"/>
      <c r="F78" s="22"/>
      <c r="G78" s="23"/>
      <c r="H78" s="23"/>
      <c r="I78" s="23"/>
      <c r="J78" s="23"/>
      <c r="K78" s="20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</row>
    <row r="79" customFormat="false" ht="15" hidden="false" customHeight="false" outlineLevel="0" collapsed="false">
      <c r="A79" s="82"/>
      <c r="B79" s="21"/>
      <c r="C79" s="21"/>
      <c r="D79" s="20"/>
      <c r="E79" s="21"/>
      <c r="F79" s="22"/>
      <c r="G79" s="23"/>
      <c r="H79" s="23"/>
      <c r="I79" s="23"/>
      <c r="J79" s="23"/>
      <c r="K79" s="20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</row>
    <row r="80" customFormat="false" ht="15" hidden="false" customHeight="false" outlineLevel="0" collapsed="false">
      <c r="A80" s="82"/>
      <c r="B80" s="21"/>
      <c r="C80" s="21"/>
      <c r="D80" s="20"/>
      <c r="E80" s="21"/>
      <c r="F80" s="22"/>
      <c r="G80" s="23"/>
      <c r="H80" s="23"/>
      <c r="I80" s="23"/>
      <c r="J80" s="23"/>
      <c r="K80" s="20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</row>
    <row r="81" customFormat="false" ht="15" hidden="false" customHeight="false" outlineLevel="0" collapsed="false">
      <c r="A81" s="82"/>
      <c r="B81" s="21"/>
      <c r="C81" s="21"/>
      <c r="D81" s="20"/>
      <c r="E81" s="21"/>
      <c r="F81" s="22"/>
      <c r="G81" s="23"/>
      <c r="H81" s="23"/>
      <c r="I81" s="23"/>
      <c r="J81" s="23"/>
      <c r="K81" s="20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</row>
    <row r="82" customFormat="false" ht="15" hidden="false" customHeight="false" outlineLevel="0" collapsed="false">
      <c r="A82" s="82"/>
      <c r="B82" s="21"/>
      <c r="C82" s="21"/>
      <c r="D82" s="20"/>
      <c r="E82" s="21"/>
      <c r="F82" s="22"/>
      <c r="G82" s="23"/>
      <c r="H82" s="23"/>
      <c r="I82" s="23"/>
      <c r="J82" s="23"/>
      <c r="K82" s="20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</row>
    <row r="83" customFormat="false" ht="15" hidden="false" customHeight="false" outlineLevel="0" collapsed="false">
      <c r="A83" s="82"/>
      <c r="B83" s="21"/>
      <c r="C83" s="21"/>
      <c r="D83" s="20"/>
      <c r="E83" s="21"/>
      <c r="F83" s="22"/>
      <c r="G83" s="23"/>
      <c r="H83" s="23"/>
      <c r="I83" s="23"/>
      <c r="J83" s="23"/>
      <c r="K83" s="20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</row>
    <row r="84" customFormat="false" ht="15" hidden="false" customHeight="false" outlineLevel="0" collapsed="false">
      <c r="A84" s="82"/>
      <c r="B84" s="21"/>
      <c r="C84" s="21"/>
      <c r="D84" s="20"/>
      <c r="E84" s="21"/>
      <c r="F84" s="22"/>
      <c r="G84" s="23"/>
      <c r="H84" s="23"/>
      <c r="I84" s="23"/>
      <c r="J84" s="23"/>
      <c r="K84" s="20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</row>
    <row r="85" customFormat="false" ht="15" hidden="false" customHeight="false" outlineLevel="0" collapsed="false">
      <c r="A85" s="82"/>
      <c r="B85" s="21"/>
      <c r="C85" s="21"/>
      <c r="D85" s="20"/>
      <c r="E85" s="21"/>
      <c r="F85" s="22"/>
      <c r="G85" s="23"/>
      <c r="H85" s="23"/>
      <c r="I85" s="23"/>
      <c r="J85" s="23"/>
      <c r="K85" s="20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</row>
    <row r="86" customFormat="false" ht="15" hidden="false" customHeight="false" outlineLevel="0" collapsed="false">
      <c r="A86" s="82"/>
      <c r="B86" s="21"/>
      <c r="C86" s="21"/>
      <c r="D86" s="20"/>
      <c r="E86" s="21"/>
      <c r="F86" s="22"/>
      <c r="G86" s="23"/>
      <c r="H86" s="23"/>
      <c r="I86" s="23"/>
      <c r="J86" s="23"/>
      <c r="K86" s="20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</row>
    <row r="87" customFormat="false" ht="15" hidden="false" customHeight="false" outlineLevel="0" collapsed="false">
      <c r="A87" s="82"/>
      <c r="B87" s="21"/>
      <c r="C87" s="21"/>
      <c r="D87" s="20"/>
      <c r="E87" s="21"/>
      <c r="F87" s="22"/>
      <c r="G87" s="23"/>
      <c r="H87" s="23"/>
      <c r="I87" s="23"/>
      <c r="J87" s="23"/>
      <c r="K87" s="20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</row>
    <row r="88" customFormat="false" ht="15" hidden="false" customHeight="false" outlineLevel="0" collapsed="false">
      <c r="A88" s="82"/>
      <c r="B88" s="21"/>
      <c r="C88" s="21"/>
      <c r="D88" s="20"/>
      <c r="E88" s="21"/>
      <c r="F88" s="22"/>
      <c r="G88" s="23"/>
      <c r="H88" s="23"/>
      <c r="I88" s="23"/>
      <c r="J88" s="23"/>
      <c r="K88" s="20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</row>
    <row r="89" customFormat="false" ht="15" hidden="false" customHeight="false" outlineLevel="0" collapsed="false">
      <c r="A89" s="82"/>
      <c r="B89" s="21"/>
      <c r="C89" s="21"/>
      <c r="D89" s="20"/>
      <c r="E89" s="21"/>
      <c r="F89" s="22"/>
      <c r="G89" s="23"/>
      <c r="H89" s="23"/>
      <c r="I89" s="23"/>
      <c r="J89" s="23"/>
      <c r="K89" s="20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</row>
    <row r="90" customFormat="false" ht="15" hidden="false" customHeight="false" outlineLevel="0" collapsed="false">
      <c r="A90" s="82"/>
      <c r="B90" s="21"/>
      <c r="C90" s="21"/>
      <c r="D90" s="20"/>
      <c r="E90" s="21"/>
      <c r="F90" s="22"/>
      <c r="G90" s="23"/>
      <c r="H90" s="23"/>
      <c r="I90" s="23"/>
      <c r="J90" s="23"/>
      <c r="K90" s="20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</row>
    <row r="91" customFormat="false" ht="15" hidden="false" customHeight="false" outlineLevel="0" collapsed="false">
      <c r="A91" s="82"/>
      <c r="B91" s="21"/>
      <c r="C91" s="21"/>
      <c r="D91" s="20"/>
      <c r="E91" s="21"/>
      <c r="F91" s="22"/>
      <c r="G91" s="23"/>
      <c r="H91" s="23"/>
      <c r="I91" s="23"/>
      <c r="J91" s="23"/>
      <c r="K91" s="20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</row>
    <row r="92" customFormat="false" ht="15" hidden="false" customHeight="false" outlineLevel="0" collapsed="false">
      <c r="A92" s="82"/>
      <c r="B92" s="21"/>
      <c r="C92" s="21"/>
      <c r="D92" s="20"/>
      <c r="E92" s="21"/>
      <c r="F92" s="22"/>
      <c r="G92" s="23"/>
      <c r="H92" s="23"/>
      <c r="I92" s="23"/>
      <c r="J92" s="23"/>
      <c r="K92" s="20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</row>
    <row r="93" customFormat="false" ht="15" hidden="false" customHeight="false" outlineLevel="0" collapsed="false">
      <c r="A93" s="82"/>
      <c r="B93" s="21"/>
      <c r="C93" s="21"/>
      <c r="D93" s="20"/>
      <c r="E93" s="21"/>
      <c r="F93" s="22"/>
      <c r="G93" s="23"/>
      <c r="H93" s="23"/>
      <c r="I93" s="23"/>
      <c r="J93" s="23"/>
      <c r="K93" s="20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</row>
    <row r="94" customFormat="false" ht="15" hidden="false" customHeight="false" outlineLevel="0" collapsed="false">
      <c r="A94" s="82"/>
      <c r="B94" s="21"/>
      <c r="C94" s="21"/>
      <c r="D94" s="20"/>
      <c r="E94" s="21"/>
      <c r="F94" s="22"/>
      <c r="G94" s="23"/>
      <c r="H94" s="23"/>
      <c r="I94" s="23"/>
      <c r="J94" s="23"/>
      <c r="K94" s="20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</row>
    <row r="95" customFormat="false" ht="15" hidden="false" customHeight="false" outlineLevel="0" collapsed="false">
      <c r="A95" s="82"/>
      <c r="B95" s="21"/>
      <c r="C95" s="21"/>
      <c r="D95" s="20"/>
      <c r="E95" s="21"/>
      <c r="F95" s="22"/>
      <c r="G95" s="23"/>
      <c r="H95" s="23"/>
      <c r="I95" s="23"/>
      <c r="J95" s="23"/>
      <c r="K95" s="20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</row>
    <row r="96" customFormat="false" ht="15" hidden="false" customHeight="false" outlineLevel="0" collapsed="false">
      <c r="A96" s="82"/>
      <c r="B96" s="21"/>
      <c r="C96" s="21"/>
      <c r="D96" s="20"/>
      <c r="E96" s="21"/>
      <c r="F96" s="22"/>
      <c r="G96" s="23"/>
      <c r="H96" s="23"/>
      <c r="I96" s="23"/>
      <c r="J96" s="23"/>
      <c r="K96" s="20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</row>
    <row r="97" customFormat="false" ht="15" hidden="false" customHeight="false" outlineLevel="0" collapsed="false">
      <c r="A97" s="82"/>
      <c r="B97" s="21"/>
      <c r="C97" s="21"/>
      <c r="D97" s="20"/>
      <c r="E97" s="21"/>
      <c r="F97" s="22"/>
      <c r="G97" s="23"/>
      <c r="H97" s="23"/>
      <c r="I97" s="23"/>
      <c r="J97" s="23"/>
      <c r="K97" s="20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</row>
    <row r="98" customFormat="false" ht="15" hidden="false" customHeight="false" outlineLevel="0" collapsed="false">
      <c r="A98" s="82"/>
      <c r="B98" s="21"/>
      <c r="C98" s="21"/>
      <c r="D98" s="20"/>
      <c r="E98" s="21"/>
      <c r="F98" s="22"/>
      <c r="G98" s="23"/>
      <c r="H98" s="23"/>
      <c r="I98" s="23"/>
      <c r="J98" s="23"/>
      <c r="K98" s="20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</row>
    <row r="99" customFormat="false" ht="15" hidden="false" customHeight="false" outlineLevel="0" collapsed="false">
      <c r="A99" s="82"/>
      <c r="B99" s="21"/>
      <c r="C99" s="21"/>
      <c r="D99" s="20"/>
      <c r="E99" s="21"/>
      <c r="F99" s="22"/>
      <c r="G99" s="23"/>
      <c r="H99" s="23"/>
      <c r="I99" s="23"/>
      <c r="J99" s="23"/>
      <c r="K99" s="20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</row>
    <row r="100" customFormat="false" ht="15" hidden="false" customHeight="false" outlineLevel="0" collapsed="false">
      <c r="A100" s="82"/>
      <c r="B100" s="21"/>
      <c r="C100" s="21"/>
      <c r="D100" s="20"/>
      <c r="E100" s="21"/>
      <c r="F100" s="22"/>
      <c r="G100" s="23"/>
      <c r="H100" s="23"/>
      <c r="I100" s="23"/>
      <c r="J100" s="23"/>
      <c r="K100" s="20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</row>
    <row r="101" customFormat="false" ht="15" hidden="false" customHeight="false" outlineLevel="0" collapsed="false">
      <c r="A101" s="82"/>
      <c r="B101" s="21"/>
      <c r="C101" s="21"/>
      <c r="D101" s="20"/>
      <c r="E101" s="21"/>
      <c r="F101" s="22"/>
      <c r="G101" s="23"/>
      <c r="H101" s="23"/>
      <c r="I101" s="23"/>
      <c r="J101" s="23"/>
      <c r="K101" s="20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</row>
    <row r="102" customFormat="false" ht="15" hidden="false" customHeight="false" outlineLevel="0" collapsed="false">
      <c r="A102" s="82"/>
      <c r="B102" s="21"/>
      <c r="C102" s="21"/>
      <c r="D102" s="20"/>
      <c r="E102" s="21"/>
      <c r="F102" s="22"/>
      <c r="G102" s="23"/>
      <c r="H102" s="23"/>
      <c r="I102" s="23"/>
      <c r="J102" s="23"/>
      <c r="K102" s="20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</row>
    <row r="103" customFormat="false" ht="15" hidden="false" customHeight="false" outlineLevel="0" collapsed="false">
      <c r="A103" s="82"/>
      <c r="B103" s="21"/>
      <c r="C103" s="21"/>
      <c r="D103" s="20"/>
      <c r="E103" s="21"/>
      <c r="F103" s="22"/>
      <c r="G103" s="23"/>
      <c r="H103" s="23"/>
      <c r="I103" s="23"/>
      <c r="J103" s="23"/>
      <c r="K103" s="20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</row>
    <row r="104" customFormat="false" ht="15" hidden="false" customHeight="false" outlineLevel="0" collapsed="false">
      <c r="A104" s="82"/>
      <c r="B104" s="21"/>
      <c r="C104" s="21"/>
      <c r="D104" s="20"/>
      <c r="E104" s="21"/>
      <c r="F104" s="22"/>
      <c r="G104" s="23"/>
      <c r="H104" s="23"/>
      <c r="I104" s="23"/>
      <c r="J104" s="23"/>
      <c r="K104" s="20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</row>
    <row r="105" customFormat="false" ht="15" hidden="false" customHeight="false" outlineLevel="0" collapsed="false">
      <c r="A105" s="82"/>
      <c r="B105" s="21"/>
      <c r="C105" s="21"/>
      <c r="D105" s="20"/>
      <c r="E105" s="21"/>
      <c r="F105" s="22"/>
      <c r="G105" s="23"/>
      <c r="H105" s="23"/>
      <c r="I105" s="23"/>
      <c r="J105" s="23"/>
      <c r="K105" s="20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</row>
    <row r="106" customFormat="false" ht="15" hidden="false" customHeight="false" outlineLevel="0" collapsed="false">
      <c r="A106" s="82"/>
      <c r="B106" s="21"/>
      <c r="C106" s="21"/>
      <c r="D106" s="20"/>
      <c r="E106" s="21"/>
      <c r="F106" s="22"/>
      <c r="G106" s="23"/>
      <c r="H106" s="23"/>
      <c r="I106" s="23"/>
      <c r="J106" s="23"/>
      <c r="K106" s="20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</row>
    <row r="107" customFormat="false" ht="15" hidden="false" customHeight="false" outlineLevel="0" collapsed="false">
      <c r="A107" s="82"/>
      <c r="B107" s="21"/>
      <c r="C107" s="21"/>
      <c r="D107" s="20"/>
      <c r="E107" s="21"/>
      <c r="F107" s="22"/>
      <c r="G107" s="23"/>
      <c r="H107" s="23"/>
      <c r="I107" s="23"/>
      <c r="J107" s="23"/>
      <c r="K107" s="20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</row>
    <row r="108" customFormat="false" ht="15" hidden="false" customHeight="false" outlineLevel="0" collapsed="false">
      <c r="A108" s="82"/>
      <c r="B108" s="21"/>
      <c r="C108" s="21"/>
      <c r="D108" s="20"/>
      <c r="E108" s="21"/>
      <c r="F108" s="22"/>
      <c r="G108" s="23"/>
      <c r="H108" s="23"/>
      <c r="I108" s="23"/>
      <c r="J108" s="23"/>
      <c r="K108" s="20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</row>
    <row r="109" customFormat="false" ht="15" hidden="false" customHeight="false" outlineLevel="0" collapsed="false">
      <c r="A109" s="82"/>
      <c r="B109" s="21"/>
      <c r="C109" s="21"/>
      <c r="D109" s="20"/>
      <c r="E109" s="21"/>
      <c r="F109" s="22"/>
      <c r="G109" s="23"/>
      <c r="H109" s="23"/>
      <c r="I109" s="23"/>
      <c r="J109" s="23"/>
      <c r="K109" s="20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</row>
    <row r="110" customFormat="false" ht="15" hidden="false" customHeight="false" outlineLevel="0" collapsed="false">
      <c r="A110" s="82"/>
      <c r="B110" s="21"/>
      <c r="C110" s="21"/>
      <c r="D110" s="20"/>
      <c r="E110" s="21"/>
      <c r="F110" s="22"/>
      <c r="G110" s="23"/>
      <c r="H110" s="23"/>
      <c r="I110" s="23"/>
      <c r="J110" s="23"/>
      <c r="K110" s="20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</row>
    <row r="111" customFormat="false" ht="15" hidden="false" customHeight="false" outlineLevel="0" collapsed="false">
      <c r="A111" s="82"/>
      <c r="B111" s="21"/>
      <c r="C111" s="21"/>
      <c r="D111" s="20"/>
      <c r="E111" s="21"/>
      <c r="F111" s="22"/>
      <c r="G111" s="23"/>
      <c r="H111" s="23"/>
      <c r="I111" s="23"/>
      <c r="J111" s="23"/>
      <c r="K111" s="20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</row>
    <row r="112" customFormat="false" ht="15" hidden="false" customHeight="false" outlineLevel="0" collapsed="false">
      <c r="A112" s="82"/>
      <c r="B112" s="21"/>
      <c r="C112" s="21"/>
      <c r="D112" s="20"/>
      <c r="E112" s="21"/>
      <c r="F112" s="22"/>
      <c r="G112" s="23"/>
      <c r="H112" s="23"/>
      <c r="I112" s="23"/>
      <c r="J112" s="23"/>
      <c r="K112" s="20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</row>
    <row r="113" customFormat="false" ht="15" hidden="false" customHeight="false" outlineLevel="0" collapsed="false">
      <c r="A113" s="82"/>
      <c r="B113" s="21"/>
      <c r="C113" s="21"/>
      <c r="D113" s="20"/>
      <c r="E113" s="21"/>
      <c r="F113" s="22"/>
      <c r="G113" s="23"/>
      <c r="H113" s="23"/>
      <c r="I113" s="23"/>
      <c r="J113" s="23"/>
      <c r="K113" s="20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</row>
    <row r="114" customFormat="false" ht="15" hidden="false" customHeight="false" outlineLevel="0" collapsed="false">
      <c r="A114" s="82"/>
      <c r="B114" s="21"/>
      <c r="C114" s="21"/>
      <c r="D114" s="20"/>
      <c r="E114" s="21"/>
      <c r="F114" s="22"/>
      <c r="G114" s="23"/>
      <c r="H114" s="23"/>
      <c r="I114" s="23"/>
      <c r="J114" s="23"/>
      <c r="K114" s="20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</row>
    <row r="115" customFormat="false" ht="15" hidden="false" customHeight="false" outlineLevel="0" collapsed="false">
      <c r="A115" s="82"/>
      <c r="B115" s="21"/>
      <c r="C115" s="21"/>
      <c r="D115" s="20"/>
      <c r="E115" s="21"/>
      <c r="F115" s="22"/>
      <c r="G115" s="23"/>
      <c r="H115" s="23"/>
      <c r="I115" s="23"/>
      <c r="J115" s="23"/>
      <c r="K115" s="20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</row>
    <row r="116" customFormat="false" ht="15" hidden="false" customHeight="false" outlineLevel="0" collapsed="false">
      <c r="A116" s="82"/>
      <c r="B116" s="21"/>
      <c r="C116" s="21"/>
      <c r="D116" s="20"/>
      <c r="E116" s="21"/>
      <c r="F116" s="22"/>
      <c r="G116" s="23"/>
      <c r="H116" s="23"/>
      <c r="I116" s="23"/>
      <c r="J116" s="23"/>
      <c r="K116" s="20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</row>
    <row r="117" customFormat="false" ht="15" hidden="false" customHeight="false" outlineLevel="0" collapsed="false">
      <c r="A117" s="82"/>
      <c r="B117" s="21"/>
      <c r="C117" s="21"/>
      <c r="D117" s="20"/>
      <c r="E117" s="21"/>
      <c r="F117" s="22"/>
      <c r="G117" s="23"/>
      <c r="H117" s="23"/>
      <c r="I117" s="23"/>
      <c r="J117" s="23"/>
      <c r="K117" s="20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</row>
    <row r="118" customFormat="false" ht="15" hidden="false" customHeight="false" outlineLevel="0" collapsed="false">
      <c r="A118" s="82"/>
      <c r="B118" s="21"/>
      <c r="C118" s="21"/>
      <c r="D118" s="20"/>
      <c r="E118" s="21"/>
      <c r="F118" s="22"/>
      <c r="G118" s="23"/>
      <c r="H118" s="23"/>
      <c r="I118" s="23"/>
      <c r="J118" s="23"/>
      <c r="K118" s="20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</row>
    <row r="119" customFormat="false" ht="15" hidden="false" customHeight="false" outlineLevel="0" collapsed="false">
      <c r="A119" s="82"/>
      <c r="B119" s="21"/>
      <c r="C119" s="21"/>
      <c r="D119" s="20"/>
      <c r="E119" s="21"/>
      <c r="F119" s="22"/>
      <c r="G119" s="23"/>
      <c r="H119" s="23"/>
      <c r="I119" s="23"/>
      <c r="J119" s="23"/>
      <c r="K119" s="20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</row>
    <row r="120" customFormat="false" ht="15" hidden="false" customHeight="false" outlineLevel="0" collapsed="false">
      <c r="A120" s="82"/>
      <c r="B120" s="21"/>
      <c r="C120" s="21"/>
      <c r="D120" s="20"/>
      <c r="E120" s="21"/>
      <c r="F120" s="22"/>
      <c r="G120" s="23"/>
      <c r="H120" s="23"/>
      <c r="I120" s="23"/>
      <c r="J120" s="23"/>
      <c r="K120" s="20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</row>
    <row r="121" customFormat="false" ht="15" hidden="false" customHeight="false" outlineLevel="0" collapsed="false">
      <c r="A121" s="82"/>
      <c r="B121" s="21"/>
      <c r="C121" s="21"/>
      <c r="D121" s="20"/>
      <c r="E121" s="21"/>
      <c r="F121" s="22"/>
      <c r="G121" s="23"/>
      <c r="H121" s="23"/>
      <c r="I121" s="23"/>
      <c r="J121" s="23"/>
      <c r="K121" s="20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</row>
    <row r="122" customFormat="false" ht="15" hidden="false" customHeight="false" outlineLevel="0" collapsed="false">
      <c r="A122" s="82"/>
      <c r="B122" s="21"/>
      <c r="C122" s="21"/>
      <c r="D122" s="20"/>
      <c r="E122" s="21"/>
      <c r="F122" s="22"/>
      <c r="G122" s="23"/>
      <c r="H122" s="23"/>
      <c r="I122" s="23"/>
      <c r="J122" s="23"/>
      <c r="K122" s="20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</row>
    <row r="123" customFormat="false" ht="15" hidden="false" customHeight="false" outlineLevel="0" collapsed="false">
      <c r="A123" s="82"/>
      <c r="B123" s="21"/>
      <c r="C123" s="21"/>
      <c r="D123" s="20"/>
      <c r="E123" s="21"/>
      <c r="F123" s="22"/>
      <c r="G123" s="23"/>
      <c r="H123" s="23"/>
      <c r="I123" s="23"/>
      <c r="J123" s="23"/>
      <c r="K123" s="20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</row>
    <row r="124" customFormat="false" ht="15" hidden="false" customHeight="false" outlineLevel="0" collapsed="false">
      <c r="A124" s="82"/>
      <c r="B124" s="21"/>
      <c r="C124" s="21"/>
      <c r="D124" s="20"/>
      <c r="E124" s="21"/>
      <c r="F124" s="22"/>
      <c r="G124" s="23"/>
      <c r="H124" s="23"/>
      <c r="I124" s="23"/>
      <c r="J124" s="23"/>
      <c r="K124" s="20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</row>
    <row r="125" customFormat="false" ht="15" hidden="false" customHeight="false" outlineLevel="0" collapsed="false">
      <c r="A125" s="82"/>
      <c r="B125" s="21"/>
      <c r="C125" s="21"/>
      <c r="D125" s="20"/>
      <c r="E125" s="21"/>
      <c r="F125" s="22"/>
      <c r="G125" s="23"/>
      <c r="H125" s="23"/>
      <c r="I125" s="23"/>
      <c r="J125" s="23"/>
      <c r="K125" s="20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</row>
    <row r="126" customFormat="false" ht="15" hidden="false" customHeight="false" outlineLevel="0" collapsed="false">
      <c r="A126" s="82"/>
      <c r="B126" s="21"/>
      <c r="C126" s="21"/>
      <c r="D126" s="20"/>
      <c r="E126" s="21"/>
      <c r="F126" s="22"/>
      <c r="G126" s="23"/>
      <c r="H126" s="23"/>
      <c r="I126" s="23"/>
      <c r="J126" s="23"/>
      <c r="K126" s="20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</row>
    <row r="127" customFormat="false" ht="15" hidden="false" customHeight="false" outlineLevel="0" collapsed="false">
      <c r="A127" s="82"/>
      <c r="B127" s="21"/>
      <c r="C127" s="21"/>
      <c r="D127" s="20"/>
      <c r="E127" s="21"/>
      <c r="F127" s="22"/>
      <c r="G127" s="23"/>
      <c r="H127" s="23"/>
      <c r="I127" s="23"/>
      <c r="J127" s="23"/>
      <c r="K127" s="20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</row>
    <row r="128" customFormat="false" ht="15" hidden="false" customHeight="false" outlineLevel="0" collapsed="false">
      <c r="A128" s="82"/>
      <c r="B128" s="21"/>
      <c r="C128" s="21"/>
      <c r="D128" s="20"/>
      <c r="E128" s="21"/>
      <c r="F128" s="22"/>
      <c r="G128" s="23"/>
      <c r="H128" s="23"/>
      <c r="I128" s="23"/>
      <c r="J128" s="23"/>
      <c r="K128" s="20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</row>
    <row r="129" customFormat="false" ht="15" hidden="false" customHeight="false" outlineLevel="0" collapsed="false">
      <c r="A129" s="82"/>
      <c r="B129" s="21"/>
      <c r="C129" s="21"/>
      <c r="D129" s="20"/>
      <c r="E129" s="21"/>
      <c r="F129" s="22"/>
      <c r="G129" s="23"/>
      <c r="H129" s="23"/>
      <c r="I129" s="23"/>
      <c r="J129" s="23"/>
      <c r="K129" s="20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</row>
    <row r="130" customFormat="false" ht="15" hidden="false" customHeight="false" outlineLevel="0" collapsed="false">
      <c r="A130" s="82"/>
      <c r="B130" s="21"/>
      <c r="C130" s="21"/>
      <c r="D130" s="20"/>
      <c r="E130" s="21"/>
      <c r="F130" s="22"/>
      <c r="G130" s="23"/>
      <c r="H130" s="23"/>
      <c r="I130" s="23"/>
      <c r="J130" s="23"/>
      <c r="K130" s="20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</row>
    <row r="131" customFormat="false" ht="15" hidden="false" customHeight="false" outlineLevel="0" collapsed="false">
      <c r="A131" s="82"/>
      <c r="B131" s="21"/>
      <c r="C131" s="21"/>
      <c r="D131" s="20"/>
      <c r="E131" s="21"/>
      <c r="F131" s="22"/>
      <c r="G131" s="23"/>
      <c r="H131" s="23"/>
      <c r="I131" s="23"/>
      <c r="J131" s="23"/>
      <c r="K131" s="20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</row>
    <row r="132" customFormat="false" ht="15" hidden="false" customHeight="false" outlineLevel="0" collapsed="false">
      <c r="A132" s="82"/>
      <c r="B132" s="21"/>
      <c r="C132" s="21"/>
      <c r="D132" s="20"/>
      <c r="E132" s="21"/>
      <c r="F132" s="22"/>
      <c r="G132" s="23"/>
      <c r="H132" s="23"/>
      <c r="I132" s="23"/>
      <c r="J132" s="23"/>
      <c r="K132" s="20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</row>
    <row r="133" customFormat="false" ht="15" hidden="false" customHeight="false" outlineLevel="0" collapsed="false">
      <c r="A133" s="82"/>
      <c r="B133" s="21"/>
      <c r="C133" s="21"/>
      <c r="D133" s="20"/>
      <c r="E133" s="21"/>
      <c r="F133" s="22"/>
      <c r="G133" s="23"/>
      <c r="H133" s="23"/>
      <c r="I133" s="23"/>
      <c r="J133" s="23"/>
      <c r="K133" s="20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</row>
    <row r="134" customFormat="false" ht="15" hidden="false" customHeight="false" outlineLevel="0" collapsed="false">
      <c r="A134" s="82"/>
      <c r="B134" s="21"/>
      <c r="C134" s="21"/>
      <c r="D134" s="20"/>
      <c r="E134" s="21"/>
      <c r="F134" s="22"/>
      <c r="G134" s="23"/>
      <c r="H134" s="23"/>
      <c r="I134" s="23"/>
      <c r="J134" s="23"/>
      <c r="K134" s="20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</row>
    <row r="135" customFormat="false" ht="15" hidden="false" customHeight="false" outlineLevel="0" collapsed="false">
      <c r="A135" s="82"/>
      <c r="B135" s="21"/>
      <c r="C135" s="21"/>
      <c r="D135" s="20"/>
      <c r="E135" s="21"/>
      <c r="F135" s="22"/>
      <c r="G135" s="23"/>
      <c r="H135" s="23"/>
      <c r="I135" s="23"/>
      <c r="J135" s="23"/>
      <c r="K135" s="20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</row>
    <row r="136" customFormat="false" ht="15" hidden="false" customHeight="false" outlineLevel="0" collapsed="false">
      <c r="A136" s="82"/>
      <c r="B136" s="21"/>
      <c r="C136" s="21"/>
      <c r="D136" s="20"/>
      <c r="E136" s="21"/>
      <c r="F136" s="22"/>
      <c r="G136" s="23"/>
      <c r="H136" s="23"/>
      <c r="I136" s="23"/>
      <c r="J136" s="23"/>
      <c r="K136" s="20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</row>
    <row r="137" customFormat="false" ht="15" hidden="false" customHeight="false" outlineLevel="0" collapsed="false">
      <c r="A137" s="82"/>
      <c r="B137" s="21"/>
      <c r="C137" s="21"/>
      <c r="D137" s="20"/>
      <c r="E137" s="21"/>
      <c r="F137" s="22"/>
      <c r="G137" s="23"/>
      <c r="H137" s="23"/>
      <c r="I137" s="23"/>
      <c r="J137" s="23"/>
      <c r="K137" s="20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</row>
    <row r="138" customFormat="false" ht="15" hidden="false" customHeight="false" outlineLevel="0" collapsed="false">
      <c r="A138" s="82"/>
      <c r="B138" s="21"/>
      <c r="C138" s="21"/>
      <c r="D138" s="20"/>
      <c r="E138" s="21"/>
      <c r="F138" s="22"/>
      <c r="G138" s="23"/>
      <c r="H138" s="23"/>
      <c r="I138" s="23"/>
      <c r="J138" s="23"/>
      <c r="K138" s="20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</row>
    <row r="139" customFormat="false" ht="15" hidden="false" customHeight="false" outlineLevel="0" collapsed="false">
      <c r="A139" s="82"/>
      <c r="B139" s="21"/>
      <c r="C139" s="21"/>
      <c r="D139" s="20"/>
      <c r="E139" s="21"/>
      <c r="F139" s="22"/>
      <c r="G139" s="23"/>
      <c r="H139" s="23"/>
      <c r="I139" s="23"/>
      <c r="J139" s="23"/>
      <c r="K139" s="20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</row>
    <row r="140" customFormat="false" ht="15" hidden="false" customHeight="false" outlineLevel="0" collapsed="false">
      <c r="A140" s="82"/>
      <c r="B140" s="21"/>
      <c r="C140" s="21"/>
      <c r="D140" s="20"/>
      <c r="E140" s="21"/>
      <c r="F140" s="22"/>
      <c r="G140" s="23"/>
      <c r="H140" s="23"/>
      <c r="I140" s="23"/>
      <c r="J140" s="23"/>
      <c r="K140" s="20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</row>
    <row r="141" customFormat="false" ht="15" hidden="false" customHeight="false" outlineLevel="0" collapsed="false">
      <c r="A141" s="82"/>
      <c r="B141" s="21"/>
      <c r="C141" s="21"/>
      <c r="D141" s="20"/>
      <c r="E141" s="21"/>
      <c r="F141" s="22"/>
      <c r="G141" s="23"/>
      <c r="H141" s="23"/>
      <c r="I141" s="23"/>
      <c r="J141" s="23"/>
      <c r="K141" s="20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</row>
    <row r="142" customFormat="false" ht="15" hidden="false" customHeight="false" outlineLevel="0" collapsed="false">
      <c r="A142" s="82"/>
      <c r="B142" s="21"/>
      <c r="C142" s="21"/>
      <c r="D142" s="20"/>
      <c r="E142" s="21"/>
      <c r="F142" s="22"/>
      <c r="G142" s="23"/>
      <c r="H142" s="23"/>
      <c r="I142" s="23"/>
      <c r="J142" s="23"/>
      <c r="K142" s="20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</row>
    <row r="143" customFormat="false" ht="15" hidden="false" customHeight="false" outlineLevel="0" collapsed="false">
      <c r="A143" s="82"/>
      <c r="B143" s="21"/>
      <c r="C143" s="21"/>
      <c r="D143" s="20"/>
      <c r="E143" s="21"/>
      <c r="F143" s="22"/>
      <c r="G143" s="23"/>
      <c r="H143" s="23"/>
      <c r="I143" s="23"/>
      <c r="J143" s="23"/>
      <c r="K143" s="20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</row>
    <row r="144" customFormat="false" ht="15" hidden="false" customHeight="false" outlineLevel="0" collapsed="false">
      <c r="A144" s="82"/>
      <c r="B144" s="21"/>
      <c r="C144" s="21"/>
      <c r="D144" s="20"/>
      <c r="E144" s="21"/>
      <c r="F144" s="22"/>
      <c r="G144" s="23"/>
      <c r="H144" s="23"/>
      <c r="I144" s="23"/>
      <c r="J144" s="23"/>
      <c r="K144" s="20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</row>
    <row r="145" customFormat="false" ht="15" hidden="false" customHeight="false" outlineLevel="0" collapsed="false">
      <c r="A145" s="82"/>
      <c r="B145" s="21"/>
      <c r="C145" s="21"/>
      <c r="D145" s="20"/>
      <c r="E145" s="21"/>
      <c r="F145" s="22"/>
      <c r="G145" s="23"/>
      <c r="H145" s="23"/>
      <c r="I145" s="23"/>
      <c r="J145" s="23"/>
      <c r="K145" s="20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</row>
    <row r="146" customFormat="false" ht="15" hidden="false" customHeight="false" outlineLevel="0" collapsed="false">
      <c r="A146" s="82"/>
      <c r="B146" s="21"/>
      <c r="C146" s="21"/>
      <c r="D146" s="20"/>
      <c r="E146" s="21"/>
      <c r="F146" s="22"/>
      <c r="G146" s="23"/>
      <c r="H146" s="23"/>
      <c r="I146" s="23"/>
      <c r="J146" s="23"/>
      <c r="K146" s="20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</row>
    <row r="147" customFormat="false" ht="15" hidden="false" customHeight="false" outlineLevel="0" collapsed="false">
      <c r="A147" s="82"/>
      <c r="B147" s="21"/>
      <c r="C147" s="21"/>
      <c r="D147" s="20"/>
      <c r="E147" s="21"/>
      <c r="F147" s="22"/>
      <c r="G147" s="23"/>
      <c r="H147" s="23"/>
      <c r="I147" s="23"/>
      <c r="J147" s="23"/>
      <c r="K147" s="20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</row>
    <row r="148" customFormat="false" ht="15" hidden="false" customHeight="false" outlineLevel="0" collapsed="false">
      <c r="A148" s="82"/>
      <c r="B148" s="21"/>
      <c r="C148" s="21"/>
      <c r="D148" s="20"/>
      <c r="E148" s="21"/>
      <c r="F148" s="22"/>
      <c r="G148" s="23"/>
      <c r="H148" s="23"/>
      <c r="I148" s="23"/>
      <c r="J148" s="23"/>
      <c r="K148" s="20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</row>
    <row r="149" customFormat="false" ht="15" hidden="false" customHeight="false" outlineLevel="0" collapsed="false">
      <c r="A149" s="82"/>
      <c r="B149" s="21"/>
      <c r="C149" s="21"/>
      <c r="D149" s="20"/>
      <c r="E149" s="21"/>
      <c r="F149" s="22"/>
      <c r="G149" s="23"/>
      <c r="H149" s="23"/>
      <c r="I149" s="23"/>
      <c r="J149" s="23"/>
      <c r="K149" s="20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</row>
    <row r="150" customFormat="false" ht="15" hidden="false" customHeight="false" outlineLevel="0" collapsed="false">
      <c r="A150" s="82"/>
      <c r="B150" s="21"/>
      <c r="C150" s="21"/>
      <c r="D150" s="20"/>
      <c r="E150" s="21"/>
      <c r="F150" s="22"/>
      <c r="G150" s="23"/>
      <c r="H150" s="23"/>
      <c r="I150" s="23"/>
      <c r="J150" s="23"/>
      <c r="K150" s="20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</row>
    <row r="151" customFormat="false" ht="15" hidden="false" customHeight="false" outlineLevel="0" collapsed="false">
      <c r="A151" s="82"/>
      <c r="B151" s="21"/>
      <c r="C151" s="21"/>
      <c r="D151" s="20"/>
      <c r="E151" s="21"/>
      <c r="F151" s="22"/>
      <c r="G151" s="23"/>
      <c r="H151" s="23"/>
      <c r="I151" s="23"/>
      <c r="J151" s="23"/>
      <c r="K151" s="20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</row>
    <row r="152" customFormat="false" ht="15" hidden="false" customHeight="false" outlineLevel="0" collapsed="false">
      <c r="A152" s="82"/>
      <c r="B152" s="21"/>
      <c r="C152" s="21"/>
      <c r="D152" s="20"/>
      <c r="E152" s="21"/>
      <c r="F152" s="22"/>
      <c r="G152" s="23"/>
      <c r="H152" s="23"/>
      <c r="I152" s="23"/>
      <c r="J152" s="23"/>
      <c r="K152" s="20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</row>
    <row r="153" customFormat="false" ht="15" hidden="false" customHeight="false" outlineLevel="0" collapsed="false">
      <c r="A153" s="82"/>
      <c r="B153" s="21"/>
      <c r="C153" s="21"/>
      <c r="D153" s="20"/>
      <c r="E153" s="21"/>
      <c r="F153" s="22"/>
      <c r="G153" s="23"/>
      <c r="H153" s="23"/>
      <c r="I153" s="23"/>
      <c r="J153" s="23"/>
      <c r="K153" s="20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</row>
    <row r="154" customFormat="false" ht="15" hidden="false" customHeight="false" outlineLevel="0" collapsed="false">
      <c r="A154" s="82"/>
      <c r="B154" s="21"/>
      <c r="C154" s="21"/>
      <c r="D154" s="20"/>
      <c r="E154" s="21"/>
      <c r="F154" s="22"/>
      <c r="G154" s="23"/>
      <c r="H154" s="23"/>
      <c r="I154" s="23"/>
      <c r="J154" s="23"/>
      <c r="K154" s="20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</row>
    <row r="155" customFormat="false" ht="15" hidden="false" customHeight="false" outlineLevel="0" collapsed="false">
      <c r="A155" s="82"/>
      <c r="B155" s="21"/>
      <c r="C155" s="21"/>
      <c r="D155" s="20"/>
      <c r="E155" s="21"/>
      <c r="F155" s="22"/>
      <c r="G155" s="23"/>
      <c r="H155" s="23"/>
      <c r="I155" s="23"/>
      <c r="J155" s="23"/>
      <c r="K155" s="20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</row>
    <row r="156" customFormat="false" ht="15" hidden="false" customHeight="false" outlineLevel="0" collapsed="false">
      <c r="A156" s="82"/>
      <c r="B156" s="21"/>
      <c r="C156" s="21"/>
      <c r="D156" s="20"/>
      <c r="E156" s="21"/>
      <c r="F156" s="22"/>
      <c r="G156" s="23"/>
      <c r="H156" s="23"/>
      <c r="I156" s="23"/>
      <c r="J156" s="23"/>
      <c r="K156" s="20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</row>
    <row r="157" customFormat="false" ht="15" hidden="false" customHeight="false" outlineLevel="0" collapsed="false">
      <c r="A157" s="82"/>
      <c r="B157" s="21"/>
      <c r="C157" s="21"/>
      <c r="D157" s="20"/>
      <c r="E157" s="21"/>
      <c r="F157" s="22"/>
      <c r="G157" s="23"/>
      <c r="H157" s="23"/>
      <c r="I157" s="23"/>
      <c r="J157" s="23"/>
      <c r="K157" s="20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</row>
    <row r="158" customFormat="false" ht="15" hidden="false" customHeight="false" outlineLevel="0" collapsed="false">
      <c r="A158" s="82"/>
      <c r="B158" s="21"/>
      <c r="C158" s="21"/>
      <c r="D158" s="20"/>
      <c r="E158" s="21"/>
      <c r="F158" s="22"/>
      <c r="G158" s="23"/>
      <c r="H158" s="23"/>
      <c r="I158" s="23"/>
      <c r="J158" s="23"/>
      <c r="K158" s="20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</row>
    <row r="159" customFormat="false" ht="15" hidden="false" customHeight="false" outlineLevel="0" collapsed="false">
      <c r="A159" s="82"/>
      <c r="B159" s="21"/>
      <c r="C159" s="21"/>
      <c r="D159" s="20"/>
      <c r="E159" s="21"/>
      <c r="F159" s="22"/>
      <c r="G159" s="23"/>
      <c r="H159" s="23"/>
      <c r="I159" s="23"/>
      <c r="J159" s="23"/>
      <c r="K159" s="20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</row>
    <row r="160" customFormat="false" ht="15" hidden="false" customHeight="false" outlineLevel="0" collapsed="false">
      <c r="A160" s="82"/>
      <c r="B160" s="21"/>
      <c r="C160" s="21"/>
      <c r="D160" s="20"/>
      <c r="E160" s="21"/>
      <c r="F160" s="22"/>
      <c r="G160" s="23"/>
      <c r="H160" s="23"/>
      <c r="I160" s="23"/>
      <c r="J160" s="23"/>
      <c r="K160" s="20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</row>
    <row r="161" customFormat="false" ht="15" hidden="false" customHeight="false" outlineLevel="0" collapsed="false">
      <c r="A161" s="82"/>
      <c r="B161" s="21"/>
      <c r="C161" s="21"/>
      <c r="D161" s="20"/>
      <c r="E161" s="21"/>
      <c r="F161" s="22"/>
      <c r="G161" s="23"/>
      <c r="H161" s="23"/>
      <c r="I161" s="23"/>
      <c r="J161" s="23"/>
      <c r="K161" s="20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</row>
    <row r="162" customFormat="false" ht="15" hidden="false" customHeight="false" outlineLevel="0" collapsed="false">
      <c r="A162" s="82"/>
      <c r="B162" s="21"/>
      <c r="C162" s="21"/>
      <c r="D162" s="20"/>
      <c r="E162" s="21"/>
      <c r="F162" s="22"/>
      <c r="G162" s="23"/>
      <c r="H162" s="23"/>
      <c r="I162" s="23"/>
      <c r="J162" s="23"/>
      <c r="K162" s="20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</row>
    <row r="163" customFormat="false" ht="15" hidden="false" customHeight="false" outlineLevel="0" collapsed="false">
      <c r="A163" s="82"/>
      <c r="B163" s="21"/>
      <c r="C163" s="21"/>
      <c r="D163" s="20"/>
      <c r="E163" s="21"/>
      <c r="F163" s="22"/>
      <c r="G163" s="23"/>
      <c r="H163" s="23"/>
      <c r="I163" s="23"/>
      <c r="J163" s="23"/>
      <c r="K163" s="20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</row>
    <row r="164" customFormat="false" ht="15" hidden="false" customHeight="false" outlineLevel="0" collapsed="false">
      <c r="A164" s="82"/>
      <c r="B164" s="21"/>
      <c r="C164" s="21"/>
      <c r="D164" s="20"/>
      <c r="E164" s="21"/>
      <c r="F164" s="22"/>
      <c r="G164" s="23"/>
      <c r="H164" s="23"/>
      <c r="I164" s="23"/>
      <c r="J164" s="23"/>
      <c r="K164" s="20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</row>
    <row r="165" customFormat="false" ht="15" hidden="false" customHeight="false" outlineLevel="0" collapsed="false">
      <c r="A165" s="82"/>
      <c r="B165" s="21"/>
      <c r="C165" s="21"/>
      <c r="D165" s="20"/>
      <c r="E165" s="21"/>
      <c r="F165" s="22"/>
      <c r="G165" s="23"/>
      <c r="H165" s="23"/>
      <c r="I165" s="23"/>
      <c r="J165" s="23"/>
      <c r="K165" s="20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</row>
    <row r="166" customFormat="false" ht="15" hidden="false" customHeight="false" outlineLevel="0" collapsed="false">
      <c r="A166" s="82"/>
      <c r="B166" s="21"/>
      <c r="C166" s="21"/>
      <c r="D166" s="20"/>
      <c r="E166" s="21"/>
      <c r="F166" s="22"/>
      <c r="G166" s="23"/>
      <c r="H166" s="23"/>
      <c r="I166" s="23"/>
      <c r="J166" s="23"/>
      <c r="K166" s="20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</row>
    <row r="167" customFormat="false" ht="15" hidden="false" customHeight="false" outlineLevel="0" collapsed="false">
      <c r="A167" s="82"/>
      <c r="B167" s="21"/>
      <c r="C167" s="21"/>
      <c r="D167" s="20"/>
      <c r="E167" s="21"/>
      <c r="F167" s="22"/>
      <c r="G167" s="23"/>
      <c r="H167" s="23"/>
      <c r="I167" s="23"/>
      <c r="J167" s="23"/>
      <c r="K167" s="20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</row>
    <row r="168" customFormat="false" ht="15" hidden="false" customHeight="false" outlineLevel="0" collapsed="false">
      <c r="A168" s="82"/>
      <c r="B168" s="21"/>
      <c r="C168" s="21"/>
      <c r="D168" s="20"/>
      <c r="E168" s="21"/>
      <c r="F168" s="22"/>
      <c r="G168" s="23"/>
      <c r="H168" s="23"/>
      <c r="I168" s="23"/>
      <c r="J168" s="23"/>
      <c r="K168" s="20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</row>
    <row r="169" customFormat="false" ht="15" hidden="false" customHeight="false" outlineLevel="0" collapsed="false">
      <c r="A169" s="82"/>
      <c r="B169" s="21"/>
      <c r="C169" s="21"/>
      <c r="D169" s="20"/>
      <c r="E169" s="21"/>
      <c r="F169" s="22"/>
      <c r="G169" s="23"/>
      <c r="H169" s="23"/>
      <c r="I169" s="23"/>
      <c r="J169" s="23"/>
      <c r="K169" s="20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</row>
    <row r="170" customFormat="false" ht="15" hidden="false" customHeight="false" outlineLevel="0" collapsed="false">
      <c r="A170" s="82"/>
      <c r="B170" s="21"/>
      <c r="C170" s="21"/>
      <c r="D170" s="20"/>
      <c r="E170" s="21"/>
      <c r="F170" s="22"/>
      <c r="G170" s="23"/>
      <c r="H170" s="23"/>
      <c r="I170" s="23"/>
      <c r="J170" s="23"/>
      <c r="K170" s="20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</row>
    <row r="171" customFormat="false" ht="15" hidden="false" customHeight="false" outlineLevel="0" collapsed="false">
      <c r="A171" s="82"/>
      <c r="B171" s="21"/>
      <c r="C171" s="21"/>
      <c r="D171" s="20"/>
      <c r="E171" s="21"/>
      <c r="F171" s="22"/>
      <c r="G171" s="23"/>
      <c r="H171" s="23"/>
      <c r="I171" s="23"/>
      <c r="J171" s="23"/>
      <c r="K171" s="20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</row>
    <row r="172" customFormat="false" ht="15" hidden="false" customHeight="false" outlineLevel="0" collapsed="false">
      <c r="A172" s="82"/>
      <c r="B172" s="21"/>
      <c r="C172" s="21"/>
      <c r="D172" s="20"/>
      <c r="E172" s="21"/>
      <c r="F172" s="22"/>
      <c r="G172" s="23"/>
      <c r="H172" s="23"/>
      <c r="I172" s="23"/>
      <c r="J172" s="23"/>
      <c r="K172" s="20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</row>
    <row r="173" customFormat="false" ht="15" hidden="false" customHeight="false" outlineLevel="0" collapsed="false">
      <c r="A173" s="82"/>
      <c r="B173" s="21"/>
      <c r="C173" s="21"/>
      <c r="D173" s="20"/>
      <c r="E173" s="21"/>
      <c r="F173" s="22"/>
      <c r="G173" s="23"/>
      <c r="H173" s="23"/>
      <c r="I173" s="23"/>
      <c r="J173" s="23"/>
      <c r="K173" s="20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</row>
    <row r="174" customFormat="false" ht="15" hidden="false" customHeight="false" outlineLevel="0" collapsed="false">
      <c r="A174" s="82"/>
      <c r="B174" s="21"/>
      <c r="C174" s="21"/>
      <c r="D174" s="20"/>
      <c r="E174" s="21"/>
      <c r="F174" s="22"/>
      <c r="G174" s="23"/>
      <c r="H174" s="23"/>
      <c r="I174" s="23"/>
      <c r="J174" s="23"/>
      <c r="K174" s="20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</row>
    <row r="175" customFormat="false" ht="15" hidden="false" customHeight="false" outlineLevel="0" collapsed="false">
      <c r="A175" s="82"/>
      <c r="B175" s="21"/>
      <c r="C175" s="21"/>
      <c r="D175" s="20"/>
      <c r="E175" s="21"/>
      <c r="F175" s="22"/>
      <c r="G175" s="23"/>
      <c r="H175" s="23"/>
      <c r="I175" s="23"/>
      <c r="J175" s="23"/>
      <c r="K175" s="20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</row>
    <row r="176" customFormat="false" ht="15" hidden="false" customHeight="false" outlineLevel="0" collapsed="false">
      <c r="A176" s="82"/>
      <c r="B176" s="21"/>
      <c r="C176" s="21"/>
      <c r="D176" s="20"/>
      <c r="E176" s="21"/>
      <c r="F176" s="22"/>
      <c r="G176" s="23"/>
      <c r="H176" s="23"/>
      <c r="I176" s="23"/>
      <c r="J176" s="23"/>
      <c r="K176" s="20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</row>
    <row r="177" customFormat="false" ht="15" hidden="false" customHeight="false" outlineLevel="0" collapsed="false">
      <c r="A177" s="82"/>
      <c r="B177" s="21"/>
      <c r="C177" s="21"/>
      <c r="D177" s="20"/>
      <c r="E177" s="21"/>
      <c r="F177" s="22"/>
      <c r="G177" s="23"/>
      <c r="H177" s="23"/>
      <c r="I177" s="23"/>
      <c r="J177" s="23"/>
      <c r="K177" s="20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</row>
    <row r="178" customFormat="false" ht="15" hidden="false" customHeight="false" outlineLevel="0" collapsed="false">
      <c r="A178" s="82"/>
      <c r="B178" s="21"/>
      <c r="C178" s="21"/>
      <c r="D178" s="20"/>
      <c r="E178" s="21"/>
      <c r="F178" s="22"/>
      <c r="G178" s="23"/>
      <c r="H178" s="23"/>
      <c r="I178" s="23"/>
      <c r="J178" s="23"/>
      <c r="K178" s="20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</row>
    <row r="179" customFormat="false" ht="15" hidden="false" customHeight="false" outlineLevel="0" collapsed="false">
      <c r="A179" s="82"/>
      <c r="B179" s="21"/>
      <c r="C179" s="21"/>
      <c r="D179" s="20"/>
      <c r="E179" s="21"/>
      <c r="F179" s="22"/>
      <c r="G179" s="23"/>
      <c r="H179" s="23"/>
      <c r="I179" s="23"/>
      <c r="J179" s="23"/>
      <c r="K179" s="20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</row>
    <row r="180" customFormat="false" ht="15" hidden="false" customHeight="false" outlineLevel="0" collapsed="false">
      <c r="A180" s="82"/>
      <c r="B180" s="21"/>
      <c r="C180" s="21"/>
      <c r="D180" s="20"/>
      <c r="E180" s="21"/>
      <c r="F180" s="22"/>
      <c r="G180" s="23"/>
      <c r="H180" s="23"/>
      <c r="I180" s="23"/>
      <c r="J180" s="23"/>
      <c r="K180" s="20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</row>
    <row r="181" customFormat="false" ht="15" hidden="false" customHeight="false" outlineLevel="0" collapsed="false">
      <c r="A181" s="82"/>
      <c r="B181" s="21"/>
      <c r="C181" s="21"/>
      <c r="D181" s="20"/>
      <c r="E181" s="21"/>
      <c r="F181" s="22"/>
      <c r="G181" s="23"/>
      <c r="H181" s="23"/>
      <c r="I181" s="23"/>
      <c r="J181" s="23"/>
      <c r="K181" s="20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</row>
    <row r="182" customFormat="false" ht="15" hidden="false" customHeight="false" outlineLevel="0" collapsed="false">
      <c r="A182" s="82"/>
      <c r="B182" s="21"/>
      <c r="C182" s="21"/>
      <c r="D182" s="20"/>
      <c r="E182" s="21"/>
      <c r="F182" s="22"/>
      <c r="G182" s="23"/>
      <c r="H182" s="23"/>
      <c r="I182" s="23"/>
      <c r="J182" s="23"/>
      <c r="K182" s="20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</row>
    <row r="183" customFormat="false" ht="15" hidden="false" customHeight="false" outlineLevel="0" collapsed="false">
      <c r="A183" s="82"/>
      <c r="B183" s="21"/>
      <c r="C183" s="21"/>
      <c r="D183" s="20"/>
      <c r="E183" s="21"/>
      <c r="F183" s="22"/>
      <c r="G183" s="23"/>
      <c r="H183" s="23"/>
      <c r="I183" s="23"/>
      <c r="J183" s="23"/>
      <c r="K183" s="20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</row>
    <row r="184" customFormat="false" ht="15" hidden="false" customHeight="false" outlineLevel="0" collapsed="false">
      <c r="A184" s="82"/>
      <c r="B184" s="21"/>
      <c r="C184" s="21"/>
      <c r="D184" s="20"/>
      <c r="E184" s="21"/>
      <c r="F184" s="22"/>
      <c r="G184" s="23"/>
      <c r="H184" s="23"/>
      <c r="I184" s="23"/>
      <c r="J184" s="23"/>
      <c r="K184" s="20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</row>
    <row r="185" customFormat="false" ht="15" hidden="false" customHeight="false" outlineLevel="0" collapsed="false">
      <c r="A185" s="82"/>
      <c r="B185" s="21"/>
      <c r="C185" s="21"/>
      <c r="D185" s="20"/>
      <c r="E185" s="21"/>
      <c r="F185" s="22"/>
      <c r="G185" s="23"/>
      <c r="H185" s="23"/>
      <c r="I185" s="23"/>
      <c r="J185" s="23"/>
      <c r="K185" s="20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</row>
    <row r="186" customFormat="false" ht="15" hidden="false" customHeight="false" outlineLevel="0" collapsed="false">
      <c r="A186" s="82"/>
      <c r="B186" s="21"/>
      <c r="C186" s="21"/>
      <c r="D186" s="20"/>
      <c r="E186" s="21"/>
      <c r="F186" s="22"/>
      <c r="G186" s="23"/>
      <c r="H186" s="23"/>
      <c r="I186" s="23"/>
      <c r="J186" s="23"/>
      <c r="K186" s="20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</row>
    <row r="187" customFormat="false" ht="15" hidden="false" customHeight="false" outlineLevel="0" collapsed="false">
      <c r="A187" s="82"/>
      <c r="B187" s="21"/>
      <c r="C187" s="21"/>
      <c r="D187" s="20"/>
      <c r="E187" s="21"/>
      <c r="F187" s="22"/>
      <c r="G187" s="23"/>
      <c r="H187" s="23"/>
      <c r="I187" s="23"/>
      <c r="J187" s="23"/>
      <c r="K187" s="20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</row>
    <row r="188" customFormat="false" ht="15" hidden="false" customHeight="false" outlineLevel="0" collapsed="false">
      <c r="A188" s="82"/>
      <c r="B188" s="21"/>
      <c r="C188" s="21"/>
      <c r="D188" s="20"/>
      <c r="E188" s="21"/>
      <c r="F188" s="22"/>
      <c r="G188" s="23"/>
      <c r="H188" s="23"/>
      <c r="I188" s="23"/>
      <c r="J188" s="23"/>
      <c r="K188" s="20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</row>
    <row r="189" customFormat="false" ht="15" hidden="false" customHeight="false" outlineLevel="0" collapsed="false">
      <c r="A189" s="82"/>
      <c r="B189" s="21"/>
      <c r="C189" s="21"/>
      <c r="D189" s="20"/>
      <c r="E189" s="21"/>
      <c r="F189" s="22"/>
      <c r="G189" s="23"/>
      <c r="H189" s="23"/>
      <c r="I189" s="23"/>
      <c r="J189" s="23"/>
      <c r="K189" s="20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</row>
    <row r="190" customFormat="false" ht="15" hidden="false" customHeight="false" outlineLevel="0" collapsed="false">
      <c r="A190" s="82"/>
      <c r="B190" s="21"/>
      <c r="C190" s="21"/>
      <c r="D190" s="20"/>
      <c r="E190" s="21"/>
      <c r="F190" s="22"/>
      <c r="G190" s="23"/>
      <c r="H190" s="23"/>
      <c r="I190" s="23"/>
      <c r="J190" s="23"/>
      <c r="K190" s="20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</row>
    <row r="191" customFormat="false" ht="15" hidden="false" customHeight="false" outlineLevel="0" collapsed="false">
      <c r="A191" s="82"/>
      <c r="B191" s="21"/>
      <c r="C191" s="21"/>
      <c r="D191" s="20"/>
      <c r="E191" s="21"/>
      <c r="F191" s="22"/>
      <c r="G191" s="23"/>
      <c r="H191" s="23"/>
      <c r="I191" s="23"/>
      <c r="J191" s="23"/>
      <c r="K191" s="20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</row>
    <row r="192" customFormat="false" ht="15" hidden="false" customHeight="false" outlineLevel="0" collapsed="false">
      <c r="A192" s="82"/>
      <c r="B192" s="21"/>
      <c r="C192" s="21"/>
      <c r="D192" s="20"/>
      <c r="E192" s="21"/>
      <c r="F192" s="22"/>
      <c r="G192" s="23"/>
      <c r="H192" s="23"/>
      <c r="I192" s="23"/>
      <c r="J192" s="23"/>
      <c r="K192" s="20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</row>
    <row r="193" customFormat="false" ht="15" hidden="false" customHeight="false" outlineLevel="0" collapsed="false">
      <c r="A193" s="82"/>
      <c r="B193" s="21"/>
      <c r="C193" s="21"/>
      <c r="D193" s="20"/>
      <c r="E193" s="21"/>
      <c r="F193" s="22"/>
      <c r="G193" s="23"/>
      <c r="H193" s="23"/>
      <c r="I193" s="23"/>
      <c r="J193" s="23"/>
      <c r="K193" s="20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</row>
    <row r="194" customFormat="false" ht="15" hidden="false" customHeight="false" outlineLevel="0" collapsed="false">
      <c r="A194" s="82"/>
      <c r="B194" s="21"/>
      <c r="C194" s="21"/>
      <c r="D194" s="20"/>
      <c r="E194" s="21"/>
      <c r="F194" s="22"/>
      <c r="G194" s="23"/>
      <c r="H194" s="23"/>
      <c r="I194" s="23"/>
      <c r="J194" s="23"/>
      <c r="K194" s="20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</row>
    <row r="195" customFormat="false" ht="15" hidden="false" customHeight="false" outlineLevel="0" collapsed="false">
      <c r="A195" s="82"/>
      <c r="B195" s="21"/>
      <c r="C195" s="21"/>
      <c r="D195" s="20"/>
      <c r="E195" s="21"/>
      <c r="F195" s="22"/>
      <c r="G195" s="23"/>
      <c r="H195" s="23"/>
      <c r="I195" s="23"/>
      <c r="J195" s="23"/>
      <c r="K195" s="20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</row>
    <row r="196" customFormat="false" ht="15" hidden="false" customHeight="false" outlineLevel="0" collapsed="false">
      <c r="A196" s="82"/>
      <c r="B196" s="21"/>
      <c r="C196" s="21"/>
      <c r="D196" s="20"/>
      <c r="E196" s="21"/>
      <c r="F196" s="22"/>
      <c r="G196" s="23"/>
      <c r="H196" s="23"/>
      <c r="I196" s="23"/>
      <c r="J196" s="23"/>
      <c r="K196" s="20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</row>
    <row r="197" customFormat="false" ht="15" hidden="false" customHeight="false" outlineLevel="0" collapsed="false">
      <c r="A197" s="82"/>
      <c r="B197" s="21"/>
      <c r="C197" s="21"/>
      <c r="D197" s="20"/>
      <c r="E197" s="21"/>
      <c r="F197" s="22"/>
      <c r="G197" s="23"/>
      <c r="H197" s="23"/>
      <c r="I197" s="23"/>
      <c r="J197" s="23"/>
      <c r="K197" s="20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</row>
    <row r="198" customFormat="false" ht="15" hidden="false" customHeight="false" outlineLevel="0" collapsed="false">
      <c r="A198" s="82"/>
      <c r="B198" s="21"/>
      <c r="C198" s="21"/>
      <c r="D198" s="20"/>
      <c r="E198" s="21"/>
      <c r="F198" s="22"/>
      <c r="G198" s="23"/>
      <c r="H198" s="23"/>
      <c r="I198" s="23"/>
      <c r="J198" s="23"/>
      <c r="K198" s="20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</row>
    <row r="199" customFormat="false" ht="15" hidden="false" customHeight="false" outlineLevel="0" collapsed="false">
      <c r="A199" s="82"/>
      <c r="B199" s="21"/>
      <c r="C199" s="21"/>
      <c r="D199" s="20"/>
      <c r="E199" s="21"/>
      <c r="F199" s="22"/>
      <c r="G199" s="23"/>
      <c r="H199" s="23"/>
      <c r="I199" s="23"/>
      <c r="J199" s="23"/>
      <c r="K199" s="20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</row>
    <row r="200" customFormat="false" ht="15" hidden="false" customHeight="false" outlineLevel="0" collapsed="false">
      <c r="A200" s="82"/>
      <c r="B200" s="21"/>
      <c r="C200" s="21"/>
      <c r="D200" s="20"/>
      <c r="E200" s="21"/>
      <c r="F200" s="22"/>
      <c r="G200" s="23"/>
      <c r="H200" s="23"/>
      <c r="I200" s="23"/>
      <c r="J200" s="23"/>
      <c r="K200" s="20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</row>
    <row r="201" customFormat="false" ht="15" hidden="false" customHeight="false" outlineLevel="0" collapsed="false">
      <c r="A201" s="82"/>
      <c r="B201" s="21"/>
      <c r="C201" s="21"/>
      <c r="D201" s="20"/>
      <c r="E201" s="21"/>
      <c r="F201" s="22"/>
      <c r="G201" s="23"/>
      <c r="H201" s="23"/>
      <c r="I201" s="23"/>
      <c r="J201" s="23"/>
      <c r="K201" s="20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</row>
    <row r="202" customFormat="false" ht="15" hidden="false" customHeight="false" outlineLevel="0" collapsed="false">
      <c r="A202" s="82"/>
      <c r="B202" s="21"/>
      <c r="C202" s="21"/>
      <c r="D202" s="20"/>
      <c r="E202" s="21"/>
      <c r="F202" s="22"/>
      <c r="G202" s="23"/>
      <c r="H202" s="23"/>
      <c r="I202" s="23"/>
      <c r="J202" s="23"/>
      <c r="K202" s="20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</row>
    <row r="203" customFormat="false" ht="15" hidden="false" customHeight="false" outlineLevel="0" collapsed="false">
      <c r="A203" s="82"/>
      <c r="B203" s="21"/>
      <c r="C203" s="21"/>
      <c r="D203" s="20"/>
      <c r="E203" s="21"/>
      <c r="F203" s="22"/>
      <c r="G203" s="23"/>
      <c r="H203" s="23"/>
      <c r="I203" s="23"/>
      <c r="J203" s="23"/>
      <c r="K203" s="20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</row>
    <row r="204" customFormat="false" ht="15" hidden="false" customHeight="false" outlineLevel="0" collapsed="false">
      <c r="A204" s="82"/>
      <c r="B204" s="21"/>
      <c r="C204" s="21"/>
      <c r="D204" s="20"/>
      <c r="E204" s="21"/>
      <c r="F204" s="22"/>
      <c r="G204" s="23"/>
      <c r="H204" s="23"/>
      <c r="I204" s="23"/>
      <c r="J204" s="23"/>
      <c r="K204" s="20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</row>
    <row r="205" customFormat="false" ht="15" hidden="false" customHeight="false" outlineLevel="0" collapsed="false">
      <c r="A205" s="82"/>
      <c r="B205" s="21"/>
      <c r="C205" s="21"/>
      <c r="D205" s="20"/>
      <c r="E205" s="21"/>
      <c r="F205" s="22"/>
      <c r="G205" s="23"/>
      <c r="H205" s="23"/>
      <c r="I205" s="23"/>
      <c r="J205" s="23"/>
      <c r="K205" s="20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</row>
    <row r="206" customFormat="false" ht="15" hidden="false" customHeight="false" outlineLevel="0" collapsed="false">
      <c r="A206" s="82"/>
      <c r="B206" s="21"/>
      <c r="C206" s="21"/>
      <c r="D206" s="20"/>
      <c r="E206" s="21"/>
      <c r="F206" s="22"/>
      <c r="G206" s="23"/>
      <c r="H206" s="23"/>
      <c r="I206" s="23"/>
      <c r="J206" s="23"/>
      <c r="K206" s="20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</row>
    <row r="207" customFormat="false" ht="15" hidden="false" customHeight="false" outlineLevel="0" collapsed="false">
      <c r="A207" s="82"/>
      <c r="B207" s="21"/>
      <c r="C207" s="21"/>
      <c r="D207" s="20"/>
      <c r="E207" s="21"/>
      <c r="F207" s="22"/>
      <c r="G207" s="23"/>
      <c r="H207" s="23"/>
      <c r="I207" s="23"/>
      <c r="J207" s="23"/>
      <c r="K207" s="20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</row>
    <row r="208" customFormat="false" ht="15" hidden="false" customHeight="false" outlineLevel="0" collapsed="false">
      <c r="A208" s="82"/>
      <c r="B208" s="21"/>
      <c r="C208" s="21"/>
      <c r="D208" s="20"/>
      <c r="E208" s="21"/>
      <c r="F208" s="22"/>
      <c r="G208" s="23"/>
      <c r="H208" s="23"/>
      <c r="I208" s="23"/>
      <c r="J208" s="23"/>
      <c r="K208" s="20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</row>
    <row r="209" customFormat="false" ht="15" hidden="false" customHeight="false" outlineLevel="0" collapsed="false">
      <c r="A209" s="82"/>
      <c r="B209" s="21"/>
      <c r="C209" s="21"/>
      <c r="D209" s="20"/>
      <c r="E209" s="21"/>
      <c r="F209" s="22"/>
      <c r="G209" s="23"/>
      <c r="H209" s="23"/>
      <c r="I209" s="23"/>
      <c r="J209" s="23"/>
      <c r="K209" s="20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</row>
    <row r="210" customFormat="false" ht="15" hidden="false" customHeight="false" outlineLevel="0" collapsed="false">
      <c r="A210" s="82"/>
      <c r="B210" s="21"/>
      <c r="C210" s="21"/>
      <c r="D210" s="20"/>
      <c r="E210" s="21"/>
      <c r="F210" s="22"/>
      <c r="G210" s="23"/>
      <c r="H210" s="23"/>
      <c r="I210" s="23"/>
      <c r="J210" s="23"/>
      <c r="K210" s="20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</row>
    <row r="211" customFormat="false" ht="15" hidden="false" customHeight="false" outlineLevel="0" collapsed="false">
      <c r="A211" s="82"/>
      <c r="B211" s="21"/>
      <c r="C211" s="21"/>
      <c r="D211" s="20"/>
      <c r="E211" s="21"/>
      <c r="F211" s="22"/>
      <c r="G211" s="23"/>
      <c r="H211" s="23"/>
      <c r="I211" s="23"/>
      <c r="J211" s="23"/>
      <c r="K211" s="20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</row>
    <row r="212" customFormat="false" ht="15" hidden="false" customHeight="false" outlineLevel="0" collapsed="false">
      <c r="A212" s="82"/>
      <c r="B212" s="21"/>
      <c r="C212" s="21"/>
      <c r="D212" s="20"/>
      <c r="E212" s="21"/>
      <c r="F212" s="22"/>
      <c r="G212" s="23"/>
      <c r="H212" s="23"/>
      <c r="I212" s="23"/>
      <c r="J212" s="23"/>
      <c r="K212" s="20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</row>
    <row r="213" customFormat="false" ht="15" hidden="false" customHeight="false" outlineLevel="0" collapsed="false">
      <c r="A213" s="82"/>
      <c r="B213" s="21"/>
      <c r="C213" s="21"/>
      <c r="D213" s="20"/>
      <c r="E213" s="21"/>
      <c r="F213" s="22"/>
      <c r="G213" s="23"/>
      <c r="H213" s="23"/>
      <c r="I213" s="23"/>
      <c r="J213" s="23"/>
      <c r="K213" s="20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</row>
    <row r="214" customFormat="false" ht="15" hidden="false" customHeight="false" outlineLevel="0" collapsed="false">
      <c r="A214" s="82"/>
      <c r="B214" s="21"/>
      <c r="C214" s="21"/>
      <c r="D214" s="20"/>
      <c r="E214" s="21"/>
      <c r="F214" s="22"/>
      <c r="G214" s="23"/>
      <c r="H214" s="23"/>
      <c r="I214" s="23"/>
      <c r="J214" s="23"/>
      <c r="K214" s="20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</row>
    <row r="215" customFormat="false" ht="15" hidden="false" customHeight="false" outlineLevel="0" collapsed="false">
      <c r="A215" s="82"/>
      <c r="B215" s="21"/>
      <c r="C215" s="21"/>
      <c r="D215" s="20"/>
      <c r="E215" s="21"/>
      <c r="F215" s="22"/>
      <c r="G215" s="23"/>
      <c r="H215" s="23"/>
      <c r="I215" s="23"/>
      <c r="J215" s="23"/>
      <c r="K215" s="20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</row>
    <row r="216" customFormat="false" ht="15" hidden="false" customHeight="false" outlineLevel="0" collapsed="false">
      <c r="A216" s="82"/>
      <c r="B216" s="21"/>
      <c r="C216" s="21"/>
      <c r="D216" s="20"/>
      <c r="E216" s="21"/>
      <c r="F216" s="22"/>
      <c r="G216" s="23"/>
      <c r="H216" s="23"/>
      <c r="I216" s="23"/>
      <c r="J216" s="23"/>
      <c r="K216" s="20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</row>
    <row r="217" customFormat="false" ht="15" hidden="false" customHeight="false" outlineLevel="0" collapsed="false">
      <c r="A217" s="82"/>
      <c r="B217" s="21"/>
      <c r="C217" s="21"/>
      <c r="D217" s="20"/>
      <c r="E217" s="21"/>
      <c r="F217" s="22"/>
      <c r="G217" s="23"/>
      <c r="H217" s="23"/>
      <c r="I217" s="23"/>
      <c r="J217" s="23"/>
      <c r="K217" s="20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</row>
    <row r="218" customFormat="false" ht="15" hidden="false" customHeight="false" outlineLevel="0" collapsed="false">
      <c r="A218" s="82"/>
      <c r="B218" s="21"/>
      <c r="C218" s="21"/>
      <c r="D218" s="20"/>
      <c r="E218" s="21"/>
      <c r="F218" s="22"/>
      <c r="G218" s="23"/>
      <c r="H218" s="23"/>
      <c r="I218" s="23"/>
      <c r="J218" s="23"/>
      <c r="K218" s="20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</row>
    <row r="219" customFormat="false" ht="15" hidden="false" customHeight="false" outlineLevel="0" collapsed="false">
      <c r="A219" s="82"/>
      <c r="B219" s="21"/>
      <c r="C219" s="21"/>
      <c r="D219" s="20"/>
      <c r="E219" s="21"/>
      <c r="F219" s="22"/>
      <c r="G219" s="23"/>
      <c r="H219" s="23"/>
      <c r="I219" s="23"/>
      <c r="J219" s="23"/>
      <c r="K219" s="20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</row>
    <row r="220" customFormat="false" ht="15" hidden="false" customHeight="false" outlineLevel="0" collapsed="false">
      <c r="A220" s="82"/>
      <c r="B220" s="21"/>
      <c r="C220" s="21"/>
      <c r="D220" s="20"/>
      <c r="E220" s="21"/>
      <c r="F220" s="22"/>
      <c r="G220" s="23"/>
      <c r="H220" s="23"/>
      <c r="I220" s="23"/>
      <c r="J220" s="23"/>
      <c r="K220" s="20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</row>
    <row r="221" customFormat="false" ht="15" hidden="false" customHeight="false" outlineLevel="0" collapsed="false">
      <c r="A221" s="82"/>
      <c r="B221" s="21"/>
      <c r="C221" s="21"/>
      <c r="D221" s="20"/>
      <c r="E221" s="21"/>
      <c r="F221" s="22"/>
      <c r="G221" s="23"/>
      <c r="H221" s="23"/>
      <c r="I221" s="23"/>
      <c r="J221" s="23"/>
      <c r="K221" s="20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</row>
    <row r="222" customFormat="false" ht="15" hidden="false" customHeight="false" outlineLevel="0" collapsed="false">
      <c r="A222" s="82"/>
      <c r="B222" s="21"/>
      <c r="C222" s="21"/>
      <c r="D222" s="20"/>
      <c r="E222" s="21"/>
      <c r="F222" s="22"/>
      <c r="G222" s="23"/>
      <c r="H222" s="23"/>
      <c r="I222" s="23"/>
      <c r="J222" s="23"/>
      <c r="K222" s="20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</row>
    <row r="223" customFormat="false" ht="15" hidden="false" customHeight="false" outlineLevel="0" collapsed="false">
      <c r="A223" s="82"/>
      <c r="B223" s="21"/>
      <c r="C223" s="21"/>
      <c r="D223" s="20"/>
      <c r="E223" s="21"/>
      <c r="F223" s="22"/>
      <c r="G223" s="23"/>
      <c r="H223" s="23"/>
      <c r="I223" s="23"/>
      <c r="J223" s="23"/>
      <c r="K223" s="20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</row>
    <row r="224" customFormat="false" ht="15" hidden="false" customHeight="false" outlineLevel="0" collapsed="false">
      <c r="A224" s="82"/>
      <c r="B224" s="21"/>
      <c r="C224" s="21"/>
      <c r="D224" s="20"/>
      <c r="E224" s="21"/>
      <c r="F224" s="22"/>
      <c r="G224" s="23"/>
      <c r="H224" s="23"/>
      <c r="I224" s="23"/>
      <c r="J224" s="23"/>
      <c r="K224" s="20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</row>
    <row r="225" customFormat="false" ht="15" hidden="false" customHeight="false" outlineLevel="0" collapsed="false">
      <c r="A225" s="82"/>
      <c r="B225" s="21"/>
      <c r="C225" s="21"/>
      <c r="D225" s="20"/>
      <c r="E225" s="21"/>
      <c r="F225" s="22"/>
      <c r="G225" s="23"/>
      <c r="H225" s="23"/>
      <c r="I225" s="23"/>
      <c r="J225" s="23"/>
      <c r="K225" s="20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</row>
    <row r="226" customFormat="false" ht="15" hidden="false" customHeight="false" outlineLevel="0" collapsed="false">
      <c r="A226" s="82"/>
      <c r="B226" s="21"/>
      <c r="C226" s="21"/>
      <c r="D226" s="20"/>
      <c r="E226" s="21"/>
      <c r="F226" s="22"/>
      <c r="G226" s="23"/>
      <c r="H226" s="23"/>
      <c r="I226" s="23"/>
      <c r="J226" s="23"/>
      <c r="K226" s="20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</row>
    <row r="227" customFormat="false" ht="15" hidden="false" customHeight="false" outlineLevel="0" collapsed="false">
      <c r="A227" s="82"/>
      <c r="B227" s="21"/>
      <c r="C227" s="21"/>
      <c r="D227" s="20"/>
      <c r="E227" s="21"/>
      <c r="F227" s="22"/>
      <c r="G227" s="23"/>
      <c r="H227" s="23"/>
      <c r="I227" s="23"/>
      <c r="J227" s="23"/>
      <c r="K227" s="20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</row>
    <row r="228" customFormat="false" ht="15" hidden="false" customHeight="false" outlineLevel="0" collapsed="false">
      <c r="A228" s="82"/>
      <c r="B228" s="21"/>
      <c r="C228" s="21"/>
      <c r="D228" s="20"/>
      <c r="E228" s="21"/>
      <c r="F228" s="22"/>
      <c r="G228" s="23"/>
      <c r="H228" s="23"/>
      <c r="I228" s="23"/>
      <c r="J228" s="23"/>
      <c r="K228" s="20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</row>
    <row r="229" customFormat="false" ht="15" hidden="false" customHeight="false" outlineLevel="0" collapsed="false">
      <c r="A229" s="82"/>
      <c r="B229" s="21"/>
      <c r="C229" s="21"/>
      <c r="D229" s="20"/>
      <c r="E229" s="21"/>
      <c r="F229" s="22"/>
      <c r="G229" s="23"/>
      <c r="H229" s="23"/>
      <c r="I229" s="23"/>
      <c r="J229" s="23"/>
      <c r="K229" s="20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</row>
    <row r="230" customFormat="false" ht="15" hidden="false" customHeight="false" outlineLevel="0" collapsed="false">
      <c r="A230" s="82"/>
      <c r="B230" s="21"/>
      <c r="C230" s="21"/>
      <c r="D230" s="20"/>
      <c r="E230" s="21"/>
      <c r="F230" s="22"/>
      <c r="G230" s="23"/>
      <c r="H230" s="23"/>
      <c r="I230" s="23"/>
      <c r="J230" s="23"/>
      <c r="K230" s="20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</row>
    <row r="231" customFormat="false" ht="15" hidden="false" customHeight="false" outlineLevel="0" collapsed="false">
      <c r="A231" s="82"/>
      <c r="B231" s="21"/>
      <c r="C231" s="21"/>
      <c r="D231" s="20"/>
      <c r="E231" s="21"/>
      <c r="F231" s="22"/>
      <c r="G231" s="23"/>
      <c r="H231" s="23"/>
      <c r="I231" s="23"/>
      <c r="J231" s="23"/>
      <c r="K231" s="20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</row>
    <row r="232" customFormat="false" ht="15" hidden="false" customHeight="false" outlineLevel="0" collapsed="false">
      <c r="A232" s="82"/>
      <c r="B232" s="21"/>
      <c r="C232" s="21"/>
      <c r="D232" s="20"/>
      <c r="E232" s="21"/>
      <c r="F232" s="22"/>
      <c r="G232" s="23"/>
      <c r="H232" s="23"/>
      <c r="I232" s="23"/>
      <c r="J232" s="23"/>
      <c r="K232" s="20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</row>
    <row r="233" customFormat="false" ht="15" hidden="false" customHeight="false" outlineLevel="0" collapsed="false">
      <c r="A233" s="82"/>
      <c r="B233" s="21"/>
      <c r="C233" s="21"/>
      <c r="D233" s="20"/>
      <c r="E233" s="21"/>
      <c r="F233" s="22"/>
      <c r="G233" s="23"/>
      <c r="H233" s="23"/>
      <c r="I233" s="23"/>
      <c r="J233" s="23"/>
      <c r="K233" s="20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</row>
    <row r="234" customFormat="false" ht="15" hidden="false" customHeight="false" outlineLevel="0" collapsed="false">
      <c r="A234" s="82"/>
      <c r="B234" s="21"/>
      <c r="C234" s="21"/>
      <c r="D234" s="20"/>
      <c r="E234" s="21"/>
      <c r="F234" s="22"/>
      <c r="G234" s="23"/>
      <c r="H234" s="23"/>
      <c r="I234" s="23"/>
      <c r="J234" s="23"/>
      <c r="K234" s="20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</row>
    <row r="235" customFormat="false" ht="15" hidden="false" customHeight="false" outlineLevel="0" collapsed="false">
      <c r="A235" s="82"/>
      <c r="B235" s="21"/>
      <c r="C235" s="21"/>
      <c r="D235" s="20"/>
      <c r="E235" s="21"/>
      <c r="F235" s="22"/>
      <c r="G235" s="23"/>
      <c r="H235" s="23"/>
      <c r="I235" s="23"/>
      <c r="J235" s="23"/>
      <c r="K235" s="20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</row>
    <row r="236" customFormat="false" ht="15" hidden="false" customHeight="false" outlineLevel="0" collapsed="false">
      <c r="A236" s="82"/>
      <c r="B236" s="21"/>
      <c r="C236" s="21"/>
      <c r="D236" s="20"/>
      <c r="E236" s="21"/>
      <c r="F236" s="22"/>
      <c r="G236" s="23"/>
      <c r="H236" s="23"/>
      <c r="I236" s="23"/>
      <c r="J236" s="23"/>
      <c r="K236" s="20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</row>
    <row r="237" customFormat="false" ht="15" hidden="false" customHeight="false" outlineLevel="0" collapsed="false">
      <c r="A237" s="82"/>
      <c r="B237" s="21"/>
      <c r="C237" s="21"/>
      <c r="D237" s="20"/>
      <c r="E237" s="21"/>
      <c r="F237" s="22"/>
      <c r="G237" s="23"/>
      <c r="H237" s="23"/>
      <c r="I237" s="23"/>
      <c r="J237" s="23"/>
      <c r="K237" s="20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</row>
    <row r="238" customFormat="false" ht="15" hidden="false" customHeight="false" outlineLevel="0" collapsed="false">
      <c r="A238" s="82"/>
      <c r="B238" s="21"/>
      <c r="C238" s="21"/>
      <c r="D238" s="20"/>
      <c r="E238" s="21"/>
      <c r="F238" s="22"/>
      <c r="G238" s="23"/>
      <c r="H238" s="23"/>
      <c r="I238" s="23"/>
      <c r="J238" s="23"/>
      <c r="K238" s="20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</row>
    <row r="239" customFormat="false" ht="15" hidden="false" customHeight="false" outlineLevel="0" collapsed="false">
      <c r="A239" s="82"/>
      <c r="B239" s="21"/>
      <c r="C239" s="21"/>
      <c r="D239" s="20"/>
      <c r="E239" s="21"/>
      <c r="F239" s="22"/>
      <c r="G239" s="23"/>
      <c r="H239" s="23"/>
      <c r="I239" s="23"/>
      <c r="J239" s="23"/>
      <c r="K239" s="20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</row>
    <row r="240" customFormat="false" ht="15" hidden="false" customHeight="false" outlineLevel="0" collapsed="false">
      <c r="A240" s="82"/>
      <c r="B240" s="21"/>
      <c r="C240" s="21"/>
      <c r="D240" s="20"/>
      <c r="E240" s="21"/>
      <c r="F240" s="22"/>
      <c r="G240" s="23"/>
      <c r="H240" s="23"/>
      <c r="I240" s="23"/>
      <c r="J240" s="23"/>
      <c r="K240" s="20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</row>
    <row r="241" customFormat="false" ht="15" hidden="false" customHeight="false" outlineLevel="0" collapsed="false">
      <c r="A241" s="82"/>
      <c r="B241" s="21"/>
      <c r="C241" s="21"/>
      <c r="D241" s="20"/>
      <c r="E241" s="21"/>
      <c r="F241" s="22"/>
      <c r="G241" s="23"/>
      <c r="H241" s="23"/>
      <c r="I241" s="23"/>
      <c r="J241" s="23"/>
      <c r="K241" s="20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/>
    </row>
    <row r="242" customFormat="false" ht="15" hidden="false" customHeight="false" outlineLevel="0" collapsed="false">
      <c r="A242" s="82"/>
      <c r="B242" s="21"/>
      <c r="C242" s="21"/>
      <c r="D242" s="20"/>
      <c r="E242" s="21"/>
      <c r="F242" s="22"/>
      <c r="G242" s="23"/>
      <c r="H242" s="23"/>
      <c r="I242" s="23"/>
      <c r="J242" s="23"/>
      <c r="K242" s="20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</row>
    <row r="243" customFormat="false" ht="15" hidden="false" customHeight="false" outlineLevel="0" collapsed="false">
      <c r="A243" s="82"/>
      <c r="B243" s="21"/>
      <c r="C243" s="21"/>
      <c r="D243" s="20"/>
      <c r="E243" s="21"/>
      <c r="F243" s="22"/>
      <c r="G243" s="23"/>
      <c r="H243" s="23"/>
      <c r="I243" s="23"/>
      <c r="J243" s="23"/>
      <c r="K243" s="20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</row>
    <row r="244" customFormat="false" ht="15" hidden="false" customHeight="false" outlineLevel="0" collapsed="false">
      <c r="A244" s="82"/>
      <c r="B244" s="21"/>
      <c r="C244" s="21"/>
      <c r="D244" s="20"/>
      <c r="E244" s="21"/>
      <c r="F244" s="22"/>
      <c r="G244" s="23"/>
      <c r="H244" s="23"/>
      <c r="I244" s="23"/>
      <c r="J244" s="23"/>
      <c r="K244" s="20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</row>
    <row r="245" customFormat="false" ht="15" hidden="false" customHeight="false" outlineLevel="0" collapsed="false">
      <c r="A245" s="82"/>
      <c r="B245" s="21"/>
      <c r="C245" s="21"/>
      <c r="D245" s="20"/>
      <c r="E245" s="21"/>
      <c r="F245" s="22"/>
      <c r="G245" s="23"/>
      <c r="H245" s="23"/>
      <c r="I245" s="23"/>
      <c r="J245" s="23"/>
      <c r="K245" s="20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</row>
    <row r="246" customFormat="false" ht="15" hidden="false" customHeight="false" outlineLevel="0" collapsed="false">
      <c r="A246" s="82"/>
      <c r="B246" s="21"/>
      <c r="C246" s="21"/>
      <c r="D246" s="20"/>
      <c r="E246" s="21"/>
      <c r="F246" s="22"/>
      <c r="G246" s="23"/>
      <c r="H246" s="23"/>
      <c r="I246" s="23"/>
      <c r="J246" s="23"/>
      <c r="K246" s="20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</row>
    <row r="247" customFormat="false" ht="15" hidden="false" customHeight="false" outlineLevel="0" collapsed="false">
      <c r="A247" s="82"/>
      <c r="B247" s="21"/>
      <c r="C247" s="21"/>
      <c r="D247" s="20"/>
      <c r="E247" s="21"/>
      <c r="F247" s="22"/>
      <c r="G247" s="23"/>
      <c r="H247" s="23"/>
      <c r="I247" s="23"/>
      <c r="J247" s="23"/>
      <c r="K247" s="20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/>
    </row>
    <row r="248" customFormat="false" ht="15" hidden="false" customHeight="false" outlineLevel="0" collapsed="false">
      <c r="A248" s="82"/>
      <c r="B248" s="21"/>
      <c r="C248" s="21"/>
      <c r="D248" s="20"/>
      <c r="E248" s="21"/>
      <c r="F248" s="22"/>
      <c r="G248" s="23"/>
      <c r="H248" s="23"/>
      <c r="I248" s="23"/>
      <c r="J248" s="23"/>
      <c r="K248" s="20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</row>
    <row r="249" customFormat="false" ht="15" hidden="false" customHeight="false" outlineLevel="0" collapsed="false">
      <c r="A249" s="82"/>
      <c r="B249" s="21"/>
      <c r="C249" s="21"/>
      <c r="D249" s="20"/>
      <c r="E249" s="21"/>
      <c r="F249" s="22"/>
      <c r="G249" s="23"/>
      <c r="H249" s="23"/>
      <c r="I249" s="23"/>
      <c r="J249" s="23"/>
      <c r="K249" s="20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</row>
    <row r="250" customFormat="false" ht="15" hidden="false" customHeight="false" outlineLevel="0" collapsed="false">
      <c r="A250" s="82"/>
      <c r="B250" s="21"/>
      <c r="C250" s="21"/>
      <c r="D250" s="20"/>
      <c r="E250" s="21"/>
      <c r="F250" s="22"/>
      <c r="G250" s="23"/>
      <c r="H250" s="23"/>
      <c r="I250" s="23"/>
      <c r="J250" s="23"/>
      <c r="K250" s="20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9"/>
    </row>
    <row r="251" customFormat="false" ht="15" hidden="false" customHeight="false" outlineLevel="0" collapsed="false">
      <c r="A251" s="82"/>
      <c r="B251" s="21"/>
      <c r="C251" s="21"/>
      <c r="D251" s="20"/>
      <c r="E251" s="21"/>
      <c r="F251" s="22"/>
      <c r="G251" s="23"/>
      <c r="H251" s="23"/>
      <c r="I251" s="23"/>
      <c r="J251" s="23"/>
      <c r="K251" s="20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</row>
    <row r="252" customFormat="false" ht="15" hidden="false" customHeight="false" outlineLevel="0" collapsed="false">
      <c r="A252" s="82"/>
      <c r="B252" s="21"/>
      <c r="C252" s="21"/>
      <c r="D252" s="20"/>
      <c r="E252" s="21"/>
      <c r="F252" s="22"/>
      <c r="G252" s="23"/>
      <c r="H252" s="23"/>
      <c r="I252" s="23"/>
      <c r="J252" s="23"/>
      <c r="K252" s="20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</row>
    <row r="253" customFormat="false" ht="15" hidden="false" customHeight="false" outlineLevel="0" collapsed="false">
      <c r="A253" s="82"/>
      <c r="B253" s="21"/>
      <c r="C253" s="21"/>
      <c r="D253" s="20"/>
      <c r="E253" s="21"/>
      <c r="F253" s="22"/>
      <c r="G253" s="23"/>
      <c r="H253" s="23"/>
      <c r="I253" s="23"/>
      <c r="J253" s="23"/>
      <c r="K253" s="20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</row>
    <row r="254" customFormat="false" ht="15" hidden="false" customHeight="false" outlineLevel="0" collapsed="false">
      <c r="A254" s="82"/>
      <c r="B254" s="21"/>
      <c r="C254" s="21"/>
      <c r="D254" s="20"/>
      <c r="E254" s="21"/>
      <c r="F254" s="22"/>
      <c r="G254" s="23"/>
      <c r="H254" s="23"/>
      <c r="I254" s="23"/>
      <c r="J254" s="23"/>
      <c r="K254" s="20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</row>
    <row r="255" customFormat="false" ht="15" hidden="false" customHeight="false" outlineLevel="0" collapsed="false">
      <c r="A255" s="82"/>
      <c r="B255" s="21"/>
      <c r="C255" s="21"/>
      <c r="D255" s="20"/>
      <c r="E255" s="21"/>
      <c r="F255" s="22"/>
      <c r="G255" s="23"/>
      <c r="H255" s="23"/>
      <c r="I255" s="23"/>
      <c r="J255" s="23"/>
      <c r="K255" s="20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  <c r="Y255" s="9"/>
    </row>
    <row r="256" customFormat="false" ht="15" hidden="false" customHeight="false" outlineLevel="0" collapsed="false">
      <c r="A256" s="82"/>
      <c r="B256" s="21"/>
      <c r="C256" s="21"/>
      <c r="D256" s="20"/>
      <c r="E256" s="21"/>
      <c r="F256" s="22"/>
      <c r="G256" s="23"/>
      <c r="H256" s="23"/>
      <c r="I256" s="23"/>
      <c r="J256" s="23"/>
      <c r="K256" s="20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  <c r="Y256" s="9"/>
    </row>
    <row r="257" customFormat="false" ht="15" hidden="false" customHeight="false" outlineLevel="0" collapsed="false">
      <c r="A257" s="82"/>
      <c r="B257" s="21"/>
      <c r="C257" s="21"/>
      <c r="D257" s="20"/>
      <c r="E257" s="21"/>
      <c r="F257" s="22"/>
      <c r="G257" s="23"/>
      <c r="H257" s="23"/>
      <c r="I257" s="23"/>
      <c r="J257" s="23"/>
      <c r="K257" s="20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/>
    </row>
    <row r="258" customFormat="false" ht="15" hidden="false" customHeight="false" outlineLevel="0" collapsed="false">
      <c r="A258" s="82"/>
      <c r="B258" s="21"/>
      <c r="C258" s="21"/>
      <c r="D258" s="20"/>
      <c r="E258" s="21"/>
      <c r="F258" s="22"/>
      <c r="G258" s="23"/>
      <c r="H258" s="23"/>
      <c r="I258" s="23"/>
      <c r="J258" s="23"/>
      <c r="K258" s="20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  <c r="Y258" s="9"/>
    </row>
    <row r="259" customFormat="false" ht="15" hidden="false" customHeight="false" outlineLevel="0" collapsed="false">
      <c r="A259" s="82"/>
      <c r="B259" s="21"/>
      <c r="C259" s="21"/>
      <c r="D259" s="20"/>
      <c r="E259" s="21"/>
      <c r="F259" s="22"/>
      <c r="G259" s="23"/>
      <c r="H259" s="23"/>
      <c r="I259" s="23"/>
      <c r="J259" s="23"/>
      <c r="K259" s="20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  <c r="Y259" s="9"/>
    </row>
    <row r="260" customFormat="false" ht="15" hidden="false" customHeight="false" outlineLevel="0" collapsed="false">
      <c r="A260" s="82"/>
      <c r="B260" s="21"/>
      <c r="C260" s="21"/>
      <c r="D260" s="20"/>
      <c r="E260" s="21"/>
      <c r="F260" s="22"/>
      <c r="G260" s="23"/>
      <c r="H260" s="23"/>
      <c r="I260" s="23"/>
      <c r="J260" s="23"/>
      <c r="K260" s="20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  <c r="Y260" s="9"/>
    </row>
    <row r="261" customFormat="false" ht="15" hidden="false" customHeight="false" outlineLevel="0" collapsed="false">
      <c r="A261" s="82"/>
      <c r="B261" s="21"/>
      <c r="C261" s="21"/>
      <c r="D261" s="20"/>
      <c r="E261" s="21"/>
      <c r="F261" s="22"/>
      <c r="G261" s="23"/>
      <c r="H261" s="23"/>
      <c r="I261" s="23"/>
      <c r="J261" s="23"/>
      <c r="K261" s="20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  <c r="X261" s="9"/>
      <c r="Y261" s="9"/>
    </row>
    <row r="262" customFormat="false" ht="15" hidden="false" customHeight="false" outlineLevel="0" collapsed="false">
      <c r="A262" s="82"/>
      <c r="B262" s="21"/>
      <c r="C262" s="21"/>
      <c r="D262" s="20"/>
      <c r="E262" s="21"/>
      <c r="F262" s="22"/>
      <c r="G262" s="23"/>
      <c r="H262" s="23"/>
      <c r="I262" s="23"/>
      <c r="J262" s="23"/>
      <c r="K262" s="20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/>
      <c r="X262" s="9"/>
      <c r="Y262" s="9"/>
    </row>
    <row r="263" customFormat="false" ht="15" hidden="false" customHeight="false" outlineLevel="0" collapsed="false">
      <c r="A263" s="82"/>
      <c r="B263" s="21"/>
      <c r="C263" s="21"/>
      <c r="D263" s="20"/>
      <c r="E263" s="21"/>
      <c r="F263" s="22"/>
      <c r="G263" s="23"/>
      <c r="H263" s="23"/>
      <c r="I263" s="23"/>
      <c r="J263" s="23"/>
      <c r="K263" s="20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  <c r="Y263" s="9"/>
    </row>
    <row r="264" customFormat="false" ht="15" hidden="false" customHeight="false" outlineLevel="0" collapsed="false">
      <c r="A264" s="82"/>
      <c r="B264" s="21"/>
      <c r="C264" s="21"/>
      <c r="D264" s="20"/>
      <c r="E264" s="21"/>
      <c r="F264" s="22"/>
      <c r="G264" s="23"/>
      <c r="H264" s="23"/>
      <c r="I264" s="23"/>
      <c r="J264" s="23"/>
      <c r="K264" s="20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9"/>
      <c r="X264" s="9"/>
      <c r="Y264" s="9"/>
    </row>
    <row r="265" customFormat="false" ht="15" hidden="false" customHeight="false" outlineLevel="0" collapsed="false">
      <c r="A265" s="82"/>
      <c r="B265" s="21"/>
      <c r="C265" s="21"/>
      <c r="D265" s="20"/>
      <c r="E265" s="21"/>
      <c r="F265" s="22"/>
      <c r="G265" s="23"/>
      <c r="H265" s="23"/>
      <c r="I265" s="23"/>
      <c r="J265" s="23"/>
      <c r="K265" s="20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9"/>
      <c r="X265" s="9"/>
      <c r="Y265" s="9"/>
    </row>
    <row r="266" customFormat="false" ht="15" hidden="false" customHeight="false" outlineLevel="0" collapsed="false">
      <c r="A266" s="82"/>
      <c r="B266" s="21"/>
      <c r="C266" s="21"/>
      <c r="D266" s="20"/>
      <c r="E266" s="21"/>
      <c r="F266" s="22"/>
      <c r="G266" s="23"/>
      <c r="H266" s="23"/>
      <c r="I266" s="23"/>
      <c r="J266" s="23"/>
      <c r="K266" s="20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9"/>
      <c r="Y266" s="9"/>
    </row>
    <row r="267" customFormat="false" ht="15" hidden="false" customHeight="false" outlineLevel="0" collapsed="false">
      <c r="A267" s="82"/>
      <c r="B267" s="21"/>
      <c r="C267" s="21"/>
      <c r="D267" s="20"/>
      <c r="E267" s="21"/>
      <c r="F267" s="22"/>
      <c r="G267" s="23"/>
      <c r="H267" s="23"/>
      <c r="I267" s="23"/>
      <c r="J267" s="23"/>
      <c r="K267" s="20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9"/>
      <c r="X267" s="9"/>
      <c r="Y267" s="9"/>
    </row>
    <row r="268" customFormat="false" ht="15" hidden="false" customHeight="false" outlineLevel="0" collapsed="false">
      <c r="A268" s="82"/>
      <c r="B268" s="21"/>
      <c r="C268" s="21"/>
      <c r="D268" s="20"/>
      <c r="E268" s="21"/>
      <c r="F268" s="22"/>
      <c r="G268" s="23"/>
      <c r="H268" s="23"/>
      <c r="I268" s="23"/>
      <c r="J268" s="23"/>
      <c r="K268" s="20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9"/>
      <c r="X268" s="9"/>
      <c r="Y268" s="9"/>
    </row>
    <row r="269" customFormat="false" ht="15" hidden="false" customHeight="false" outlineLevel="0" collapsed="false">
      <c r="A269" s="82"/>
      <c r="B269" s="21"/>
      <c r="C269" s="21"/>
      <c r="D269" s="20"/>
      <c r="E269" s="21"/>
      <c r="F269" s="22"/>
      <c r="G269" s="23"/>
      <c r="H269" s="23"/>
      <c r="I269" s="23"/>
      <c r="J269" s="23"/>
      <c r="K269" s="20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  <c r="Y269" s="9"/>
    </row>
    <row r="270" customFormat="false" ht="15" hidden="false" customHeight="false" outlineLevel="0" collapsed="false">
      <c r="A270" s="82"/>
      <c r="B270" s="21"/>
      <c r="C270" s="21"/>
      <c r="D270" s="20"/>
      <c r="E270" s="21"/>
      <c r="F270" s="22"/>
      <c r="G270" s="23"/>
      <c r="H270" s="23"/>
      <c r="I270" s="23"/>
      <c r="J270" s="23"/>
      <c r="K270" s="20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/>
      <c r="X270" s="9"/>
      <c r="Y270" s="9"/>
    </row>
    <row r="271" customFormat="false" ht="15" hidden="false" customHeight="false" outlineLevel="0" collapsed="false">
      <c r="A271" s="82"/>
      <c r="B271" s="21"/>
      <c r="C271" s="21"/>
      <c r="D271" s="20"/>
      <c r="E271" s="21"/>
      <c r="F271" s="22"/>
      <c r="G271" s="23"/>
      <c r="H271" s="23"/>
      <c r="I271" s="23"/>
      <c r="J271" s="23"/>
      <c r="K271" s="20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9"/>
      <c r="X271" s="9"/>
      <c r="Y271" s="9"/>
    </row>
    <row r="272" customFormat="false" ht="15" hidden="false" customHeight="false" outlineLevel="0" collapsed="false">
      <c r="A272" s="82"/>
      <c r="B272" s="21"/>
      <c r="C272" s="21"/>
      <c r="D272" s="20"/>
      <c r="E272" s="21"/>
      <c r="F272" s="22"/>
      <c r="G272" s="23"/>
      <c r="H272" s="23"/>
      <c r="I272" s="23"/>
      <c r="J272" s="23"/>
      <c r="K272" s="20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9"/>
      <c r="Y272" s="9"/>
    </row>
    <row r="273" customFormat="false" ht="15" hidden="false" customHeight="false" outlineLevel="0" collapsed="false">
      <c r="A273" s="82"/>
      <c r="B273" s="21"/>
      <c r="C273" s="21"/>
      <c r="D273" s="20"/>
      <c r="E273" s="21"/>
      <c r="F273" s="22"/>
      <c r="G273" s="23"/>
      <c r="H273" s="23"/>
      <c r="I273" s="23"/>
      <c r="J273" s="23"/>
      <c r="K273" s="20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/>
      <c r="X273" s="9"/>
      <c r="Y273" s="9"/>
    </row>
    <row r="274" customFormat="false" ht="15" hidden="false" customHeight="false" outlineLevel="0" collapsed="false">
      <c r="A274" s="82"/>
      <c r="B274" s="21"/>
      <c r="C274" s="21"/>
      <c r="D274" s="20"/>
      <c r="E274" s="21"/>
      <c r="F274" s="22"/>
      <c r="G274" s="23"/>
      <c r="H274" s="23"/>
      <c r="I274" s="23"/>
      <c r="J274" s="23"/>
      <c r="K274" s="20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9"/>
      <c r="X274" s="9"/>
      <c r="Y274" s="9"/>
    </row>
    <row r="275" customFormat="false" ht="15" hidden="false" customHeight="false" outlineLevel="0" collapsed="false">
      <c r="A275" s="82"/>
      <c r="B275" s="21"/>
      <c r="C275" s="21"/>
      <c r="D275" s="20"/>
      <c r="E275" s="21"/>
      <c r="F275" s="22"/>
      <c r="G275" s="23"/>
      <c r="H275" s="23"/>
      <c r="I275" s="23"/>
      <c r="J275" s="23"/>
      <c r="K275" s="20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  <c r="Y275" s="9"/>
    </row>
    <row r="276" customFormat="false" ht="15" hidden="false" customHeight="false" outlineLevel="0" collapsed="false">
      <c r="A276" s="82"/>
      <c r="B276" s="21"/>
      <c r="C276" s="21"/>
      <c r="D276" s="20"/>
      <c r="E276" s="21"/>
      <c r="F276" s="22"/>
      <c r="G276" s="23"/>
      <c r="H276" s="23"/>
      <c r="I276" s="23"/>
      <c r="J276" s="23"/>
      <c r="K276" s="20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9"/>
      <c r="X276" s="9"/>
      <c r="Y276" s="9"/>
    </row>
    <row r="277" customFormat="false" ht="15" hidden="false" customHeight="false" outlineLevel="0" collapsed="false">
      <c r="A277" s="82"/>
      <c r="B277" s="21"/>
      <c r="C277" s="21"/>
      <c r="D277" s="20"/>
      <c r="E277" s="21"/>
      <c r="F277" s="22"/>
      <c r="G277" s="23"/>
      <c r="H277" s="23"/>
      <c r="I277" s="23"/>
      <c r="J277" s="23"/>
      <c r="K277" s="20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/>
      <c r="X277" s="9"/>
      <c r="Y277" s="9"/>
    </row>
    <row r="278" customFormat="false" ht="15" hidden="false" customHeight="false" outlineLevel="0" collapsed="false">
      <c r="A278" s="82"/>
      <c r="B278" s="21"/>
      <c r="C278" s="21"/>
      <c r="D278" s="20"/>
      <c r="E278" s="21"/>
      <c r="F278" s="22"/>
      <c r="G278" s="23"/>
      <c r="H278" s="23"/>
      <c r="I278" s="23"/>
      <c r="J278" s="23"/>
      <c r="K278" s="20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  <c r="Y278" s="9"/>
    </row>
    <row r="279" customFormat="false" ht="15" hidden="false" customHeight="false" outlineLevel="0" collapsed="false">
      <c r="A279" s="82"/>
      <c r="B279" s="21"/>
      <c r="C279" s="21"/>
      <c r="D279" s="20"/>
      <c r="E279" s="21"/>
      <c r="F279" s="22"/>
      <c r="G279" s="23"/>
      <c r="H279" s="23"/>
      <c r="I279" s="23"/>
      <c r="J279" s="23"/>
      <c r="K279" s="20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/>
      <c r="X279" s="9"/>
      <c r="Y279" s="9"/>
    </row>
    <row r="280" customFormat="false" ht="15" hidden="false" customHeight="false" outlineLevel="0" collapsed="false">
      <c r="A280" s="82"/>
      <c r="B280" s="21"/>
      <c r="C280" s="21"/>
      <c r="D280" s="20"/>
      <c r="E280" s="21"/>
      <c r="F280" s="22"/>
      <c r="G280" s="23"/>
      <c r="H280" s="23"/>
      <c r="I280" s="23"/>
      <c r="J280" s="23"/>
      <c r="K280" s="20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9"/>
      <c r="X280" s="9"/>
      <c r="Y280" s="9"/>
    </row>
    <row r="281" customFormat="false" ht="15" hidden="false" customHeight="false" outlineLevel="0" collapsed="false">
      <c r="A281" s="82"/>
      <c r="B281" s="21"/>
      <c r="C281" s="21"/>
      <c r="D281" s="20"/>
      <c r="E281" s="21"/>
      <c r="F281" s="22"/>
      <c r="G281" s="23"/>
      <c r="H281" s="23"/>
      <c r="I281" s="23"/>
      <c r="J281" s="23"/>
      <c r="K281" s="20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  <c r="Y281" s="9"/>
    </row>
    <row r="282" customFormat="false" ht="15" hidden="false" customHeight="false" outlineLevel="0" collapsed="false">
      <c r="A282" s="82"/>
      <c r="B282" s="21"/>
      <c r="C282" s="21"/>
      <c r="D282" s="20"/>
      <c r="E282" s="21"/>
      <c r="F282" s="22"/>
      <c r="G282" s="23"/>
      <c r="H282" s="23"/>
      <c r="I282" s="23"/>
      <c r="J282" s="23"/>
      <c r="K282" s="20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9"/>
      <c r="X282" s="9"/>
      <c r="Y282" s="9"/>
    </row>
    <row r="283" customFormat="false" ht="15" hidden="false" customHeight="false" outlineLevel="0" collapsed="false">
      <c r="A283" s="82"/>
      <c r="B283" s="21"/>
      <c r="C283" s="21"/>
      <c r="D283" s="20"/>
      <c r="E283" s="21"/>
      <c r="F283" s="22"/>
      <c r="G283" s="23"/>
      <c r="H283" s="23"/>
      <c r="I283" s="23"/>
      <c r="J283" s="23"/>
      <c r="K283" s="20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9"/>
      <c r="X283" s="9"/>
      <c r="Y283" s="9"/>
    </row>
    <row r="284" customFormat="false" ht="15" hidden="false" customHeight="false" outlineLevel="0" collapsed="false">
      <c r="A284" s="82"/>
      <c r="B284" s="21"/>
      <c r="C284" s="21"/>
      <c r="D284" s="20"/>
      <c r="E284" s="21"/>
      <c r="F284" s="22"/>
      <c r="G284" s="23"/>
      <c r="H284" s="23"/>
      <c r="I284" s="23"/>
      <c r="J284" s="23"/>
      <c r="K284" s="20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  <c r="Y284" s="9"/>
    </row>
    <row r="285" customFormat="false" ht="15" hidden="false" customHeight="false" outlineLevel="0" collapsed="false">
      <c r="A285" s="82"/>
      <c r="B285" s="21"/>
      <c r="C285" s="21"/>
      <c r="D285" s="20"/>
      <c r="E285" s="21"/>
      <c r="F285" s="22"/>
      <c r="G285" s="23"/>
      <c r="H285" s="23"/>
      <c r="I285" s="23"/>
      <c r="J285" s="23"/>
      <c r="K285" s="20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9"/>
      <c r="X285" s="9"/>
      <c r="Y285" s="9"/>
    </row>
    <row r="286" customFormat="false" ht="15" hidden="false" customHeight="false" outlineLevel="0" collapsed="false">
      <c r="A286" s="82"/>
      <c r="B286" s="21"/>
      <c r="C286" s="21"/>
      <c r="D286" s="20"/>
      <c r="E286" s="21"/>
      <c r="F286" s="22"/>
      <c r="G286" s="23"/>
      <c r="H286" s="23"/>
      <c r="I286" s="23"/>
      <c r="J286" s="23"/>
      <c r="K286" s="20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9"/>
      <c r="X286" s="9"/>
      <c r="Y286" s="9"/>
    </row>
    <row r="287" customFormat="false" ht="15" hidden="false" customHeight="false" outlineLevel="0" collapsed="false">
      <c r="A287" s="82"/>
      <c r="B287" s="21"/>
      <c r="C287" s="21"/>
      <c r="D287" s="20"/>
      <c r="E287" s="21"/>
      <c r="F287" s="22"/>
      <c r="G287" s="23"/>
      <c r="H287" s="23"/>
      <c r="I287" s="23"/>
      <c r="J287" s="23"/>
      <c r="K287" s="20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  <c r="Y287" s="9"/>
    </row>
    <row r="288" customFormat="false" ht="15" hidden="false" customHeight="false" outlineLevel="0" collapsed="false">
      <c r="A288" s="82"/>
      <c r="B288" s="21"/>
      <c r="C288" s="21"/>
      <c r="D288" s="20"/>
      <c r="E288" s="21"/>
      <c r="F288" s="22"/>
      <c r="G288" s="23"/>
      <c r="H288" s="23"/>
      <c r="I288" s="23"/>
      <c r="J288" s="23"/>
      <c r="K288" s="20"/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9"/>
      <c r="X288" s="9"/>
      <c r="Y288" s="9"/>
    </row>
    <row r="289" customFormat="false" ht="15" hidden="false" customHeight="false" outlineLevel="0" collapsed="false">
      <c r="A289" s="82"/>
      <c r="B289" s="21"/>
      <c r="C289" s="21"/>
      <c r="D289" s="20"/>
      <c r="E289" s="21"/>
      <c r="F289" s="22"/>
      <c r="G289" s="23"/>
      <c r="H289" s="23"/>
      <c r="I289" s="23"/>
      <c r="J289" s="23"/>
      <c r="K289" s="20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  <c r="W289" s="9"/>
      <c r="X289" s="9"/>
      <c r="Y289" s="9"/>
    </row>
    <row r="290" customFormat="false" ht="15" hidden="false" customHeight="false" outlineLevel="0" collapsed="false">
      <c r="A290" s="82"/>
      <c r="B290" s="21"/>
      <c r="C290" s="21"/>
      <c r="D290" s="20"/>
      <c r="E290" s="21"/>
      <c r="F290" s="22"/>
      <c r="G290" s="23"/>
      <c r="H290" s="23"/>
      <c r="I290" s="23"/>
      <c r="J290" s="23"/>
      <c r="K290" s="20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9"/>
      <c r="Y290" s="9"/>
    </row>
    <row r="291" customFormat="false" ht="15" hidden="false" customHeight="false" outlineLevel="0" collapsed="false">
      <c r="A291" s="82"/>
      <c r="B291" s="21"/>
      <c r="C291" s="21"/>
      <c r="D291" s="20"/>
      <c r="E291" s="21"/>
      <c r="F291" s="22"/>
      <c r="G291" s="23"/>
      <c r="H291" s="23"/>
      <c r="I291" s="23"/>
      <c r="J291" s="23"/>
      <c r="K291" s="20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9"/>
      <c r="X291" s="9"/>
      <c r="Y291" s="9"/>
    </row>
    <row r="292" customFormat="false" ht="15" hidden="false" customHeight="false" outlineLevel="0" collapsed="false">
      <c r="A292" s="82"/>
      <c r="B292" s="21"/>
      <c r="C292" s="21"/>
      <c r="D292" s="20"/>
      <c r="E292" s="21"/>
      <c r="F292" s="22"/>
      <c r="G292" s="23"/>
      <c r="H292" s="23"/>
      <c r="I292" s="23"/>
      <c r="J292" s="23"/>
      <c r="K292" s="20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9"/>
      <c r="X292" s="9"/>
      <c r="Y292" s="9"/>
    </row>
    <row r="293" customFormat="false" ht="15" hidden="false" customHeight="false" outlineLevel="0" collapsed="false">
      <c r="A293" s="82"/>
      <c r="B293" s="21"/>
      <c r="C293" s="21"/>
      <c r="D293" s="20"/>
      <c r="E293" s="21"/>
      <c r="F293" s="22"/>
      <c r="G293" s="23"/>
      <c r="H293" s="23"/>
      <c r="I293" s="23"/>
      <c r="J293" s="23"/>
      <c r="K293" s="20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/>
      <c r="Y293" s="9"/>
    </row>
    <row r="294" customFormat="false" ht="15" hidden="false" customHeight="false" outlineLevel="0" collapsed="false">
      <c r="A294" s="82"/>
      <c r="B294" s="21"/>
      <c r="C294" s="21"/>
      <c r="D294" s="20"/>
      <c r="E294" s="21"/>
      <c r="F294" s="22"/>
      <c r="G294" s="23"/>
      <c r="H294" s="23"/>
      <c r="I294" s="23"/>
      <c r="J294" s="23"/>
      <c r="K294" s="20"/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  <c r="W294" s="9"/>
      <c r="X294" s="9"/>
      <c r="Y294" s="9"/>
    </row>
    <row r="295" customFormat="false" ht="15" hidden="false" customHeight="false" outlineLevel="0" collapsed="false">
      <c r="A295" s="82"/>
      <c r="B295" s="21"/>
      <c r="C295" s="21"/>
      <c r="D295" s="20"/>
      <c r="E295" s="21"/>
      <c r="F295" s="22"/>
      <c r="G295" s="23"/>
      <c r="H295" s="23"/>
      <c r="I295" s="23"/>
      <c r="J295" s="23"/>
      <c r="K295" s="20"/>
      <c r="L295" s="9"/>
      <c r="M295" s="9"/>
      <c r="N295" s="9"/>
      <c r="O295" s="9"/>
      <c r="P295" s="9"/>
      <c r="Q295" s="9"/>
      <c r="R295" s="9"/>
      <c r="S295" s="9"/>
      <c r="T295" s="9"/>
      <c r="U295" s="9"/>
      <c r="V295" s="9"/>
      <c r="W295" s="9"/>
      <c r="X295" s="9"/>
      <c r="Y295" s="9"/>
    </row>
    <row r="296" customFormat="false" ht="15" hidden="false" customHeight="false" outlineLevel="0" collapsed="false">
      <c r="A296" s="82"/>
      <c r="B296" s="21"/>
      <c r="C296" s="21"/>
      <c r="D296" s="20"/>
      <c r="E296" s="21"/>
      <c r="F296" s="22"/>
      <c r="G296" s="23"/>
      <c r="H296" s="23"/>
      <c r="I296" s="23"/>
      <c r="J296" s="23"/>
      <c r="K296" s="20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/>
      <c r="X296" s="9"/>
      <c r="Y296" s="9"/>
    </row>
    <row r="297" customFormat="false" ht="15" hidden="false" customHeight="false" outlineLevel="0" collapsed="false">
      <c r="A297" s="82"/>
      <c r="B297" s="21"/>
      <c r="C297" s="21"/>
      <c r="D297" s="20"/>
      <c r="E297" s="21"/>
      <c r="F297" s="22"/>
      <c r="G297" s="23"/>
      <c r="H297" s="23"/>
      <c r="I297" s="23"/>
      <c r="J297" s="23"/>
      <c r="K297" s="20"/>
      <c r="L297" s="9"/>
      <c r="M297" s="9"/>
      <c r="N297" s="9"/>
      <c r="O297" s="9"/>
      <c r="P297" s="9"/>
      <c r="Q297" s="9"/>
      <c r="R297" s="9"/>
      <c r="S297" s="9"/>
      <c r="T297" s="9"/>
      <c r="U297" s="9"/>
      <c r="V297" s="9"/>
      <c r="W297" s="9"/>
      <c r="X297" s="9"/>
      <c r="Y297" s="9"/>
    </row>
    <row r="298" customFormat="false" ht="15" hidden="false" customHeight="false" outlineLevel="0" collapsed="false">
      <c r="A298" s="82"/>
      <c r="B298" s="21"/>
      <c r="C298" s="21"/>
      <c r="D298" s="20"/>
      <c r="E298" s="21"/>
      <c r="F298" s="22"/>
      <c r="G298" s="23"/>
      <c r="H298" s="23"/>
      <c r="I298" s="23"/>
      <c r="J298" s="23"/>
      <c r="K298" s="20"/>
      <c r="L298" s="9"/>
      <c r="M298" s="9"/>
      <c r="N298" s="9"/>
      <c r="O298" s="9"/>
      <c r="P298" s="9"/>
      <c r="Q298" s="9"/>
      <c r="R298" s="9"/>
      <c r="S298" s="9"/>
      <c r="T298" s="9"/>
      <c r="U298" s="9"/>
      <c r="V298" s="9"/>
      <c r="W298" s="9"/>
      <c r="X298" s="9"/>
      <c r="Y298" s="9"/>
    </row>
    <row r="299" customFormat="false" ht="15" hidden="false" customHeight="false" outlineLevel="0" collapsed="false">
      <c r="A299" s="82"/>
      <c r="B299" s="21"/>
      <c r="C299" s="21"/>
      <c r="D299" s="20"/>
      <c r="E299" s="21"/>
      <c r="F299" s="22"/>
      <c r="G299" s="23"/>
      <c r="H299" s="23"/>
      <c r="I299" s="23"/>
      <c r="J299" s="23"/>
      <c r="K299" s="20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/>
      <c r="X299" s="9"/>
      <c r="Y299" s="9"/>
    </row>
    <row r="300" customFormat="false" ht="15" hidden="false" customHeight="false" outlineLevel="0" collapsed="false">
      <c r="A300" s="82"/>
      <c r="B300" s="21"/>
      <c r="C300" s="21"/>
      <c r="D300" s="20"/>
      <c r="E300" s="21"/>
      <c r="F300" s="22"/>
      <c r="G300" s="23"/>
      <c r="H300" s="23"/>
      <c r="I300" s="23"/>
      <c r="J300" s="23"/>
      <c r="K300" s="20"/>
      <c r="L300" s="9"/>
      <c r="M300" s="9"/>
      <c r="N300" s="9"/>
      <c r="O300" s="9"/>
      <c r="P300" s="9"/>
      <c r="Q300" s="9"/>
      <c r="R300" s="9"/>
      <c r="S300" s="9"/>
      <c r="T300" s="9"/>
      <c r="U300" s="9"/>
      <c r="V300" s="9"/>
      <c r="W300" s="9"/>
      <c r="X300" s="9"/>
      <c r="Y300" s="9"/>
    </row>
    <row r="301" customFormat="false" ht="15" hidden="false" customHeight="false" outlineLevel="0" collapsed="false">
      <c r="A301" s="82"/>
      <c r="B301" s="21"/>
      <c r="C301" s="21"/>
      <c r="D301" s="20"/>
      <c r="E301" s="21"/>
      <c r="F301" s="22"/>
      <c r="G301" s="23"/>
      <c r="H301" s="23"/>
      <c r="I301" s="23"/>
      <c r="J301" s="23"/>
      <c r="K301" s="20"/>
      <c r="L301" s="9"/>
      <c r="M301" s="9"/>
      <c r="N301" s="9"/>
      <c r="O301" s="9"/>
      <c r="P301" s="9"/>
      <c r="Q301" s="9"/>
      <c r="R301" s="9"/>
      <c r="S301" s="9"/>
      <c r="T301" s="9"/>
      <c r="U301" s="9"/>
      <c r="V301" s="9"/>
      <c r="W301" s="9"/>
      <c r="X301" s="9"/>
      <c r="Y301" s="9"/>
    </row>
    <row r="302" customFormat="false" ht="15" hidden="false" customHeight="false" outlineLevel="0" collapsed="false">
      <c r="A302" s="82"/>
      <c r="B302" s="21"/>
      <c r="C302" s="21"/>
      <c r="D302" s="20"/>
      <c r="E302" s="21"/>
      <c r="F302" s="22"/>
      <c r="G302" s="23"/>
      <c r="H302" s="23"/>
      <c r="I302" s="23"/>
      <c r="J302" s="23"/>
      <c r="K302" s="20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/>
      <c r="X302" s="9"/>
      <c r="Y302" s="9"/>
    </row>
    <row r="303" customFormat="false" ht="15" hidden="false" customHeight="false" outlineLevel="0" collapsed="false">
      <c r="A303" s="82"/>
      <c r="B303" s="21"/>
      <c r="C303" s="21"/>
      <c r="D303" s="20"/>
      <c r="E303" s="21"/>
      <c r="F303" s="22"/>
      <c r="G303" s="23"/>
      <c r="H303" s="23"/>
      <c r="I303" s="23"/>
      <c r="J303" s="23"/>
      <c r="K303" s="20"/>
      <c r="L303" s="9"/>
      <c r="M303" s="9"/>
      <c r="N303" s="9"/>
      <c r="O303" s="9"/>
      <c r="P303" s="9"/>
      <c r="Q303" s="9"/>
      <c r="R303" s="9"/>
      <c r="S303" s="9"/>
      <c r="T303" s="9"/>
      <c r="U303" s="9"/>
      <c r="V303" s="9"/>
      <c r="W303" s="9"/>
      <c r="X303" s="9"/>
      <c r="Y303" s="9"/>
    </row>
    <row r="304" customFormat="false" ht="15" hidden="false" customHeight="false" outlineLevel="0" collapsed="false">
      <c r="A304" s="82"/>
      <c r="B304" s="21"/>
      <c r="C304" s="21"/>
      <c r="D304" s="20"/>
      <c r="E304" s="21"/>
      <c r="F304" s="22"/>
      <c r="G304" s="23"/>
      <c r="H304" s="23"/>
      <c r="I304" s="23"/>
      <c r="J304" s="23"/>
      <c r="K304" s="20"/>
      <c r="L304" s="9"/>
      <c r="M304" s="9"/>
      <c r="N304" s="9"/>
      <c r="O304" s="9"/>
      <c r="P304" s="9"/>
      <c r="Q304" s="9"/>
      <c r="R304" s="9"/>
      <c r="S304" s="9"/>
      <c r="T304" s="9"/>
      <c r="U304" s="9"/>
      <c r="V304" s="9"/>
      <c r="W304" s="9"/>
      <c r="X304" s="9"/>
      <c r="Y304" s="9"/>
    </row>
    <row r="305" customFormat="false" ht="15" hidden="false" customHeight="false" outlineLevel="0" collapsed="false">
      <c r="A305" s="82"/>
      <c r="B305" s="21"/>
      <c r="C305" s="21"/>
      <c r="D305" s="20"/>
      <c r="E305" s="21"/>
      <c r="F305" s="22"/>
      <c r="G305" s="23"/>
      <c r="H305" s="23"/>
      <c r="I305" s="23"/>
      <c r="J305" s="23"/>
      <c r="K305" s="20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  <c r="Y305" s="9"/>
    </row>
    <row r="306" customFormat="false" ht="15" hidden="false" customHeight="false" outlineLevel="0" collapsed="false">
      <c r="A306" s="82"/>
      <c r="B306" s="21"/>
      <c r="C306" s="21"/>
      <c r="D306" s="20"/>
      <c r="E306" s="21"/>
      <c r="F306" s="22"/>
      <c r="G306" s="23"/>
      <c r="H306" s="23"/>
      <c r="I306" s="23"/>
      <c r="J306" s="23"/>
      <c r="K306" s="20"/>
      <c r="L306" s="9"/>
      <c r="M306" s="9"/>
      <c r="N306" s="9"/>
      <c r="O306" s="9"/>
      <c r="P306" s="9"/>
      <c r="Q306" s="9"/>
      <c r="R306" s="9"/>
      <c r="S306" s="9"/>
      <c r="T306" s="9"/>
      <c r="U306" s="9"/>
      <c r="V306" s="9"/>
      <c r="W306" s="9"/>
      <c r="X306" s="9"/>
      <c r="Y306" s="9"/>
    </row>
    <row r="307" customFormat="false" ht="15" hidden="false" customHeight="false" outlineLevel="0" collapsed="false">
      <c r="A307" s="82"/>
      <c r="B307" s="21"/>
      <c r="C307" s="21"/>
      <c r="D307" s="20"/>
      <c r="E307" s="21"/>
      <c r="F307" s="22"/>
      <c r="G307" s="23"/>
      <c r="H307" s="23"/>
      <c r="I307" s="23"/>
      <c r="J307" s="23"/>
      <c r="K307" s="20"/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9"/>
      <c r="W307" s="9"/>
      <c r="X307" s="9"/>
      <c r="Y307" s="9"/>
    </row>
    <row r="308" customFormat="false" ht="15" hidden="false" customHeight="false" outlineLevel="0" collapsed="false">
      <c r="A308" s="82"/>
      <c r="B308" s="21"/>
      <c r="C308" s="21"/>
      <c r="D308" s="20"/>
      <c r="E308" s="21"/>
      <c r="F308" s="22"/>
      <c r="G308" s="23"/>
      <c r="H308" s="23"/>
      <c r="I308" s="23"/>
      <c r="J308" s="23"/>
      <c r="K308" s="20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  <c r="Y308" s="9"/>
    </row>
    <row r="309" customFormat="false" ht="15" hidden="false" customHeight="false" outlineLevel="0" collapsed="false">
      <c r="A309" s="82"/>
      <c r="B309" s="21"/>
      <c r="C309" s="21"/>
      <c r="D309" s="20"/>
      <c r="E309" s="21"/>
      <c r="F309" s="22"/>
      <c r="G309" s="23"/>
      <c r="H309" s="23"/>
      <c r="I309" s="23"/>
      <c r="J309" s="23"/>
      <c r="K309" s="20"/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9"/>
      <c r="W309" s="9"/>
      <c r="X309" s="9"/>
      <c r="Y309" s="9"/>
    </row>
    <row r="310" customFormat="false" ht="15" hidden="false" customHeight="false" outlineLevel="0" collapsed="false">
      <c r="A310" s="82"/>
      <c r="B310" s="21"/>
      <c r="C310" s="21"/>
      <c r="D310" s="20"/>
      <c r="E310" s="21"/>
      <c r="F310" s="22"/>
      <c r="G310" s="23"/>
      <c r="H310" s="23"/>
      <c r="I310" s="23"/>
      <c r="J310" s="23"/>
      <c r="K310" s="20"/>
      <c r="L310" s="9"/>
      <c r="M310" s="9"/>
      <c r="N310" s="9"/>
      <c r="O310" s="9"/>
      <c r="P310" s="9"/>
      <c r="Q310" s="9"/>
      <c r="R310" s="9"/>
      <c r="S310" s="9"/>
      <c r="T310" s="9"/>
      <c r="U310" s="9"/>
      <c r="V310" s="9"/>
      <c r="W310" s="9"/>
      <c r="X310" s="9"/>
      <c r="Y310" s="9"/>
    </row>
    <row r="311" customFormat="false" ht="15" hidden="false" customHeight="false" outlineLevel="0" collapsed="false">
      <c r="A311" s="82"/>
      <c r="B311" s="21"/>
      <c r="C311" s="21"/>
      <c r="D311" s="20"/>
      <c r="E311" s="21"/>
      <c r="F311" s="22"/>
      <c r="G311" s="23"/>
      <c r="H311" s="23"/>
      <c r="I311" s="23"/>
      <c r="J311" s="23"/>
      <c r="K311" s="20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9"/>
      <c r="Y311" s="9"/>
    </row>
    <row r="312" customFormat="false" ht="15" hidden="false" customHeight="false" outlineLevel="0" collapsed="false">
      <c r="A312" s="82"/>
      <c r="B312" s="21"/>
      <c r="C312" s="21"/>
      <c r="D312" s="20"/>
      <c r="E312" s="21"/>
      <c r="F312" s="22"/>
      <c r="G312" s="23"/>
      <c r="H312" s="23"/>
      <c r="I312" s="23"/>
      <c r="J312" s="23"/>
      <c r="K312" s="20"/>
      <c r="L312" s="9"/>
      <c r="M312" s="9"/>
      <c r="N312" s="9"/>
      <c r="O312" s="9"/>
      <c r="P312" s="9"/>
      <c r="Q312" s="9"/>
      <c r="R312" s="9"/>
      <c r="S312" s="9"/>
      <c r="T312" s="9"/>
      <c r="U312" s="9"/>
      <c r="V312" s="9"/>
      <c r="W312" s="9"/>
      <c r="X312" s="9"/>
      <c r="Y312" s="9"/>
    </row>
    <row r="313" customFormat="false" ht="15" hidden="false" customHeight="false" outlineLevel="0" collapsed="false">
      <c r="A313" s="82"/>
      <c r="B313" s="21"/>
      <c r="C313" s="21"/>
      <c r="D313" s="20"/>
      <c r="E313" s="21"/>
      <c r="F313" s="22"/>
      <c r="G313" s="23"/>
      <c r="H313" s="23"/>
      <c r="I313" s="23"/>
      <c r="J313" s="23"/>
      <c r="K313" s="20"/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  <c r="W313" s="9"/>
      <c r="X313" s="9"/>
      <c r="Y313" s="9"/>
    </row>
    <row r="314" customFormat="false" ht="15" hidden="false" customHeight="false" outlineLevel="0" collapsed="false">
      <c r="A314" s="82"/>
      <c r="B314" s="21"/>
      <c r="C314" s="21"/>
      <c r="D314" s="20"/>
      <c r="E314" s="21"/>
      <c r="F314" s="22"/>
      <c r="G314" s="23"/>
      <c r="H314" s="23"/>
      <c r="I314" s="23"/>
      <c r="J314" s="23"/>
      <c r="K314" s="20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9"/>
      <c r="Y314" s="9"/>
    </row>
    <row r="315" customFormat="false" ht="15" hidden="false" customHeight="false" outlineLevel="0" collapsed="false">
      <c r="A315" s="82"/>
      <c r="B315" s="21"/>
      <c r="C315" s="21"/>
      <c r="D315" s="20"/>
      <c r="E315" s="21"/>
      <c r="F315" s="22"/>
      <c r="G315" s="23"/>
      <c r="H315" s="23"/>
      <c r="I315" s="23"/>
      <c r="J315" s="23"/>
      <c r="K315" s="20"/>
      <c r="L315" s="9"/>
      <c r="M315" s="9"/>
      <c r="N315" s="9"/>
      <c r="O315" s="9"/>
      <c r="P315" s="9"/>
      <c r="Q315" s="9"/>
      <c r="R315" s="9"/>
      <c r="S315" s="9"/>
      <c r="T315" s="9"/>
      <c r="U315" s="9"/>
      <c r="V315" s="9"/>
      <c r="W315" s="9"/>
      <c r="X315" s="9"/>
      <c r="Y315" s="9"/>
    </row>
    <row r="316" customFormat="false" ht="15" hidden="false" customHeight="false" outlineLevel="0" collapsed="false">
      <c r="A316" s="82"/>
      <c r="B316" s="21"/>
      <c r="C316" s="21"/>
      <c r="D316" s="20"/>
      <c r="E316" s="21"/>
      <c r="F316" s="22"/>
      <c r="G316" s="23"/>
      <c r="H316" s="23"/>
      <c r="I316" s="23"/>
      <c r="J316" s="23"/>
      <c r="K316" s="20"/>
      <c r="L316" s="9"/>
      <c r="M316" s="9"/>
      <c r="N316" s="9"/>
      <c r="O316" s="9"/>
      <c r="P316" s="9"/>
      <c r="Q316" s="9"/>
      <c r="R316" s="9"/>
      <c r="S316" s="9"/>
      <c r="T316" s="9"/>
      <c r="U316" s="9"/>
      <c r="V316" s="9"/>
      <c r="W316" s="9"/>
      <c r="X316" s="9"/>
      <c r="Y316" s="9"/>
    </row>
    <row r="317" customFormat="false" ht="15" hidden="false" customHeight="false" outlineLevel="0" collapsed="false">
      <c r="A317" s="82"/>
      <c r="B317" s="21"/>
      <c r="C317" s="21"/>
      <c r="D317" s="20"/>
      <c r="E317" s="21"/>
      <c r="F317" s="22"/>
      <c r="G317" s="23"/>
      <c r="H317" s="23"/>
      <c r="I317" s="23"/>
      <c r="J317" s="23"/>
      <c r="K317" s="20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  <c r="Y317" s="9"/>
    </row>
    <row r="318" customFormat="false" ht="15" hidden="false" customHeight="false" outlineLevel="0" collapsed="false">
      <c r="A318" s="82"/>
      <c r="B318" s="21"/>
      <c r="C318" s="21"/>
      <c r="D318" s="20"/>
      <c r="E318" s="21"/>
      <c r="F318" s="22"/>
      <c r="G318" s="23"/>
      <c r="H318" s="23"/>
      <c r="I318" s="23"/>
      <c r="J318" s="23"/>
      <c r="K318" s="20"/>
      <c r="L318" s="9"/>
      <c r="M318" s="9"/>
      <c r="N318" s="9"/>
      <c r="O318" s="9"/>
      <c r="P318" s="9"/>
      <c r="Q318" s="9"/>
      <c r="R318" s="9"/>
      <c r="S318" s="9"/>
      <c r="T318" s="9"/>
      <c r="U318" s="9"/>
      <c r="V318" s="9"/>
      <c r="W318" s="9"/>
      <c r="X318" s="9"/>
      <c r="Y318" s="9"/>
    </row>
    <row r="319" customFormat="false" ht="15" hidden="false" customHeight="false" outlineLevel="0" collapsed="false">
      <c r="A319" s="82"/>
      <c r="B319" s="21"/>
      <c r="C319" s="21"/>
      <c r="D319" s="20"/>
      <c r="E319" s="21"/>
      <c r="F319" s="22"/>
      <c r="G319" s="23"/>
      <c r="H319" s="23"/>
      <c r="I319" s="23"/>
      <c r="J319" s="23"/>
      <c r="K319" s="20"/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/>
      <c r="W319" s="9"/>
      <c r="X319" s="9"/>
      <c r="Y319" s="9"/>
    </row>
    <row r="320" customFormat="false" ht="15" hidden="false" customHeight="false" outlineLevel="0" collapsed="false">
      <c r="A320" s="82"/>
      <c r="B320" s="21"/>
      <c r="C320" s="21"/>
      <c r="D320" s="20"/>
      <c r="E320" s="21"/>
      <c r="F320" s="22"/>
      <c r="G320" s="23"/>
      <c r="H320" s="23"/>
      <c r="I320" s="23"/>
      <c r="J320" s="23"/>
      <c r="K320" s="20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  <c r="Y320" s="9"/>
    </row>
    <row r="321" customFormat="false" ht="15" hidden="false" customHeight="false" outlineLevel="0" collapsed="false">
      <c r="A321" s="82"/>
      <c r="B321" s="21"/>
      <c r="C321" s="21"/>
      <c r="D321" s="20"/>
      <c r="E321" s="21"/>
      <c r="F321" s="22"/>
      <c r="G321" s="23"/>
      <c r="H321" s="23"/>
      <c r="I321" s="23"/>
      <c r="J321" s="23"/>
      <c r="K321" s="20"/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/>
      <c r="W321" s="9"/>
      <c r="X321" s="9"/>
      <c r="Y321" s="9"/>
    </row>
    <row r="322" customFormat="false" ht="15" hidden="false" customHeight="false" outlineLevel="0" collapsed="false">
      <c r="A322" s="82"/>
      <c r="B322" s="21"/>
      <c r="C322" s="21"/>
      <c r="D322" s="20"/>
      <c r="E322" s="21"/>
      <c r="F322" s="22"/>
      <c r="G322" s="23"/>
      <c r="H322" s="23"/>
      <c r="I322" s="23"/>
      <c r="J322" s="23"/>
      <c r="K322" s="20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9"/>
      <c r="W322" s="9"/>
      <c r="X322" s="9"/>
      <c r="Y322" s="9"/>
    </row>
    <row r="323" customFormat="false" ht="15" hidden="false" customHeight="false" outlineLevel="0" collapsed="false">
      <c r="A323" s="82"/>
      <c r="B323" s="21"/>
      <c r="C323" s="21"/>
      <c r="D323" s="20"/>
      <c r="E323" s="21"/>
      <c r="F323" s="22"/>
      <c r="G323" s="23"/>
      <c r="H323" s="23"/>
      <c r="I323" s="23"/>
      <c r="J323" s="23"/>
      <c r="K323" s="20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  <c r="Y323" s="9"/>
    </row>
    <row r="324" customFormat="false" ht="15" hidden="false" customHeight="false" outlineLevel="0" collapsed="false">
      <c r="A324" s="82"/>
      <c r="B324" s="21"/>
      <c r="C324" s="21"/>
      <c r="D324" s="20"/>
      <c r="E324" s="21"/>
      <c r="F324" s="22"/>
      <c r="G324" s="23"/>
      <c r="H324" s="23"/>
      <c r="I324" s="23"/>
      <c r="J324" s="23"/>
      <c r="K324" s="20"/>
      <c r="L324" s="9"/>
      <c r="M324" s="9"/>
      <c r="N324" s="9"/>
      <c r="O324" s="9"/>
      <c r="P324" s="9"/>
      <c r="Q324" s="9"/>
      <c r="R324" s="9"/>
      <c r="S324" s="9"/>
      <c r="T324" s="9"/>
      <c r="U324" s="9"/>
      <c r="V324" s="9"/>
      <c r="W324" s="9"/>
      <c r="X324" s="9"/>
      <c r="Y324" s="9"/>
    </row>
    <row r="325" customFormat="false" ht="15" hidden="false" customHeight="false" outlineLevel="0" collapsed="false">
      <c r="A325" s="82"/>
      <c r="B325" s="21"/>
      <c r="C325" s="21"/>
      <c r="D325" s="20"/>
      <c r="E325" s="21"/>
      <c r="F325" s="22"/>
      <c r="G325" s="23"/>
      <c r="H325" s="23"/>
      <c r="I325" s="23"/>
      <c r="J325" s="23"/>
      <c r="K325" s="20"/>
      <c r="L325" s="9"/>
      <c r="M325" s="9"/>
      <c r="N325" s="9"/>
      <c r="O325" s="9"/>
      <c r="P325" s="9"/>
      <c r="Q325" s="9"/>
      <c r="R325" s="9"/>
      <c r="S325" s="9"/>
      <c r="T325" s="9"/>
      <c r="U325" s="9"/>
      <c r="V325" s="9"/>
      <c r="W325" s="9"/>
      <c r="X325" s="9"/>
      <c r="Y325" s="9"/>
    </row>
    <row r="326" customFormat="false" ht="15" hidden="false" customHeight="false" outlineLevel="0" collapsed="false">
      <c r="A326" s="82"/>
      <c r="B326" s="21"/>
      <c r="C326" s="21"/>
      <c r="D326" s="20"/>
      <c r="E326" s="21"/>
      <c r="F326" s="22"/>
      <c r="G326" s="23"/>
      <c r="H326" s="23"/>
      <c r="I326" s="23"/>
      <c r="J326" s="23"/>
      <c r="K326" s="20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  <c r="W326" s="9"/>
      <c r="X326" s="9"/>
      <c r="Y326" s="9"/>
    </row>
    <row r="327" customFormat="false" ht="15" hidden="false" customHeight="false" outlineLevel="0" collapsed="false">
      <c r="A327" s="82"/>
      <c r="B327" s="21"/>
      <c r="C327" s="21"/>
      <c r="D327" s="20"/>
      <c r="E327" s="21"/>
      <c r="F327" s="22"/>
      <c r="G327" s="23"/>
      <c r="H327" s="23"/>
      <c r="I327" s="23"/>
      <c r="J327" s="23"/>
      <c r="K327" s="20"/>
      <c r="L327" s="9"/>
      <c r="M327" s="9"/>
      <c r="N327" s="9"/>
      <c r="O327" s="9"/>
      <c r="P327" s="9"/>
      <c r="Q327" s="9"/>
      <c r="R327" s="9"/>
      <c r="S327" s="9"/>
      <c r="T327" s="9"/>
      <c r="U327" s="9"/>
      <c r="V327" s="9"/>
      <c r="W327" s="9"/>
      <c r="X327" s="9"/>
      <c r="Y327" s="9"/>
    </row>
    <row r="328" customFormat="false" ht="15" hidden="false" customHeight="false" outlineLevel="0" collapsed="false">
      <c r="A328" s="82"/>
      <c r="B328" s="21"/>
      <c r="C328" s="21"/>
      <c r="D328" s="20"/>
      <c r="E328" s="21"/>
      <c r="F328" s="22"/>
      <c r="G328" s="23"/>
      <c r="H328" s="23"/>
      <c r="I328" s="23"/>
      <c r="J328" s="23"/>
      <c r="K328" s="20"/>
      <c r="L328" s="9"/>
      <c r="M328" s="9"/>
      <c r="N328" s="9"/>
      <c r="O328" s="9"/>
      <c r="P328" s="9"/>
      <c r="Q328" s="9"/>
      <c r="R328" s="9"/>
      <c r="S328" s="9"/>
      <c r="T328" s="9"/>
      <c r="U328" s="9"/>
      <c r="V328" s="9"/>
      <c r="W328" s="9"/>
      <c r="X328" s="9"/>
      <c r="Y328" s="9"/>
    </row>
    <row r="329" customFormat="false" ht="15" hidden="false" customHeight="false" outlineLevel="0" collapsed="false">
      <c r="A329" s="82"/>
      <c r="B329" s="21"/>
      <c r="C329" s="21"/>
      <c r="D329" s="20"/>
      <c r="E329" s="21"/>
      <c r="F329" s="22"/>
      <c r="G329" s="23"/>
      <c r="H329" s="23"/>
      <c r="I329" s="23"/>
      <c r="J329" s="23"/>
      <c r="K329" s="20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/>
      <c r="X329" s="9"/>
      <c r="Y329" s="9"/>
    </row>
    <row r="330" customFormat="false" ht="15" hidden="false" customHeight="false" outlineLevel="0" collapsed="false">
      <c r="A330" s="82"/>
      <c r="B330" s="21"/>
      <c r="C330" s="21"/>
      <c r="D330" s="20"/>
      <c r="E330" s="21"/>
      <c r="F330" s="22"/>
      <c r="G330" s="23"/>
      <c r="H330" s="23"/>
      <c r="I330" s="23"/>
      <c r="J330" s="23"/>
      <c r="K330" s="20"/>
      <c r="L330" s="9"/>
      <c r="M330" s="9"/>
      <c r="N330" s="9"/>
      <c r="O330" s="9"/>
      <c r="P330" s="9"/>
      <c r="Q330" s="9"/>
      <c r="R330" s="9"/>
      <c r="S330" s="9"/>
      <c r="T330" s="9"/>
      <c r="U330" s="9"/>
      <c r="V330" s="9"/>
      <c r="W330" s="9"/>
      <c r="X330" s="9"/>
      <c r="Y330" s="9"/>
    </row>
    <row r="331" customFormat="false" ht="15" hidden="false" customHeight="false" outlineLevel="0" collapsed="false">
      <c r="A331" s="82"/>
      <c r="B331" s="21"/>
      <c r="C331" s="21"/>
      <c r="D331" s="20"/>
      <c r="E331" s="21"/>
      <c r="F331" s="22"/>
      <c r="G331" s="23"/>
      <c r="H331" s="23"/>
      <c r="I331" s="23"/>
      <c r="J331" s="23"/>
      <c r="K331" s="20"/>
      <c r="L331" s="9"/>
      <c r="M331" s="9"/>
      <c r="N331" s="9"/>
      <c r="O331" s="9"/>
      <c r="P331" s="9"/>
      <c r="Q331" s="9"/>
      <c r="R331" s="9"/>
      <c r="S331" s="9"/>
      <c r="T331" s="9"/>
      <c r="U331" s="9"/>
      <c r="V331" s="9"/>
      <c r="W331" s="9"/>
      <c r="X331" s="9"/>
      <c r="Y331" s="9"/>
    </row>
    <row r="332" customFormat="false" ht="15" hidden="false" customHeight="false" outlineLevel="0" collapsed="false">
      <c r="A332" s="82"/>
      <c r="B332" s="21"/>
      <c r="C332" s="21"/>
      <c r="D332" s="20"/>
      <c r="E332" s="21"/>
      <c r="F332" s="22"/>
      <c r="G332" s="23"/>
      <c r="H332" s="23"/>
      <c r="I332" s="23"/>
      <c r="J332" s="23"/>
      <c r="K332" s="20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/>
      <c r="X332" s="9"/>
      <c r="Y332" s="9"/>
    </row>
    <row r="333" customFormat="false" ht="15" hidden="false" customHeight="false" outlineLevel="0" collapsed="false">
      <c r="A333" s="82"/>
      <c r="B333" s="21"/>
      <c r="C333" s="21"/>
      <c r="D333" s="20"/>
      <c r="E333" s="21"/>
      <c r="F333" s="22"/>
      <c r="G333" s="23"/>
      <c r="H333" s="23"/>
      <c r="I333" s="23"/>
      <c r="J333" s="23"/>
      <c r="K333" s="20"/>
      <c r="L333" s="9"/>
      <c r="M333" s="9"/>
      <c r="N333" s="9"/>
      <c r="O333" s="9"/>
      <c r="P333" s="9"/>
      <c r="Q333" s="9"/>
      <c r="R333" s="9"/>
      <c r="S333" s="9"/>
      <c r="T333" s="9"/>
      <c r="U333" s="9"/>
      <c r="V333" s="9"/>
      <c r="W333" s="9"/>
      <c r="X333" s="9"/>
      <c r="Y333" s="9"/>
    </row>
    <row r="334" customFormat="false" ht="15" hidden="false" customHeight="false" outlineLevel="0" collapsed="false">
      <c r="A334" s="82"/>
      <c r="B334" s="21"/>
      <c r="C334" s="21"/>
      <c r="D334" s="20"/>
      <c r="E334" s="21"/>
      <c r="F334" s="22"/>
      <c r="G334" s="23"/>
      <c r="H334" s="23"/>
      <c r="I334" s="23"/>
      <c r="J334" s="23"/>
      <c r="K334" s="20"/>
      <c r="L334" s="9"/>
      <c r="M334" s="9"/>
      <c r="N334" s="9"/>
      <c r="O334" s="9"/>
      <c r="P334" s="9"/>
      <c r="Q334" s="9"/>
      <c r="R334" s="9"/>
      <c r="S334" s="9"/>
      <c r="T334" s="9"/>
      <c r="U334" s="9"/>
      <c r="V334" s="9"/>
      <c r="W334" s="9"/>
      <c r="X334" s="9"/>
      <c r="Y334" s="9"/>
    </row>
    <row r="335" customFormat="false" ht="15" hidden="false" customHeight="false" outlineLevel="0" collapsed="false">
      <c r="A335" s="82"/>
      <c r="B335" s="21"/>
      <c r="C335" s="21"/>
      <c r="D335" s="20"/>
      <c r="E335" s="21"/>
      <c r="F335" s="22"/>
      <c r="G335" s="23"/>
      <c r="H335" s="23"/>
      <c r="I335" s="23"/>
      <c r="J335" s="23"/>
      <c r="K335" s="20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/>
      <c r="X335" s="9"/>
      <c r="Y335" s="9"/>
    </row>
    <row r="336" customFormat="false" ht="15" hidden="false" customHeight="false" outlineLevel="0" collapsed="false">
      <c r="A336" s="82"/>
      <c r="B336" s="21"/>
      <c r="C336" s="21"/>
      <c r="D336" s="20"/>
      <c r="E336" s="21"/>
      <c r="F336" s="22"/>
      <c r="G336" s="23"/>
      <c r="H336" s="23"/>
      <c r="I336" s="23"/>
      <c r="J336" s="23"/>
      <c r="K336" s="20"/>
      <c r="L336" s="9"/>
      <c r="M336" s="9"/>
      <c r="N336" s="9"/>
      <c r="O336" s="9"/>
      <c r="P336" s="9"/>
      <c r="Q336" s="9"/>
      <c r="R336" s="9"/>
      <c r="S336" s="9"/>
      <c r="T336" s="9"/>
      <c r="U336" s="9"/>
      <c r="V336" s="9"/>
      <c r="W336" s="9"/>
      <c r="X336" s="9"/>
      <c r="Y336" s="9"/>
    </row>
    <row r="337" customFormat="false" ht="15" hidden="false" customHeight="false" outlineLevel="0" collapsed="false">
      <c r="A337" s="82"/>
      <c r="B337" s="21"/>
      <c r="C337" s="21"/>
      <c r="D337" s="20"/>
      <c r="E337" s="21"/>
      <c r="F337" s="22"/>
      <c r="G337" s="23"/>
      <c r="H337" s="23"/>
      <c r="I337" s="23"/>
      <c r="J337" s="23"/>
      <c r="K337" s="20"/>
      <c r="L337" s="9"/>
      <c r="M337" s="9"/>
      <c r="N337" s="9"/>
      <c r="O337" s="9"/>
      <c r="P337" s="9"/>
      <c r="Q337" s="9"/>
      <c r="R337" s="9"/>
      <c r="S337" s="9"/>
      <c r="T337" s="9"/>
      <c r="U337" s="9"/>
      <c r="V337" s="9"/>
      <c r="W337" s="9"/>
      <c r="X337" s="9"/>
      <c r="Y337" s="9"/>
    </row>
    <row r="338" customFormat="false" ht="15" hidden="false" customHeight="false" outlineLevel="0" collapsed="false">
      <c r="A338" s="82"/>
      <c r="B338" s="21"/>
      <c r="C338" s="21"/>
      <c r="D338" s="20"/>
      <c r="E338" s="21"/>
      <c r="F338" s="22"/>
      <c r="G338" s="23"/>
      <c r="H338" s="23"/>
      <c r="I338" s="23"/>
      <c r="J338" s="23"/>
      <c r="K338" s="20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/>
      <c r="X338" s="9"/>
      <c r="Y338" s="9"/>
    </row>
    <row r="339" customFormat="false" ht="15" hidden="false" customHeight="false" outlineLevel="0" collapsed="false">
      <c r="A339" s="82"/>
      <c r="B339" s="21"/>
      <c r="C339" s="21"/>
      <c r="D339" s="20"/>
      <c r="E339" s="21"/>
      <c r="F339" s="22"/>
      <c r="G339" s="23"/>
      <c r="H339" s="23"/>
      <c r="I339" s="23"/>
      <c r="J339" s="23"/>
      <c r="K339" s="20"/>
      <c r="L339" s="9"/>
      <c r="M339" s="9"/>
      <c r="N339" s="9"/>
      <c r="O339" s="9"/>
      <c r="P339" s="9"/>
      <c r="Q339" s="9"/>
      <c r="R339" s="9"/>
      <c r="S339" s="9"/>
      <c r="T339" s="9"/>
      <c r="U339" s="9"/>
      <c r="V339" s="9"/>
      <c r="W339" s="9"/>
      <c r="X339" s="9"/>
      <c r="Y339" s="9"/>
    </row>
    <row r="340" customFormat="false" ht="15" hidden="false" customHeight="false" outlineLevel="0" collapsed="false">
      <c r="A340" s="82"/>
      <c r="B340" s="21"/>
      <c r="C340" s="21"/>
      <c r="D340" s="20"/>
      <c r="E340" s="21"/>
      <c r="F340" s="22"/>
      <c r="G340" s="23"/>
      <c r="H340" s="23"/>
      <c r="I340" s="23"/>
      <c r="J340" s="23"/>
      <c r="K340" s="20"/>
      <c r="L340" s="9"/>
      <c r="M340" s="9"/>
      <c r="N340" s="9"/>
      <c r="O340" s="9"/>
      <c r="P340" s="9"/>
      <c r="Q340" s="9"/>
      <c r="R340" s="9"/>
      <c r="S340" s="9"/>
      <c r="T340" s="9"/>
      <c r="U340" s="9"/>
      <c r="V340" s="9"/>
      <c r="W340" s="9"/>
      <c r="X340" s="9"/>
      <c r="Y340" s="9"/>
    </row>
    <row r="341" customFormat="false" ht="15" hidden="false" customHeight="false" outlineLevel="0" collapsed="false">
      <c r="A341" s="82"/>
      <c r="B341" s="21"/>
      <c r="C341" s="21"/>
      <c r="D341" s="20"/>
      <c r="E341" s="21"/>
      <c r="F341" s="22"/>
      <c r="G341" s="23"/>
      <c r="H341" s="23"/>
      <c r="I341" s="23"/>
      <c r="J341" s="23"/>
      <c r="K341" s="20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  <c r="W341" s="9"/>
      <c r="X341" s="9"/>
      <c r="Y341" s="9"/>
    </row>
    <row r="342" customFormat="false" ht="15" hidden="false" customHeight="false" outlineLevel="0" collapsed="false">
      <c r="A342" s="82"/>
      <c r="B342" s="21"/>
      <c r="C342" s="21"/>
      <c r="D342" s="20"/>
      <c r="E342" s="21"/>
      <c r="F342" s="22"/>
      <c r="G342" s="23"/>
      <c r="H342" s="23"/>
      <c r="I342" s="23"/>
      <c r="J342" s="23"/>
      <c r="K342" s="20"/>
      <c r="L342" s="9"/>
      <c r="M342" s="9"/>
      <c r="N342" s="9"/>
      <c r="O342" s="9"/>
      <c r="P342" s="9"/>
      <c r="Q342" s="9"/>
      <c r="R342" s="9"/>
      <c r="S342" s="9"/>
      <c r="T342" s="9"/>
      <c r="U342" s="9"/>
      <c r="V342" s="9"/>
      <c r="W342" s="9"/>
      <c r="X342" s="9"/>
      <c r="Y342" s="9"/>
    </row>
    <row r="343" customFormat="false" ht="15" hidden="false" customHeight="false" outlineLevel="0" collapsed="false">
      <c r="A343" s="82"/>
      <c r="B343" s="21"/>
      <c r="C343" s="21"/>
      <c r="D343" s="20"/>
      <c r="E343" s="21"/>
      <c r="F343" s="22"/>
      <c r="G343" s="23"/>
      <c r="H343" s="23"/>
      <c r="I343" s="23"/>
      <c r="J343" s="23"/>
      <c r="K343" s="20"/>
      <c r="L343" s="9"/>
      <c r="M343" s="9"/>
      <c r="N343" s="9"/>
      <c r="O343" s="9"/>
      <c r="P343" s="9"/>
      <c r="Q343" s="9"/>
      <c r="R343" s="9"/>
      <c r="S343" s="9"/>
      <c r="T343" s="9"/>
      <c r="U343" s="9"/>
      <c r="V343" s="9"/>
      <c r="W343" s="9"/>
      <c r="X343" s="9"/>
      <c r="Y343" s="9"/>
    </row>
    <row r="344" customFormat="false" ht="15" hidden="false" customHeight="false" outlineLevel="0" collapsed="false">
      <c r="A344" s="82"/>
      <c r="B344" s="21"/>
      <c r="C344" s="21"/>
      <c r="D344" s="20"/>
      <c r="E344" s="21"/>
      <c r="F344" s="22"/>
      <c r="G344" s="23"/>
      <c r="H344" s="23"/>
      <c r="I344" s="23"/>
      <c r="J344" s="23"/>
      <c r="K344" s="20"/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/>
      <c r="W344" s="9"/>
      <c r="X344" s="9"/>
      <c r="Y344" s="9"/>
    </row>
    <row r="345" customFormat="false" ht="15" hidden="false" customHeight="false" outlineLevel="0" collapsed="false">
      <c r="A345" s="82"/>
      <c r="B345" s="21"/>
      <c r="C345" s="21"/>
      <c r="D345" s="20"/>
      <c r="E345" s="21"/>
      <c r="F345" s="22"/>
      <c r="G345" s="23"/>
      <c r="H345" s="23"/>
      <c r="I345" s="23"/>
      <c r="J345" s="23"/>
      <c r="K345" s="20"/>
      <c r="L345" s="9"/>
      <c r="M345" s="9"/>
      <c r="N345" s="9"/>
      <c r="O345" s="9"/>
      <c r="P345" s="9"/>
      <c r="Q345" s="9"/>
      <c r="R345" s="9"/>
      <c r="S345" s="9"/>
      <c r="T345" s="9"/>
      <c r="U345" s="9"/>
      <c r="V345" s="9"/>
      <c r="W345" s="9"/>
      <c r="X345" s="9"/>
      <c r="Y345" s="9"/>
    </row>
    <row r="346" customFormat="false" ht="15" hidden="false" customHeight="false" outlineLevel="0" collapsed="false">
      <c r="A346" s="82"/>
      <c r="B346" s="21"/>
      <c r="C346" s="21"/>
      <c r="D346" s="20"/>
      <c r="E346" s="21"/>
      <c r="F346" s="22"/>
      <c r="G346" s="23"/>
      <c r="H346" s="23"/>
      <c r="I346" s="23"/>
      <c r="J346" s="23"/>
      <c r="K346" s="20"/>
      <c r="L346" s="9"/>
      <c r="M346" s="9"/>
      <c r="N346" s="9"/>
      <c r="O346" s="9"/>
      <c r="P346" s="9"/>
      <c r="Q346" s="9"/>
      <c r="R346" s="9"/>
      <c r="S346" s="9"/>
      <c r="T346" s="9"/>
      <c r="U346" s="9"/>
      <c r="V346" s="9"/>
      <c r="W346" s="9"/>
      <c r="X346" s="9"/>
      <c r="Y346" s="9"/>
    </row>
    <row r="347" customFormat="false" ht="15" hidden="false" customHeight="false" outlineLevel="0" collapsed="false">
      <c r="A347" s="82"/>
      <c r="B347" s="21"/>
      <c r="C347" s="21"/>
      <c r="D347" s="20"/>
      <c r="E347" s="21"/>
      <c r="F347" s="22"/>
      <c r="G347" s="23"/>
      <c r="H347" s="23"/>
      <c r="I347" s="23"/>
      <c r="J347" s="23"/>
      <c r="K347" s="20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  <c r="W347" s="9"/>
      <c r="X347" s="9"/>
      <c r="Y347" s="9"/>
    </row>
    <row r="348" customFormat="false" ht="15" hidden="false" customHeight="false" outlineLevel="0" collapsed="false">
      <c r="A348" s="82"/>
      <c r="B348" s="21"/>
      <c r="C348" s="21"/>
      <c r="D348" s="20"/>
      <c r="E348" s="21"/>
      <c r="F348" s="22"/>
      <c r="G348" s="23"/>
      <c r="H348" s="23"/>
      <c r="I348" s="23"/>
      <c r="J348" s="23"/>
      <c r="K348" s="20"/>
      <c r="L348" s="9"/>
      <c r="M348" s="9"/>
      <c r="N348" s="9"/>
      <c r="O348" s="9"/>
      <c r="P348" s="9"/>
      <c r="Q348" s="9"/>
      <c r="R348" s="9"/>
      <c r="S348" s="9"/>
      <c r="T348" s="9"/>
      <c r="U348" s="9"/>
      <c r="V348" s="9"/>
      <c r="W348" s="9"/>
      <c r="X348" s="9"/>
      <c r="Y348" s="9"/>
    </row>
    <row r="349" customFormat="false" ht="15" hidden="false" customHeight="false" outlineLevel="0" collapsed="false">
      <c r="A349" s="82"/>
      <c r="B349" s="21"/>
      <c r="C349" s="21"/>
      <c r="D349" s="20"/>
      <c r="E349" s="21"/>
      <c r="F349" s="22"/>
      <c r="G349" s="23"/>
      <c r="H349" s="23"/>
      <c r="I349" s="23"/>
      <c r="J349" s="23"/>
      <c r="K349" s="20"/>
      <c r="L349" s="9"/>
      <c r="M349" s="9"/>
      <c r="N349" s="9"/>
      <c r="O349" s="9"/>
      <c r="P349" s="9"/>
      <c r="Q349" s="9"/>
      <c r="R349" s="9"/>
      <c r="S349" s="9"/>
      <c r="T349" s="9"/>
      <c r="U349" s="9"/>
      <c r="V349" s="9"/>
      <c r="W349" s="9"/>
      <c r="X349" s="9"/>
      <c r="Y349" s="9"/>
    </row>
    <row r="350" customFormat="false" ht="15" hidden="false" customHeight="false" outlineLevel="0" collapsed="false">
      <c r="A350" s="82"/>
      <c r="B350" s="21"/>
      <c r="C350" s="21"/>
      <c r="D350" s="20"/>
      <c r="E350" s="21"/>
      <c r="F350" s="22"/>
      <c r="G350" s="23"/>
      <c r="H350" s="23"/>
      <c r="I350" s="23"/>
      <c r="J350" s="23"/>
      <c r="K350" s="20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  <c r="W350" s="9"/>
      <c r="X350" s="9"/>
      <c r="Y350" s="9"/>
    </row>
    <row r="351" customFormat="false" ht="15" hidden="false" customHeight="false" outlineLevel="0" collapsed="false">
      <c r="A351" s="82"/>
      <c r="B351" s="21"/>
      <c r="C351" s="21"/>
      <c r="D351" s="20"/>
      <c r="E351" s="21"/>
      <c r="F351" s="22"/>
      <c r="G351" s="23"/>
      <c r="H351" s="23"/>
      <c r="I351" s="23"/>
      <c r="J351" s="23"/>
      <c r="K351" s="20"/>
      <c r="L351" s="9"/>
      <c r="M351" s="9"/>
      <c r="N351" s="9"/>
      <c r="O351" s="9"/>
      <c r="P351" s="9"/>
      <c r="Q351" s="9"/>
      <c r="R351" s="9"/>
      <c r="S351" s="9"/>
      <c r="T351" s="9"/>
      <c r="U351" s="9"/>
      <c r="V351" s="9"/>
      <c r="W351" s="9"/>
      <c r="X351" s="9"/>
      <c r="Y351" s="9"/>
    </row>
    <row r="352" customFormat="false" ht="15" hidden="false" customHeight="false" outlineLevel="0" collapsed="false">
      <c r="A352" s="82"/>
      <c r="B352" s="21"/>
      <c r="C352" s="21"/>
      <c r="D352" s="20"/>
      <c r="E352" s="21"/>
      <c r="F352" s="22"/>
      <c r="G352" s="23"/>
      <c r="H352" s="23"/>
      <c r="I352" s="23"/>
      <c r="J352" s="23"/>
      <c r="K352" s="20"/>
      <c r="L352" s="9"/>
      <c r="M352" s="9"/>
      <c r="N352" s="9"/>
      <c r="O352" s="9"/>
      <c r="P352" s="9"/>
      <c r="Q352" s="9"/>
      <c r="R352" s="9"/>
      <c r="S352" s="9"/>
      <c r="T352" s="9"/>
      <c r="U352" s="9"/>
      <c r="V352" s="9"/>
      <c r="W352" s="9"/>
      <c r="X352" s="9"/>
      <c r="Y352" s="9"/>
    </row>
    <row r="353" customFormat="false" ht="15" hidden="false" customHeight="false" outlineLevel="0" collapsed="false">
      <c r="A353" s="82"/>
      <c r="B353" s="21"/>
      <c r="C353" s="21"/>
      <c r="D353" s="20"/>
      <c r="E353" s="21"/>
      <c r="F353" s="22"/>
      <c r="G353" s="23"/>
      <c r="H353" s="23"/>
      <c r="I353" s="23"/>
      <c r="J353" s="23"/>
      <c r="K353" s="20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  <c r="W353" s="9"/>
      <c r="X353" s="9"/>
      <c r="Y353" s="9"/>
    </row>
    <row r="354" customFormat="false" ht="15" hidden="false" customHeight="false" outlineLevel="0" collapsed="false">
      <c r="A354" s="82"/>
      <c r="B354" s="21"/>
      <c r="C354" s="21"/>
      <c r="D354" s="20"/>
      <c r="E354" s="21"/>
      <c r="F354" s="22"/>
      <c r="G354" s="23"/>
      <c r="H354" s="23"/>
      <c r="I354" s="23"/>
      <c r="J354" s="23"/>
      <c r="K354" s="20"/>
      <c r="L354" s="9"/>
      <c r="M354" s="9"/>
      <c r="N354" s="9"/>
      <c r="O354" s="9"/>
      <c r="P354" s="9"/>
      <c r="Q354" s="9"/>
      <c r="R354" s="9"/>
      <c r="S354" s="9"/>
      <c r="T354" s="9"/>
      <c r="U354" s="9"/>
      <c r="V354" s="9"/>
      <c r="W354" s="9"/>
      <c r="X354" s="9"/>
      <c r="Y354" s="9"/>
    </row>
    <row r="355" customFormat="false" ht="15" hidden="false" customHeight="false" outlineLevel="0" collapsed="false">
      <c r="A355" s="82"/>
      <c r="B355" s="21"/>
      <c r="C355" s="21"/>
      <c r="D355" s="20"/>
      <c r="E355" s="21"/>
      <c r="F355" s="22"/>
      <c r="G355" s="23"/>
      <c r="H355" s="23"/>
      <c r="I355" s="23"/>
      <c r="J355" s="23"/>
      <c r="K355" s="20"/>
      <c r="L355" s="9"/>
      <c r="M355" s="9"/>
      <c r="N355" s="9"/>
      <c r="O355" s="9"/>
      <c r="P355" s="9"/>
      <c r="Q355" s="9"/>
      <c r="R355" s="9"/>
      <c r="S355" s="9"/>
      <c r="T355" s="9"/>
      <c r="U355" s="9"/>
      <c r="V355" s="9"/>
      <c r="W355" s="9"/>
      <c r="X355" s="9"/>
      <c r="Y355" s="9"/>
    </row>
    <row r="356" customFormat="false" ht="15" hidden="false" customHeight="false" outlineLevel="0" collapsed="false">
      <c r="A356" s="82"/>
      <c r="B356" s="21"/>
      <c r="C356" s="21"/>
      <c r="D356" s="20"/>
      <c r="E356" s="21"/>
      <c r="F356" s="22"/>
      <c r="G356" s="23"/>
      <c r="H356" s="23"/>
      <c r="I356" s="23"/>
      <c r="J356" s="23"/>
      <c r="K356" s="20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/>
      <c r="W356" s="9"/>
      <c r="X356" s="9"/>
      <c r="Y356" s="9"/>
    </row>
    <row r="357" customFormat="false" ht="15" hidden="false" customHeight="false" outlineLevel="0" collapsed="false">
      <c r="A357" s="82"/>
      <c r="B357" s="21"/>
      <c r="C357" s="21"/>
      <c r="D357" s="20"/>
      <c r="E357" s="21"/>
      <c r="F357" s="22"/>
      <c r="G357" s="23"/>
      <c r="H357" s="23"/>
      <c r="I357" s="23"/>
      <c r="J357" s="23"/>
      <c r="K357" s="20"/>
      <c r="L357" s="9"/>
      <c r="M357" s="9"/>
      <c r="N357" s="9"/>
      <c r="O357" s="9"/>
      <c r="P357" s="9"/>
      <c r="Q357" s="9"/>
      <c r="R357" s="9"/>
      <c r="S357" s="9"/>
      <c r="T357" s="9"/>
      <c r="U357" s="9"/>
      <c r="V357" s="9"/>
      <c r="W357" s="9"/>
      <c r="X357" s="9"/>
      <c r="Y357" s="9"/>
    </row>
    <row r="358" customFormat="false" ht="15" hidden="false" customHeight="false" outlineLevel="0" collapsed="false">
      <c r="A358" s="82"/>
      <c r="B358" s="21"/>
      <c r="C358" s="21"/>
      <c r="D358" s="20"/>
      <c r="E358" s="21"/>
      <c r="F358" s="22"/>
      <c r="G358" s="23"/>
      <c r="H358" s="23"/>
      <c r="I358" s="23"/>
      <c r="J358" s="23"/>
      <c r="K358" s="20"/>
      <c r="L358" s="9"/>
      <c r="M358" s="9"/>
      <c r="N358" s="9"/>
      <c r="O358" s="9"/>
      <c r="P358" s="9"/>
      <c r="Q358" s="9"/>
      <c r="R358" s="9"/>
      <c r="S358" s="9"/>
      <c r="T358" s="9"/>
      <c r="U358" s="9"/>
      <c r="V358" s="9"/>
      <c r="W358" s="9"/>
      <c r="X358" s="9"/>
      <c r="Y358" s="9"/>
    </row>
    <row r="359" customFormat="false" ht="15" hidden="false" customHeight="false" outlineLevel="0" collapsed="false">
      <c r="A359" s="82"/>
      <c r="B359" s="21"/>
      <c r="C359" s="21"/>
      <c r="D359" s="20"/>
      <c r="E359" s="21"/>
      <c r="F359" s="22"/>
      <c r="G359" s="23"/>
      <c r="H359" s="23"/>
      <c r="I359" s="23"/>
      <c r="J359" s="23"/>
      <c r="K359" s="20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  <c r="W359" s="9"/>
      <c r="X359" s="9"/>
      <c r="Y359" s="9"/>
    </row>
    <row r="360" customFormat="false" ht="15" hidden="false" customHeight="false" outlineLevel="0" collapsed="false">
      <c r="A360" s="82"/>
      <c r="B360" s="21"/>
      <c r="C360" s="21"/>
      <c r="D360" s="20"/>
      <c r="E360" s="21"/>
      <c r="F360" s="22"/>
      <c r="G360" s="23"/>
      <c r="H360" s="23"/>
      <c r="I360" s="23"/>
      <c r="J360" s="23"/>
      <c r="K360" s="20"/>
      <c r="L360" s="9"/>
      <c r="M360" s="9"/>
      <c r="N360" s="9"/>
      <c r="O360" s="9"/>
      <c r="P360" s="9"/>
      <c r="Q360" s="9"/>
      <c r="R360" s="9"/>
      <c r="S360" s="9"/>
      <c r="T360" s="9"/>
      <c r="U360" s="9"/>
      <c r="V360" s="9"/>
      <c r="W360" s="9"/>
      <c r="X360" s="9"/>
      <c r="Y360" s="9"/>
    </row>
    <row r="361" customFormat="false" ht="15" hidden="false" customHeight="false" outlineLevel="0" collapsed="false">
      <c r="A361" s="82"/>
      <c r="B361" s="21"/>
      <c r="C361" s="21"/>
      <c r="D361" s="20"/>
      <c r="E361" s="21"/>
      <c r="F361" s="22"/>
      <c r="G361" s="23"/>
      <c r="H361" s="23"/>
      <c r="I361" s="23"/>
      <c r="J361" s="23"/>
      <c r="K361" s="20"/>
      <c r="L361" s="9"/>
      <c r="M361" s="9"/>
      <c r="N361" s="9"/>
      <c r="O361" s="9"/>
      <c r="P361" s="9"/>
      <c r="Q361" s="9"/>
      <c r="R361" s="9"/>
      <c r="S361" s="9"/>
      <c r="T361" s="9"/>
      <c r="U361" s="9"/>
      <c r="V361" s="9"/>
      <c r="W361" s="9"/>
      <c r="X361" s="9"/>
      <c r="Y361" s="9"/>
    </row>
    <row r="362" customFormat="false" ht="15" hidden="false" customHeight="false" outlineLevel="0" collapsed="false">
      <c r="A362" s="82"/>
      <c r="B362" s="21"/>
      <c r="C362" s="21"/>
      <c r="D362" s="20"/>
      <c r="E362" s="21"/>
      <c r="F362" s="22"/>
      <c r="G362" s="23"/>
      <c r="H362" s="23"/>
      <c r="I362" s="23"/>
      <c r="J362" s="23"/>
      <c r="K362" s="20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  <c r="W362" s="9"/>
      <c r="X362" s="9"/>
      <c r="Y362" s="9"/>
    </row>
    <row r="363" customFormat="false" ht="15" hidden="false" customHeight="false" outlineLevel="0" collapsed="false">
      <c r="A363" s="82"/>
      <c r="B363" s="21"/>
      <c r="C363" s="21"/>
      <c r="D363" s="20"/>
      <c r="E363" s="21"/>
      <c r="F363" s="22"/>
      <c r="G363" s="23"/>
      <c r="H363" s="23"/>
      <c r="I363" s="23"/>
      <c r="J363" s="23"/>
      <c r="K363" s="20"/>
      <c r="L363" s="9"/>
      <c r="M363" s="9"/>
      <c r="N363" s="9"/>
      <c r="O363" s="9"/>
      <c r="P363" s="9"/>
      <c r="Q363" s="9"/>
      <c r="R363" s="9"/>
      <c r="S363" s="9"/>
      <c r="T363" s="9"/>
      <c r="U363" s="9"/>
      <c r="V363" s="9"/>
      <c r="W363" s="9"/>
      <c r="X363" s="9"/>
      <c r="Y363" s="9"/>
    </row>
    <row r="364" customFormat="false" ht="15" hidden="false" customHeight="false" outlineLevel="0" collapsed="false">
      <c r="A364" s="82"/>
      <c r="B364" s="21"/>
      <c r="C364" s="21"/>
      <c r="D364" s="20"/>
      <c r="E364" s="21"/>
      <c r="F364" s="22"/>
      <c r="G364" s="23"/>
      <c r="H364" s="23"/>
      <c r="I364" s="23"/>
      <c r="J364" s="23"/>
      <c r="K364" s="20"/>
      <c r="L364" s="9"/>
      <c r="M364" s="9"/>
      <c r="N364" s="9"/>
      <c r="O364" s="9"/>
      <c r="P364" s="9"/>
      <c r="Q364" s="9"/>
      <c r="R364" s="9"/>
      <c r="S364" s="9"/>
      <c r="T364" s="9"/>
      <c r="U364" s="9"/>
      <c r="V364" s="9"/>
      <c r="W364" s="9"/>
      <c r="X364" s="9"/>
      <c r="Y364" s="9"/>
    </row>
    <row r="365" customFormat="false" ht="15" hidden="false" customHeight="false" outlineLevel="0" collapsed="false">
      <c r="A365" s="82"/>
      <c r="B365" s="21"/>
      <c r="C365" s="21"/>
      <c r="D365" s="20"/>
      <c r="E365" s="21"/>
      <c r="F365" s="22"/>
      <c r="G365" s="23"/>
      <c r="H365" s="23"/>
      <c r="I365" s="23"/>
      <c r="J365" s="23"/>
      <c r="K365" s="20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9"/>
      <c r="Y365" s="9"/>
    </row>
    <row r="366" customFormat="false" ht="15" hidden="false" customHeight="false" outlineLevel="0" collapsed="false">
      <c r="A366" s="82"/>
      <c r="B366" s="21"/>
      <c r="C366" s="21"/>
      <c r="D366" s="20"/>
      <c r="E366" s="21"/>
      <c r="F366" s="22"/>
      <c r="G366" s="23"/>
      <c r="H366" s="23"/>
      <c r="I366" s="23"/>
      <c r="J366" s="23"/>
      <c r="K366" s="20"/>
      <c r="L366" s="9"/>
      <c r="M366" s="9"/>
      <c r="N366" s="9"/>
      <c r="O366" s="9"/>
      <c r="P366" s="9"/>
      <c r="Q366" s="9"/>
      <c r="R366" s="9"/>
      <c r="S366" s="9"/>
      <c r="T366" s="9"/>
      <c r="U366" s="9"/>
      <c r="V366" s="9"/>
      <c r="W366" s="9"/>
      <c r="X366" s="9"/>
      <c r="Y366" s="9"/>
    </row>
    <row r="367" customFormat="false" ht="15" hidden="false" customHeight="false" outlineLevel="0" collapsed="false">
      <c r="A367" s="82"/>
      <c r="B367" s="21"/>
      <c r="C367" s="21"/>
      <c r="D367" s="20"/>
      <c r="E367" s="21"/>
      <c r="F367" s="22"/>
      <c r="G367" s="23"/>
      <c r="H367" s="23"/>
      <c r="I367" s="23"/>
      <c r="J367" s="23"/>
      <c r="K367" s="20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  <c r="W367" s="9"/>
      <c r="X367" s="9"/>
      <c r="Y367" s="9"/>
    </row>
    <row r="368" customFormat="false" ht="15" hidden="false" customHeight="false" outlineLevel="0" collapsed="false">
      <c r="A368" s="82"/>
      <c r="B368" s="21"/>
      <c r="C368" s="21"/>
      <c r="D368" s="20"/>
      <c r="E368" s="21"/>
      <c r="F368" s="22"/>
      <c r="G368" s="23"/>
      <c r="H368" s="23"/>
      <c r="I368" s="23"/>
      <c r="J368" s="23"/>
      <c r="K368" s="20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  <c r="Y368" s="9"/>
    </row>
    <row r="369" customFormat="false" ht="15" hidden="false" customHeight="false" outlineLevel="0" collapsed="false">
      <c r="A369" s="82"/>
      <c r="B369" s="21"/>
      <c r="C369" s="21"/>
      <c r="D369" s="20"/>
      <c r="E369" s="21"/>
      <c r="F369" s="22"/>
      <c r="G369" s="23"/>
      <c r="H369" s="23"/>
      <c r="I369" s="23"/>
      <c r="J369" s="23"/>
      <c r="K369" s="20"/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  <c r="W369" s="9"/>
      <c r="X369" s="9"/>
      <c r="Y369" s="9"/>
    </row>
    <row r="370" customFormat="false" ht="15" hidden="false" customHeight="false" outlineLevel="0" collapsed="false">
      <c r="A370" s="82"/>
      <c r="B370" s="21"/>
      <c r="C370" s="21"/>
      <c r="D370" s="20"/>
      <c r="E370" s="21"/>
      <c r="F370" s="22"/>
      <c r="G370" s="23"/>
      <c r="H370" s="23"/>
      <c r="I370" s="23"/>
      <c r="J370" s="23"/>
      <c r="K370" s="20"/>
      <c r="L370" s="9"/>
      <c r="M370" s="9"/>
      <c r="N370" s="9"/>
      <c r="O370" s="9"/>
      <c r="P370" s="9"/>
      <c r="Q370" s="9"/>
      <c r="R370" s="9"/>
      <c r="S370" s="9"/>
      <c r="T370" s="9"/>
      <c r="U370" s="9"/>
      <c r="V370" s="9"/>
      <c r="W370" s="9"/>
      <c r="X370" s="9"/>
      <c r="Y370" s="9"/>
    </row>
    <row r="371" customFormat="false" ht="15" hidden="false" customHeight="false" outlineLevel="0" collapsed="false">
      <c r="A371" s="82"/>
      <c r="B371" s="21"/>
      <c r="C371" s="21"/>
      <c r="D371" s="20"/>
      <c r="E371" s="21"/>
      <c r="F371" s="22"/>
      <c r="G371" s="23"/>
      <c r="H371" s="23"/>
      <c r="I371" s="23"/>
      <c r="J371" s="23"/>
      <c r="K371" s="20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/>
      <c r="X371" s="9"/>
      <c r="Y371" s="9"/>
    </row>
    <row r="372" customFormat="false" ht="15" hidden="false" customHeight="false" outlineLevel="0" collapsed="false">
      <c r="A372" s="82"/>
      <c r="B372" s="21"/>
      <c r="C372" s="21"/>
      <c r="D372" s="20"/>
      <c r="E372" s="21"/>
      <c r="F372" s="22"/>
      <c r="G372" s="23"/>
      <c r="H372" s="23"/>
      <c r="I372" s="23"/>
      <c r="J372" s="23"/>
      <c r="K372" s="20"/>
      <c r="L372" s="9"/>
      <c r="M372" s="9"/>
      <c r="N372" s="9"/>
      <c r="O372" s="9"/>
      <c r="P372" s="9"/>
      <c r="Q372" s="9"/>
      <c r="R372" s="9"/>
      <c r="S372" s="9"/>
      <c r="T372" s="9"/>
      <c r="U372" s="9"/>
      <c r="V372" s="9"/>
      <c r="W372" s="9"/>
      <c r="X372" s="9"/>
      <c r="Y372" s="9"/>
    </row>
    <row r="373" customFormat="false" ht="15" hidden="false" customHeight="false" outlineLevel="0" collapsed="false">
      <c r="A373" s="82"/>
      <c r="B373" s="21"/>
      <c r="C373" s="21"/>
      <c r="D373" s="20"/>
      <c r="E373" s="21"/>
      <c r="F373" s="22"/>
      <c r="G373" s="23"/>
      <c r="H373" s="23"/>
      <c r="I373" s="23"/>
      <c r="J373" s="23"/>
      <c r="K373" s="20"/>
      <c r="L373" s="9"/>
      <c r="M373" s="9"/>
      <c r="N373" s="9"/>
      <c r="O373" s="9"/>
      <c r="P373" s="9"/>
      <c r="Q373" s="9"/>
      <c r="R373" s="9"/>
      <c r="S373" s="9"/>
      <c r="T373" s="9"/>
      <c r="U373" s="9"/>
      <c r="V373" s="9"/>
      <c r="W373" s="9"/>
      <c r="X373" s="9"/>
      <c r="Y373" s="9"/>
    </row>
    <row r="374" customFormat="false" ht="15" hidden="false" customHeight="false" outlineLevel="0" collapsed="false">
      <c r="A374" s="82"/>
      <c r="B374" s="21"/>
      <c r="C374" s="21"/>
      <c r="D374" s="20"/>
      <c r="E374" s="21"/>
      <c r="F374" s="22"/>
      <c r="G374" s="23"/>
      <c r="H374" s="23"/>
      <c r="I374" s="23"/>
      <c r="J374" s="23"/>
      <c r="K374" s="20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/>
      <c r="X374" s="9"/>
      <c r="Y374" s="9"/>
    </row>
    <row r="375" customFormat="false" ht="15" hidden="false" customHeight="false" outlineLevel="0" collapsed="false">
      <c r="A375" s="82"/>
      <c r="B375" s="21"/>
      <c r="C375" s="21"/>
      <c r="D375" s="20"/>
      <c r="E375" s="21"/>
      <c r="F375" s="22"/>
      <c r="G375" s="23"/>
      <c r="H375" s="23"/>
      <c r="I375" s="23"/>
      <c r="J375" s="23"/>
      <c r="K375" s="20"/>
      <c r="L375" s="9"/>
      <c r="M375" s="9"/>
      <c r="N375" s="9"/>
      <c r="O375" s="9"/>
      <c r="P375" s="9"/>
      <c r="Q375" s="9"/>
      <c r="R375" s="9"/>
      <c r="S375" s="9"/>
      <c r="T375" s="9"/>
      <c r="U375" s="9"/>
      <c r="V375" s="9"/>
      <c r="W375" s="9"/>
      <c r="X375" s="9"/>
      <c r="Y375" s="9"/>
    </row>
    <row r="376" customFormat="false" ht="15" hidden="false" customHeight="false" outlineLevel="0" collapsed="false">
      <c r="A376" s="82"/>
      <c r="B376" s="21"/>
      <c r="C376" s="21"/>
      <c r="D376" s="20"/>
      <c r="E376" s="21"/>
      <c r="F376" s="22"/>
      <c r="G376" s="23"/>
      <c r="H376" s="23"/>
      <c r="I376" s="23"/>
      <c r="J376" s="23"/>
      <c r="K376" s="20"/>
      <c r="L376" s="9"/>
      <c r="M376" s="9"/>
      <c r="N376" s="9"/>
      <c r="O376" s="9"/>
      <c r="P376" s="9"/>
      <c r="Q376" s="9"/>
      <c r="R376" s="9"/>
      <c r="S376" s="9"/>
      <c r="T376" s="9"/>
      <c r="U376" s="9"/>
      <c r="V376" s="9"/>
      <c r="W376" s="9"/>
      <c r="X376" s="9"/>
      <c r="Y376" s="9"/>
    </row>
    <row r="377" customFormat="false" ht="15" hidden="false" customHeight="false" outlineLevel="0" collapsed="false">
      <c r="A377" s="82"/>
      <c r="B377" s="21"/>
      <c r="C377" s="21"/>
      <c r="D377" s="20"/>
      <c r="E377" s="21"/>
      <c r="F377" s="22"/>
      <c r="G377" s="23"/>
      <c r="H377" s="23"/>
      <c r="I377" s="23"/>
      <c r="J377" s="23"/>
      <c r="K377" s="20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  <c r="Y377" s="9"/>
    </row>
    <row r="378" customFormat="false" ht="15" hidden="false" customHeight="false" outlineLevel="0" collapsed="false">
      <c r="A378" s="82"/>
      <c r="B378" s="21"/>
      <c r="C378" s="21"/>
      <c r="D378" s="20"/>
      <c r="E378" s="21"/>
      <c r="F378" s="22"/>
      <c r="G378" s="23"/>
      <c r="H378" s="23"/>
      <c r="I378" s="23"/>
      <c r="J378" s="23"/>
      <c r="K378" s="20"/>
      <c r="L378" s="9"/>
      <c r="M378" s="9"/>
      <c r="N378" s="9"/>
      <c r="O378" s="9"/>
      <c r="P378" s="9"/>
      <c r="Q378" s="9"/>
      <c r="R378" s="9"/>
      <c r="S378" s="9"/>
      <c r="T378" s="9"/>
      <c r="U378" s="9"/>
      <c r="V378" s="9"/>
      <c r="W378" s="9"/>
      <c r="X378" s="9"/>
      <c r="Y378" s="9"/>
    </row>
    <row r="379" customFormat="false" ht="15" hidden="false" customHeight="false" outlineLevel="0" collapsed="false">
      <c r="A379" s="82"/>
      <c r="B379" s="21"/>
      <c r="C379" s="21"/>
      <c r="D379" s="20"/>
      <c r="E379" s="21"/>
      <c r="F379" s="22"/>
      <c r="G379" s="23"/>
      <c r="H379" s="23"/>
      <c r="I379" s="23"/>
      <c r="J379" s="23"/>
      <c r="K379" s="20"/>
      <c r="L379" s="9"/>
      <c r="M379" s="9"/>
      <c r="N379" s="9"/>
      <c r="O379" s="9"/>
      <c r="P379" s="9"/>
      <c r="Q379" s="9"/>
      <c r="R379" s="9"/>
      <c r="S379" s="9"/>
      <c r="T379" s="9"/>
      <c r="U379" s="9"/>
      <c r="V379" s="9"/>
      <c r="W379" s="9"/>
      <c r="X379" s="9"/>
      <c r="Y379" s="9"/>
    </row>
    <row r="380" customFormat="false" ht="15" hidden="false" customHeight="false" outlineLevel="0" collapsed="false">
      <c r="A380" s="82"/>
      <c r="B380" s="21"/>
      <c r="C380" s="21"/>
      <c r="D380" s="20"/>
      <c r="E380" s="21"/>
      <c r="F380" s="22"/>
      <c r="G380" s="23"/>
      <c r="H380" s="23"/>
      <c r="I380" s="23"/>
      <c r="J380" s="23"/>
      <c r="K380" s="20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/>
      <c r="X380" s="9"/>
      <c r="Y380" s="9"/>
    </row>
    <row r="381" customFormat="false" ht="15" hidden="false" customHeight="false" outlineLevel="0" collapsed="false">
      <c r="A381" s="82"/>
      <c r="B381" s="21"/>
      <c r="C381" s="21"/>
      <c r="D381" s="20"/>
      <c r="E381" s="21"/>
      <c r="F381" s="22"/>
      <c r="G381" s="23"/>
      <c r="H381" s="23"/>
      <c r="I381" s="23"/>
      <c r="J381" s="23"/>
      <c r="K381" s="20"/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9"/>
      <c r="W381" s="9"/>
      <c r="X381" s="9"/>
      <c r="Y381" s="9"/>
    </row>
    <row r="382" customFormat="false" ht="15" hidden="false" customHeight="false" outlineLevel="0" collapsed="false">
      <c r="A382" s="82"/>
      <c r="B382" s="21"/>
      <c r="C382" s="21"/>
      <c r="D382" s="20"/>
      <c r="E382" s="21"/>
      <c r="F382" s="22"/>
      <c r="G382" s="23"/>
      <c r="H382" s="23"/>
      <c r="I382" s="23"/>
      <c r="J382" s="23"/>
      <c r="K382" s="20"/>
      <c r="L382" s="9"/>
      <c r="M382" s="9"/>
      <c r="N382" s="9"/>
      <c r="O382" s="9"/>
      <c r="P382" s="9"/>
      <c r="Q382" s="9"/>
      <c r="R382" s="9"/>
      <c r="S382" s="9"/>
      <c r="T382" s="9"/>
      <c r="U382" s="9"/>
      <c r="V382" s="9"/>
      <c r="W382" s="9"/>
      <c r="X382" s="9"/>
      <c r="Y382" s="9"/>
    </row>
    <row r="383" customFormat="false" ht="15" hidden="false" customHeight="false" outlineLevel="0" collapsed="false">
      <c r="A383" s="82"/>
      <c r="B383" s="21"/>
      <c r="C383" s="21"/>
      <c r="D383" s="20"/>
      <c r="E383" s="21"/>
      <c r="F383" s="22"/>
      <c r="G383" s="23"/>
      <c r="H383" s="23"/>
      <c r="I383" s="23"/>
      <c r="J383" s="23"/>
      <c r="K383" s="20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9"/>
      <c r="Y383" s="9"/>
    </row>
    <row r="384" customFormat="false" ht="15" hidden="false" customHeight="false" outlineLevel="0" collapsed="false">
      <c r="A384" s="82"/>
      <c r="B384" s="21"/>
      <c r="C384" s="21"/>
      <c r="D384" s="20"/>
      <c r="E384" s="21"/>
      <c r="F384" s="22"/>
      <c r="G384" s="23"/>
      <c r="H384" s="23"/>
      <c r="I384" s="23"/>
      <c r="J384" s="23"/>
      <c r="K384" s="20"/>
      <c r="L384" s="9"/>
      <c r="M384" s="9"/>
      <c r="N384" s="9"/>
      <c r="O384" s="9"/>
      <c r="P384" s="9"/>
      <c r="Q384" s="9"/>
      <c r="R384" s="9"/>
      <c r="S384" s="9"/>
      <c r="T384" s="9"/>
      <c r="U384" s="9"/>
      <c r="V384" s="9"/>
      <c r="W384" s="9"/>
      <c r="X384" s="9"/>
      <c r="Y384" s="9"/>
    </row>
    <row r="385" customFormat="false" ht="15" hidden="false" customHeight="false" outlineLevel="0" collapsed="false">
      <c r="A385" s="82"/>
      <c r="B385" s="21"/>
      <c r="C385" s="21"/>
      <c r="D385" s="20"/>
      <c r="E385" s="21"/>
      <c r="F385" s="22"/>
      <c r="G385" s="23"/>
      <c r="H385" s="23"/>
      <c r="I385" s="23"/>
      <c r="J385" s="23"/>
      <c r="K385" s="20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  <c r="W385" s="9"/>
      <c r="X385" s="9"/>
      <c r="Y385" s="9"/>
    </row>
    <row r="386" customFormat="false" ht="15" hidden="false" customHeight="false" outlineLevel="0" collapsed="false">
      <c r="A386" s="82"/>
      <c r="B386" s="21"/>
      <c r="C386" s="21"/>
      <c r="D386" s="20"/>
      <c r="E386" s="21"/>
      <c r="F386" s="22"/>
      <c r="G386" s="23"/>
      <c r="H386" s="23"/>
      <c r="I386" s="23"/>
      <c r="J386" s="23"/>
      <c r="K386" s="20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  <c r="Y386" s="9"/>
    </row>
    <row r="387" customFormat="false" ht="15" hidden="false" customHeight="false" outlineLevel="0" collapsed="false">
      <c r="A387" s="82"/>
      <c r="B387" s="21"/>
      <c r="C387" s="21"/>
      <c r="D387" s="20"/>
      <c r="E387" s="21"/>
      <c r="F387" s="22"/>
      <c r="G387" s="23"/>
      <c r="H387" s="23"/>
      <c r="I387" s="23"/>
      <c r="J387" s="23"/>
      <c r="K387" s="20"/>
      <c r="L387" s="9"/>
      <c r="M387" s="9"/>
      <c r="N387" s="9"/>
      <c r="O387" s="9"/>
      <c r="P387" s="9"/>
      <c r="Q387" s="9"/>
      <c r="R387" s="9"/>
      <c r="S387" s="9"/>
      <c r="T387" s="9"/>
      <c r="U387" s="9"/>
      <c r="V387" s="9"/>
      <c r="W387" s="9"/>
      <c r="X387" s="9"/>
      <c r="Y387" s="9"/>
    </row>
    <row r="388" customFormat="false" ht="15" hidden="false" customHeight="false" outlineLevel="0" collapsed="false">
      <c r="A388" s="82"/>
      <c r="B388" s="21"/>
      <c r="C388" s="21"/>
      <c r="D388" s="20"/>
      <c r="E388" s="21"/>
      <c r="F388" s="22"/>
      <c r="G388" s="23"/>
      <c r="H388" s="23"/>
      <c r="I388" s="23"/>
      <c r="J388" s="23"/>
      <c r="K388" s="20"/>
      <c r="L388" s="9"/>
      <c r="M388" s="9"/>
      <c r="N388" s="9"/>
      <c r="O388" s="9"/>
      <c r="P388" s="9"/>
      <c r="Q388" s="9"/>
      <c r="R388" s="9"/>
      <c r="S388" s="9"/>
      <c r="T388" s="9"/>
      <c r="U388" s="9"/>
      <c r="V388" s="9"/>
      <c r="W388" s="9"/>
      <c r="X388" s="9"/>
      <c r="Y388" s="9"/>
    </row>
    <row r="389" customFormat="false" ht="15" hidden="false" customHeight="false" outlineLevel="0" collapsed="false">
      <c r="A389" s="82"/>
      <c r="B389" s="21"/>
      <c r="C389" s="21"/>
      <c r="D389" s="20"/>
      <c r="E389" s="21"/>
      <c r="F389" s="22"/>
      <c r="G389" s="23"/>
      <c r="H389" s="23"/>
      <c r="I389" s="23"/>
      <c r="J389" s="23"/>
      <c r="K389" s="20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  <c r="Y389" s="9"/>
    </row>
    <row r="390" customFormat="false" ht="15" hidden="false" customHeight="false" outlineLevel="0" collapsed="false">
      <c r="A390" s="82"/>
      <c r="B390" s="21"/>
      <c r="C390" s="21"/>
      <c r="D390" s="20"/>
      <c r="E390" s="21"/>
      <c r="F390" s="22"/>
      <c r="G390" s="23"/>
      <c r="H390" s="23"/>
      <c r="I390" s="23"/>
      <c r="J390" s="23"/>
      <c r="K390" s="20"/>
      <c r="L390" s="9"/>
      <c r="M390" s="9"/>
      <c r="N390" s="9"/>
      <c r="O390" s="9"/>
      <c r="P390" s="9"/>
      <c r="Q390" s="9"/>
      <c r="R390" s="9"/>
      <c r="S390" s="9"/>
      <c r="T390" s="9"/>
      <c r="U390" s="9"/>
      <c r="V390" s="9"/>
      <c r="W390" s="9"/>
      <c r="X390" s="9"/>
      <c r="Y390" s="9"/>
    </row>
    <row r="391" customFormat="false" ht="15" hidden="false" customHeight="false" outlineLevel="0" collapsed="false">
      <c r="A391" s="82"/>
      <c r="B391" s="21"/>
      <c r="C391" s="21"/>
      <c r="D391" s="20"/>
      <c r="E391" s="21"/>
      <c r="F391" s="22"/>
      <c r="G391" s="23"/>
      <c r="H391" s="23"/>
      <c r="I391" s="23"/>
      <c r="J391" s="23"/>
      <c r="K391" s="20"/>
      <c r="L391" s="9"/>
      <c r="M391" s="9"/>
      <c r="N391" s="9"/>
      <c r="O391" s="9"/>
      <c r="P391" s="9"/>
      <c r="Q391" s="9"/>
      <c r="R391" s="9"/>
      <c r="S391" s="9"/>
      <c r="T391" s="9"/>
      <c r="U391" s="9"/>
      <c r="V391" s="9"/>
      <c r="W391" s="9"/>
      <c r="X391" s="9"/>
      <c r="Y391" s="9"/>
    </row>
    <row r="392" customFormat="false" ht="15" hidden="false" customHeight="false" outlineLevel="0" collapsed="false">
      <c r="A392" s="82"/>
      <c r="B392" s="21"/>
      <c r="C392" s="21"/>
      <c r="D392" s="20"/>
      <c r="E392" s="21"/>
      <c r="F392" s="22"/>
      <c r="G392" s="23"/>
      <c r="H392" s="23"/>
      <c r="I392" s="23"/>
      <c r="J392" s="23"/>
      <c r="K392" s="20"/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/>
      <c r="W392" s="9"/>
      <c r="X392" s="9"/>
      <c r="Y392" s="9"/>
    </row>
    <row r="393" customFormat="false" ht="15" hidden="false" customHeight="false" outlineLevel="0" collapsed="false">
      <c r="A393" s="82"/>
      <c r="B393" s="21"/>
      <c r="C393" s="21"/>
      <c r="D393" s="20"/>
      <c r="E393" s="21"/>
      <c r="F393" s="22"/>
      <c r="G393" s="23"/>
      <c r="H393" s="23"/>
      <c r="I393" s="23"/>
      <c r="J393" s="23"/>
      <c r="K393" s="20"/>
      <c r="L393" s="9"/>
      <c r="M393" s="9"/>
      <c r="N393" s="9"/>
      <c r="O393" s="9"/>
      <c r="P393" s="9"/>
      <c r="Q393" s="9"/>
      <c r="R393" s="9"/>
      <c r="S393" s="9"/>
      <c r="T393" s="9"/>
      <c r="U393" s="9"/>
      <c r="V393" s="9"/>
      <c r="W393" s="9"/>
      <c r="X393" s="9"/>
      <c r="Y393" s="9"/>
    </row>
    <row r="394" customFormat="false" ht="15" hidden="false" customHeight="false" outlineLevel="0" collapsed="false">
      <c r="A394" s="82"/>
      <c r="B394" s="21"/>
      <c r="C394" s="21"/>
      <c r="D394" s="20"/>
      <c r="E394" s="21"/>
      <c r="F394" s="22"/>
      <c r="G394" s="23"/>
      <c r="H394" s="23"/>
      <c r="I394" s="23"/>
      <c r="J394" s="23"/>
      <c r="K394" s="20"/>
      <c r="L394" s="9"/>
      <c r="M394" s="9"/>
      <c r="N394" s="9"/>
      <c r="O394" s="9"/>
      <c r="P394" s="9"/>
      <c r="Q394" s="9"/>
      <c r="R394" s="9"/>
      <c r="S394" s="9"/>
      <c r="T394" s="9"/>
      <c r="U394" s="9"/>
      <c r="V394" s="9"/>
      <c r="W394" s="9"/>
      <c r="X394" s="9"/>
      <c r="Y394" s="9"/>
    </row>
    <row r="395" customFormat="false" ht="15" hidden="false" customHeight="false" outlineLevel="0" collapsed="false">
      <c r="A395" s="82"/>
      <c r="B395" s="21"/>
      <c r="C395" s="21"/>
      <c r="D395" s="20"/>
      <c r="E395" s="21"/>
      <c r="F395" s="22"/>
      <c r="G395" s="23"/>
      <c r="H395" s="23"/>
      <c r="I395" s="23"/>
      <c r="J395" s="23"/>
      <c r="K395" s="20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  <c r="W395" s="9"/>
      <c r="X395" s="9"/>
      <c r="Y395" s="9"/>
    </row>
    <row r="396" customFormat="false" ht="15" hidden="false" customHeight="false" outlineLevel="0" collapsed="false">
      <c r="A396" s="82"/>
      <c r="B396" s="21"/>
      <c r="C396" s="21"/>
      <c r="D396" s="20"/>
      <c r="E396" s="21"/>
      <c r="F396" s="22"/>
      <c r="G396" s="23"/>
      <c r="H396" s="23"/>
      <c r="I396" s="23"/>
      <c r="J396" s="23"/>
      <c r="K396" s="20"/>
      <c r="L396" s="9"/>
      <c r="M396" s="9"/>
      <c r="N396" s="9"/>
      <c r="O396" s="9"/>
      <c r="P396" s="9"/>
      <c r="Q396" s="9"/>
      <c r="R396" s="9"/>
      <c r="S396" s="9"/>
      <c r="T396" s="9"/>
      <c r="U396" s="9"/>
      <c r="V396" s="9"/>
      <c r="W396" s="9"/>
      <c r="X396" s="9"/>
      <c r="Y396" s="9"/>
    </row>
    <row r="397" customFormat="false" ht="15" hidden="false" customHeight="false" outlineLevel="0" collapsed="false">
      <c r="A397" s="82"/>
      <c r="B397" s="21"/>
      <c r="C397" s="21"/>
      <c r="D397" s="20"/>
      <c r="E397" s="21"/>
      <c r="F397" s="22"/>
      <c r="G397" s="23"/>
      <c r="H397" s="23"/>
      <c r="I397" s="23"/>
      <c r="J397" s="23"/>
      <c r="K397" s="20"/>
      <c r="L397" s="9"/>
      <c r="M397" s="9"/>
      <c r="N397" s="9"/>
      <c r="O397" s="9"/>
      <c r="P397" s="9"/>
      <c r="Q397" s="9"/>
      <c r="R397" s="9"/>
      <c r="S397" s="9"/>
      <c r="T397" s="9"/>
      <c r="U397" s="9"/>
      <c r="V397" s="9"/>
      <c r="W397" s="9"/>
      <c r="X397" s="9"/>
      <c r="Y397" s="9"/>
    </row>
    <row r="398" customFormat="false" ht="15" hidden="false" customHeight="false" outlineLevel="0" collapsed="false">
      <c r="A398" s="82"/>
      <c r="B398" s="21"/>
      <c r="C398" s="21"/>
      <c r="D398" s="20"/>
      <c r="E398" s="21"/>
      <c r="F398" s="22"/>
      <c r="G398" s="23"/>
      <c r="H398" s="23"/>
      <c r="I398" s="23"/>
      <c r="J398" s="23"/>
      <c r="K398" s="20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/>
      <c r="W398" s="9"/>
      <c r="X398" s="9"/>
      <c r="Y398" s="9"/>
    </row>
    <row r="399" customFormat="false" ht="15" hidden="false" customHeight="false" outlineLevel="0" collapsed="false">
      <c r="A399" s="82"/>
      <c r="B399" s="21"/>
      <c r="C399" s="21"/>
      <c r="D399" s="20"/>
      <c r="E399" s="21"/>
      <c r="F399" s="22"/>
      <c r="G399" s="23"/>
      <c r="H399" s="23"/>
      <c r="I399" s="23"/>
      <c r="J399" s="23"/>
      <c r="K399" s="20"/>
      <c r="L399" s="9"/>
      <c r="M399" s="9"/>
      <c r="N399" s="9"/>
      <c r="O399" s="9"/>
      <c r="P399" s="9"/>
      <c r="Q399" s="9"/>
      <c r="R399" s="9"/>
      <c r="S399" s="9"/>
      <c r="T399" s="9"/>
      <c r="U399" s="9"/>
      <c r="V399" s="9"/>
      <c r="W399" s="9"/>
      <c r="X399" s="9"/>
      <c r="Y399" s="9"/>
    </row>
    <row r="400" customFormat="false" ht="15" hidden="false" customHeight="false" outlineLevel="0" collapsed="false">
      <c r="A400" s="82"/>
      <c r="B400" s="21"/>
      <c r="C400" s="21"/>
      <c r="D400" s="20"/>
      <c r="E400" s="21"/>
      <c r="F400" s="22"/>
      <c r="G400" s="23"/>
      <c r="H400" s="23"/>
      <c r="I400" s="23"/>
      <c r="J400" s="23"/>
      <c r="K400" s="20"/>
      <c r="L400" s="9"/>
      <c r="M400" s="9"/>
      <c r="N400" s="9"/>
      <c r="O400" s="9"/>
      <c r="P400" s="9"/>
      <c r="Q400" s="9"/>
      <c r="R400" s="9"/>
      <c r="S400" s="9"/>
      <c r="T400" s="9"/>
      <c r="U400" s="9"/>
      <c r="V400" s="9"/>
      <c r="W400" s="9"/>
      <c r="X400" s="9"/>
      <c r="Y400" s="9"/>
    </row>
    <row r="401" customFormat="false" ht="15" hidden="false" customHeight="false" outlineLevel="0" collapsed="false">
      <c r="A401" s="82"/>
      <c r="B401" s="21"/>
      <c r="C401" s="21"/>
      <c r="D401" s="20"/>
      <c r="E401" s="21"/>
      <c r="F401" s="22"/>
      <c r="G401" s="23"/>
      <c r="H401" s="23"/>
      <c r="I401" s="23"/>
      <c r="J401" s="23"/>
      <c r="K401" s="20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/>
      <c r="X401" s="9"/>
      <c r="Y401" s="9"/>
    </row>
    <row r="402" customFormat="false" ht="15" hidden="false" customHeight="false" outlineLevel="0" collapsed="false">
      <c r="A402" s="82"/>
      <c r="B402" s="21"/>
      <c r="C402" s="21"/>
      <c r="D402" s="20"/>
      <c r="E402" s="21"/>
      <c r="F402" s="22"/>
      <c r="G402" s="23"/>
      <c r="H402" s="23"/>
      <c r="I402" s="23"/>
      <c r="J402" s="23"/>
      <c r="K402" s="20"/>
      <c r="L402" s="9"/>
      <c r="M402" s="9"/>
      <c r="N402" s="9"/>
      <c r="O402" s="9"/>
      <c r="P402" s="9"/>
      <c r="Q402" s="9"/>
      <c r="R402" s="9"/>
      <c r="S402" s="9"/>
      <c r="T402" s="9"/>
      <c r="U402" s="9"/>
      <c r="V402" s="9"/>
      <c r="W402" s="9"/>
      <c r="X402" s="9"/>
      <c r="Y402" s="9"/>
    </row>
    <row r="403" customFormat="false" ht="15" hidden="false" customHeight="false" outlineLevel="0" collapsed="false">
      <c r="A403" s="82"/>
      <c r="B403" s="21"/>
      <c r="C403" s="21"/>
      <c r="D403" s="20"/>
      <c r="E403" s="21"/>
      <c r="F403" s="22"/>
      <c r="G403" s="23"/>
      <c r="H403" s="23"/>
      <c r="I403" s="23"/>
      <c r="J403" s="23"/>
      <c r="K403" s="20"/>
      <c r="L403" s="9"/>
      <c r="M403" s="9"/>
      <c r="N403" s="9"/>
      <c r="O403" s="9"/>
      <c r="P403" s="9"/>
      <c r="Q403" s="9"/>
      <c r="R403" s="9"/>
      <c r="S403" s="9"/>
      <c r="T403" s="9"/>
      <c r="U403" s="9"/>
      <c r="V403" s="9"/>
      <c r="W403" s="9"/>
      <c r="X403" s="9"/>
      <c r="Y403" s="9"/>
    </row>
    <row r="404" customFormat="false" ht="15" hidden="false" customHeight="false" outlineLevel="0" collapsed="false">
      <c r="A404" s="82"/>
      <c r="B404" s="21"/>
      <c r="C404" s="21"/>
      <c r="D404" s="20"/>
      <c r="E404" s="21"/>
      <c r="F404" s="22"/>
      <c r="G404" s="23"/>
      <c r="H404" s="23"/>
      <c r="I404" s="23"/>
      <c r="J404" s="23"/>
      <c r="K404" s="20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  <c r="W404" s="9"/>
      <c r="X404" s="9"/>
      <c r="Y404" s="9"/>
    </row>
    <row r="405" customFormat="false" ht="15" hidden="false" customHeight="false" outlineLevel="0" collapsed="false">
      <c r="A405" s="82"/>
      <c r="B405" s="21"/>
      <c r="C405" s="21"/>
      <c r="D405" s="20"/>
      <c r="E405" s="21"/>
      <c r="F405" s="22"/>
      <c r="G405" s="23"/>
      <c r="H405" s="23"/>
      <c r="I405" s="23"/>
      <c r="J405" s="23"/>
      <c r="K405" s="20"/>
      <c r="L405" s="9"/>
      <c r="M405" s="9"/>
      <c r="N405" s="9"/>
      <c r="O405" s="9"/>
      <c r="P405" s="9"/>
      <c r="Q405" s="9"/>
      <c r="R405" s="9"/>
      <c r="S405" s="9"/>
      <c r="T405" s="9"/>
      <c r="U405" s="9"/>
      <c r="V405" s="9"/>
      <c r="W405" s="9"/>
      <c r="X405" s="9"/>
      <c r="Y405" s="9"/>
    </row>
    <row r="406" customFormat="false" ht="15" hidden="false" customHeight="false" outlineLevel="0" collapsed="false">
      <c r="A406" s="82"/>
      <c r="B406" s="21"/>
      <c r="C406" s="21"/>
      <c r="D406" s="20"/>
      <c r="E406" s="21"/>
      <c r="F406" s="22"/>
      <c r="G406" s="23"/>
      <c r="H406" s="23"/>
      <c r="I406" s="23"/>
      <c r="J406" s="23"/>
      <c r="K406" s="20"/>
      <c r="L406" s="9"/>
      <c r="M406" s="9"/>
      <c r="N406" s="9"/>
      <c r="O406" s="9"/>
      <c r="P406" s="9"/>
      <c r="Q406" s="9"/>
      <c r="R406" s="9"/>
      <c r="S406" s="9"/>
      <c r="T406" s="9"/>
      <c r="U406" s="9"/>
      <c r="V406" s="9"/>
      <c r="W406" s="9"/>
      <c r="X406" s="9"/>
      <c r="Y406" s="9"/>
    </row>
    <row r="407" customFormat="false" ht="15" hidden="false" customHeight="false" outlineLevel="0" collapsed="false">
      <c r="A407" s="82"/>
      <c r="B407" s="21"/>
      <c r="C407" s="21"/>
      <c r="D407" s="20"/>
      <c r="E407" s="21"/>
      <c r="F407" s="22"/>
      <c r="G407" s="23"/>
      <c r="H407" s="23"/>
      <c r="I407" s="23"/>
      <c r="J407" s="23"/>
      <c r="K407" s="20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9"/>
      <c r="Y407" s="9"/>
    </row>
    <row r="408" customFormat="false" ht="15" hidden="false" customHeight="false" outlineLevel="0" collapsed="false">
      <c r="A408" s="82"/>
      <c r="B408" s="21"/>
      <c r="C408" s="21"/>
      <c r="D408" s="20"/>
      <c r="E408" s="21"/>
      <c r="F408" s="22"/>
      <c r="G408" s="23"/>
      <c r="H408" s="23"/>
      <c r="I408" s="23"/>
      <c r="J408" s="23"/>
      <c r="K408" s="20"/>
      <c r="L408" s="9"/>
      <c r="M408" s="9"/>
      <c r="N408" s="9"/>
      <c r="O408" s="9"/>
      <c r="P408" s="9"/>
      <c r="Q408" s="9"/>
      <c r="R408" s="9"/>
      <c r="S408" s="9"/>
      <c r="T408" s="9"/>
      <c r="U408" s="9"/>
      <c r="V408" s="9"/>
      <c r="W408" s="9"/>
      <c r="X408" s="9"/>
      <c r="Y408" s="9"/>
    </row>
    <row r="409" customFormat="false" ht="15" hidden="false" customHeight="false" outlineLevel="0" collapsed="false">
      <c r="A409" s="82"/>
      <c r="B409" s="21"/>
      <c r="C409" s="21"/>
      <c r="D409" s="20"/>
      <c r="E409" s="21"/>
      <c r="F409" s="22"/>
      <c r="G409" s="23"/>
      <c r="H409" s="23"/>
      <c r="I409" s="23"/>
      <c r="J409" s="23"/>
      <c r="K409" s="20"/>
      <c r="L409" s="9"/>
      <c r="M409" s="9"/>
      <c r="N409" s="9"/>
      <c r="O409" s="9"/>
      <c r="P409" s="9"/>
      <c r="Q409" s="9"/>
      <c r="R409" s="9"/>
      <c r="S409" s="9"/>
      <c r="T409" s="9"/>
      <c r="U409" s="9"/>
      <c r="V409" s="9"/>
      <c r="W409" s="9"/>
      <c r="X409" s="9"/>
      <c r="Y409" s="9"/>
    </row>
    <row r="410" customFormat="false" ht="15" hidden="false" customHeight="false" outlineLevel="0" collapsed="false">
      <c r="A410" s="82"/>
      <c r="B410" s="21"/>
      <c r="C410" s="21"/>
      <c r="D410" s="20"/>
      <c r="E410" s="21"/>
      <c r="F410" s="22"/>
      <c r="G410" s="23"/>
      <c r="H410" s="23"/>
      <c r="I410" s="23"/>
      <c r="J410" s="23"/>
      <c r="K410" s="20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/>
      <c r="X410" s="9"/>
      <c r="Y410" s="9"/>
    </row>
    <row r="411" customFormat="false" ht="15" hidden="false" customHeight="false" outlineLevel="0" collapsed="false">
      <c r="A411" s="82"/>
      <c r="B411" s="21"/>
      <c r="C411" s="21"/>
      <c r="D411" s="20"/>
      <c r="E411" s="21"/>
      <c r="F411" s="22"/>
      <c r="G411" s="23"/>
      <c r="H411" s="23"/>
      <c r="I411" s="23"/>
      <c r="J411" s="23"/>
      <c r="K411" s="20"/>
      <c r="L411" s="9"/>
      <c r="M411" s="9"/>
      <c r="N411" s="9"/>
      <c r="O411" s="9"/>
      <c r="P411" s="9"/>
      <c r="Q411" s="9"/>
      <c r="R411" s="9"/>
      <c r="S411" s="9"/>
      <c r="T411" s="9"/>
      <c r="U411" s="9"/>
      <c r="V411" s="9"/>
      <c r="W411" s="9"/>
      <c r="X411" s="9"/>
      <c r="Y411" s="9"/>
    </row>
    <row r="412" customFormat="false" ht="15" hidden="false" customHeight="false" outlineLevel="0" collapsed="false">
      <c r="A412" s="82"/>
      <c r="B412" s="21"/>
      <c r="C412" s="21"/>
      <c r="D412" s="20"/>
      <c r="E412" s="21"/>
      <c r="F412" s="22"/>
      <c r="G412" s="23"/>
      <c r="H412" s="23"/>
      <c r="I412" s="23"/>
      <c r="J412" s="23"/>
      <c r="K412" s="20"/>
      <c r="L412" s="9"/>
      <c r="M412" s="9"/>
      <c r="N412" s="9"/>
      <c r="O412" s="9"/>
      <c r="P412" s="9"/>
      <c r="Q412" s="9"/>
      <c r="R412" s="9"/>
      <c r="S412" s="9"/>
      <c r="T412" s="9"/>
      <c r="U412" s="9"/>
      <c r="V412" s="9"/>
      <c r="W412" s="9"/>
      <c r="X412" s="9"/>
      <c r="Y412" s="9"/>
    </row>
    <row r="413" customFormat="false" ht="15" hidden="false" customHeight="false" outlineLevel="0" collapsed="false">
      <c r="A413" s="82"/>
      <c r="B413" s="21"/>
      <c r="C413" s="21"/>
      <c r="D413" s="20"/>
      <c r="E413" s="21"/>
      <c r="F413" s="22"/>
      <c r="G413" s="23"/>
      <c r="H413" s="23"/>
      <c r="I413" s="23"/>
      <c r="J413" s="23"/>
      <c r="K413" s="20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9"/>
      <c r="Y413" s="9"/>
    </row>
    <row r="414" customFormat="false" ht="15" hidden="false" customHeight="false" outlineLevel="0" collapsed="false">
      <c r="A414" s="82"/>
      <c r="B414" s="21"/>
      <c r="C414" s="21"/>
      <c r="D414" s="20"/>
      <c r="E414" s="21"/>
      <c r="F414" s="22"/>
      <c r="G414" s="23"/>
      <c r="H414" s="23"/>
      <c r="I414" s="23"/>
      <c r="J414" s="23"/>
      <c r="K414" s="20"/>
      <c r="L414" s="9"/>
      <c r="M414" s="9"/>
      <c r="N414" s="9"/>
      <c r="O414" s="9"/>
      <c r="P414" s="9"/>
      <c r="Q414" s="9"/>
      <c r="R414" s="9"/>
      <c r="S414" s="9"/>
      <c r="T414" s="9"/>
      <c r="U414" s="9"/>
      <c r="V414" s="9"/>
      <c r="W414" s="9"/>
      <c r="X414" s="9"/>
      <c r="Y414" s="9"/>
    </row>
    <row r="415" customFormat="false" ht="15" hidden="false" customHeight="false" outlineLevel="0" collapsed="false">
      <c r="A415" s="82"/>
      <c r="B415" s="21"/>
      <c r="C415" s="21"/>
      <c r="D415" s="20"/>
      <c r="E415" s="21"/>
      <c r="F415" s="22"/>
      <c r="G415" s="23"/>
      <c r="H415" s="23"/>
      <c r="I415" s="23"/>
      <c r="J415" s="23"/>
      <c r="K415" s="20"/>
      <c r="L415" s="9"/>
      <c r="M415" s="9"/>
      <c r="N415" s="9"/>
      <c r="O415" s="9"/>
      <c r="P415" s="9"/>
      <c r="Q415" s="9"/>
      <c r="R415" s="9"/>
      <c r="S415" s="9"/>
      <c r="T415" s="9"/>
      <c r="U415" s="9"/>
      <c r="V415" s="9"/>
      <c r="W415" s="9"/>
      <c r="X415" s="9"/>
      <c r="Y415" s="9"/>
    </row>
    <row r="416" customFormat="false" ht="15" hidden="false" customHeight="false" outlineLevel="0" collapsed="false">
      <c r="A416" s="82"/>
      <c r="B416" s="21"/>
      <c r="C416" s="21"/>
      <c r="D416" s="20"/>
      <c r="E416" s="21"/>
      <c r="F416" s="22"/>
      <c r="G416" s="23"/>
      <c r="H416" s="23"/>
      <c r="I416" s="23"/>
      <c r="J416" s="23"/>
      <c r="K416" s="20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9"/>
      <c r="Y416" s="9"/>
    </row>
    <row r="417" customFormat="false" ht="15" hidden="false" customHeight="false" outlineLevel="0" collapsed="false">
      <c r="A417" s="82"/>
      <c r="B417" s="21"/>
      <c r="C417" s="21"/>
      <c r="D417" s="20"/>
      <c r="E417" s="21"/>
      <c r="F417" s="22"/>
      <c r="G417" s="23"/>
      <c r="H417" s="23"/>
      <c r="I417" s="23"/>
      <c r="J417" s="23"/>
      <c r="K417" s="20"/>
      <c r="L417" s="9"/>
      <c r="M417" s="9"/>
      <c r="N417" s="9"/>
      <c r="O417" s="9"/>
      <c r="P417" s="9"/>
      <c r="Q417" s="9"/>
      <c r="R417" s="9"/>
      <c r="S417" s="9"/>
      <c r="T417" s="9"/>
      <c r="U417" s="9"/>
      <c r="V417" s="9"/>
      <c r="W417" s="9"/>
      <c r="X417" s="9"/>
      <c r="Y417" s="9"/>
    </row>
    <row r="418" customFormat="false" ht="15" hidden="false" customHeight="false" outlineLevel="0" collapsed="false">
      <c r="A418" s="82"/>
      <c r="B418" s="21"/>
      <c r="C418" s="21"/>
      <c r="D418" s="20"/>
      <c r="E418" s="21"/>
      <c r="F418" s="22"/>
      <c r="G418" s="23"/>
      <c r="H418" s="23"/>
      <c r="I418" s="23"/>
      <c r="J418" s="23"/>
      <c r="K418" s="20"/>
      <c r="L418" s="9"/>
      <c r="M418" s="9"/>
      <c r="N418" s="9"/>
      <c r="O418" s="9"/>
      <c r="P418" s="9"/>
      <c r="Q418" s="9"/>
      <c r="R418" s="9"/>
      <c r="S418" s="9"/>
      <c r="T418" s="9"/>
      <c r="U418" s="9"/>
      <c r="V418" s="9"/>
      <c r="W418" s="9"/>
      <c r="X418" s="9"/>
      <c r="Y418" s="9"/>
    </row>
    <row r="419" customFormat="false" ht="15" hidden="false" customHeight="false" outlineLevel="0" collapsed="false">
      <c r="A419" s="82"/>
      <c r="B419" s="21"/>
      <c r="C419" s="21"/>
      <c r="D419" s="20"/>
      <c r="E419" s="21"/>
      <c r="F419" s="22"/>
      <c r="G419" s="23"/>
      <c r="H419" s="23"/>
      <c r="I419" s="23"/>
      <c r="J419" s="23"/>
      <c r="K419" s="20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9"/>
      <c r="Y419" s="9"/>
    </row>
    <row r="420" customFormat="false" ht="15" hidden="false" customHeight="false" outlineLevel="0" collapsed="false">
      <c r="A420" s="82"/>
      <c r="B420" s="21"/>
      <c r="C420" s="21"/>
      <c r="D420" s="20"/>
      <c r="E420" s="21"/>
      <c r="F420" s="22"/>
      <c r="G420" s="23"/>
      <c r="H420" s="23"/>
      <c r="I420" s="23"/>
      <c r="J420" s="23"/>
      <c r="K420" s="20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  <c r="W420" s="9"/>
      <c r="X420" s="9"/>
      <c r="Y420" s="9"/>
    </row>
    <row r="421" customFormat="false" ht="15" hidden="false" customHeight="false" outlineLevel="0" collapsed="false">
      <c r="A421" s="82"/>
      <c r="B421" s="21"/>
      <c r="C421" s="21"/>
      <c r="D421" s="20"/>
      <c r="E421" s="21"/>
      <c r="F421" s="22"/>
      <c r="G421" s="23"/>
      <c r="H421" s="23"/>
      <c r="I421" s="23"/>
      <c r="J421" s="23"/>
      <c r="K421" s="20"/>
      <c r="L421" s="9"/>
      <c r="M421" s="9"/>
      <c r="N421" s="9"/>
      <c r="O421" s="9"/>
      <c r="P421" s="9"/>
      <c r="Q421" s="9"/>
      <c r="R421" s="9"/>
      <c r="S421" s="9"/>
      <c r="T421" s="9"/>
      <c r="U421" s="9"/>
      <c r="V421" s="9"/>
      <c r="W421" s="9"/>
      <c r="X421" s="9"/>
      <c r="Y421" s="9"/>
    </row>
    <row r="422" customFormat="false" ht="15" hidden="false" customHeight="false" outlineLevel="0" collapsed="false">
      <c r="A422" s="82"/>
      <c r="B422" s="21"/>
      <c r="C422" s="21"/>
      <c r="D422" s="20"/>
      <c r="E422" s="21"/>
      <c r="F422" s="22"/>
      <c r="G422" s="23"/>
      <c r="H422" s="23"/>
      <c r="I422" s="23"/>
      <c r="J422" s="23"/>
      <c r="K422" s="20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  <c r="W422" s="9"/>
      <c r="X422" s="9"/>
      <c r="Y422" s="9"/>
    </row>
    <row r="423" customFormat="false" ht="15" hidden="false" customHeight="false" outlineLevel="0" collapsed="false">
      <c r="A423" s="82"/>
      <c r="B423" s="21"/>
      <c r="C423" s="21"/>
      <c r="D423" s="20"/>
      <c r="E423" s="21"/>
      <c r="F423" s="22"/>
      <c r="G423" s="23"/>
      <c r="H423" s="23"/>
      <c r="I423" s="23"/>
      <c r="J423" s="23"/>
      <c r="K423" s="20"/>
      <c r="L423" s="9"/>
      <c r="M423" s="9"/>
      <c r="N423" s="9"/>
      <c r="O423" s="9"/>
      <c r="P423" s="9"/>
      <c r="Q423" s="9"/>
      <c r="R423" s="9"/>
      <c r="S423" s="9"/>
      <c r="T423" s="9"/>
      <c r="U423" s="9"/>
      <c r="V423" s="9"/>
      <c r="W423" s="9"/>
      <c r="X423" s="9"/>
      <c r="Y423" s="9"/>
    </row>
    <row r="424" customFormat="false" ht="15" hidden="false" customHeight="false" outlineLevel="0" collapsed="false">
      <c r="A424" s="82"/>
      <c r="B424" s="21"/>
      <c r="C424" s="21"/>
      <c r="D424" s="20"/>
      <c r="E424" s="21"/>
      <c r="F424" s="22"/>
      <c r="G424" s="23"/>
      <c r="H424" s="23"/>
      <c r="I424" s="23"/>
      <c r="J424" s="23"/>
      <c r="K424" s="20"/>
      <c r="L424" s="9"/>
      <c r="M424" s="9"/>
      <c r="N424" s="9"/>
      <c r="O424" s="9"/>
      <c r="P424" s="9"/>
      <c r="Q424" s="9"/>
      <c r="R424" s="9"/>
      <c r="S424" s="9"/>
      <c r="T424" s="9"/>
      <c r="U424" s="9"/>
      <c r="V424" s="9"/>
      <c r="W424" s="9"/>
      <c r="X424" s="9"/>
      <c r="Y424" s="9"/>
    </row>
    <row r="425" customFormat="false" ht="15" hidden="false" customHeight="false" outlineLevel="0" collapsed="false">
      <c r="A425" s="82"/>
      <c r="B425" s="21"/>
      <c r="C425" s="21"/>
      <c r="D425" s="20"/>
      <c r="E425" s="21"/>
      <c r="F425" s="22"/>
      <c r="G425" s="23"/>
      <c r="H425" s="23"/>
      <c r="I425" s="23"/>
      <c r="J425" s="23"/>
      <c r="K425" s="20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  <c r="W425" s="9"/>
      <c r="X425" s="9"/>
      <c r="Y425" s="9"/>
    </row>
    <row r="426" customFormat="false" ht="15" hidden="false" customHeight="false" outlineLevel="0" collapsed="false">
      <c r="A426" s="82"/>
      <c r="B426" s="21"/>
      <c r="C426" s="21"/>
      <c r="D426" s="20"/>
      <c r="E426" s="21"/>
      <c r="F426" s="22"/>
      <c r="G426" s="23"/>
      <c r="H426" s="23"/>
      <c r="I426" s="23"/>
      <c r="J426" s="23"/>
      <c r="K426" s="20"/>
      <c r="L426" s="9"/>
      <c r="M426" s="9"/>
      <c r="N426" s="9"/>
      <c r="O426" s="9"/>
      <c r="P426" s="9"/>
      <c r="Q426" s="9"/>
      <c r="R426" s="9"/>
      <c r="S426" s="9"/>
      <c r="T426" s="9"/>
      <c r="U426" s="9"/>
      <c r="V426" s="9"/>
      <c r="W426" s="9"/>
      <c r="X426" s="9"/>
      <c r="Y426" s="9"/>
    </row>
    <row r="427" customFormat="false" ht="15" hidden="false" customHeight="false" outlineLevel="0" collapsed="false">
      <c r="A427" s="82"/>
      <c r="B427" s="21"/>
      <c r="C427" s="21"/>
      <c r="D427" s="20"/>
      <c r="E427" s="21"/>
      <c r="F427" s="22"/>
      <c r="G427" s="23"/>
      <c r="H427" s="23"/>
      <c r="I427" s="23"/>
      <c r="J427" s="23"/>
      <c r="K427" s="20"/>
      <c r="L427" s="9"/>
      <c r="M427" s="9"/>
      <c r="N427" s="9"/>
      <c r="O427" s="9"/>
      <c r="P427" s="9"/>
      <c r="Q427" s="9"/>
      <c r="R427" s="9"/>
      <c r="S427" s="9"/>
      <c r="T427" s="9"/>
      <c r="U427" s="9"/>
      <c r="V427" s="9"/>
      <c r="W427" s="9"/>
      <c r="X427" s="9"/>
      <c r="Y427" s="9"/>
    </row>
    <row r="428" customFormat="false" ht="15" hidden="false" customHeight="false" outlineLevel="0" collapsed="false">
      <c r="A428" s="82"/>
      <c r="B428" s="21"/>
      <c r="C428" s="21"/>
      <c r="D428" s="20"/>
      <c r="E428" s="21"/>
      <c r="F428" s="22"/>
      <c r="G428" s="23"/>
      <c r="H428" s="23"/>
      <c r="I428" s="23"/>
      <c r="J428" s="23"/>
      <c r="K428" s="20"/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/>
      <c r="W428" s="9"/>
      <c r="X428" s="9"/>
      <c r="Y428" s="9"/>
    </row>
    <row r="429" customFormat="false" ht="15" hidden="false" customHeight="false" outlineLevel="0" collapsed="false">
      <c r="A429" s="82"/>
      <c r="B429" s="21"/>
      <c r="C429" s="21"/>
      <c r="D429" s="20"/>
      <c r="E429" s="21"/>
      <c r="F429" s="22"/>
      <c r="G429" s="23"/>
      <c r="H429" s="23"/>
      <c r="I429" s="23"/>
      <c r="J429" s="23"/>
      <c r="K429" s="20"/>
      <c r="L429" s="9"/>
      <c r="M429" s="9"/>
      <c r="N429" s="9"/>
      <c r="O429" s="9"/>
      <c r="P429" s="9"/>
      <c r="Q429" s="9"/>
      <c r="R429" s="9"/>
      <c r="S429" s="9"/>
      <c r="T429" s="9"/>
      <c r="U429" s="9"/>
      <c r="V429" s="9"/>
      <c r="W429" s="9"/>
      <c r="X429" s="9"/>
      <c r="Y429" s="9"/>
    </row>
    <row r="430" customFormat="false" ht="15" hidden="false" customHeight="false" outlineLevel="0" collapsed="false">
      <c r="A430" s="82"/>
      <c r="B430" s="21"/>
      <c r="C430" s="21"/>
      <c r="D430" s="20"/>
      <c r="E430" s="21"/>
      <c r="F430" s="22"/>
      <c r="G430" s="23"/>
      <c r="H430" s="23"/>
      <c r="I430" s="23"/>
      <c r="J430" s="23"/>
      <c r="K430" s="20"/>
      <c r="L430" s="9"/>
      <c r="M430" s="9"/>
      <c r="N430" s="9"/>
      <c r="O430" s="9"/>
      <c r="P430" s="9"/>
      <c r="Q430" s="9"/>
      <c r="R430" s="9"/>
      <c r="S430" s="9"/>
      <c r="T430" s="9"/>
      <c r="U430" s="9"/>
      <c r="V430" s="9"/>
      <c r="W430" s="9"/>
      <c r="X430" s="9"/>
      <c r="Y430" s="9"/>
    </row>
    <row r="431" customFormat="false" ht="15" hidden="false" customHeight="false" outlineLevel="0" collapsed="false">
      <c r="A431" s="82"/>
      <c r="B431" s="21"/>
      <c r="C431" s="21"/>
      <c r="D431" s="20"/>
      <c r="E431" s="21"/>
      <c r="F431" s="22"/>
      <c r="G431" s="23"/>
      <c r="H431" s="23"/>
      <c r="I431" s="23"/>
      <c r="J431" s="23"/>
      <c r="K431" s="20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  <c r="W431" s="9"/>
      <c r="X431" s="9"/>
      <c r="Y431" s="9"/>
    </row>
    <row r="432" customFormat="false" ht="15" hidden="false" customHeight="false" outlineLevel="0" collapsed="false">
      <c r="A432" s="82"/>
      <c r="B432" s="21"/>
      <c r="C432" s="21"/>
      <c r="D432" s="20"/>
      <c r="E432" s="21"/>
      <c r="F432" s="22"/>
      <c r="G432" s="23"/>
      <c r="H432" s="23"/>
      <c r="I432" s="23"/>
      <c r="J432" s="23"/>
      <c r="K432" s="20"/>
      <c r="L432" s="9"/>
      <c r="M432" s="9"/>
      <c r="N432" s="9"/>
      <c r="O432" s="9"/>
      <c r="P432" s="9"/>
      <c r="Q432" s="9"/>
      <c r="R432" s="9"/>
      <c r="S432" s="9"/>
      <c r="T432" s="9"/>
      <c r="U432" s="9"/>
      <c r="V432" s="9"/>
      <c r="W432" s="9"/>
      <c r="X432" s="9"/>
      <c r="Y432" s="9"/>
    </row>
    <row r="433" customFormat="false" ht="15" hidden="false" customHeight="false" outlineLevel="0" collapsed="false">
      <c r="A433" s="82"/>
      <c r="B433" s="21"/>
      <c r="C433" s="21"/>
      <c r="D433" s="20"/>
      <c r="E433" s="21"/>
      <c r="F433" s="22"/>
      <c r="G433" s="23"/>
      <c r="H433" s="23"/>
      <c r="I433" s="23"/>
      <c r="J433" s="23"/>
      <c r="K433" s="20"/>
      <c r="L433" s="9"/>
      <c r="M433" s="9"/>
      <c r="N433" s="9"/>
      <c r="O433" s="9"/>
      <c r="P433" s="9"/>
      <c r="Q433" s="9"/>
      <c r="R433" s="9"/>
      <c r="S433" s="9"/>
      <c r="T433" s="9"/>
      <c r="U433" s="9"/>
      <c r="V433" s="9"/>
      <c r="W433" s="9"/>
      <c r="X433" s="9"/>
      <c r="Y433" s="9"/>
    </row>
    <row r="434" customFormat="false" ht="15" hidden="false" customHeight="false" outlineLevel="0" collapsed="false">
      <c r="A434" s="82"/>
      <c r="B434" s="21"/>
      <c r="C434" s="21"/>
      <c r="D434" s="20"/>
      <c r="E434" s="21"/>
      <c r="F434" s="22"/>
      <c r="G434" s="23"/>
      <c r="H434" s="23"/>
      <c r="I434" s="23"/>
      <c r="J434" s="23"/>
      <c r="K434" s="20"/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/>
      <c r="W434" s="9"/>
      <c r="X434" s="9"/>
      <c r="Y434" s="9"/>
    </row>
    <row r="435" customFormat="false" ht="15" hidden="false" customHeight="false" outlineLevel="0" collapsed="false">
      <c r="A435" s="82"/>
      <c r="B435" s="21"/>
      <c r="C435" s="21"/>
      <c r="D435" s="20"/>
      <c r="E435" s="21"/>
      <c r="F435" s="22"/>
      <c r="G435" s="23"/>
      <c r="H435" s="23"/>
      <c r="I435" s="23"/>
      <c r="J435" s="23"/>
      <c r="K435" s="20"/>
      <c r="L435" s="9"/>
      <c r="M435" s="9"/>
      <c r="N435" s="9"/>
      <c r="O435" s="9"/>
      <c r="P435" s="9"/>
      <c r="Q435" s="9"/>
      <c r="R435" s="9"/>
      <c r="S435" s="9"/>
      <c r="T435" s="9"/>
      <c r="U435" s="9"/>
      <c r="V435" s="9"/>
      <c r="W435" s="9"/>
      <c r="X435" s="9"/>
      <c r="Y435" s="9"/>
    </row>
    <row r="436" customFormat="false" ht="15" hidden="false" customHeight="false" outlineLevel="0" collapsed="false">
      <c r="A436" s="82"/>
      <c r="B436" s="21"/>
      <c r="C436" s="21"/>
      <c r="D436" s="20"/>
      <c r="E436" s="21"/>
      <c r="F436" s="22"/>
      <c r="G436" s="23"/>
      <c r="H436" s="23"/>
      <c r="I436" s="23"/>
      <c r="J436" s="23"/>
      <c r="K436" s="20"/>
      <c r="L436" s="9"/>
      <c r="M436" s="9"/>
      <c r="N436" s="9"/>
      <c r="O436" s="9"/>
      <c r="P436" s="9"/>
      <c r="Q436" s="9"/>
      <c r="R436" s="9"/>
      <c r="S436" s="9"/>
      <c r="T436" s="9"/>
      <c r="U436" s="9"/>
      <c r="V436" s="9"/>
      <c r="W436" s="9"/>
      <c r="X436" s="9"/>
      <c r="Y436" s="9"/>
    </row>
    <row r="437" customFormat="false" ht="15" hidden="false" customHeight="false" outlineLevel="0" collapsed="false">
      <c r="A437" s="82"/>
      <c r="B437" s="21"/>
      <c r="C437" s="21"/>
      <c r="D437" s="20"/>
      <c r="E437" s="21"/>
      <c r="F437" s="22"/>
      <c r="G437" s="23"/>
      <c r="H437" s="23"/>
      <c r="I437" s="23"/>
      <c r="J437" s="23"/>
      <c r="K437" s="20"/>
      <c r="L437" s="9"/>
      <c r="M437" s="9"/>
      <c r="N437" s="9"/>
      <c r="O437" s="9"/>
      <c r="P437" s="9"/>
      <c r="Q437" s="9"/>
      <c r="R437" s="9"/>
      <c r="S437" s="9"/>
      <c r="T437" s="9"/>
      <c r="U437" s="9"/>
      <c r="V437" s="9"/>
      <c r="W437" s="9"/>
      <c r="X437" s="9"/>
      <c r="Y437" s="9"/>
    </row>
    <row r="438" customFormat="false" ht="15" hidden="false" customHeight="false" outlineLevel="0" collapsed="false">
      <c r="A438" s="82"/>
      <c r="B438" s="21"/>
      <c r="C438" s="21"/>
      <c r="D438" s="20"/>
      <c r="E438" s="21"/>
      <c r="F438" s="22"/>
      <c r="G438" s="23"/>
      <c r="H438" s="23"/>
      <c r="I438" s="23"/>
      <c r="J438" s="23"/>
      <c r="K438" s="20"/>
      <c r="L438" s="9"/>
      <c r="M438" s="9"/>
      <c r="N438" s="9"/>
      <c r="O438" s="9"/>
      <c r="P438" s="9"/>
      <c r="Q438" s="9"/>
      <c r="R438" s="9"/>
      <c r="S438" s="9"/>
      <c r="T438" s="9"/>
      <c r="U438" s="9"/>
      <c r="V438" s="9"/>
      <c r="W438" s="9"/>
      <c r="X438" s="9"/>
      <c r="Y438" s="9"/>
    </row>
    <row r="439" customFormat="false" ht="15" hidden="false" customHeight="false" outlineLevel="0" collapsed="false">
      <c r="A439" s="82"/>
      <c r="B439" s="21"/>
      <c r="C439" s="21"/>
      <c r="D439" s="20"/>
      <c r="E439" s="21"/>
      <c r="F439" s="22"/>
      <c r="G439" s="23"/>
      <c r="H439" s="23"/>
      <c r="I439" s="23"/>
      <c r="J439" s="23"/>
      <c r="K439" s="20"/>
      <c r="L439" s="9"/>
      <c r="M439" s="9"/>
      <c r="N439" s="9"/>
      <c r="O439" s="9"/>
      <c r="P439" s="9"/>
      <c r="Q439" s="9"/>
      <c r="R439" s="9"/>
      <c r="S439" s="9"/>
      <c r="T439" s="9"/>
      <c r="U439" s="9"/>
      <c r="V439" s="9"/>
      <c r="W439" s="9"/>
      <c r="X439" s="9"/>
      <c r="Y439" s="9"/>
    </row>
    <row r="440" customFormat="false" ht="15" hidden="false" customHeight="false" outlineLevel="0" collapsed="false">
      <c r="A440" s="82"/>
      <c r="B440" s="21"/>
      <c r="C440" s="21"/>
      <c r="D440" s="20"/>
      <c r="E440" s="21"/>
      <c r="F440" s="22"/>
      <c r="G440" s="23"/>
      <c r="H440" s="23"/>
      <c r="I440" s="23"/>
      <c r="J440" s="23"/>
      <c r="K440" s="20"/>
      <c r="L440" s="9"/>
      <c r="M440" s="9"/>
      <c r="N440" s="9"/>
      <c r="O440" s="9"/>
      <c r="P440" s="9"/>
      <c r="Q440" s="9"/>
      <c r="R440" s="9"/>
      <c r="S440" s="9"/>
      <c r="T440" s="9"/>
      <c r="U440" s="9"/>
      <c r="V440" s="9"/>
      <c r="W440" s="9"/>
      <c r="X440" s="9"/>
      <c r="Y440" s="9"/>
    </row>
    <row r="441" customFormat="false" ht="15" hidden="false" customHeight="false" outlineLevel="0" collapsed="false">
      <c r="A441" s="82"/>
      <c r="B441" s="21"/>
      <c r="C441" s="21"/>
      <c r="D441" s="20"/>
      <c r="E441" s="21"/>
      <c r="F441" s="22"/>
      <c r="G441" s="23"/>
      <c r="H441" s="23"/>
      <c r="I441" s="23"/>
      <c r="J441" s="23"/>
      <c r="K441" s="20"/>
      <c r="L441" s="9"/>
      <c r="M441" s="9"/>
      <c r="N441" s="9"/>
      <c r="O441" s="9"/>
      <c r="P441" s="9"/>
      <c r="Q441" s="9"/>
      <c r="R441" s="9"/>
      <c r="S441" s="9"/>
      <c r="T441" s="9"/>
      <c r="U441" s="9"/>
      <c r="V441" s="9"/>
      <c r="W441" s="9"/>
      <c r="X441" s="9"/>
      <c r="Y441" s="9"/>
    </row>
    <row r="442" customFormat="false" ht="15" hidden="false" customHeight="false" outlineLevel="0" collapsed="false">
      <c r="A442" s="82"/>
      <c r="B442" s="21"/>
      <c r="C442" s="21"/>
      <c r="D442" s="20"/>
      <c r="E442" s="21"/>
      <c r="F442" s="22"/>
      <c r="G442" s="23"/>
      <c r="H442" s="23"/>
      <c r="I442" s="23"/>
      <c r="J442" s="23"/>
      <c r="K442" s="20"/>
      <c r="L442" s="9"/>
      <c r="M442" s="9"/>
      <c r="N442" s="9"/>
      <c r="O442" s="9"/>
      <c r="P442" s="9"/>
      <c r="Q442" s="9"/>
      <c r="R442" s="9"/>
      <c r="S442" s="9"/>
      <c r="T442" s="9"/>
      <c r="U442" s="9"/>
      <c r="V442" s="9"/>
      <c r="W442" s="9"/>
      <c r="X442" s="9"/>
      <c r="Y442" s="9"/>
    </row>
    <row r="443" customFormat="false" ht="15" hidden="false" customHeight="false" outlineLevel="0" collapsed="false">
      <c r="A443" s="82"/>
      <c r="B443" s="21"/>
      <c r="C443" s="21"/>
      <c r="D443" s="20"/>
      <c r="E443" s="21"/>
      <c r="F443" s="22"/>
      <c r="G443" s="23"/>
      <c r="H443" s="23"/>
      <c r="I443" s="23"/>
      <c r="J443" s="23"/>
      <c r="K443" s="20"/>
      <c r="L443" s="9"/>
      <c r="M443" s="9"/>
      <c r="N443" s="9"/>
      <c r="O443" s="9"/>
      <c r="P443" s="9"/>
      <c r="Q443" s="9"/>
      <c r="R443" s="9"/>
      <c r="S443" s="9"/>
      <c r="T443" s="9"/>
      <c r="U443" s="9"/>
      <c r="V443" s="9"/>
      <c r="W443" s="9"/>
      <c r="X443" s="9"/>
      <c r="Y443" s="9"/>
    </row>
    <row r="444" customFormat="false" ht="15" hidden="false" customHeight="false" outlineLevel="0" collapsed="false">
      <c r="A444" s="82"/>
      <c r="B444" s="21"/>
      <c r="C444" s="21"/>
      <c r="D444" s="20"/>
      <c r="E444" s="21"/>
      <c r="F444" s="22"/>
      <c r="G444" s="23"/>
      <c r="H444" s="23"/>
      <c r="I444" s="23"/>
      <c r="J444" s="23"/>
      <c r="K444" s="20"/>
      <c r="L444" s="9"/>
      <c r="M444" s="9"/>
      <c r="N444" s="9"/>
      <c r="O444" s="9"/>
      <c r="P444" s="9"/>
      <c r="Q444" s="9"/>
      <c r="R444" s="9"/>
      <c r="S444" s="9"/>
      <c r="T444" s="9"/>
      <c r="U444" s="9"/>
      <c r="V444" s="9"/>
      <c r="W444" s="9"/>
      <c r="X444" s="9"/>
      <c r="Y444" s="9"/>
    </row>
    <row r="445" customFormat="false" ht="15" hidden="false" customHeight="false" outlineLevel="0" collapsed="false">
      <c r="A445" s="82"/>
      <c r="B445" s="21"/>
      <c r="C445" s="21"/>
      <c r="D445" s="20"/>
      <c r="E445" s="21"/>
      <c r="F445" s="22"/>
      <c r="G445" s="23"/>
      <c r="H445" s="23"/>
      <c r="I445" s="23"/>
      <c r="J445" s="23"/>
      <c r="K445" s="20"/>
      <c r="L445" s="9"/>
      <c r="M445" s="9"/>
      <c r="N445" s="9"/>
      <c r="O445" s="9"/>
      <c r="P445" s="9"/>
      <c r="Q445" s="9"/>
      <c r="R445" s="9"/>
      <c r="S445" s="9"/>
      <c r="T445" s="9"/>
      <c r="U445" s="9"/>
      <c r="V445" s="9"/>
      <c r="W445" s="9"/>
      <c r="X445" s="9"/>
      <c r="Y445" s="9"/>
    </row>
    <row r="446" customFormat="false" ht="15" hidden="false" customHeight="false" outlineLevel="0" collapsed="false">
      <c r="A446" s="82"/>
      <c r="B446" s="21"/>
      <c r="C446" s="21"/>
      <c r="D446" s="20"/>
      <c r="E446" s="21"/>
      <c r="F446" s="22"/>
      <c r="G446" s="23"/>
      <c r="H446" s="23"/>
      <c r="I446" s="23"/>
      <c r="J446" s="23"/>
      <c r="K446" s="20"/>
      <c r="L446" s="9"/>
      <c r="M446" s="9"/>
      <c r="N446" s="9"/>
      <c r="O446" s="9"/>
      <c r="P446" s="9"/>
      <c r="Q446" s="9"/>
      <c r="R446" s="9"/>
      <c r="S446" s="9"/>
      <c r="T446" s="9"/>
      <c r="U446" s="9"/>
      <c r="V446" s="9"/>
      <c r="W446" s="9"/>
      <c r="X446" s="9"/>
      <c r="Y446" s="9"/>
    </row>
    <row r="447" customFormat="false" ht="15" hidden="false" customHeight="false" outlineLevel="0" collapsed="false">
      <c r="A447" s="82"/>
      <c r="B447" s="21"/>
      <c r="C447" s="21"/>
      <c r="D447" s="20"/>
      <c r="E447" s="21"/>
      <c r="F447" s="22"/>
      <c r="G447" s="23"/>
      <c r="H447" s="23"/>
      <c r="I447" s="23"/>
      <c r="J447" s="23"/>
      <c r="K447" s="20"/>
      <c r="L447" s="9"/>
      <c r="M447" s="9"/>
      <c r="N447" s="9"/>
      <c r="O447" s="9"/>
      <c r="P447" s="9"/>
      <c r="Q447" s="9"/>
      <c r="R447" s="9"/>
      <c r="S447" s="9"/>
      <c r="T447" s="9"/>
      <c r="U447" s="9"/>
      <c r="V447" s="9"/>
      <c r="W447" s="9"/>
      <c r="X447" s="9"/>
      <c r="Y447" s="9"/>
    </row>
    <row r="448" customFormat="false" ht="15" hidden="false" customHeight="false" outlineLevel="0" collapsed="false">
      <c r="A448" s="82"/>
      <c r="B448" s="21"/>
      <c r="C448" s="21"/>
      <c r="D448" s="20"/>
      <c r="E448" s="21"/>
      <c r="F448" s="22"/>
      <c r="G448" s="23"/>
      <c r="H448" s="23"/>
      <c r="I448" s="23"/>
      <c r="J448" s="23"/>
      <c r="K448" s="20"/>
      <c r="L448" s="9"/>
      <c r="M448" s="9"/>
      <c r="N448" s="9"/>
      <c r="O448" s="9"/>
      <c r="P448" s="9"/>
      <c r="Q448" s="9"/>
      <c r="R448" s="9"/>
      <c r="S448" s="9"/>
      <c r="T448" s="9"/>
      <c r="U448" s="9"/>
      <c r="V448" s="9"/>
      <c r="W448" s="9"/>
      <c r="X448" s="9"/>
      <c r="Y448" s="9"/>
    </row>
    <row r="449" customFormat="false" ht="15" hidden="false" customHeight="false" outlineLevel="0" collapsed="false">
      <c r="A449" s="82"/>
      <c r="B449" s="21"/>
      <c r="C449" s="21"/>
      <c r="D449" s="20"/>
      <c r="E449" s="21"/>
      <c r="F449" s="22"/>
      <c r="G449" s="23"/>
      <c r="H449" s="23"/>
      <c r="I449" s="23"/>
      <c r="J449" s="23"/>
      <c r="K449" s="20"/>
      <c r="L449" s="9"/>
      <c r="M449" s="9"/>
      <c r="N449" s="9"/>
      <c r="O449" s="9"/>
      <c r="P449" s="9"/>
      <c r="Q449" s="9"/>
      <c r="R449" s="9"/>
      <c r="S449" s="9"/>
      <c r="T449" s="9"/>
      <c r="U449" s="9"/>
      <c r="V449" s="9"/>
      <c r="W449" s="9"/>
      <c r="X449" s="9"/>
      <c r="Y449" s="9"/>
    </row>
    <row r="450" customFormat="false" ht="15" hidden="false" customHeight="false" outlineLevel="0" collapsed="false">
      <c r="A450" s="82"/>
      <c r="B450" s="21"/>
      <c r="C450" s="21"/>
      <c r="D450" s="20"/>
      <c r="E450" s="21"/>
      <c r="F450" s="22"/>
      <c r="G450" s="23"/>
      <c r="H450" s="23"/>
      <c r="I450" s="23"/>
      <c r="J450" s="23"/>
      <c r="K450" s="20"/>
      <c r="L450" s="9"/>
      <c r="M450" s="9"/>
      <c r="N450" s="9"/>
      <c r="O450" s="9"/>
      <c r="P450" s="9"/>
      <c r="Q450" s="9"/>
      <c r="R450" s="9"/>
      <c r="S450" s="9"/>
      <c r="T450" s="9"/>
      <c r="U450" s="9"/>
      <c r="V450" s="9"/>
      <c r="W450" s="9"/>
      <c r="X450" s="9"/>
      <c r="Y450" s="9"/>
    </row>
    <row r="451" customFormat="false" ht="15" hidden="false" customHeight="false" outlineLevel="0" collapsed="false">
      <c r="A451" s="82"/>
      <c r="B451" s="21"/>
      <c r="C451" s="21"/>
      <c r="D451" s="20"/>
      <c r="E451" s="21"/>
      <c r="F451" s="22"/>
      <c r="G451" s="23"/>
      <c r="H451" s="23"/>
      <c r="I451" s="23"/>
      <c r="J451" s="23"/>
      <c r="K451" s="20"/>
      <c r="L451" s="9"/>
      <c r="M451" s="9"/>
      <c r="N451" s="9"/>
      <c r="O451" s="9"/>
      <c r="P451" s="9"/>
      <c r="Q451" s="9"/>
      <c r="R451" s="9"/>
      <c r="S451" s="9"/>
      <c r="T451" s="9"/>
      <c r="U451" s="9"/>
      <c r="V451" s="9"/>
      <c r="W451" s="9"/>
      <c r="X451" s="9"/>
      <c r="Y451" s="9"/>
    </row>
    <row r="452" customFormat="false" ht="15" hidden="false" customHeight="false" outlineLevel="0" collapsed="false">
      <c r="A452" s="82"/>
      <c r="B452" s="21"/>
      <c r="C452" s="21"/>
      <c r="D452" s="20"/>
      <c r="E452" s="21"/>
      <c r="F452" s="22"/>
      <c r="G452" s="23"/>
      <c r="H452" s="23"/>
      <c r="I452" s="23"/>
      <c r="J452" s="23"/>
      <c r="K452" s="20"/>
      <c r="L452" s="9"/>
      <c r="M452" s="9"/>
      <c r="N452" s="9"/>
      <c r="O452" s="9"/>
      <c r="P452" s="9"/>
      <c r="Q452" s="9"/>
      <c r="R452" s="9"/>
      <c r="S452" s="9"/>
      <c r="T452" s="9"/>
      <c r="U452" s="9"/>
      <c r="V452" s="9"/>
      <c r="W452" s="9"/>
      <c r="X452" s="9"/>
      <c r="Y452" s="9"/>
    </row>
    <row r="453" customFormat="false" ht="15" hidden="false" customHeight="false" outlineLevel="0" collapsed="false">
      <c r="A453" s="82"/>
      <c r="B453" s="21"/>
      <c r="C453" s="21"/>
      <c r="D453" s="20"/>
      <c r="E453" s="21"/>
      <c r="F453" s="22"/>
      <c r="G453" s="23"/>
      <c r="H453" s="23"/>
      <c r="I453" s="23"/>
      <c r="J453" s="23"/>
      <c r="K453" s="20"/>
      <c r="L453" s="9"/>
      <c r="M453" s="9"/>
      <c r="N453" s="9"/>
      <c r="O453" s="9"/>
      <c r="P453" s="9"/>
      <c r="Q453" s="9"/>
      <c r="R453" s="9"/>
      <c r="S453" s="9"/>
      <c r="T453" s="9"/>
      <c r="U453" s="9"/>
      <c r="V453" s="9"/>
      <c r="W453" s="9"/>
      <c r="X453" s="9"/>
      <c r="Y453" s="9"/>
    </row>
    <row r="454" customFormat="false" ht="15" hidden="false" customHeight="false" outlineLevel="0" collapsed="false">
      <c r="A454" s="82"/>
      <c r="B454" s="21"/>
      <c r="C454" s="21"/>
      <c r="D454" s="20"/>
      <c r="E454" s="21"/>
      <c r="F454" s="22"/>
      <c r="G454" s="23"/>
      <c r="H454" s="23"/>
      <c r="I454" s="23"/>
      <c r="J454" s="23"/>
      <c r="K454" s="20"/>
      <c r="L454" s="9"/>
      <c r="M454" s="9"/>
      <c r="N454" s="9"/>
      <c r="O454" s="9"/>
      <c r="P454" s="9"/>
      <c r="Q454" s="9"/>
      <c r="R454" s="9"/>
      <c r="S454" s="9"/>
      <c r="T454" s="9"/>
      <c r="U454" s="9"/>
      <c r="V454" s="9"/>
      <c r="W454" s="9"/>
      <c r="X454" s="9"/>
      <c r="Y454" s="9"/>
    </row>
    <row r="455" customFormat="false" ht="15" hidden="false" customHeight="false" outlineLevel="0" collapsed="false">
      <c r="A455" s="82"/>
      <c r="B455" s="21"/>
      <c r="C455" s="21"/>
      <c r="D455" s="20"/>
      <c r="E455" s="21"/>
      <c r="F455" s="22"/>
      <c r="G455" s="23"/>
      <c r="H455" s="23"/>
      <c r="I455" s="23"/>
      <c r="J455" s="23"/>
      <c r="K455" s="20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  <c r="W455" s="9"/>
      <c r="X455" s="9"/>
      <c r="Y455" s="9"/>
    </row>
    <row r="456" customFormat="false" ht="15" hidden="false" customHeight="false" outlineLevel="0" collapsed="false">
      <c r="A456" s="82"/>
      <c r="B456" s="21"/>
      <c r="C456" s="21"/>
      <c r="D456" s="20"/>
      <c r="E456" s="21"/>
      <c r="F456" s="22"/>
      <c r="G456" s="23"/>
      <c r="H456" s="23"/>
      <c r="I456" s="23"/>
      <c r="J456" s="23"/>
      <c r="K456" s="20"/>
      <c r="L456" s="9"/>
      <c r="M456" s="9"/>
      <c r="N456" s="9"/>
      <c r="O456" s="9"/>
      <c r="P456" s="9"/>
      <c r="Q456" s="9"/>
      <c r="R456" s="9"/>
      <c r="S456" s="9"/>
      <c r="T456" s="9"/>
      <c r="U456" s="9"/>
      <c r="V456" s="9"/>
      <c r="W456" s="9"/>
      <c r="X456" s="9"/>
      <c r="Y456" s="9"/>
    </row>
    <row r="457" customFormat="false" ht="15" hidden="false" customHeight="false" outlineLevel="0" collapsed="false">
      <c r="A457" s="82"/>
      <c r="B457" s="21"/>
      <c r="C457" s="21"/>
      <c r="D457" s="20"/>
      <c r="E457" s="21"/>
      <c r="F457" s="22"/>
      <c r="G457" s="23"/>
      <c r="H457" s="23"/>
      <c r="I457" s="23"/>
      <c r="J457" s="23"/>
      <c r="K457" s="20"/>
      <c r="L457" s="9"/>
      <c r="M457" s="9"/>
      <c r="N457" s="9"/>
      <c r="O457" s="9"/>
      <c r="P457" s="9"/>
      <c r="Q457" s="9"/>
      <c r="R457" s="9"/>
      <c r="S457" s="9"/>
      <c r="T457" s="9"/>
      <c r="U457" s="9"/>
      <c r="V457" s="9"/>
      <c r="W457" s="9"/>
      <c r="X457" s="9"/>
      <c r="Y457" s="9"/>
    </row>
    <row r="458" customFormat="false" ht="15" hidden="false" customHeight="false" outlineLevel="0" collapsed="false">
      <c r="A458" s="82"/>
      <c r="B458" s="21"/>
      <c r="C458" s="21"/>
      <c r="D458" s="20"/>
      <c r="E458" s="21"/>
      <c r="F458" s="22"/>
      <c r="G458" s="23"/>
      <c r="H458" s="23"/>
      <c r="I458" s="23"/>
      <c r="J458" s="23"/>
      <c r="K458" s="20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  <c r="W458" s="9"/>
      <c r="X458" s="9"/>
      <c r="Y458" s="9"/>
    </row>
    <row r="459" customFormat="false" ht="15" hidden="false" customHeight="false" outlineLevel="0" collapsed="false">
      <c r="A459" s="82"/>
      <c r="B459" s="21"/>
      <c r="C459" s="21"/>
      <c r="D459" s="20"/>
      <c r="E459" s="21"/>
      <c r="F459" s="22"/>
      <c r="G459" s="23"/>
      <c r="H459" s="23"/>
      <c r="I459" s="23"/>
      <c r="J459" s="23"/>
      <c r="K459" s="20"/>
      <c r="L459" s="9"/>
      <c r="M459" s="9"/>
      <c r="N459" s="9"/>
      <c r="O459" s="9"/>
      <c r="P459" s="9"/>
      <c r="Q459" s="9"/>
      <c r="R459" s="9"/>
      <c r="S459" s="9"/>
      <c r="T459" s="9"/>
      <c r="U459" s="9"/>
      <c r="V459" s="9"/>
      <c r="W459" s="9"/>
      <c r="X459" s="9"/>
      <c r="Y459" s="9"/>
    </row>
    <row r="460" customFormat="false" ht="15" hidden="false" customHeight="false" outlineLevel="0" collapsed="false">
      <c r="A460" s="82"/>
      <c r="B460" s="21"/>
      <c r="C460" s="21"/>
      <c r="D460" s="20"/>
      <c r="E460" s="21"/>
      <c r="F460" s="22"/>
      <c r="G460" s="23"/>
      <c r="H460" s="23"/>
      <c r="I460" s="23"/>
      <c r="J460" s="23"/>
      <c r="K460" s="20"/>
      <c r="L460" s="9"/>
      <c r="M460" s="9"/>
      <c r="N460" s="9"/>
      <c r="O460" s="9"/>
      <c r="P460" s="9"/>
      <c r="Q460" s="9"/>
      <c r="R460" s="9"/>
      <c r="S460" s="9"/>
      <c r="T460" s="9"/>
      <c r="U460" s="9"/>
      <c r="V460" s="9"/>
      <c r="W460" s="9"/>
      <c r="X460" s="9"/>
      <c r="Y460" s="9"/>
    </row>
    <row r="461" customFormat="false" ht="15" hidden="false" customHeight="false" outlineLevel="0" collapsed="false">
      <c r="A461" s="82"/>
      <c r="B461" s="21"/>
      <c r="C461" s="21"/>
      <c r="D461" s="20"/>
      <c r="E461" s="21"/>
      <c r="F461" s="22"/>
      <c r="G461" s="23"/>
      <c r="H461" s="23"/>
      <c r="I461" s="23"/>
      <c r="J461" s="23"/>
      <c r="K461" s="20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/>
      <c r="X461" s="9"/>
      <c r="Y461" s="9"/>
    </row>
    <row r="462" customFormat="false" ht="15" hidden="false" customHeight="false" outlineLevel="0" collapsed="false">
      <c r="A462" s="82"/>
      <c r="B462" s="21"/>
      <c r="C462" s="21"/>
      <c r="D462" s="20"/>
      <c r="E462" s="21"/>
      <c r="F462" s="22"/>
      <c r="G462" s="23"/>
      <c r="H462" s="23"/>
      <c r="I462" s="23"/>
      <c r="J462" s="23"/>
      <c r="K462" s="20"/>
      <c r="L462" s="9"/>
      <c r="M462" s="9"/>
      <c r="N462" s="9"/>
      <c r="O462" s="9"/>
      <c r="P462" s="9"/>
      <c r="Q462" s="9"/>
      <c r="R462" s="9"/>
      <c r="S462" s="9"/>
      <c r="T462" s="9"/>
      <c r="U462" s="9"/>
      <c r="V462" s="9"/>
      <c r="W462" s="9"/>
      <c r="X462" s="9"/>
      <c r="Y462" s="9"/>
    </row>
    <row r="463" customFormat="false" ht="15" hidden="false" customHeight="false" outlineLevel="0" collapsed="false">
      <c r="A463" s="82"/>
      <c r="B463" s="21"/>
      <c r="C463" s="21"/>
      <c r="D463" s="20"/>
      <c r="E463" s="21"/>
      <c r="F463" s="22"/>
      <c r="G463" s="23"/>
      <c r="H463" s="23"/>
      <c r="I463" s="23"/>
      <c r="J463" s="23"/>
      <c r="K463" s="20"/>
      <c r="L463" s="9"/>
      <c r="M463" s="9"/>
      <c r="N463" s="9"/>
      <c r="O463" s="9"/>
      <c r="P463" s="9"/>
      <c r="Q463" s="9"/>
      <c r="R463" s="9"/>
      <c r="S463" s="9"/>
      <c r="T463" s="9"/>
      <c r="U463" s="9"/>
      <c r="V463" s="9"/>
      <c r="W463" s="9"/>
      <c r="X463" s="9"/>
      <c r="Y463" s="9"/>
    </row>
    <row r="464" customFormat="false" ht="15" hidden="false" customHeight="false" outlineLevel="0" collapsed="false">
      <c r="A464" s="82"/>
      <c r="B464" s="21"/>
      <c r="C464" s="21"/>
      <c r="D464" s="20"/>
      <c r="E464" s="21"/>
      <c r="F464" s="22"/>
      <c r="G464" s="23"/>
      <c r="H464" s="23"/>
      <c r="I464" s="23"/>
      <c r="J464" s="23"/>
      <c r="K464" s="20"/>
      <c r="L464" s="9"/>
      <c r="M464" s="9"/>
      <c r="N464" s="9"/>
      <c r="O464" s="9"/>
      <c r="P464" s="9"/>
      <c r="Q464" s="9"/>
      <c r="R464" s="9"/>
      <c r="S464" s="9"/>
      <c r="T464" s="9"/>
      <c r="U464" s="9"/>
      <c r="V464" s="9"/>
      <c r="W464" s="9"/>
      <c r="X464" s="9"/>
      <c r="Y464" s="9"/>
    </row>
    <row r="465" customFormat="false" ht="15" hidden="false" customHeight="false" outlineLevel="0" collapsed="false">
      <c r="A465" s="82"/>
      <c r="B465" s="21"/>
      <c r="C465" s="21"/>
      <c r="D465" s="20"/>
      <c r="E465" s="21"/>
      <c r="F465" s="22"/>
      <c r="G465" s="23"/>
      <c r="H465" s="23"/>
      <c r="I465" s="23"/>
      <c r="J465" s="23"/>
      <c r="K465" s="20"/>
      <c r="L465" s="9"/>
      <c r="M465" s="9"/>
      <c r="N465" s="9"/>
      <c r="O465" s="9"/>
      <c r="P465" s="9"/>
      <c r="Q465" s="9"/>
      <c r="R465" s="9"/>
      <c r="S465" s="9"/>
      <c r="T465" s="9"/>
      <c r="U465" s="9"/>
      <c r="V465" s="9"/>
      <c r="W465" s="9"/>
      <c r="X465" s="9"/>
      <c r="Y465" s="9"/>
    </row>
    <row r="466" customFormat="false" ht="15" hidden="false" customHeight="false" outlineLevel="0" collapsed="false">
      <c r="A466" s="82"/>
      <c r="B466" s="21"/>
      <c r="C466" s="21"/>
      <c r="D466" s="20"/>
      <c r="E466" s="21"/>
      <c r="F466" s="22"/>
      <c r="G466" s="23"/>
      <c r="H466" s="23"/>
      <c r="I466" s="23"/>
      <c r="J466" s="23"/>
      <c r="K466" s="20"/>
      <c r="L466" s="9"/>
      <c r="M466" s="9"/>
      <c r="N466" s="9"/>
      <c r="O466" s="9"/>
      <c r="P466" s="9"/>
      <c r="Q466" s="9"/>
      <c r="R466" s="9"/>
      <c r="S466" s="9"/>
      <c r="T466" s="9"/>
      <c r="U466" s="9"/>
      <c r="V466" s="9"/>
      <c r="W466" s="9"/>
      <c r="X466" s="9"/>
      <c r="Y466" s="9"/>
    </row>
    <row r="467" customFormat="false" ht="15" hidden="false" customHeight="false" outlineLevel="0" collapsed="false">
      <c r="A467" s="82"/>
      <c r="B467" s="21"/>
      <c r="C467" s="21"/>
      <c r="D467" s="20"/>
      <c r="E467" s="21"/>
      <c r="F467" s="22"/>
      <c r="G467" s="23"/>
      <c r="H467" s="23"/>
      <c r="I467" s="23"/>
      <c r="J467" s="23"/>
      <c r="K467" s="20"/>
      <c r="L467" s="9"/>
      <c r="M467" s="9"/>
      <c r="N467" s="9"/>
      <c r="O467" s="9"/>
      <c r="P467" s="9"/>
      <c r="Q467" s="9"/>
      <c r="R467" s="9"/>
      <c r="S467" s="9"/>
      <c r="T467" s="9"/>
      <c r="U467" s="9"/>
      <c r="V467" s="9"/>
      <c r="W467" s="9"/>
      <c r="X467" s="9"/>
      <c r="Y467" s="9"/>
    </row>
    <row r="468" customFormat="false" ht="15" hidden="false" customHeight="false" outlineLevel="0" collapsed="false">
      <c r="A468" s="82"/>
      <c r="B468" s="21"/>
      <c r="C468" s="21"/>
      <c r="D468" s="20"/>
      <c r="E468" s="21"/>
      <c r="F468" s="22"/>
      <c r="G468" s="23"/>
      <c r="H468" s="23"/>
      <c r="I468" s="23"/>
      <c r="J468" s="23"/>
      <c r="K468" s="20"/>
      <c r="L468" s="9"/>
      <c r="M468" s="9"/>
      <c r="N468" s="9"/>
      <c r="O468" s="9"/>
      <c r="P468" s="9"/>
      <c r="Q468" s="9"/>
      <c r="R468" s="9"/>
      <c r="S468" s="9"/>
      <c r="T468" s="9"/>
      <c r="U468" s="9"/>
      <c r="V468" s="9"/>
      <c r="W468" s="9"/>
      <c r="X468" s="9"/>
      <c r="Y468" s="9"/>
    </row>
    <row r="469" customFormat="false" ht="15" hidden="false" customHeight="false" outlineLevel="0" collapsed="false">
      <c r="A469" s="82"/>
      <c r="B469" s="21"/>
      <c r="C469" s="21"/>
      <c r="D469" s="20"/>
      <c r="E469" s="21"/>
      <c r="F469" s="22"/>
      <c r="G469" s="23"/>
      <c r="H469" s="23"/>
      <c r="I469" s="23"/>
      <c r="J469" s="23"/>
      <c r="K469" s="20"/>
      <c r="L469" s="9"/>
      <c r="M469" s="9"/>
      <c r="N469" s="9"/>
      <c r="O469" s="9"/>
      <c r="P469" s="9"/>
      <c r="Q469" s="9"/>
      <c r="R469" s="9"/>
      <c r="S469" s="9"/>
      <c r="T469" s="9"/>
      <c r="U469" s="9"/>
      <c r="V469" s="9"/>
      <c r="W469" s="9"/>
      <c r="X469" s="9"/>
      <c r="Y469" s="9"/>
    </row>
    <row r="470" customFormat="false" ht="15" hidden="false" customHeight="false" outlineLevel="0" collapsed="false">
      <c r="A470" s="82"/>
      <c r="B470" s="21"/>
      <c r="C470" s="21"/>
      <c r="D470" s="20"/>
      <c r="E470" s="21"/>
      <c r="F470" s="22"/>
      <c r="G470" s="23"/>
      <c r="H470" s="23"/>
      <c r="I470" s="23"/>
      <c r="J470" s="23"/>
      <c r="K470" s="20"/>
      <c r="L470" s="9"/>
      <c r="M470" s="9"/>
      <c r="N470" s="9"/>
      <c r="O470" s="9"/>
      <c r="P470" s="9"/>
      <c r="Q470" s="9"/>
      <c r="R470" s="9"/>
      <c r="S470" s="9"/>
      <c r="T470" s="9"/>
      <c r="U470" s="9"/>
      <c r="V470" s="9"/>
      <c r="W470" s="9"/>
      <c r="X470" s="9"/>
      <c r="Y470" s="9"/>
    </row>
    <row r="471" customFormat="false" ht="15" hidden="false" customHeight="false" outlineLevel="0" collapsed="false">
      <c r="A471" s="82"/>
      <c r="B471" s="21"/>
      <c r="C471" s="21"/>
      <c r="D471" s="20"/>
      <c r="E471" s="21"/>
      <c r="F471" s="22"/>
      <c r="G471" s="23"/>
      <c r="H471" s="23"/>
      <c r="I471" s="23"/>
      <c r="J471" s="23"/>
      <c r="K471" s="20"/>
      <c r="L471" s="9"/>
      <c r="M471" s="9"/>
      <c r="N471" s="9"/>
      <c r="O471" s="9"/>
      <c r="P471" s="9"/>
      <c r="Q471" s="9"/>
      <c r="R471" s="9"/>
      <c r="S471" s="9"/>
      <c r="T471" s="9"/>
      <c r="U471" s="9"/>
      <c r="V471" s="9"/>
      <c r="W471" s="9"/>
      <c r="X471" s="9"/>
      <c r="Y471" s="9"/>
    </row>
    <row r="472" customFormat="false" ht="15" hidden="false" customHeight="false" outlineLevel="0" collapsed="false">
      <c r="A472" s="82"/>
      <c r="B472" s="21"/>
      <c r="C472" s="21"/>
      <c r="D472" s="20"/>
      <c r="E472" s="21"/>
      <c r="F472" s="22"/>
      <c r="G472" s="23"/>
      <c r="H472" s="23"/>
      <c r="I472" s="23"/>
      <c r="J472" s="23"/>
      <c r="K472" s="20"/>
      <c r="L472" s="9"/>
      <c r="M472" s="9"/>
      <c r="N472" s="9"/>
      <c r="O472" s="9"/>
      <c r="P472" s="9"/>
      <c r="Q472" s="9"/>
      <c r="R472" s="9"/>
      <c r="S472" s="9"/>
      <c r="T472" s="9"/>
      <c r="U472" s="9"/>
      <c r="V472" s="9"/>
      <c r="W472" s="9"/>
      <c r="X472" s="9"/>
      <c r="Y472" s="9"/>
    </row>
    <row r="473" customFormat="false" ht="15" hidden="false" customHeight="false" outlineLevel="0" collapsed="false">
      <c r="A473" s="82"/>
      <c r="B473" s="21"/>
      <c r="C473" s="21"/>
      <c r="D473" s="20"/>
      <c r="E473" s="21"/>
      <c r="F473" s="22"/>
      <c r="G473" s="23"/>
      <c r="H473" s="23"/>
      <c r="I473" s="23"/>
      <c r="J473" s="23"/>
      <c r="K473" s="20"/>
      <c r="L473" s="9"/>
      <c r="M473" s="9"/>
      <c r="N473" s="9"/>
      <c r="O473" s="9"/>
      <c r="P473" s="9"/>
      <c r="Q473" s="9"/>
      <c r="R473" s="9"/>
      <c r="S473" s="9"/>
      <c r="T473" s="9"/>
      <c r="U473" s="9"/>
      <c r="V473" s="9"/>
      <c r="W473" s="9"/>
      <c r="X473" s="9"/>
      <c r="Y473" s="9"/>
    </row>
    <row r="474" customFormat="false" ht="15" hidden="false" customHeight="false" outlineLevel="0" collapsed="false">
      <c r="A474" s="82"/>
      <c r="B474" s="21"/>
      <c r="C474" s="21"/>
      <c r="D474" s="20"/>
      <c r="E474" s="21"/>
      <c r="F474" s="22"/>
      <c r="G474" s="23"/>
      <c r="H474" s="23"/>
      <c r="I474" s="23"/>
      <c r="J474" s="23"/>
      <c r="K474" s="20"/>
      <c r="L474" s="9"/>
      <c r="M474" s="9"/>
      <c r="N474" s="9"/>
      <c r="O474" s="9"/>
      <c r="P474" s="9"/>
      <c r="Q474" s="9"/>
      <c r="R474" s="9"/>
      <c r="S474" s="9"/>
      <c r="T474" s="9"/>
      <c r="U474" s="9"/>
      <c r="V474" s="9"/>
      <c r="W474" s="9"/>
      <c r="X474" s="9"/>
      <c r="Y474" s="9"/>
    </row>
    <row r="475" customFormat="false" ht="15" hidden="false" customHeight="false" outlineLevel="0" collapsed="false">
      <c r="A475" s="82"/>
      <c r="B475" s="21"/>
      <c r="C475" s="21"/>
      <c r="D475" s="20"/>
      <c r="E475" s="21"/>
      <c r="F475" s="22"/>
      <c r="G475" s="23"/>
      <c r="H475" s="23"/>
      <c r="I475" s="23"/>
      <c r="J475" s="23"/>
      <c r="K475" s="20"/>
      <c r="L475" s="9"/>
      <c r="M475" s="9"/>
      <c r="N475" s="9"/>
      <c r="O475" s="9"/>
      <c r="P475" s="9"/>
      <c r="Q475" s="9"/>
      <c r="R475" s="9"/>
      <c r="S475" s="9"/>
      <c r="T475" s="9"/>
      <c r="U475" s="9"/>
      <c r="V475" s="9"/>
      <c r="W475" s="9"/>
      <c r="X475" s="9"/>
      <c r="Y475" s="9"/>
    </row>
    <row r="476" customFormat="false" ht="15" hidden="false" customHeight="false" outlineLevel="0" collapsed="false">
      <c r="A476" s="82"/>
      <c r="B476" s="21"/>
      <c r="C476" s="21"/>
      <c r="D476" s="20"/>
      <c r="E476" s="21"/>
      <c r="F476" s="22"/>
      <c r="G476" s="23"/>
      <c r="H476" s="23"/>
      <c r="I476" s="23"/>
      <c r="J476" s="23"/>
      <c r="K476" s="20"/>
      <c r="L476" s="9"/>
      <c r="M476" s="9"/>
      <c r="N476" s="9"/>
      <c r="O476" s="9"/>
      <c r="P476" s="9"/>
      <c r="Q476" s="9"/>
      <c r="R476" s="9"/>
      <c r="S476" s="9"/>
      <c r="T476" s="9"/>
      <c r="U476" s="9"/>
      <c r="V476" s="9"/>
      <c r="W476" s="9"/>
      <c r="X476" s="9"/>
      <c r="Y476" s="9"/>
    </row>
    <row r="477" customFormat="false" ht="15" hidden="false" customHeight="false" outlineLevel="0" collapsed="false">
      <c r="A477" s="82"/>
      <c r="B477" s="21"/>
      <c r="C477" s="21"/>
      <c r="D477" s="20"/>
      <c r="E477" s="21"/>
      <c r="F477" s="22"/>
      <c r="G477" s="23"/>
      <c r="H477" s="23"/>
      <c r="I477" s="23"/>
      <c r="J477" s="23"/>
      <c r="K477" s="20"/>
      <c r="L477" s="9"/>
      <c r="M477" s="9"/>
      <c r="N477" s="9"/>
      <c r="O477" s="9"/>
      <c r="P477" s="9"/>
      <c r="Q477" s="9"/>
      <c r="R477" s="9"/>
      <c r="S477" s="9"/>
      <c r="T477" s="9"/>
      <c r="U477" s="9"/>
      <c r="V477" s="9"/>
      <c r="W477" s="9"/>
      <c r="X477" s="9"/>
      <c r="Y477" s="9"/>
    </row>
    <row r="478" customFormat="false" ht="15" hidden="false" customHeight="false" outlineLevel="0" collapsed="false">
      <c r="A478" s="82"/>
      <c r="B478" s="21"/>
      <c r="C478" s="21"/>
      <c r="D478" s="20"/>
      <c r="E478" s="21"/>
      <c r="F478" s="22"/>
      <c r="G478" s="23"/>
      <c r="H478" s="23"/>
      <c r="I478" s="23"/>
      <c r="J478" s="23"/>
      <c r="K478" s="20"/>
      <c r="L478" s="9"/>
      <c r="M478" s="9"/>
      <c r="N478" s="9"/>
      <c r="O478" s="9"/>
      <c r="P478" s="9"/>
      <c r="Q478" s="9"/>
      <c r="R478" s="9"/>
      <c r="S478" s="9"/>
      <c r="T478" s="9"/>
      <c r="U478" s="9"/>
      <c r="V478" s="9"/>
      <c r="W478" s="9"/>
      <c r="X478" s="9"/>
      <c r="Y478" s="9"/>
    </row>
    <row r="479" customFormat="false" ht="15" hidden="false" customHeight="false" outlineLevel="0" collapsed="false">
      <c r="A479" s="82"/>
      <c r="B479" s="21"/>
      <c r="C479" s="21"/>
      <c r="D479" s="20"/>
      <c r="E479" s="21"/>
      <c r="F479" s="22"/>
      <c r="G479" s="23"/>
      <c r="H479" s="23"/>
      <c r="I479" s="23"/>
      <c r="J479" s="23"/>
      <c r="K479" s="20"/>
      <c r="L479" s="9"/>
      <c r="M479" s="9"/>
      <c r="N479" s="9"/>
      <c r="O479" s="9"/>
      <c r="P479" s="9"/>
      <c r="Q479" s="9"/>
      <c r="R479" s="9"/>
      <c r="S479" s="9"/>
      <c r="T479" s="9"/>
      <c r="U479" s="9"/>
      <c r="V479" s="9"/>
      <c r="W479" s="9"/>
      <c r="X479" s="9"/>
      <c r="Y479" s="9"/>
    </row>
    <row r="480" customFormat="false" ht="15" hidden="false" customHeight="false" outlineLevel="0" collapsed="false">
      <c r="A480" s="82"/>
      <c r="B480" s="21"/>
      <c r="C480" s="21"/>
      <c r="D480" s="20"/>
      <c r="E480" s="21"/>
      <c r="F480" s="22"/>
      <c r="G480" s="23"/>
      <c r="H480" s="23"/>
      <c r="I480" s="23"/>
      <c r="J480" s="23"/>
      <c r="K480" s="20"/>
      <c r="L480" s="9"/>
      <c r="M480" s="9"/>
      <c r="N480" s="9"/>
      <c r="O480" s="9"/>
      <c r="P480" s="9"/>
      <c r="Q480" s="9"/>
      <c r="R480" s="9"/>
      <c r="S480" s="9"/>
      <c r="T480" s="9"/>
      <c r="U480" s="9"/>
      <c r="V480" s="9"/>
      <c r="W480" s="9"/>
      <c r="X480" s="9"/>
      <c r="Y480" s="9"/>
    </row>
    <row r="481" customFormat="false" ht="15" hidden="false" customHeight="false" outlineLevel="0" collapsed="false">
      <c r="A481" s="82"/>
      <c r="B481" s="21"/>
      <c r="C481" s="21"/>
      <c r="D481" s="20"/>
      <c r="E481" s="21"/>
      <c r="F481" s="22"/>
      <c r="G481" s="23"/>
      <c r="H481" s="23"/>
      <c r="I481" s="23"/>
      <c r="J481" s="23"/>
      <c r="K481" s="20"/>
      <c r="L481" s="9"/>
      <c r="M481" s="9"/>
      <c r="N481" s="9"/>
      <c r="O481" s="9"/>
      <c r="P481" s="9"/>
      <c r="Q481" s="9"/>
      <c r="R481" s="9"/>
      <c r="S481" s="9"/>
      <c r="T481" s="9"/>
      <c r="U481" s="9"/>
      <c r="V481" s="9"/>
      <c r="W481" s="9"/>
      <c r="X481" s="9"/>
      <c r="Y481" s="9"/>
    </row>
    <row r="482" customFormat="false" ht="15" hidden="false" customHeight="false" outlineLevel="0" collapsed="false">
      <c r="A482" s="82"/>
      <c r="B482" s="21"/>
      <c r="C482" s="21"/>
      <c r="D482" s="20"/>
      <c r="E482" s="21"/>
      <c r="F482" s="22"/>
      <c r="G482" s="23"/>
      <c r="H482" s="23"/>
      <c r="I482" s="23"/>
      <c r="J482" s="23"/>
      <c r="K482" s="20"/>
      <c r="L482" s="9"/>
      <c r="M482" s="9"/>
      <c r="N482" s="9"/>
      <c r="O482" s="9"/>
      <c r="P482" s="9"/>
      <c r="Q482" s="9"/>
      <c r="R482" s="9"/>
      <c r="S482" s="9"/>
      <c r="T482" s="9"/>
      <c r="U482" s="9"/>
      <c r="V482" s="9"/>
      <c r="W482" s="9"/>
      <c r="X482" s="9"/>
      <c r="Y482" s="9"/>
    </row>
    <row r="483" customFormat="false" ht="15" hidden="false" customHeight="false" outlineLevel="0" collapsed="false">
      <c r="A483" s="82"/>
      <c r="B483" s="21"/>
      <c r="C483" s="21"/>
      <c r="D483" s="20"/>
      <c r="E483" s="21"/>
      <c r="F483" s="22"/>
      <c r="G483" s="23"/>
      <c r="H483" s="23"/>
      <c r="I483" s="23"/>
      <c r="J483" s="23"/>
      <c r="K483" s="20"/>
      <c r="L483" s="9"/>
      <c r="M483" s="9"/>
      <c r="N483" s="9"/>
      <c r="O483" s="9"/>
      <c r="P483" s="9"/>
      <c r="Q483" s="9"/>
      <c r="R483" s="9"/>
      <c r="S483" s="9"/>
      <c r="T483" s="9"/>
      <c r="U483" s="9"/>
      <c r="V483" s="9"/>
      <c r="W483" s="9"/>
      <c r="X483" s="9"/>
      <c r="Y483" s="9"/>
    </row>
    <row r="484" customFormat="false" ht="15" hidden="false" customHeight="false" outlineLevel="0" collapsed="false">
      <c r="A484" s="82"/>
      <c r="B484" s="21"/>
      <c r="C484" s="21"/>
      <c r="D484" s="20"/>
      <c r="E484" s="21"/>
      <c r="F484" s="22"/>
      <c r="G484" s="23"/>
      <c r="H484" s="23"/>
      <c r="I484" s="23"/>
      <c r="J484" s="23"/>
      <c r="K484" s="20"/>
      <c r="L484" s="9"/>
      <c r="M484" s="9"/>
      <c r="N484" s="9"/>
      <c r="O484" s="9"/>
      <c r="P484" s="9"/>
      <c r="Q484" s="9"/>
      <c r="R484" s="9"/>
      <c r="S484" s="9"/>
      <c r="T484" s="9"/>
      <c r="U484" s="9"/>
      <c r="V484" s="9"/>
      <c r="W484" s="9"/>
      <c r="X484" s="9"/>
      <c r="Y484" s="9"/>
    </row>
    <row r="485" customFormat="false" ht="15" hidden="false" customHeight="false" outlineLevel="0" collapsed="false">
      <c r="A485" s="82"/>
      <c r="B485" s="21"/>
      <c r="C485" s="21"/>
      <c r="D485" s="20"/>
      <c r="E485" s="21"/>
      <c r="F485" s="22"/>
      <c r="G485" s="23"/>
      <c r="H485" s="23"/>
      <c r="I485" s="23"/>
      <c r="J485" s="23"/>
      <c r="K485" s="20"/>
      <c r="L485" s="9"/>
      <c r="M485" s="9"/>
      <c r="N485" s="9"/>
      <c r="O485" s="9"/>
      <c r="P485" s="9"/>
      <c r="Q485" s="9"/>
      <c r="R485" s="9"/>
      <c r="S485" s="9"/>
      <c r="T485" s="9"/>
      <c r="U485" s="9"/>
      <c r="V485" s="9"/>
      <c r="W485" s="9"/>
      <c r="X485" s="9"/>
      <c r="Y485" s="9"/>
    </row>
    <row r="486" customFormat="false" ht="15" hidden="false" customHeight="false" outlineLevel="0" collapsed="false">
      <c r="A486" s="82"/>
      <c r="B486" s="21"/>
      <c r="C486" s="21"/>
      <c r="D486" s="20"/>
      <c r="E486" s="21"/>
      <c r="F486" s="22"/>
      <c r="G486" s="23"/>
      <c r="H486" s="23"/>
      <c r="I486" s="23"/>
      <c r="J486" s="23"/>
      <c r="K486" s="20"/>
      <c r="L486" s="9"/>
      <c r="M486" s="9"/>
      <c r="N486" s="9"/>
      <c r="O486" s="9"/>
      <c r="P486" s="9"/>
      <c r="Q486" s="9"/>
      <c r="R486" s="9"/>
      <c r="S486" s="9"/>
      <c r="T486" s="9"/>
      <c r="U486" s="9"/>
      <c r="V486" s="9"/>
      <c r="W486" s="9"/>
      <c r="X486" s="9"/>
      <c r="Y486" s="9"/>
    </row>
    <row r="487" customFormat="false" ht="15" hidden="false" customHeight="false" outlineLevel="0" collapsed="false">
      <c r="A487" s="82"/>
      <c r="B487" s="21"/>
      <c r="C487" s="21"/>
      <c r="D487" s="20"/>
      <c r="E487" s="21"/>
      <c r="F487" s="22"/>
      <c r="G487" s="23"/>
      <c r="H487" s="23"/>
      <c r="I487" s="23"/>
      <c r="J487" s="23"/>
      <c r="K487" s="20"/>
      <c r="L487" s="9"/>
      <c r="M487" s="9"/>
      <c r="N487" s="9"/>
      <c r="O487" s="9"/>
      <c r="P487" s="9"/>
      <c r="Q487" s="9"/>
      <c r="R487" s="9"/>
      <c r="S487" s="9"/>
      <c r="T487" s="9"/>
      <c r="U487" s="9"/>
      <c r="V487" s="9"/>
      <c r="W487" s="9"/>
      <c r="X487" s="9"/>
      <c r="Y487" s="9"/>
    </row>
    <row r="488" customFormat="false" ht="15" hidden="false" customHeight="false" outlineLevel="0" collapsed="false">
      <c r="A488" s="82"/>
      <c r="B488" s="21"/>
      <c r="C488" s="21"/>
      <c r="D488" s="20"/>
      <c r="E488" s="21"/>
      <c r="F488" s="22"/>
      <c r="G488" s="23"/>
      <c r="H488" s="23"/>
      <c r="I488" s="23"/>
      <c r="J488" s="23"/>
      <c r="K488" s="20"/>
      <c r="L488" s="9"/>
      <c r="M488" s="9"/>
      <c r="N488" s="9"/>
      <c r="O488" s="9"/>
      <c r="P488" s="9"/>
      <c r="Q488" s="9"/>
      <c r="R488" s="9"/>
      <c r="S488" s="9"/>
      <c r="T488" s="9"/>
      <c r="U488" s="9"/>
      <c r="V488" s="9"/>
      <c r="W488" s="9"/>
      <c r="X488" s="9"/>
      <c r="Y488" s="9"/>
    </row>
    <row r="489" customFormat="false" ht="15" hidden="false" customHeight="false" outlineLevel="0" collapsed="false">
      <c r="A489" s="82"/>
      <c r="B489" s="21"/>
      <c r="C489" s="21"/>
      <c r="D489" s="20"/>
      <c r="E489" s="21"/>
      <c r="F489" s="22"/>
      <c r="G489" s="23"/>
      <c r="H489" s="23"/>
      <c r="I489" s="23"/>
      <c r="J489" s="23"/>
      <c r="K489" s="20"/>
      <c r="L489" s="9"/>
      <c r="M489" s="9"/>
      <c r="N489" s="9"/>
      <c r="O489" s="9"/>
      <c r="P489" s="9"/>
      <c r="Q489" s="9"/>
      <c r="R489" s="9"/>
      <c r="S489" s="9"/>
      <c r="T489" s="9"/>
      <c r="U489" s="9"/>
      <c r="V489" s="9"/>
      <c r="W489" s="9"/>
      <c r="X489" s="9"/>
      <c r="Y489" s="9"/>
    </row>
    <row r="490" customFormat="false" ht="15" hidden="false" customHeight="false" outlineLevel="0" collapsed="false">
      <c r="A490" s="82"/>
      <c r="B490" s="21"/>
      <c r="C490" s="21"/>
      <c r="D490" s="20"/>
      <c r="E490" s="21"/>
      <c r="F490" s="22"/>
      <c r="G490" s="23"/>
      <c r="H490" s="23"/>
      <c r="I490" s="23"/>
      <c r="J490" s="23"/>
      <c r="K490" s="20"/>
      <c r="L490" s="9"/>
      <c r="M490" s="9"/>
      <c r="N490" s="9"/>
      <c r="O490" s="9"/>
      <c r="P490" s="9"/>
      <c r="Q490" s="9"/>
      <c r="R490" s="9"/>
      <c r="S490" s="9"/>
      <c r="T490" s="9"/>
      <c r="U490" s="9"/>
      <c r="V490" s="9"/>
      <c r="W490" s="9"/>
      <c r="X490" s="9"/>
      <c r="Y490" s="9"/>
    </row>
    <row r="491" customFormat="false" ht="15" hidden="false" customHeight="false" outlineLevel="0" collapsed="false">
      <c r="A491" s="82"/>
      <c r="B491" s="21"/>
      <c r="C491" s="21"/>
      <c r="D491" s="20"/>
      <c r="E491" s="21"/>
      <c r="F491" s="22"/>
      <c r="G491" s="23"/>
      <c r="H491" s="23"/>
      <c r="I491" s="23"/>
      <c r="J491" s="23"/>
      <c r="K491" s="20"/>
      <c r="L491" s="9"/>
      <c r="M491" s="9"/>
      <c r="N491" s="9"/>
      <c r="O491" s="9"/>
      <c r="P491" s="9"/>
      <c r="Q491" s="9"/>
      <c r="R491" s="9"/>
      <c r="S491" s="9"/>
      <c r="T491" s="9"/>
      <c r="U491" s="9"/>
      <c r="V491" s="9"/>
      <c r="W491" s="9"/>
      <c r="X491" s="9"/>
      <c r="Y491" s="9"/>
    </row>
    <row r="492" customFormat="false" ht="15" hidden="false" customHeight="false" outlineLevel="0" collapsed="false">
      <c r="A492" s="82"/>
      <c r="B492" s="21"/>
      <c r="C492" s="21"/>
      <c r="D492" s="20"/>
      <c r="E492" s="21"/>
      <c r="F492" s="22"/>
      <c r="G492" s="23"/>
      <c r="H492" s="23"/>
      <c r="I492" s="23"/>
      <c r="J492" s="23"/>
      <c r="K492" s="20"/>
      <c r="L492" s="9"/>
      <c r="M492" s="9"/>
      <c r="N492" s="9"/>
      <c r="O492" s="9"/>
      <c r="P492" s="9"/>
      <c r="Q492" s="9"/>
      <c r="R492" s="9"/>
      <c r="S492" s="9"/>
      <c r="T492" s="9"/>
      <c r="U492" s="9"/>
      <c r="V492" s="9"/>
      <c r="W492" s="9"/>
      <c r="X492" s="9"/>
      <c r="Y492" s="9"/>
    </row>
    <row r="493" customFormat="false" ht="15" hidden="false" customHeight="false" outlineLevel="0" collapsed="false">
      <c r="A493" s="82"/>
      <c r="B493" s="21"/>
      <c r="C493" s="21"/>
      <c r="D493" s="20"/>
      <c r="E493" s="21"/>
      <c r="F493" s="22"/>
      <c r="G493" s="23"/>
      <c r="H493" s="23"/>
      <c r="I493" s="23"/>
      <c r="J493" s="23"/>
      <c r="K493" s="20"/>
      <c r="L493" s="9"/>
      <c r="M493" s="9"/>
      <c r="N493" s="9"/>
      <c r="O493" s="9"/>
      <c r="P493" s="9"/>
      <c r="Q493" s="9"/>
      <c r="R493" s="9"/>
      <c r="S493" s="9"/>
      <c r="T493" s="9"/>
      <c r="U493" s="9"/>
      <c r="V493" s="9"/>
      <c r="W493" s="9"/>
      <c r="X493" s="9"/>
      <c r="Y493" s="9"/>
    </row>
    <row r="494" customFormat="false" ht="15" hidden="false" customHeight="false" outlineLevel="0" collapsed="false">
      <c r="A494" s="82"/>
      <c r="B494" s="21"/>
      <c r="C494" s="21"/>
      <c r="D494" s="20"/>
      <c r="E494" s="21"/>
      <c r="F494" s="22"/>
      <c r="G494" s="23"/>
      <c r="H494" s="23"/>
      <c r="I494" s="23"/>
      <c r="J494" s="23"/>
      <c r="K494" s="20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  <c r="W494" s="9"/>
      <c r="X494" s="9"/>
      <c r="Y494" s="9"/>
    </row>
    <row r="495" customFormat="false" ht="15" hidden="false" customHeight="false" outlineLevel="0" collapsed="false">
      <c r="A495" s="82"/>
      <c r="B495" s="21"/>
      <c r="C495" s="21"/>
      <c r="D495" s="20"/>
      <c r="E495" s="21"/>
      <c r="F495" s="22"/>
      <c r="G495" s="23"/>
      <c r="H495" s="23"/>
      <c r="I495" s="23"/>
      <c r="J495" s="23"/>
      <c r="K495" s="20"/>
      <c r="L495" s="9"/>
      <c r="M495" s="9"/>
      <c r="N495" s="9"/>
      <c r="O495" s="9"/>
      <c r="P495" s="9"/>
      <c r="Q495" s="9"/>
      <c r="R495" s="9"/>
      <c r="S495" s="9"/>
      <c r="T495" s="9"/>
      <c r="U495" s="9"/>
      <c r="V495" s="9"/>
      <c r="W495" s="9"/>
      <c r="X495" s="9"/>
      <c r="Y495" s="9"/>
    </row>
    <row r="496" customFormat="false" ht="15" hidden="false" customHeight="false" outlineLevel="0" collapsed="false">
      <c r="A496" s="82"/>
      <c r="B496" s="21"/>
      <c r="C496" s="21"/>
      <c r="D496" s="20"/>
      <c r="E496" s="21"/>
      <c r="F496" s="22"/>
      <c r="G496" s="23"/>
      <c r="H496" s="23"/>
      <c r="I496" s="23"/>
      <c r="J496" s="23"/>
      <c r="K496" s="20"/>
      <c r="L496" s="9"/>
      <c r="M496" s="9"/>
      <c r="N496" s="9"/>
      <c r="O496" s="9"/>
      <c r="P496" s="9"/>
      <c r="Q496" s="9"/>
      <c r="R496" s="9"/>
      <c r="S496" s="9"/>
      <c r="T496" s="9"/>
      <c r="U496" s="9"/>
      <c r="V496" s="9"/>
      <c r="W496" s="9"/>
      <c r="X496" s="9"/>
      <c r="Y496" s="9"/>
    </row>
    <row r="497" customFormat="false" ht="15" hidden="false" customHeight="false" outlineLevel="0" collapsed="false">
      <c r="A497" s="82"/>
      <c r="B497" s="21"/>
      <c r="C497" s="21"/>
      <c r="D497" s="20"/>
      <c r="E497" s="21"/>
      <c r="F497" s="22"/>
      <c r="G497" s="23"/>
      <c r="H497" s="23"/>
      <c r="I497" s="23"/>
      <c r="J497" s="23"/>
      <c r="K497" s="20"/>
      <c r="L497" s="9"/>
      <c r="M497" s="9"/>
      <c r="N497" s="9"/>
      <c r="O497" s="9"/>
      <c r="P497" s="9"/>
      <c r="Q497" s="9"/>
      <c r="R497" s="9"/>
      <c r="S497" s="9"/>
      <c r="T497" s="9"/>
      <c r="U497" s="9"/>
      <c r="V497" s="9"/>
      <c r="W497" s="9"/>
      <c r="X497" s="9"/>
      <c r="Y497" s="9"/>
    </row>
    <row r="498" customFormat="false" ht="15" hidden="false" customHeight="false" outlineLevel="0" collapsed="false">
      <c r="A498" s="82"/>
      <c r="B498" s="21"/>
      <c r="C498" s="21"/>
      <c r="D498" s="20"/>
      <c r="E498" s="21"/>
      <c r="F498" s="22"/>
      <c r="G498" s="23"/>
      <c r="H498" s="23"/>
      <c r="I498" s="23"/>
      <c r="J498" s="23"/>
      <c r="K498" s="20"/>
      <c r="L498" s="9"/>
      <c r="M498" s="9"/>
      <c r="N498" s="9"/>
      <c r="O498" s="9"/>
      <c r="P498" s="9"/>
      <c r="Q498" s="9"/>
      <c r="R498" s="9"/>
      <c r="S498" s="9"/>
      <c r="T498" s="9"/>
      <c r="U498" s="9"/>
      <c r="V498" s="9"/>
      <c r="W498" s="9"/>
      <c r="X498" s="9"/>
      <c r="Y498" s="9"/>
    </row>
    <row r="499" customFormat="false" ht="15" hidden="false" customHeight="false" outlineLevel="0" collapsed="false">
      <c r="A499" s="82"/>
      <c r="B499" s="21"/>
      <c r="C499" s="21"/>
      <c r="D499" s="20"/>
      <c r="E499" s="21"/>
      <c r="F499" s="22"/>
      <c r="G499" s="23"/>
      <c r="H499" s="23"/>
      <c r="I499" s="23"/>
      <c r="J499" s="23"/>
      <c r="K499" s="20"/>
      <c r="L499" s="9"/>
      <c r="M499" s="9"/>
      <c r="N499" s="9"/>
      <c r="O499" s="9"/>
      <c r="P499" s="9"/>
      <c r="Q499" s="9"/>
      <c r="R499" s="9"/>
      <c r="S499" s="9"/>
      <c r="T499" s="9"/>
      <c r="U499" s="9"/>
      <c r="V499" s="9"/>
      <c r="W499" s="9"/>
      <c r="X499" s="9"/>
      <c r="Y499" s="9"/>
    </row>
    <row r="500" customFormat="false" ht="15" hidden="false" customHeight="false" outlineLevel="0" collapsed="false">
      <c r="A500" s="82"/>
      <c r="B500" s="21"/>
      <c r="C500" s="21"/>
      <c r="D500" s="20"/>
      <c r="E500" s="21"/>
      <c r="F500" s="22"/>
      <c r="G500" s="23"/>
      <c r="H500" s="23"/>
      <c r="I500" s="23"/>
      <c r="J500" s="23"/>
      <c r="K500" s="20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  <c r="W500" s="9"/>
      <c r="X500" s="9"/>
      <c r="Y500" s="9"/>
    </row>
    <row r="501" customFormat="false" ht="15" hidden="false" customHeight="false" outlineLevel="0" collapsed="false">
      <c r="A501" s="82"/>
      <c r="B501" s="21"/>
      <c r="C501" s="21"/>
      <c r="D501" s="20"/>
      <c r="E501" s="21"/>
      <c r="F501" s="22"/>
      <c r="G501" s="23"/>
      <c r="H501" s="23"/>
      <c r="I501" s="23"/>
      <c r="J501" s="23"/>
      <c r="K501" s="20"/>
      <c r="L501" s="9"/>
      <c r="M501" s="9"/>
      <c r="N501" s="9"/>
      <c r="O501" s="9"/>
      <c r="P501" s="9"/>
      <c r="Q501" s="9"/>
      <c r="R501" s="9"/>
      <c r="S501" s="9"/>
      <c r="T501" s="9"/>
      <c r="U501" s="9"/>
      <c r="V501" s="9"/>
      <c r="W501" s="9"/>
      <c r="X501" s="9"/>
      <c r="Y501" s="9"/>
    </row>
    <row r="502" customFormat="false" ht="15" hidden="false" customHeight="false" outlineLevel="0" collapsed="false">
      <c r="A502" s="82"/>
      <c r="B502" s="21"/>
      <c r="C502" s="21"/>
      <c r="D502" s="20"/>
      <c r="E502" s="21"/>
      <c r="F502" s="22"/>
      <c r="G502" s="23"/>
      <c r="H502" s="23"/>
      <c r="I502" s="23"/>
      <c r="J502" s="23"/>
      <c r="K502" s="20"/>
      <c r="L502" s="9"/>
      <c r="M502" s="9"/>
      <c r="N502" s="9"/>
      <c r="O502" s="9"/>
      <c r="P502" s="9"/>
      <c r="Q502" s="9"/>
      <c r="R502" s="9"/>
      <c r="S502" s="9"/>
      <c r="T502" s="9"/>
      <c r="U502" s="9"/>
      <c r="V502" s="9"/>
      <c r="W502" s="9"/>
      <c r="X502" s="9"/>
      <c r="Y502" s="9"/>
    </row>
    <row r="503" customFormat="false" ht="15" hidden="false" customHeight="false" outlineLevel="0" collapsed="false">
      <c r="A503" s="82"/>
      <c r="B503" s="21"/>
      <c r="C503" s="21"/>
      <c r="D503" s="20"/>
      <c r="E503" s="21"/>
      <c r="F503" s="22"/>
      <c r="G503" s="23"/>
      <c r="H503" s="23"/>
      <c r="I503" s="23"/>
      <c r="J503" s="23"/>
      <c r="K503" s="20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  <c r="X503" s="9"/>
      <c r="Y503" s="9"/>
    </row>
    <row r="504" customFormat="false" ht="15" hidden="false" customHeight="false" outlineLevel="0" collapsed="false">
      <c r="A504" s="82"/>
      <c r="B504" s="21"/>
      <c r="C504" s="21"/>
      <c r="D504" s="20"/>
      <c r="E504" s="21"/>
      <c r="F504" s="22"/>
      <c r="G504" s="23"/>
      <c r="H504" s="23"/>
      <c r="I504" s="23"/>
      <c r="J504" s="23"/>
      <c r="K504" s="20"/>
      <c r="L504" s="9"/>
      <c r="M504" s="9"/>
      <c r="N504" s="9"/>
      <c r="O504" s="9"/>
      <c r="P504" s="9"/>
      <c r="Q504" s="9"/>
      <c r="R504" s="9"/>
      <c r="S504" s="9"/>
      <c r="T504" s="9"/>
      <c r="U504" s="9"/>
      <c r="V504" s="9"/>
      <c r="W504" s="9"/>
      <c r="X504" s="9"/>
      <c r="Y504" s="9"/>
    </row>
    <row r="505" customFormat="false" ht="15" hidden="false" customHeight="false" outlineLevel="0" collapsed="false">
      <c r="A505" s="82"/>
      <c r="B505" s="21"/>
      <c r="C505" s="21"/>
      <c r="D505" s="20"/>
      <c r="E505" s="21"/>
      <c r="F505" s="22"/>
      <c r="G505" s="23"/>
      <c r="H505" s="23"/>
      <c r="I505" s="23"/>
      <c r="J505" s="23"/>
      <c r="K505" s="20"/>
      <c r="L505" s="9"/>
      <c r="M505" s="9"/>
      <c r="N505" s="9"/>
      <c r="O505" s="9"/>
      <c r="P505" s="9"/>
      <c r="Q505" s="9"/>
      <c r="R505" s="9"/>
      <c r="S505" s="9"/>
      <c r="T505" s="9"/>
      <c r="U505" s="9"/>
      <c r="V505" s="9"/>
      <c r="W505" s="9"/>
      <c r="X505" s="9"/>
      <c r="Y505" s="9"/>
    </row>
    <row r="506" customFormat="false" ht="15" hidden="false" customHeight="false" outlineLevel="0" collapsed="false">
      <c r="A506" s="82"/>
      <c r="B506" s="21"/>
      <c r="C506" s="21"/>
      <c r="D506" s="20"/>
      <c r="E506" s="21"/>
      <c r="F506" s="22"/>
      <c r="G506" s="23"/>
      <c r="H506" s="23"/>
      <c r="I506" s="23"/>
      <c r="J506" s="23"/>
      <c r="K506" s="20"/>
      <c r="L506" s="9"/>
      <c r="M506" s="9"/>
      <c r="N506" s="9"/>
      <c r="O506" s="9"/>
      <c r="P506" s="9"/>
      <c r="Q506" s="9"/>
      <c r="R506" s="9"/>
      <c r="S506" s="9"/>
      <c r="T506" s="9"/>
      <c r="U506" s="9"/>
      <c r="V506" s="9"/>
      <c r="W506" s="9"/>
      <c r="X506" s="9"/>
      <c r="Y506" s="9"/>
    </row>
    <row r="507" customFormat="false" ht="15" hidden="false" customHeight="false" outlineLevel="0" collapsed="false">
      <c r="A507" s="82"/>
      <c r="B507" s="21"/>
      <c r="C507" s="21"/>
      <c r="D507" s="20"/>
      <c r="E507" s="21"/>
      <c r="F507" s="22"/>
      <c r="G507" s="23"/>
      <c r="H507" s="23"/>
      <c r="I507" s="23"/>
      <c r="J507" s="23"/>
      <c r="K507" s="20"/>
      <c r="L507" s="9"/>
      <c r="M507" s="9"/>
      <c r="N507" s="9"/>
      <c r="O507" s="9"/>
      <c r="P507" s="9"/>
      <c r="Q507" s="9"/>
      <c r="R507" s="9"/>
      <c r="S507" s="9"/>
      <c r="T507" s="9"/>
      <c r="U507" s="9"/>
      <c r="V507" s="9"/>
      <c r="W507" s="9"/>
      <c r="X507" s="9"/>
      <c r="Y507" s="9"/>
    </row>
    <row r="508" customFormat="false" ht="15" hidden="false" customHeight="false" outlineLevel="0" collapsed="false">
      <c r="A508" s="82"/>
      <c r="B508" s="21"/>
      <c r="C508" s="21"/>
      <c r="D508" s="20"/>
      <c r="E508" s="21"/>
      <c r="F508" s="22"/>
      <c r="G508" s="23"/>
      <c r="H508" s="23"/>
      <c r="I508" s="23"/>
      <c r="J508" s="23"/>
      <c r="K508" s="20"/>
      <c r="L508" s="9"/>
      <c r="M508" s="9"/>
      <c r="N508" s="9"/>
      <c r="O508" s="9"/>
      <c r="P508" s="9"/>
      <c r="Q508" s="9"/>
      <c r="R508" s="9"/>
      <c r="S508" s="9"/>
      <c r="T508" s="9"/>
      <c r="U508" s="9"/>
      <c r="V508" s="9"/>
      <c r="W508" s="9"/>
      <c r="X508" s="9"/>
      <c r="Y508" s="9"/>
    </row>
    <row r="509" customFormat="false" ht="15" hidden="false" customHeight="false" outlineLevel="0" collapsed="false">
      <c r="A509" s="82"/>
      <c r="B509" s="21"/>
      <c r="C509" s="21"/>
      <c r="D509" s="20"/>
      <c r="E509" s="21"/>
      <c r="F509" s="22"/>
      <c r="G509" s="23"/>
      <c r="H509" s="23"/>
      <c r="I509" s="23"/>
      <c r="J509" s="23"/>
      <c r="K509" s="20"/>
      <c r="L509" s="9"/>
      <c r="M509" s="9"/>
      <c r="N509" s="9"/>
      <c r="O509" s="9"/>
      <c r="P509" s="9"/>
      <c r="Q509" s="9"/>
      <c r="R509" s="9"/>
      <c r="S509" s="9"/>
      <c r="T509" s="9"/>
      <c r="U509" s="9"/>
      <c r="V509" s="9"/>
      <c r="W509" s="9"/>
      <c r="X509" s="9"/>
      <c r="Y509" s="9"/>
    </row>
    <row r="510" customFormat="false" ht="15" hidden="false" customHeight="false" outlineLevel="0" collapsed="false">
      <c r="A510" s="82"/>
      <c r="B510" s="21"/>
      <c r="C510" s="21"/>
      <c r="D510" s="20"/>
      <c r="E510" s="21"/>
      <c r="F510" s="22"/>
      <c r="G510" s="23"/>
      <c r="H510" s="23"/>
      <c r="I510" s="23"/>
      <c r="J510" s="23"/>
      <c r="K510" s="20"/>
      <c r="L510" s="9"/>
      <c r="M510" s="9"/>
      <c r="N510" s="9"/>
      <c r="O510" s="9"/>
      <c r="P510" s="9"/>
      <c r="Q510" s="9"/>
      <c r="R510" s="9"/>
      <c r="S510" s="9"/>
      <c r="T510" s="9"/>
      <c r="U510" s="9"/>
      <c r="V510" s="9"/>
      <c r="W510" s="9"/>
      <c r="X510" s="9"/>
      <c r="Y510" s="9"/>
    </row>
    <row r="511" customFormat="false" ht="15" hidden="false" customHeight="false" outlineLevel="0" collapsed="false">
      <c r="A511" s="82"/>
      <c r="B511" s="21"/>
      <c r="C511" s="21"/>
      <c r="D511" s="20"/>
      <c r="E511" s="21"/>
      <c r="F511" s="22"/>
      <c r="G511" s="23"/>
      <c r="H511" s="23"/>
      <c r="I511" s="23"/>
      <c r="J511" s="23"/>
      <c r="K511" s="20"/>
      <c r="L511" s="9"/>
      <c r="M511" s="9"/>
      <c r="N511" s="9"/>
      <c r="O511" s="9"/>
      <c r="P511" s="9"/>
      <c r="Q511" s="9"/>
      <c r="R511" s="9"/>
      <c r="S511" s="9"/>
      <c r="T511" s="9"/>
      <c r="U511" s="9"/>
      <c r="V511" s="9"/>
      <c r="W511" s="9"/>
      <c r="X511" s="9"/>
      <c r="Y511" s="9"/>
    </row>
    <row r="512" customFormat="false" ht="15" hidden="false" customHeight="false" outlineLevel="0" collapsed="false">
      <c r="A512" s="82"/>
      <c r="B512" s="21"/>
      <c r="C512" s="21"/>
      <c r="D512" s="20"/>
      <c r="E512" s="21"/>
      <c r="F512" s="22"/>
      <c r="G512" s="23"/>
      <c r="H512" s="23"/>
      <c r="I512" s="23"/>
      <c r="J512" s="23"/>
      <c r="K512" s="20"/>
      <c r="L512" s="9"/>
      <c r="M512" s="9"/>
      <c r="N512" s="9"/>
      <c r="O512" s="9"/>
      <c r="P512" s="9"/>
      <c r="Q512" s="9"/>
      <c r="R512" s="9"/>
      <c r="S512" s="9"/>
      <c r="T512" s="9"/>
      <c r="U512" s="9"/>
      <c r="V512" s="9"/>
      <c r="W512" s="9"/>
      <c r="X512" s="9"/>
      <c r="Y512" s="9"/>
    </row>
    <row r="513" customFormat="false" ht="15" hidden="false" customHeight="false" outlineLevel="0" collapsed="false">
      <c r="A513" s="82"/>
      <c r="B513" s="21"/>
      <c r="C513" s="21"/>
      <c r="D513" s="20"/>
      <c r="E513" s="21"/>
      <c r="F513" s="22"/>
      <c r="G513" s="23"/>
      <c r="H513" s="23"/>
      <c r="I513" s="23"/>
      <c r="J513" s="23"/>
      <c r="K513" s="20"/>
      <c r="L513" s="9"/>
      <c r="M513" s="9"/>
      <c r="N513" s="9"/>
      <c r="O513" s="9"/>
      <c r="P513" s="9"/>
      <c r="Q513" s="9"/>
      <c r="R513" s="9"/>
      <c r="S513" s="9"/>
      <c r="T513" s="9"/>
      <c r="U513" s="9"/>
      <c r="V513" s="9"/>
      <c r="W513" s="9"/>
      <c r="X513" s="9"/>
      <c r="Y513" s="9"/>
    </row>
    <row r="514" customFormat="false" ht="15" hidden="false" customHeight="false" outlineLevel="0" collapsed="false">
      <c r="A514" s="82"/>
      <c r="B514" s="21"/>
      <c r="C514" s="21"/>
      <c r="D514" s="20"/>
      <c r="E514" s="21"/>
      <c r="F514" s="22"/>
      <c r="G514" s="23"/>
      <c r="H514" s="23"/>
      <c r="I514" s="23"/>
      <c r="J514" s="23"/>
      <c r="K514" s="20"/>
      <c r="L514" s="9"/>
      <c r="M514" s="9"/>
      <c r="N514" s="9"/>
      <c r="O514" s="9"/>
      <c r="P514" s="9"/>
      <c r="Q514" s="9"/>
      <c r="R514" s="9"/>
      <c r="S514" s="9"/>
      <c r="T514" s="9"/>
      <c r="U514" s="9"/>
      <c r="V514" s="9"/>
      <c r="W514" s="9"/>
      <c r="X514" s="9"/>
      <c r="Y514" s="9"/>
    </row>
    <row r="515" customFormat="false" ht="15" hidden="false" customHeight="false" outlineLevel="0" collapsed="false">
      <c r="A515" s="82"/>
      <c r="B515" s="21"/>
      <c r="C515" s="21"/>
      <c r="D515" s="20"/>
      <c r="E515" s="21"/>
      <c r="F515" s="22"/>
      <c r="G515" s="23"/>
      <c r="H515" s="23"/>
      <c r="I515" s="23"/>
      <c r="J515" s="23"/>
      <c r="K515" s="20"/>
      <c r="L515" s="9"/>
      <c r="M515" s="9"/>
      <c r="N515" s="9"/>
      <c r="O515" s="9"/>
      <c r="P515" s="9"/>
      <c r="Q515" s="9"/>
      <c r="R515" s="9"/>
      <c r="S515" s="9"/>
      <c r="T515" s="9"/>
      <c r="U515" s="9"/>
      <c r="V515" s="9"/>
      <c r="W515" s="9"/>
      <c r="X515" s="9"/>
      <c r="Y515" s="9"/>
    </row>
    <row r="516" customFormat="false" ht="15" hidden="false" customHeight="false" outlineLevel="0" collapsed="false">
      <c r="A516" s="82"/>
      <c r="B516" s="21"/>
      <c r="C516" s="21"/>
      <c r="D516" s="20"/>
      <c r="E516" s="21"/>
      <c r="F516" s="22"/>
      <c r="G516" s="23"/>
      <c r="H516" s="23"/>
      <c r="I516" s="23"/>
      <c r="J516" s="23"/>
      <c r="K516" s="20"/>
      <c r="L516" s="9"/>
      <c r="M516" s="9"/>
      <c r="N516" s="9"/>
      <c r="O516" s="9"/>
      <c r="P516" s="9"/>
      <c r="Q516" s="9"/>
      <c r="R516" s="9"/>
      <c r="S516" s="9"/>
      <c r="T516" s="9"/>
      <c r="U516" s="9"/>
      <c r="V516" s="9"/>
      <c r="W516" s="9"/>
      <c r="X516" s="9"/>
      <c r="Y516" s="9"/>
    </row>
    <row r="517" customFormat="false" ht="15" hidden="false" customHeight="false" outlineLevel="0" collapsed="false">
      <c r="A517" s="82"/>
      <c r="B517" s="21"/>
      <c r="C517" s="21"/>
      <c r="D517" s="20"/>
      <c r="E517" s="21"/>
      <c r="F517" s="22"/>
      <c r="G517" s="23"/>
      <c r="H517" s="23"/>
      <c r="I517" s="23"/>
      <c r="J517" s="23"/>
      <c r="K517" s="20"/>
      <c r="L517" s="9"/>
      <c r="M517" s="9"/>
      <c r="N517" s="9"/>
      <c r="O517" s="9"/>
      <c r="P517" s="9"/>
      <c r="Q517" s="9"/>
      <c r="R517" s="9"/>
      <c r="S517" s="9"/>
      <c r="T517" s="9"/>
      <c r="U517" s="9"/>
      <c r="V517" s="9"/>
      <c r="W517" s="9"/>
      <c r="X517" s="9"/>
      <c r="Y517" s="9"/>
    </row>
    <row r="518" customFormat="false" ht="15" hidden="false" customHeight="false" outlineLevel="0" collapsed="false">
      <c r="A518" s="82"/>
      <c r="B518" s="21"/>
      <c r="C518" s="21"/>
      <c r="D518" s="20"/>
      <c r="E518" s="21"/>
      <c r="F518" s="22"/>
      <c r="G518" s="23"/>
      <c r="H518" s="23"/>
      <c r="I518" s="23"/>
      <c r="J518" s="23"/>
      <c r="K518" s="20"/>
      <c r="L518" s="9"/>
      <c r="M518" s="9"/>
      <c r="N518" s="9"/>
      <c r="O518" s="9"/>
      <c r="P518" s="9"/>
      <c r="Q518" s="9"/>
      <c r="R518" s="9"/>
      <c r="S518" s="9"/>
      <c r="T518" s="9"/>
      <c r="U518" s="9"/>
      <c r="V518" s="9"/>
      <c r="W518" s="9"/>
      <c r="X518" s="9"/>
      <c r="Y518" s="9"/>
    </row>
    <row r="519" customFormat="false" ht="15" hidden="false" customHeight="false" outlineLevel="0" collapsed="false">
      <c r="A519" s="82"/>
      <c r="B519" s="21"/>
      <c r="C519" s="21"/>
      <c r="D519" s="20"/>
      <c r="E519" s="21"/>
      <c r="F519" s="22"/>
      <c r="G519" s="23"/>
      <c r="H519" s="23"/>
      <c r="I519" s="23"/>
      <c r="J519" s="23"/>
      <c r="K519" s="20"/>
      <c r="L519" s="9"/>
      <c r="M519" s="9"/>
      <c r="N519" s="9"/>
      <c r="O519" s="9"/>
      <c r="P519" s="9"/>
      <c r="Q519" s="9"/>
      <c r="R519" s="9"/>
      <c r="S519" s="9"/>
      <c r="T519" s="9"/>
      <c r="U519" s="9"/>
      <c r="V519" s="9"/>
      <c r="W519" s="9"/>
      <c r="X519" s="9"/>
      <c r="Y519" s="9"/>
    </row>
    <row r="520" customFormat="false" ht="15" hidden="false" customHeight="false" outlineLevel="0" collapsed="false">
      <c r="A520" s="82"/>
      <c r="B520" s="21"/>
      <c r="C520" s="21"/>
      <c r="D520" s="20"/>
      <c r="E520" s="21"/>
      <c r="F520" s="22"/>
      <c r="G520" s="23"/>
      <c r="H520" s="23"/>
      <c r="I520" s="23"/>
      <c r="J520" s="23"/>
      <c r="K520" s="20"/>
      <c r="L520" s="9"/>
      <c r="M520" s="9"/>
      <c r="N520" s="9"/>
      <c r="O520" s="9"/>
      <c r="P520" s="9"/>
      <c r="Q520" s="9"/>
      <c r="R520" s="9"/>
      <c r="S520" s="9"/>
      <c r="T520" s="9"/>
      <c r="U520" s="9"/>
      <c r="V520" s="9"/>
      <c r="W520" s="9"/>
      <c r="X520" s="9"/>
      <c r="Y520" s="9"/>
    </row>
    <row r="521" customFormat="false" ht="15" hidden="false" customHeight="false" outlineLevel="0" collapsed="false">
      <c r="A521" s="82"/>
      <c r="B521" s="21"/>
      <c r="C521" s="21"/>
      <c r="D521" s="20"/>
      <c r="E521" s="21"/>
      <c r="F521" s="22"/>
      <c r="G521" s="23"/>
      <c r="H521" s="23"/>
      <c r="I521" s="23"/>
      <c r="J521" s="23"/>
      <c r="K521" s="20"/>
      <c r="L521" s="9"/>
      <c r="M521" s="9"/>
      <c r="N521" s="9"/>
      <c r="O521" s="9"/>
      <c r="P521" s="9"/>
      <c r="Q521" s="9"/>
      <c r="R521" s="9"/>
      <c r="S521" s="9"/>
      <c r="T521" s="9"/>
      <c r="U521" s="9"/>
      <c r="V521" s="9"/>
      <c r="W521" s="9"/>
      <c r="X521" s="9"/>
      <c r="Y521" s="9"/>
    </row>
    <row r="522" customFormat="false" ht="15" hidden="false" customHeight="false" outlineLevel="0" collapsed="false">
      <c r="A522" s="82"/>
      <c r="B522" s="21"/>
      <c r="C522" s="21"/>
      <c r="D522" s="20"/>
      <c r="E522" s="21"/>
      <c r="F522" s="22"/>
      <c r="G522" s="23"/>
      <c r="H522" s="23"/>
      <c r="I522" s="23"/>
      <c r="J522" s="23"/>
      <c r="K522" s="20"/>
      <c r="L522" s="9"/>
      <c r="M522" s="9"/>
      <c r="N522" s="9"/>
      <c r="O522" s="9"/>
      <c r="P522" s="9"/>
      <c r="Q522" s="9"/>
      <c r="R522" s="9"/>
      <c r="S522" s="9"/>
      <c r="T522" s="9"/>
      <c r="U522" s="9"/>
      <c r="V522" s="9"/>
      <c r="W522" s="9"/>
      <c r="X522" s="9"/>
      <c r="Y522" s="9"/>
    </row>
    <row r="523" customFormat="false" ht="15" hidden="false" customHeight="false" outlineLevel="0" collapsed="false">
      <c r="A523" s="82"/>
      <c r="B523" s="21"/>
      <c r="C523" s="21"/>
      <c r="D523" s="20"/>
      <c r="E523" s="21"/>
      <c r="F523" s="22"/>
      <c r="G523" s="23"/>
      <c r="H523" s="23"/>
      <c r="I523" s="23"/>
      <c r="J523" s="23"/>
      <c r="K523" s="20"/>
      <c r="L523" s="9"/>
      <c r="M523" s="9"/>
      <c r="N523" s="9"/>
      <c r="O523" s="9"/>
      <c r="P523" s="9"/>
      <c r="Q523" s="9"/>
      <c r="R523" s="9"/>
      <c r="S523" s="9"/>
      <c r="T523" s="9"/>
      <c r="U523" s="9"/>
      <c r="V523" s="9"/>
      <c r="W523" s="9"/>
      <c r="X523" s="9"/>
      <c r="Y523" s="9"/>
    </row>
    <row r="524" customFormat="false" ht="15" hidden="false" customHeight="false" outlineLevel="0" collapsed="false">
      <c r="A524" s="82"/>
      <c r="B524" s="21"/>
      <c r="C524" s="21"/>
      <c r="D524" s="20"/>
      <c r="E524" s="21"/>
      <c r="F524" s="22"/>
      <c r="G524" s="23"/>
      <c r="H524" s="86"/>
      <c r="I524" s="23"/>
      <c r="J524" s="23"/>
      <c r="K524" s="20"/>
      <c r="L524" s="9"/>
      <c r="M524" s="9"/>
      <c r="N524" s="9"/>
      <c r="O524" s="9"/>
      <c r="P524" s="9"/>
      <c r="Q524" s="9"/>
      <c r="R524" s="9"/>
      <c r="S524" s="9"/>
      <c r="T524" s="9"/>
      <c r="U524" s="9"/>
      <c r="V524" s="9"/>
      <c r="W524" s="9"/>
      <c r="X524" s="9"/>
      <c r="Y524" s="9"/>
    </row>
    <row r="525" customFormat="false" ht="15" hidden="false" customHeight="false" outlineLevel="0" collapsed="false">
      <c r="A525" s="87"/>
      <c r="B525" s="88"/>
      <c r="C525" s="88"/>
      <c r="D525" s="9"/>
      <c r="E525" s="88"/>
      <c r="F525" s="89"/>
      <c r="G525" s="86"/>
      <c r="H525" s="86"/>
      <c r="I525" s="86"/>
      <c r="J525" s="86"/>
      <c r="K525" s="20"/>
      <c r="L525" s="9"/>
      <c r="M525" s="9"/>
      <c r="N525" s="9"/>
      <c r="O525" s="9"/>
      <c r="P525" s="9"/>
      <c r="Q525" s="9"/>
      <c r="R525" s="9"/>
      <c r="S525" s="9"/>
      <c r="T525" s="9"/>
      <c r="U525" s="9"/>
      <c r="V525" s="9"/>
      <c r="W525" s="9"/>
      <c r="X525" s="9"/>
      <c r="Y525" s="9"/>
    </row>
    <row r="526" customFormat="false" ht="15" hidden="false" customHeight="false" outlineLevel="0" collapsed="false">
      <c r="A526" s="87"/>
      <c r="B526" s="88"/>
      <c r="C526" s="88"/>
      <c r="D526" s="9"/>
      <c r="E526" s="88"/>
      <c r="F526" s="89"/>
      <c r="G526" s="86"/>
      <c r="H526" s="86"/>
      <c r="I526" s="86"/>
      <c r="J526" s="86"/>
      <c r="K526" s="20"/>
      <c r="L526" s="9"/>
      <c r="M526" s="9"/>
      <c r="N526" s="9"/>
      <c r="O526" s="9"/>
      <c r="P526" s="9"/>
      <c r="Q526" s="9"/>
      <c r="R526" s="9"/>
      <c r="S526" s="9"/>
      <c r="T526" s="9"/>
      <c r="U526" s="9"/>
      <c r="V526" s="9"/>
      <c r="W526" s="9"/>
      <c r="X526" s="9"/>
      <c r="Y526" s="9"/>
    </row>
    <row r="527" customFormat="false" ht="15" hidden="false" customHeight="false" outlineLevel="0" collapsed="false">
      <c r="A527" s="87"/>
      <c r="B527" s="88"/>
      <c r="C527" s="88"/>
      <c r="D527" s="9"/>
      <c r="E527" s="88"/>
      <c r="F527" s="89"/>
      <c r="G527" s="86"/>
      <c r="H527" s="86"/>
      <c r="I527" s="86"/>
      <c r="J527" s="86"/>
      <c r="K527" s="20"/>
      <c r="L527" s="9"/>
      <c r="M527" s="9"/>
      <c r="N527" s="9"/>
      <c r="O527" s="9"/>
      <c r="P527" s="9"/>
      <c r="Q527" s="9"/>
      <c r="R527" s="9"/>
      <c r="S527" s="9"/>
      <c r="T527" s="9"/>
      <c r="U527" s="9"/>
      <c r="V527" s="9"/>
      <c r="W527" s="9"/>
      <c r="X527" s="9"/>
      <c r="Y527" s="9"/>
    </row>
    <row r="528" customFormat="false" ht="15" hidden="false" customHeight="false" outlineLevel="0" collapsed="false">
      <c r="A528" s="87"/>
      <c r="B528" s="88"/>
      <c r="C528" s="88"/>
      <c r="D528" s="9"/>
      <c r="E528" s="88"/>
      <c r="F528" s="89"/>
      <c r="G528" s="86"/>
      <c r="I528" s="86"/>
      <c r="J528" s="86"/>
      <c r="K528" s="20"/>
      <c r="L528" s="9"/>
      <c r="M528" s="9"/>
      <c r="N528" s="9"/>
      <c r="O528" s="9"/>
      <c r="P528" s="9"/>
      <c r="Q528" s="9"/>
      <c r="R528" s="9"/>
      <c r="S528" s="9"/>
      <c r="T528" s="9"/>
      <c r="U528" s="9"/>
      <c r="V528" s="9"/>
      <c r="W528" s="9"/>
      <c r="X528" s="9"/>
      <c r="Y528" s="9"/>
    </row>
  </sheetData>
  <mergeCells count="11">
    <mergeCell ref="D1:I1"/>
    <mergeCell ref="D2:I2"/>
    <mergeCell ref="D4:I4"/>
    <mergeCell ref="D5:I5"/>
    <mergeCell ref="D7:D9"/>
    <mergeCell ref="E7:G9"/>
    <mergeCell ref="G48:I48"/>
    <mergeCell ref="F57:G57"/>
    <mergeCell ref="I57:J57"/>
    <mergeCell ref="F58:H58"/>
    <mergeCell ref="I58:J58"/>
  </mergeCells>
  <printOptions headings="false" gridLines="false" gridLinesSet="true" horizontalCentered="true" verticalCentered="false"/>
  <pageMargins left="0.511805555555556" right="0.511805555555556" top="0.590277777777778" bottom="0.39375" header="0.511811023622047" footer="0.511811023622047"/>
  <pageSetup paperSize="9" scale="65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  <rowBreaks count="1" manualBreakCount="1">
    <brk id="34" man="true" max="16383" min="0"/>
  </rowBreak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N34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F22" activeCellId="0" sqref="F22"/>
    </sheetView>
  </sheetViews>
  <sheetFormatPr defaultColWidth="8.6796875" defaultRowHeight="15" zeroHeight="false" outlineLevelRow="0" outlineLevelCol="0"/>
  <cols>
    <col collapsed="false" customWidth="true" hidden="false" outlineLevel="0" max="2" min="2" style="0" width="49.71"/>
    <col collapsed="false" customWidth="true" hidden="false" outlineLevel="0" max="3" min="3" style="0" width="8.15"/>
    <col collapsed="false" customWidth="true" hidden="false" outlineLevel="0" max="4" min="4" style="0" width="12.71"/>
    <col collapsed="false" customWidth="true" hidden="false" outlineLevel="0" max="6" min="6" style="0" width="12.71"/>
    <col collapsed="false" customWidth="true" hidden="false" outlineLevel="0" max="8" min="8" style="0" width="12.71"/>
    <col collapsed="false" customWidth="true" hidden="false" outlineLevel="0" max="10" min="10" style="0" width="12.71"/>
    <col collapsed="false" customWidth="true" hidden="false" outlineLevel="0" max="14" min="14" style="0" width="12.71"/>
  </cols>
  <sheetData>
    <row r="1" customFormat="false" ht="15" hidden="false" customHeight="false" outlineLevel="0" collapsed="false">
      <c r="A1" s="9"/>
      <c r="B1" s="7" t="s">
        <v>0</v>
      </c>
      <c r="C1" s="7"/>
      <c r="D1" s="7"/>
      <c r="E1" s="7"/>
      <c r="F1" s="7"/>
      <c r="G1" s="7"/>
      <c r="H1" s="7"/>
      <c r="I1" s="7"/>
      <c r="J1" s="7"/>
      <c r="K1" s="9"/>
    </row>
    <row r="2" customFormat="false" ht="15" hidden="false" customHeight="false" outlineLevel="0" collapsed="false">
      <c r="A2" s="9"/>
      <c r="B2" s="7" t="s">
        <v>135</v>
      </c>
      <c r="C2" s="7"/>
      <c r="D2" s="7"/>
      <c r="E2" s="7"/>
      <c r="F2" s="7"/>
      <c r="G2" s="7"/>
      <c r="H2" s="7"/>
      <c r="I2" s="7"/>
      <c r="J2" s="7"/>
      <c r="K2" s="9"/>
    </row>
    <row r="3" customFormat="false" ht="15" hidden="false" customHeight="false" outlineLevel="0" collapsed="false">
      <c r="A3" s="9"/>
      <c r="B3" s="90"/>
      <c r="C3" s="90"/>
      <c r="D3" s="90"/>
      <c r="E3" s="90"/>
      <c r="F3" s="90"/>
      <c r="G3" s="90"/>
      <c r="H3" s="90"/>
      <c r="I3" s="90"/>
      <c r="J3" s="90"/>
      <c r="K3" s="9"/>
    </row>
    <row r="4" customFormat="false" ht="15" hidden="false" customHeight="false" outlineLevel="0" collapsed="false">
      <c r="A4" s="9"/>
      <c r="B4" s="7" t="s">
        <v>136</v>
      </c>
      <c r="C4" s="7"/>
      <c r="D4" s="7"/>
      <c r="E4" s="7"/>
      <c r="F4" s="7"/>
      <c r="G4" s="7"/>
      <c r="H4" s="7"/>
      <c r="I4" s="7"/>
      <c r="J4" s="7"/>
      <c r="K4" s="9"/>
    </row>
    <row r="5" customFormat="false" ht="15" hidden="false" customHeight="false" outlineLevel="0" collapsed="false">
      <c r="A5" s="9"/>
      <c r="B5" s="7" t="s">
        <v>3</v>
      </c>
      <c r="C5" s="7"/>
      <c r="D5" s="7"/>
      <c r="E5" s="7"/>
      <c r="F5" s="7"/>
      <c r="G5" s="7"/>
      <c r="H5" s="7"/>
      <c r="I5" s="7"/>
      <c r="J5" s="7"/>
      <c r="K5" s="9"/>
    </row>
    <row r="6" customFormat="false" ht="15" hidden="false" customHeight="false" outlineLevel="0" collapsed="false">
      <c r="A6" s="9"/>
      <c r="B6" s="9"/>
      <c r="C6" s="9"/>
      <c r="D6" s="9"/>
      <c r="E6" s="9"/>
      <c r="F6" s="9"/>
      <c r="G6" s="9"/>
      <c r="H6" s="9"/>
      <c r="I6" s="9"/>
      <c r="J6" s="9"/>
      <c r="K6" s="9"/>
    </row>
    <row r="7" customFormat="false" ht="23.85" hidden="false" customHeight="false" outlineLevel="0" collapsed="false">
      <c r="A7" s="91" t="s">
        <v>137</v>
      </c>
      <c r="B7" s="91" t="s">
        <v>138</v>
      </c>
      <c r="C7" s="91" t="s">
        <v>139</v>
      </c>
      <c r="D7" s="91" t="n">
        <v>30</v>
      </c>
      <c r="E7" s="92" t="s">
        <v>140</v>
      </c>
      <c r="F7" s="91" t="n">
        <v>60</v>
      </c>
      <c r="G7" s="92" t="s">
        <v>140</v>
      </c>
      <c r="H7" s="91" t="n">
        <v>90</v>
      </c>
      <c r="I7" s="92" t="s">
        <v>140</v>
      </c>
      <c r="J7" s="92" t="s">
        <v>141</v>
      </c>
      <c r="K7" s="93"/>
    </row>
    <row r="8" customFormat="false" ht="15" hidden="false" customHeight="false" outlineLevel="0" collapsed="false">
      <c r="A8" s="94" t="n">
        <v>1</v>
      </c>
      <c r="B8" s="95" t="str">
        <f aca="false">'Orçamento Sintético'!D12</f>
        <v>Serviços Preliminares</v>
      </c>
      <c r="C8" s="96" t="n">
        <f aca="false">J8/$J$11</f>
        <v>0.0216651038202564</v>
      </c>
      <c r="D8" s="97" t="n">
        <f aca="false">J8*E8</f>
        <v>3425.724</v>
      </c>
      <c r="E8" s="98" t="n">
        <v>0.6</v>
      </c>
      <c r="F8" s="97" t="n">
        <f aca="false">J8*G8</f>
        <v>1141.908</v>
      </c>
      <c r="G8" s="98" t="n">
        <v>0.2</v>
      </c>
      <c r="H8" s="97" t="n">
        <f aca="false">J8*I8</f>
        <v>1141.908</v>
      </c>
      <c r="I8" s="98" t="n">
        <v>0.2</v>
      </c>
      <c r="J8" s="97" t="n">
        <f aca="false">'Orçamento Sintético'!J12</f>
        <v>5709.54</v>
      </c>
      <c r="K8" s="96" t="n">
        <f aca="false">E8+G8+I8</f>
        <v>1</v>
      </c>
    </row>
    <row r="9" customFormat="false" ht="15" hidden="false" customHeight="false" outlineLevel="0" collapsed="false">
      <c r="A9" s="94" t="n">
        <v>2</v>
      </c>
      <c r="B9" s="95" t="str">
        <f aca="false">'Orçamento Sintético'!D17</f>
        <v>Retiradas e Demolições</v>
      </c>
      <c r="C9" s="96" t="n">
        <f aca="false">J9/$J$11</f>
        <v>0.294542526674889</v>
      </c>
      <c r="D9" s="97" t="n">
        <f aca="false">J9*E9</f>
        <v>77622.63</v>
      </c>
      <c r="E9" s="98" t="n">
        <v>1</v>
      </c>
      <c r="F9" s="97" t="n">
        <f aca="false">J9*G9</f>
        <v>0</v>
      </c>
      <c r="G9" s="98"/>
      <c r="H9" s="97" t="n">
        <f aca="false">J9*I9</f>
        <v>0</v>
      </c>
      <c r="I9" s="98"/>
      <c r="J9" s="97" t="n">
        <f aca="false">'Orçamento Sintético'!J17</f>
        <v>77622.63</v>
      </c>
      <c r="K9" s="96" t="n">
        <f aca="false">E9+G9+I9</f>
        <v>1</v>
      </c>
    </row>
    <row r="10" customFormat="false" ht="15" hidden="false" customHeight="false" outlineLevel="0" collapsed="false">
      <c r="A10" s="94" t="n">
        <v>3</v>
      </c>
      <c r="B10" s="95" t="str">
        <f aca="false">'Orçamento Sintético'!D28</f>
        <v>Reforma</v>
      </c>
      <c r="C10" s="96" t="n">
        <f aca="false">J10/$J$11</f>
        <v>0.683792369504854</v>
      </c>
      <c r="D10" s="97" t="n">
        <f aca="false">J10*E10</f>
        <v>0</v>
      </c>
      <c r="E10" s="98" t="n">
        <v>0</v>
      </c>
      <c r="F10" s="97" t="n">
        <f aca="false">J10*G10</f>
        <v>108122.442</v>
      </c>
      <c r="G10" s="98" t="n">
        <v>0.6</v>
      </c>
      <c r="H10" s="97" t="n">
        <f aca="false">J10*I10</f>
        <v>72081.628</v>
      </c>
      <c r="I10" s="98" t="n">
        <v>0.4</v>
      </c>
      <c r="J10" s="97" t="n">
        <f aca="false">'Orçamento Sintético'!J28</f>
        <v>180204.07</v>
      </c>
      <c r="K10" s="96" t="n">
        <f aca="false">E10+G10+I10</f>
        <v>1</v>
      </c>
    </row>
    <row r="11" customFormat="false" ht="15" hidden="false" customHeight="false" outlineLevel="0" collapsed="false">
      <c r="A11" s="93"/>
      <c r="B11" s="99" t="s">
        <v>141</v>
      </c>
      <c r="C11" s="100" t="n">
        <f aca="false">SUM(C8:C10)</f>
        <v>1</v>
      </c>
      <c r="D11" s="101" t="n">
        <f aca="false">SUM(D8:D10)</f>
        <v>81048.354</v>
      </c>
      <c r="E11" s="100" t="n">
        <f aca="false">D11/J11</f>
        <v>0.307541588967043</v>
      </c>
      <c r="F11" s="101" t="n">
        <f aca="false">SUM(F8:F10)</f>
        <v>109264.35</v>
      </c>
      <c r="G11" s="100" t="n">
        <f aca="false">F11/J11</f>
        <v>0.414608442466964</v>
      </c>
      <c r="H11" s="101" t="n">
        <f aca="false">SUM(H8:H10)</f>
        <v>73223.536</v>
      </c>
      <c r="I11" s="100" t="n">
        <f aca="false">H11/J11</f>
        <v>0.277849968565993</v>
      </c>
      <c r="J11" s="101" t="n">
        <f aca="false">'Orçamento Sintético'!N48</f>
        <v>263536.24</v>
      </c>
      <c r="K11" s="96" t="n">
        <f aca="false">E11+G11+I11</f>
        <v>1</v>
      </c>
      <c r="N11" s="102"/>
    </row>
    <row r="12" customFormat="false" ht="15" hidden="false" customHeight="false" outlineLevel="0" collapsed="false">
      <c r="A12" s="9"/>
      <c r="B12" s="103"/>
      <c r="C12" s="104"/>
      <c r="D12" s="105"/>
      <c r="E12" s="104"/>
      <c r="F12" s="105"/>
      <c r="G12" s="104"/>
      <c r="H12" s="105"/>
      <c r="I12" s="104"/>
      <c r="J12" s="105"/>
      <c r="K12" s="104"/>
    </row>
    <row r="13" customFormat="false" ht="15" hidden="false" customHeight="false" outlineLevel="0" collapsed="false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</row>
    <row r="14" customFormat="false" ht="15" hidden="false" customHeight="false" outlineLevel="0" collapsed="false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</row>
    <row r="15" customFormat="false" ht="15" hidden="false" customHeight="false" outlineLevel="0" collapsed="false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</row>
    <row r="16" customFormat="false" ht="15" hidden="false" customHeight="false" outlineLevel="0" collapsed="false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</row>
    <row r="17" customFormat="false" ht="15" hidden="false" customHeight="false" outlineLevel="0" collapsed="false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</row>
    <row r="18" customFormat="false" ht="15" hidden="false" customHeight="false" outlineLevel="0" collapsed="false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</row>
    <row r="19" customFormat="false" ht="15" hidden="false" customHeight="false" outlineLevel="0" collapsed="false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</row>
    <row r="20" customFormat="false" ht="15" hidden="false" customHeight="false" outlineLevel="0" collapsed="false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</row>
    <row r="21" customFormat="false" ht="15" hidden="false" customHeight="false" outlineLevel="0" collapsed="false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</row>
    <row r="22" customFormat="false" ht="15" hidden="false" customHeight="false" outlineLevel="0" collapsed="false">
      <c r="A22" s="9"/>
      <c r="B22" s="9"/>
      <c r="C22" s="9"/>
      <c r="D22" s="9"/>
      <c r="E22" s="9"/>
      <c r="F22" s="84" t="s">
        <v>131</v>
      </c>
      <c r="G22" s="84"/>
      <c r="H22" s="85"/>
      <c r="I22" s="106" t="s">
        <v>132</v>
      </c>
      <c r="J22" s="106"/>
      <c r="K22" s="106"/>
    </row>
    <row r="23" customFormat="false" ht="15" hidden="false" customHeight="false" outlineLevel="0" collapsed="false">
      <c r="A23" s="9"/>
      <c r="B23" s="9"/>
      <c r="C23" s="9"/>
      <c r="D23" s="9"/>
      <c r="E23" s="9"/>
      <c r="F23" s="84" t="s">
        <v>133</v>
      </c>
      <c r="G23" s="84"/>
      <c r="H23" s="84"/>
      <c r="I23" s="106" t="s">
        <v>134</v>
      </c>
      <c r="J23" s="106"/>
      <c r="K23" s="106"/>
    </row>
    <row r="24" customFormat="false" ht="15" hidden="false" customHeight="false" outlineLevel="0" collapsed="false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</row>
    <row r="25" customFormat="false" ht="15" hidden="false" customHeight="false" outlineLevel="0" collapsed="false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</row>
    <row r="26" customFormat="false" ht="15" hidden="false" customHeight="false" outlineLevel="0" collapsed="false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</row>
    <row r="27" customFormat="false" ht="15" hidden="false" customHeight="false" outlineLevel="0" collapsed="false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</row>
    <row r="28" customFormat="false" ht="15" hidden="false" customHeight="false" outlineLevel="0" collapsed="false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</row>
    <row r="29" customFormat="false" ht="15" hidden="false" customHeight="false" outlineLevel="0" collapsed="false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</row>
    <row r="30" customFormat="false" ht="15" hidden="false" customHeight="false" outlineLevel="0" collapsed="false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</row>
    <row r="31" customFormat="false" ht="15" hidden="false" customHeight="false" outlineLevel="0" collapsed="false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</row>
    <row r="32" customFormat="false" ht="15" hidden="false" customHeight="false" outlineLevel="0" collapsed="false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</row>
    <row r="33" customFormat="false" ht="15" hidden="false" customHeight="false" outlineLevel="0" collapsed="false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</row>
    <row r="34" customFormat="false" ht="15" hidden="false" customHeight="false" outlineLevel="0" collapsed="false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</row>
  </sheetData>
  <mergeCells count="8">
    <mergeCell ref="B1:J1"/>
    <mergeCell ref="B2:J2"/>
    <mergeCell ref="B4:J4"/>
    <mergeCell ref="B5:J5"/>
    <mergeCell ref="F22:G22"/>
    <mergeCell ref="I22:K22"/>
    <mergeCell ref="F23:H23"/>
    <mergeCell ref="I23:K23"/>
  </mergeCells>
  <printOptions headings="false" gridLines="false" gridLinesSet="true" horizontalCentered="true" verticalCentered="false"/>
  <pageMargins left="0.511805555555556" right="0.511805555555556" top="0.7875" bottom="0.7875" header="0.511811023622047" footer="0.511811023622047"/>
  <pageSetup paperSize="9" scale="75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F11"/>
  <sheetViews>
    <sheetView showFormulas="false" showGridLines="true" showRowColHeaders="true" showZeros="true" rightToLeft="false" tabSelected="false" showOutlineSymbols="true" defaultGridColor="true" view="normal" topLeftCell="A94" colorId="64" zoomScale="100" zoomScaleNormal="100" zoomScalePageLayoutView="100" workbookViewId="0">
      <selection pane="topLeft" activeCell="C5" activeCellId="0" sqref="C5"/>
    </sheetView>
  </sheetViews>
  <sheetFormatPr defaultColWidth="8.6796875" defaultRowHeight="15" zeroHeight="false" outlineLevelRow="0" outlineLevelCol="0"/>
  <cols>
    <col collapsed="false" customWidth="true" hidden="false" outlineLevel="0" max="1" min="1" style="2" width="12.57"/>
    <col collapsed="false" customWidth="true" hidden="false" outlineLevel="0" max="2" min="2" style="2" width="10.85"/>
    <col collapsed="false" customWidth="true" hidden="false" outlineLevel="0" max="3" min="3" style="0" width="71.86"/>
    <col collapsed="false" customWidth="true" hidden="false" outlineLevel="0" max="4" min="4" style="2" width="8.57"/>
    <col collapsed="false" customWidth="true" hidden="false" outlineLevel="0" max="5" min="5" style="2" width="9.86"/>
    <col collapsed="false" customWidth="true" hidden="false" outlineLevel="0" max="6" min="6" style="107" width="13.71"/>
  </cols>
  <sheetData>
    <row r="1" customFormat="false" ht="15" hidden="false" customHeight="false" outlineLevel="0" collapsed="false">
      <c r="A1" s="88"/>
      <c r="B1" s="88"/>
      <c r="C1" s="7" t="s">
        <v>0</v>
      </c>
      <c r="D1" s="7"/>
      <c r="E1" s="88"/>
      <c r="F1" s="108"/>
    </row>
    <row r="2" customFormat="false" ht="15" hidden="false" customHeight="false" outlineLevel="0" collapsed="false">
      <c r="A2" s="88"/>
      <c r="B2" s="88"/>
      <c r="C2" s="7" t="s">
        <v>135</v>
      </c>
      <c r="D2" s="7"/>
      <c r="E2" s="88"/>
      <c r="F2" s="108"/>
    </row>
    <row r="3" customFormat="false" ht="6" hidden="false" customHeight="true" outlineLevel="0" collapsed="false">
      <c r="A3" s="88"/>
      <c r="B3" s="88"/>
      <c r="C3" s="109"/>
      <c r="D3" s="110"/>
      <c r="E3" s="88"/>
      <c r="F3" s="108"/>
    </row>
    <row r="4" customFormat="false" ht="15" hidden="false" customHeight="false" outlineLevel="0" collapsed="false">
      <c r="A4" s="88"/>
      <c r="B4" s="88"/>
      <c r="C4" s="7" t="s">
        <v>142</v>
      </c>
      <c r="D4" s="7"/>
      <c r="E4" s="88"/>
      <c r="F4" s="108"/>
    </row>
    <row r="5" customFormat="false" ht="15" hidden="false" customHeight="false" outlineLevel="0" collapsed="false">
      <c r="A5" s="88"/>
      <c r="B5" s="88"/>
      <c r="C5" s="7" t="s">
        <v>3</v>
      </c>
      <c r="D5" s="7"/>
      <c r="E5" s="111"/>
      <c r="F5" s="108"/>
    </row>
    <row r="6" customFormat="false" ht="5.25" hidden="false" customHeight="true" outlineLevel="0" collapsed="false">
      <c r="A6" s="88"/>
      <c r="B6" s="88"/>
      <c r="C6" s="10"/>
      <c r="D6" s="10"/>
      <c r="E6" s="111"/>
      <c r="F6" s="108"/>
    </row>
    <row r="7" customFormat="false" ht="15" hidden="false" customHeight="false" outlineLevel="0" collapsed="false">
      <c r="A7" s="88"/>
      <c r="B7" s="88"/>
      <c r="C7" s="112" t="str">
        <f aca="false">'Orçamento Sintético'!D7:D9</f>
        <v>Endereço: Rua Ermelino Da Silva, 150- Jardim Cerejeiras</v>
      </c>
      <c r="D7" s="10"/>
      <c r="E7" s="111"/>
      <c r="F7" s="108"/>
    </row>
    <row r="8" customFormat="false" ht="15" hidden="false" customHeight="false" outlineLevel="0" collapsed="false">
      <c r="A8" s="88"/>
      <c r="B8" s="88"/>
      <c r="C8" s="113" t="s">
        <v>143</v>
      </c>
      <c r="D8" s="114" t="s">
        <v>7</v>
      </c>
      <c r="E8" s="115" t="n">
        <f aca="false">'Orçamento Sintético'!J8</f>
        <v>45722</v>
      </c>
      <c r="F8" s="108"/>
    </row>
    <row r="9" customFormat="false" ht="4.5" hidden="false" customHeight="true" outlineLevel="0" collapsed="false">
      <c r="A9" s="88"/>
      <c r="B9" s="88"/>
      <c r="C9" s="116"/>
      <c r="D9" s="116"/>
      <c r="E9" s="88"/>
      <c r="F9" s="108"/>
    </row>
    <row r="10" customFormat="false" ht="15" hidden="false" customHeight="true" outlineLevel="0" collapsed="false">
      <c r="A10" s="25" t="s">
        <v>9</v>
      </c>
      <c r="B10" s="25" t="s">
        <v>10</v>
      </c>
      <c r="C10" s="25" t="s">
        <v>11</v>
      </c>
      <c r="D10" s="25" t="s">
        <v>144</v>
      </c>
      <c r="E10" s="25" t="s">
        <v>145</v>
      </c>
      <c r="F10" s="117" t="s">
        <v>146</v>
      </c>
    </row>
    <row r="11" customFormat="false" ht="24" hidden="false" customHeight="true" outlineLevel="0" collapsed="false">
      <c r="A11" s="25"/>
      <c r="B11" s="25"/>
      <c r="C11" s="25"/>
      <c r="D11" s="25"/>
      <c r="E11" s="25"/>
      <c r="F11" s="117"/>
    </row>
  </sheetData>
  <mergeCells count="10">
    <mergeCell ref="C1:D1"/>
    <mergeCell ref="C2:D2"/>
    <mergeCell ref="C4:D4"/>
    <mergeCell ref="C5:D5"/>
    <mergeCell ref="A10:A11"/>
    <mergeCell ref="B10:B11"/>
    <mergeCell ref="C10:C11"/>
    <mergeCell ref="D10:D11"/>
    <mergeCell ref="E10:E11"/>
    <mergeCell ref="F10:F11"/>
  </mergeCells>
  <printOptions headings="false" gridLines="false" gridLinesSet="true" horizontalCentered="true" verticalCentered="false"/>
  <pageMargins left="0.511805555555556" right="0.511805555555556" top="0.590277777777778" bottom="0.511805555555556" header="0.511811023622047" footer="0.511811023622047"/>
  <pageSetup paperSize="9" scale="8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J34"/>
  <sheetViews>
    <sheetView showFormulas="false" showGridLines="true" showRowColHeaders="true" showZeros="true" rightToLeft="false" tabSelected="false" showOutlineSymbols="true" defaultGridColor="true" view="normal" topLeftCell="A10" colorId="64" zoomScale="100" zoomScaleNormal="100" zoomScalePageLayoutView="100" workbookViewId="0">
      <selection pane="topLeft" activeCell="D44" activeCellId="0" sqref="D44"/>
    </sheetView>
  </sheetViews>
  <sheetFormatPr defaultColWidth="8.6796875" defaultRowHeight="15" zeroHeight="false" outlineLevelRow="0" outlineLevelCol="0"/>
  <cols>
    <col collapsed="false" customWidth="true" hidden="false" outlineLevel="0" max="1" min="1" style="2" width="10.42"/>
    <col collapsed="false" customWidth="true" hidden="false" outlineLevel="0" max="2" min="2" style="2" width="11"/>
    <col collapsed="false" customWidth="true" hidden="false" outlineLevel="0" max="3" min="3" style="2" width="11.71"/>
    <col collapsed="false" customWidth="true" hidden="false" outlineLevel="0" max="4" min="4" style="0" width="33.57"/>
    <col collapsed="false" customWidth="true" hidden="false" outlineLevel="0" max="5" min="5" style="2" width="9.14"/>
    <col collapsed="false" customWidth="true" hidden="false" outlineLevel="0" max="7" min="7" style="2" width="11.14"/>
    <col collapsed="false" customWidth="true" hidden="false" outlineLevel="0" max="8" min="8" style="2" width="14.57"/>
    <col collapsed="false" customWidth="true" hidden="false" outlineLevel="0" max="9" min="9" style="107" width="13"/>
  </cols>
  <sheetData>
    <row r="1" customFormat="false" ht="15" hidden="false" customHeight="false" outlineLevel="0" collapsed="false">
      <c r="A1" s="7" t="s">
        <v>0</v>
      </c>
      <c r="B1" s="7"/>
      <c r="C1" s="7"/>
      <c r="D1" s="7"/>
      <c r="E1" s="7"/>
      <c r="F1" s="7"/>
      <c r="G1" s="7"/>
      <c r="H1" s="7"/>
      <c r="I1" s="7"/>
    </row>
    <row r="2" customFormat="false" ht="15" hidden="false" customHeight="false" outlineLevel="0" collapsed="false">
      <c r="A2" s="7" t="s">
        <v>135</v>
      </c>
      <c r="B2" s="7"/>
      <c r="C2" s="7"/>
      <c r="D2" s="7"/>
      <c r="E2" s="7"/>
      <c r="F2" s="7"/>
      <c r="G2" s="7"/>
      <c r="H2" s="7"/>
      <c r="I2" s="7"/>
    </row>
    <row r="3" customFormat="false" ht="6" hidden="false" customHeight="true" outlineLevel="0" collapsed="false">
      <c r="A3" s="88"/>
      <c r="B3" s="88"/>
      <c r="C3" s="88"/>
      <c r="D3" s="109"/>
      <c r="E3" s="110"/>
      <c r="F3" s="109"/>
      <c r="G3" s="88"/>
      <c r="H3" s="88"/>
      <c r="I3" s="108"/>
    </row>
    <row r="4" customFormat="false" ht="15" hidden="false" customHeight="false" outlineLevel="0" collapsed="false">
      <c r="A4" s="7" t="s">
        <v>147</v>
      </c>
      <c r="B4" s="7"/>
      <c r="C4" s="7"/>
      <c r="D4" s="7"/>
      <c r="E4" s="7"/>
      <c r="F4" s="7"/>
      <c r="G4" s="7"/>
      <c r="H4" s="7"/>
      <c r="I4" s="7"/>
    </row>
    <row r="5" customFormat="false" ht="15" hidden="false" customHeight="false" outlineLevel="0" collapsed="false">
      <c r="A5" s="7" t="s">
        <v>3</v>
      </c>
      <c r="B5" s="7"/>
      <c r="C5" s="7"/>
      <c r="D5" s="7"/>
      <c r="E5" s="7"/>
      <c r="F5" s="7"/>
      <c r="G5" s="7"/>
      <c r="H5" s="7"/>
      <c r="I5" s="7"/>
    </row>
    <row r="6" customFormat="false" ht="5.25" hidden="false" customHeight="true" outlineLevel="0" collapsed="false">
      <c r="A6" s="88"/>
      <c r="B6" s="88"/>
      <c r="C6" s="88"/>
      <c r="D6" s="10"/>
      <c r="E6" s="10"/>
      <c r="F6" s="10"/>
      <c r="G6" s="111"/>
      <c r="H6" s="111"/>
      <c r="I6" s="108"/>
    </row>
    <row r="7" customFormat="false" ht="15" hidden="false" customHeight="false" outlineLevel="0" collapsed="false">
      <c r="A7" s="88"/>
      <c r="B7" s="88"/>
      <c r="C7" s="118" t="str">
        <f aca="false">'Orçamento Sintético'!D7:D9</f>
        <v>Endereço: Rua Ermelino Da Silva, 150- Jardim Cerejeiras</v>
      </c>
      <c r="D7" s="118"/>
      <c r="E7" s="118"/>
      <c r="F7" s="118"/>
      <c r="G7" s="118"/>
      <c r="H7" s="118"/>
      <c r="I7" s="108"/>
    </row>
    <row r="8" customFormat="false" ht="17.25" hidden="false" customHeight="true" outlineLevel="0" collapsed="false">
      <c r="A8" s="88"/>
      <c r="B8" s="88"/>
      <c r="C8" s="119" t="s">
        <v>143</v>
      </c>
      <c r="D8" s="119"/>
      <c r="E8" s="119"/>
      <c r="F8" s="120" t="s">
        <v>7</v>
      </c>
      <c r="G8" s="18" t="n">
        <f aca="false">'Orçamento Sintético'!J8</f>
        <v>45722</v>
      </c>
      <c r="H8" s="18"/>
      <c r="I8" s="108"/>
    </row>
    <row r="9" customFormat="false" ht="8.25" hidden="false" customHeight="true" outlineLevel="0" collapsed="false">
      <c r="A9" s="88"/>
      <c r="B9" s="88"/>
      <c r="C9" s="121"/>
      <c r="D9" s="121"/>
      <c r="E9" s="121"/>
      <c r="F9" s="120"/>
      <c r="G9" s="18"/>
      <c r="H9" s="18"/>
      <c r="I9" s="108"/>
    </row>
    <row r="10" customFormat="false" ht="15" hidden="false" customHeight="false" outlineLevel="0" collapsed="false">
      <c r="B10" s="122" t="s">
        <v>25</v>
      </c>
      <c r="C10" s="122"/>
      <c r="D10" s="122"/>
      <c r="E10" s="122"/>
      <c r="F10" s="122"/>
      <c r="G10" s="122"/>
      <c r="H10" s="122"/>
    </row>
    <row r="11" customFormat="false" ht="15" hidden="false" customHeight="false" outlineLevel="0" collapsed="false">
      <c r="B11" s="123" t="s">
        <v>148</v>
      </c>
      <c r="C11" s="123" t="s">
        <v>149</v>
      </c>
      <c r="D11" s="124" t="s">
        <v>150</v>
      </c>
      <c r="E11" s="125"/>
      <c r="F11" s="126"/>
      <c r="G11" s="125"/>
      <c r="H11" s="127"/>
    </row>
    <row r="12" customFormat="false" ht="15" hidden="false" customHeight="false" outlineLevel="0" collapsed="false">
      <c r="B12" s="128" t="s">
        <v>151</v>
      </c>
      <c r="C12" s="129" t="n">
        <v>0.04</v>
      </c>
      <c r="D12" s="130" t="s">
        <v>152</v>
      </c>
      <c r="E12" s="131"/>
      <c r="F12" s="132"/>
      <c r="G12" s="131"/>
      <c r="H12" s="133"/>
    </row>
    <row r="13" customFormat="false" ht="15" hidden="false" customHeight="false" outlineLevel="0" collapsed="false">
      <c r="B13" s="128" t="s">
        <v>153</v>
      </c>
      <c r="C13" s="129" t="n">
        <v>0.008</v>
      </c>
      <c r="D13" s="130" t="s">
        <v>154</v>
      </c>
      <c r="E13" s="131"/>
      <c r="F13" s="132"/>
      <c r="G13" s="131"/>
      <c r="H13" s="133"/>
    </row>
    <row r="14" customFormat="false" ht="15" hidden="false" customHeight="false" outlineLevel="0" collapsed="false">
      <c r="B14" s="128" t="s">
        <v>155</v>
      </c>
      <c r="C14" s="129" t="n">
        <v>0.0127</v>
      </c>
      <c r="D14" s="130" t="s">
        <v>156</v>
      </c>
      <c r="E14" s="131"/>
      <c r="F14" s="132"/>
      <c r="G14" s="131"/>
      <c r="H14" s="133"/>
    </row>
    <row r="15" customFormat="false" ht="15" hidden="false" customHeight="false" outlineLevel="0" collapsed="false">
      <c r="B15" s="128" t="s">
        <v>157</v>
      </c>
      <c r="C15" s="129" t="n">
        <v>0.0123</v>
      </c>
      <c r="D15" s="130" t="s">
        <v>158</v>
      </c>
      <c r="E15" s="131"/>
      <c r="F15" s="132"/>
      <c r="G15" s="131"/>
      <c r="H15" s="133"/>
    </row>
    <row r="16" customFormat="false" ht="15" hidden="false" customHeight="false" outlineLevel="0" collapsed="false">
      <c r="B16" s="128" t="s">
        <v>159</v>
      </c>
      <c r="C16" s="129" t="n">
        <v>0.074</v>
      </c>
      <c r="D16" s="130" t="s">
        <v>160</v>
      </c>
      <c r="E16" s="131"/>
      <c r="F16" s="132"/>
      <c r="G16" s="131"/>
      <c r="H16" s="133"/>
    </row>
    <row r="17" customFormat="false" ht="15" hidden="false" customHeight="false" outlineLevel="0" collapsed="false">
      <c r="B17" s="128" t="s">
        <v>161</v>
      </c>
      <c r="C17" s="129" t="n">
        <v>0.0365</v>
      </c>
      <c r="D17" s="130" t="s">
        <v>162</v>
      </c>
      <c r="E17" s="131"/>
      <c r="F17" s="132"/>
      <c r="G17" s="131"/>
      <c r="H17" s="133"/>
    </row>
    <row r="18" customFormat="false" ht="15" hidden="false" customHeight="false" outlineLevel="0" collapsed="false">
      <c r="B18" s="128" t="s">
        <v>163</v>
      </c>
      <c r="C18" s="129" t="n">
        <v>0.015</v>
      </c>
      <c r="D18" s="130" t="s">
        <v>164</v>
      </c>
      <c r="E18" s="131"/>
      <c r="F18" s="132"/>
      <c r="G18" s="131"/>
      <c r="H18" s="133"/>
    </row>
    <row r="19" customFormat="false" ht="15" hidden="false" customHeight="false" outlineLevel="0" collapsed="false">
      <c r="B19" s="128" t="s">
        <v>165</v>
      </c>
      <c r="C19" s="129" t="n">
        <v>0.045</v>
      </c>
      <c r="D19" s="130" t="s">
        <v>166</v>
      </c>
      <c r="E19" s="131"/>
      <c r="F19" s="132"/>
      <c r="G19" s="131"/>
      <c r="H19" s="133"/>
    </row>
    <row r="20" customFormat="false" ht="15" hidden="false" customHeight="false" outlineLevel="0" collapsed="false">
      <c r="B20" s="123" t="s">
        <v>167</v>
      </c>
      <c r="C20" s="134" t="n">
        <v>0.2764</v>
      </c>
      <c r="D20" s="135" t="s">
        <v>168</v>
      </c>
      <c r="E20" s="136"/>
      <c r="F20" s="137"/>
      <c r="G20" s="136"/>
      <c r="H20" s="138"/>
    </row>
    <row r="22" customFormat="false" ht="12" hidden="false" customHeight="true" outlineLevel="0" collapsed="false"/>
    <row r="23" customFormat="false" ht="15" hidden="false" customHeight="false" outlineLevel="0" collapsed="false">
      <c r="D23" s="139" t="s">
        <v>169</v>
      </c>
    </row>
    <row r="33" customFormat="false" ht="15" hidden="false" customHeight="false" outlineLevel="0" collapsed="false">
      <c r="D33" s="140"/>
      <c r="E33" s="84" t="s">
        <v>131</v>
      </c>
      <c r="F33" s="84"/>
      <c r="G33" s="85"/>
      <c r="H33" s="84" t="s">
        <v>132</v>
      </c>
      <c r="I33" s="84"/>
      <c r="J33" s="85"/>
    </row>
    <row r="34" customFormat="false" ht="13.5" hidden="false" customHeight="true" outlineLevel="0" collapsed="false">
      <c r="D34" s="140"/>
      <c r="E34" s="84" t="s">
        <v>133</v>
      </c>
      <c r="F34" s="84"/>
      <c r="G34" s="84"/>
      <c r="H34" s="84" t="s">
        <v>134</v>
      </c>
      <c r="I34" s="84"/>
      <c r="J34" s="85"/>
    </row>
  </sheetData>
  <mergeCells count="12">
    <mergeCell ref="A1:I1"/>
    <mergeCell ref="A2:I2"/>
    <mergeCell ref="A4:I4"/>
    <mergeCell ref="A5:I5"/>
    <mergeCell ref="C7:H7"/>
    <mergeCell ref="C8:E8"/>
    <mergeCell ref="B10:H10"/>
    <mergeCell ref="D33:D34"/>
    <mergeCell ref="E33:F33"/>
    <mergeCell ref="H33:I33"/>
    <mergeCell ref="E34:G34"/>
    <mergeCell ref="H34:I34"/>
  </mergeCells>
  <printOptions headings="false" gridLines="false" gridLinesSet="true" horizontalCentered="true" verticalCentered="false"/>
  <pageMargins left="0.511805555555556" right="0.511805555555556" top="0.590277777777778" bottom="0.511805555555556" header="0.511811023622047" footer="0.511811023622047"/>
  <pageSetup paperSize="9" scale="82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sheetData/>
  <printOptions headings="false" gridLines="false" gridLinesSet="true" horizontalCentered="false" verticalCentered="false"/>
  <pageMargins left="0.511805555555556" right="0.511805555555556" top="0.7875" bottom="0.78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LibreOffice/24.8.0.3$Windows_X86_64 LibreOffice_project/0bdf1299c94fe897b119f97f3c613e9dca6be583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2024-05-17T17:36:39Z</dcterms:created>
  <dc:creator>TANISE FUCKNER DE OLIVEIRA GALVAN</dc:creator>
  <dc:description/>
  <dc:language>pt-BR</dc:language>
  <cp:lastModifiedBy>DANIELLE KINDRAJH</cp:lastModifiedBy>
  <cp:lastPrinted>2025-01-10T19:17:46Z</cp:lastPrinted>
  <dcterms:modified xsi:type="dcterms:W3CDTF">2025-03-06T13:05:54Z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