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M:\Compras\COMPRAS 2024\PROCESSOS LICITATÓRIOS\PREGÃO\PREGÃO ELET. 074-2024 - SERVIÇOS DE HORA MÁQUINA E CAMINHÃO\"/>
    </mc:Choice>
  </mc:AlternateContent>
  <xr:revisionPtr revIDLastSave="0" documentId="13_ncr:1_{1EE11EA3-7EB2-45B3-ACAB-946FF6E491EE}" xr6:coauthVersionLast="47" xr6:coauthVersionMax="47" xr10:uidLastSave="{00000000-0000-0000-0000-000000000000}"/>
  <bookViews>
    <workbookView xWindow="-28920" yWindow="-120" windowWidth="29040" windowHeight="15840" xr2:uid="{BB64B2BF-A7EF-4A25-A58B-FA212948BBF4}"/>
  </bookViews>
  <sheets>
    <sheet name="Planilha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10" i="1" s="1"/>
  <c r="F6" i="1"/>
  <c r="F7" i="1"/>
  <c r="F8" i="1"/>
  <c r="F9" i="1"/>
  <c r="F15" i="1"/>
  <c r="F20" i="1" s="1"/>
  <c r="F16" i="1"/>
  <c r="F17" i="1"/>
  <c r="F18" i="1"/>
  <c r="F19" i="1"/>
  <c r="F25" i="1"/>
  <c r="F26" i="1"/>
  <c r="F30" i="1" s="1"/>
  <c r="F27" i="1"/>
  <c r="F28" i="1"/>
  <c r="F29" i="1"/>
  <c r="F34" i="1"/>
  <c r="F35" i="1"/>
  <c r="F36" i="1"/>
  <c r="F37" i="1"/>
  <c r="F38" i="1"/>
  <c r="F39" i="1"/>
  <c r="F44" i="1"/>
  <c r="F45" i="1"/>
  <c r="F46" i="1"/>
  <c r="F47" i="1"/>
  <c r="F49" i="1" s="1"/>
  <c r="F48" i="1"/>
  <c r="F54" i="1"/>
  <c r="F59" i="1" s="1"/>
  <c r="F55" i="1"/>
  <c r="F56" i="1"/>
  <c r="F57" i="1"/>
  <c r="F58" i="1"/>
  <c r="F64" i="1"/>
  <c r="F65" i="1"/>
  <c r="F69" i="1" s="1"/>
  <c r="F66" i="1"/>
  <c r="F67" i="1"/>
  <c r="F68" i="1"/>
  <c r="F74" i="1"/>
  <c r="F75" i="1"/>
  <c r="F80" i="1" s="1"/>
  <c r="F76" i="1"/>
  <c r="F77" i="1"/>
  <c r="F78" i="1"/>
  <c r="F79" i="1"/>
  <c r="F85" i="1"/>
  <c r="F86" i="1"/>
  <c r="F87" i="1"/>
  <c r="F88" i="1"/>
  <c r="F89" i="1"/>
  <c r="F90" i="1"/>
  <c r="F94" i="1"/>
  <c r="F100" i="1" s="1"/>
  <c r="F95" i="1"/>
  <c r="F96" i="1"/>
  <c r="F97" i="1"/>
  <c r="F98" i="1"/>
  <c r="F99" i="1"/>
  <c r="F105" i="1"/>
  <c r="F110" i="1" s="1"/>
  <c r="F106" i="1"/>
  <c r="F107" i="1"/>
  <c r="F108" i="1"/>
  <c r="F109" i="1"/>
</calcChain>
</file>

<file path=xl/sharedStrings.xml><?xml version="1.0" encoding="utf-8"?>
<sst xmlns="http://schemas.openxmlformats.org/spreadsheetml/2006/main" count="287" uniqueCount="86">
  <si>
    <t>VALOR TOTAL</t>
  </si>
  <si>
    <t>H</t>
  </si>
  <si>
    <t>MINIESCAVADEIRA SOBRE ESTEIRAS, POTENCIA LIQUIDA DE *30* HP, PESO OPERACIONAL DE *3.500* KG - MATERIAIS NA OPERACAO. AF_04/2017</t>
  </si>
  <si>
    <t>COMPOSICAO</t>
  </si>
  <si>
    <t>MINIESCAVADEIRA SOBRE ESTEIRAS, POTENCIA LIQUIDA DE *30* HP, PESO OPERACIONAL DE *3.500* KG - MANUTENCAO. AF_04/2017</t>
  </si>
  <si>
    <t>MINIESCAVADEIRA SOBRE ESTEIRAS, POTENCIA LIQUIDA DE *30* HP, PESO OPERACIONAL DE *3.500* KG - JUROS. AF_04/2017</t>
  </si>
  <si>
    <t>MINIESCAVADEIRA SOBRE ESTEIRAS, POTENCIA LIQUIDA DE *30* HP, PESO OPERACIONAL DE *3.500* KG - DEPRECIACAO. AF_04/2017</t>
  </si>
  <si>
    <t>OPERADOR DE ESCAVADEIRA COM ENCARGOS COMPLEMENTARES</t>
  </si>
  <si>
    <t>VALOR UNITÁRIO DA PROPOSTA:</t>
  </si>
  <si>
    <t>VALOR</t>
  </si>
  <si>
    <t>COEFICIENTE</t>
  </si>
  <si>
    <t>UND ITEM</t>
  </si>
  <si>
    <t>DESCRIÇÃO ITEM</t>
  </si>
  <si>
    <t>CODIGO ITEM</t>
  </si>
  <si>
    <t>TIPO ITEM</t>
  </si>
  <si>
    <t>LOTE 11</t>
  </si>
  <si>
    <t>SINAPI - COMPOSIÇÃO 96245- MINIESCAVADEIRA SOBRE ESTEIRAS, POTENCIA LIQUIDA DE *30* HP, PESO OPERACIONAL DE *3.500* KG - CHP DIURNO. AF_04/2017</t>
  </si>
  <si>
    <t xml:space="preserve">FRESADORA MECANICA ACOPLAVEL </t>
  </si>
  <si>
    <t>COTAÇÃO</t>
  </si>
  <si>
    <t>INSUMO</t>
  </si>
  <si>
    <t>MINICARREGADEIRA SOBRE RODAS, POTÊNCIA LÍQUIDA DE 47 HP, CAPACIDADE NOMINAL DE OPERAÇÃO DE 646 KG - MATERIAIS NA OPERAÇÃO. AF_06/2015</t>
  </si>
  <si>
    <t>MINICARREGADEIRA SOBRE RODAS, POTÊNCIA LÍQUIDA DE 47 HP, CAPACIDADE NOMINAL DE OPERAÇÃO DE 646 KG - MANUTENÇÃO. AF_06/2015</t>
  </si>
  <si>
    <t>MINICARREGADEIRA SOBRE RODAS, POTÊNCIA LÍQUIDA DE 47 HP, CAPACIDADE NOMINAL DE OPERAÇÃO DE 646 KG - JUROS. AF_06/2015</t>
  </si>
  <si>
    <t>MINICARREGADEIRA SOBRE RODAS, POTÊNCIA LÍQUIDA DE 47 HP, CAPACIDADE NOMINAL DE OPERAÇÃO DE 646 KG - DEPRECIAÇÃO. AF_06/2015</t>
  </si>
  <si>
    <t>OPERADOR DE PÁ CARREGADEIRA COM ENCARGOS COMPLEMENTARES</t>
  </si>
  <si>
    <t>LOTE 10 E 21</t>
  </si>
  <si>
    <t>SINAPI - COMPOSIÇÃO COM BASE ITEM -  90962-  MINICARREGADEIRA SOBRE RODAS, POTÊNCIA LÍQUIDA DE 47 HP, CAPACIDADE NOMINAL DE OPERAÇÃO DE 646 KG - COM FRESADORA ACOPLADA</t>
  </si>
  <si>
    <t>ROLO COMPACTADOR VIBRATÓRIO TANDEM AÇO LISO, POTÊNCIA 58 HP, PESO SEM/COM LASTRO 6,5 / 9,4 T, LARGURA DE TRABALHO 1,2 M - JUROS. AF_06/2014</t>
  </si>
  <si>
    <t>ROLO COMPACTADOR VIBRATÓRIO TANDEM AÇO LISO, POTÊNCIA 58 HP, PESO SEM/COM LASTRO 6,5 / 9,4 T, LARGURA DE TRABALHO 1,2 M - DEPRECIAÇÃO. AF_06/2014</t>
  </si>
  <si>
    <t>OPERADOR DE ROLO COMPACTADOR COM ENCARGOS COMPLEMENTARES</t>
  </si>
  <si>
    <t>ROLO COMPACTADOR VIBRATÓRIO TANDEM AÇO LISO, POTÊNCIA 58 HP, PESO SEM/COM LASTRO 6,5 / 9,4 T, LARGURA DE TRABALHO 1,2 M - MATERIAIS NA OPERAÇÃO. AF_06/2014</t>
  </si>
  <si>
    <t>ROLO COMPACTADOR VIBRATÓRIO TANDEM AÇO LISO, POTÊNCIA 58 HP, PESO SEM/COM LASTRO 6,5 / 9,4 T, LARGURA DE TRABALHO 1,2 M - MANUTENÇÃO. AF_06/2014</t>
  </si>
  <si>
    <t>LOTE 9 E 20</t>
  </si>
  <si>
    <t>SINAPI - COMPOSIÇÃO 5867- ROLO COMPACTADOR VIBRATÓRIO TANDEM AÇO LISO, POTÊNCIA 58 HP, PESO SEM/COM LASTRO 6,5 / 9,4 T, LARGURA DE TRABALHO 1,2 M - CHP DIURNO. AF_06/2014</t>
  </si>
  <si>
    <t xml:space="preserve"> VALOR TOTAL </t>
  </si>
  <si>
    <t xml:space="preserve"> H </t>
  </si>
  <si>
    <t xml:space="preserve"> CAMINHÃO BASCULANTE 10 M3, TRUCADO CABINE SIMPLES, PESO BRUTO TOTAL 23.000 KG, CARGA ÚTIL MÁXIMA 15.935 KG, DISTÂNCIA ENTRE EIXOS 4,80 M, POTÊNCIA 230 CV INCLUSIVE CAÇAMBA METÁLICA - MATERIAIS NA OPERAÇÃO. AF_06/2014 </t>
  </si>
  <si>
    <t xml:space="preserve"> COMPOSICAO </t>
  </si>
  <si>
    <t xml:space="preserve"> CAMINHÃO BASCULANTE 10 M3, TRUCADO CABINE SIMPLES, PESO BRUTO TOTAL 23.000 KG, CARGA ÚTIL MÁXIMA 15.935 KG, DISTÂNCIA ENTRE EIXOS 4,80 M, POTÊNCIA 230 CV INCLUSIVE CAÇAMBA METÁLICA - MANUTENÇÃO. AF_06/2014 </t>
  </si>
  <si>
    <t xml:space="preserve"> CAMINHÃO BASCULANTE 10 M3, TRUCADO CABINE SIMPLES, PESO BRUTO TOTAL 23.000 KG, CARGA ÚTIL MÁXIMA 15.935 KG, DISTÂNCIA ENTRE EIXOS 4,80 M, POTÊNCIA 230 CV INCLUSIVE CAÇAMBA METÁLICA - IMPOSTOS E SEGUROS. AF_06/2014 </t>
  </si>
  <si>
    <t xml:space="preserve"> CAMINHÃO BASCULANTE 10 M3, TRUCADO CABINE SIMPLES, PESO BRUTO TOTAL 23.000 KG, CARGA ÚTIL MÁXIMA 15.935 KG, DISTÂNCIA ENTRE EIXOS 4,80 M, POTÊNCIA 230 CV INCLUSIVE CAÇAMBA METÁLICA - JUROS. AF_06/2014 </t>
  </si>
  <si>
    <t xml:space="preserve"> CAMINHÃO BASCULANTE 10 M3, TRUCADO CABINE SIMPLES, PESO BRUTO TOTAL 23.000 KG, CARGA ÚTIL MÁXIMA 15.935 KG, DISTÂNCIA ENTRE EIXOS 4,80 M, POTÊNCIA 230 CV INCLUSIVE CAÇAMBA METÁLICA - DEPRECIAÇÃO. AF_06/2014</t>
  </si>
  <si>
    <t xml:space="preserve"> MOTORISTA DE BASCULANTE COM ENCARGOS COMPLEMENTARES </t>
  </si>
  <si>
    <t>LOTE 8 E 19</t>
  </si>
  <si>
    <t>SINAPI - COMPOSIÇÃO 91386- CAMINHÃO BASCULANTE 10 M3, TRUCADO CABINE SIMPLES, PESO BRUTO TOTAL 23.000 KG, CARGA ÚTIL MÁXIMA 15.935 KG, DISTÂNCIA ENTRE EIXOS 4,80 M, POTÊNCIA 230 CV INCLUSIVE CAÇAMBA METÁLICA - CHP DIURNO. AF_06/2014</t>
  </si>
  <si>
    <t>TRATOR DE ESTEIRAS, POTÊNCIA 125 HP, PESO OPERACIONAL 12,9 T, COM LÂMINA 2,7 M3 - MATERIAIS NA OPERAÇÃO. AF_10/2014</t>
  </si>
  <si>
    <t>TRATOR DE ESTEIRAS, POTÊNCIA 125 HP, PESO OPERACIONAL 12,9 T, COM LÂMINA 2,7 M3 - MANUTENÇÃO. AF_10/2014</t>
  </si>
  <si>
    <t>TRATOR DE ESTEIRAS, POTÊNCIA 125 HP, PESO OPERACIONAL 12,9 T, COM LÂMINA 2,7 M3 - JUROS. AF_10/2014</t>
  </si>
  <si>
    <t>TRATOR DE ESTEIRAS, POTÊNCIA 125 HP, PESO OPERACIONAL 12,9 T, COM LÂMINA 2,7 M3 - DEPRECIAÇÃO. AF_10/2014</t>
  </si>
  <si>
    <t>TRATORISTA COM ENCARGOS COMPLEMENTARES</t>
  </si>
  <si>
    <t>LOTE 7 E 18</t>
  </si>
  <si>
    <t>SINAPI - COMPOSIÇÃO 88843- TRATOR DE ESTEIRAS, POTÊNCIA 125 HP, PESO OPERACIONAL 12,9 T, COM LÂMINA 2,7 M3 - CHP DIURNO. AF_10/2014</t>
  </si>
  <si>
    <t>ESCAVADEIRA HIDRÁULICA SOBRE ESTEIRAS, CAÇAMBA 1,20 M3, PESO OPERACIONAL 21 T, POTÊNCIA BRUTA 155 HP - MATERIAIS NA OPERAÇÃO. AF_06/2014</t>
  </si>
  <si>
    <t>E9775</t>
  </si>
  <si>
    <t>ESCAVADEIRA HIDRÁULICA SOBRE ESTEIRAS, CAÇAMBA 1,20 M3, PESO OPERACIONAL 21 T, POTÊNCIA BRUTA 155 HP - MANUTENÇÃO. AF_06/2014</t>
  </si>
  <si>
    <t>ESCAVADEIRA HIDRÁULICA SOBRE ESTEIRAS, CAÇAMBA 1,20 M3, PESO OPERACIONAL 21 T, POTÊNCIA BRUTA 155 HP - JUROS. AF_06/2014</t>
  </si>
  <si>
    <t>ESCAVADEIRA HIDRÁULICA SOBRE ESTEIRAS, CAÇAMBA 1,20 M3, PESO OPERACIONAL 21 T, POTÊNCIA BRUTA 155 HP - DEPRECIAÇÃO. AF_06/2014</t>
  </si>
  <si>
    <t>LOTE 6 E 17</t>
  </si>
  <si>
    <t xml:space="preserve">SICRO - COMPOSIÇÃO E9775 -  ESCAVADEIRA HIDRÁULICA COM MARTELO HIDRÁULICO DE 1700KG - 103KW </t>
  </si>
  <si>
    <t>LOTE 5 E 16</t>
  </si>
  <si>
    <t>SINAPI - COMPOSIÇÃO 88907 - ESCAVADEIRA HIDRÁULICA SOBRE ESTEIRAS, CAÇAMBA 1,20 M3, PESO OPERACIONAL 21 T, POTÊNCIA BRUTA 155 HP - CHP DIURNO. AF_06/2014</t>
  </si>
  <si>
    <t>ROLO COMPACTADOR PE DE CARNEIRO VIBRATORIO, POTENCIA 125 HP, PESO OPERACIONAL SEM/COM LASTRO 11,95 / 13,30 T, IMPACTO DINAMICO 38,5 / 22,5 T, LARGURA DE TRABALHO 2,15 M - MATERIAIS NA OPERAÇÃO. AF_06/2014</t>
  </si>
  <si>
    <t>ROLO COMPACTADOR PE DE CARNEIRO VIBRATORIO, POTENCIA 125 HP, PESO OPERACIONAL SEM/COM LASTRO 11,95 / 13,30 T, IMPACTO DINAMICO 38,5 / 22,5 T, LARGURA DE TRABALHO 2,15 M - MANUTENÇÃO. AF_06/2014</t>
  </si>
  <si>
    <t>ROLO COMPACTADOR PE DE CARNEIRO VIBRATORIO, POTENCIA 125 HP, PESO OPERACIONAL SEM/COM LASTRO 11,95 / 13,30 T, IMPACTO DINAMICO 38,5 / 22,5 T, LARGURA DE TRABALHO 2,15 M - JUROS. AF_06/2014</t>
  </si>
  <si>
    <t>ROLO COMPACTADOR PE DE CARNEIRO VIBRATORIO, POTENCIA 125 HP, PESO OPERACIONAL SEM/COM LASTRO 11,95 / 13,30 T, IMPACTO DINAMICO 38,5 / 22,5 T, LARGURA DE TRABALHO 2,15 M - DEPRECIAÇÃO. AF_06/2014</t>
  </si>
  <si>
    <t>LOTES 4 E 15</t>
  </si>
  <si>
    <t xml:space="preserve">SINAPI - COMPOSIÇÃO 7049-  ROLO COMPACTADOR PE DE CARNEIRO VIBRATORIO, POTENCIA 125 HP, PESO OPERACIONAL SEM/COM LASTRO 11,95 / 13,30 T, IMPACTO DINAMICO 38,5 / 22,5 T, LARGURA DE TRABALHO 2,15 M - 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</si>
  <si>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</si>
  <si>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</si>
  <si>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</si>
  <si>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</si>
  <si>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>LOTES 3 E 14</t>
  </si>
  <si>
    <t>SINAPI - COMPOSIÇÃO 5678 - RETROESCAVADEIRA SOBRE RODAS COM CARREGADEIRA, TRAÇÃO 4X4, POTÊNCIA LÍQ. 88 HP, CAÇAMBA CARREG. CAP. MÍN. 1 M3, CAÇAMBA RETRO CAP. 0,26 M3, PESO OPERACIONAL MÍN. 6.674 KG, PROFUNDIDADE ESCAVAÇÃO MÁX. 4,37 M - MANUTENÇÃO. AF_06/2014</t>
  </si>
  <si>
    <t>MOTONIVELADORA POTÊNCIA BÁSICA LÍQUIDA (PRIMEIRA MARCHA) 125 HP, PESO BRUTO 13032 KG, LARGURA DA LÂMINA DE 3,7 M - JUROS. AF_06/2014</t>
  </si>
  <si>
    <t>MOTONIVELADORA POTÊNCIA BÁSICA LÍQUIDA (PRIMEIRA MARCHA) 125 HP, PESO BRUTO 13032 KG, LARGURA DA LÂMINA DE 3,7 M - DEPRECIAÇÃO. AF_06/2014</t>
  </si>
  <si>
    <t>OPERADOR DE MOTONIVELADORA COM ENCARGOS COMPLEMENTARES</t>
  </si>
  <si>
    <t>MOTONIVELADORA POTÊNCIA BÁSICA LÍQUIDA (PRIMEIRA MARCHA) 125 HP, PESO BRUTO 13032 KG, LARGURA DA LÂMINA DE 3,7 M - MATERIAIS NA OPERAÇÃO. AF_06/2014</t>
  </si>
  <si>
    <t>MOTONIVELADORA POTÊNCIA BÁSICA LÍQUIDA (PRIMEIRA MARCHA) 125 HP, PESO BRUTO 13032 KG, LARGURA DA LÂMINA DE 3,7 M - MANUTENÇÃO. AF_06/2014</t>
  </si>
  <si>
    <t>LOTES 2 E 13</t>
  </si>
  <si>
    <t>SINAPI - COMPOSIÇÃO 5932 -MOTONIVELADORA POTÊNCIA BÁSICA LÍQUIDA (PRIMEIRA MARCHA) 125 HP, PESO BRUTO 13032 KG, LARGURA DA LÂMINA DE 3,7 M - CHP DIURNO. AF_06/2014</t>
  </si>
  <si>
    <t>PÁ CARREGADEIRA SOBRE RODAS, POTÊNCIA LÍQUIDA 128 HP, CAPACIDADE DA CAÇAMBA 1,7 A 2,8 M3, PESO OPERACIONAL 11632 KG - JUROS. AF_06/2014</t>
  </si>
  <si>
    <t>PÁ CARREGADEIRA SOBRE RODAS, POTÊNCIA LÍQUIDA 128 HP, CAPACIDADE DA CAÇAMBA 1,7 A 2,8 M3, PESO OPERACIONAL 11632 KG - DEPRECIAÇÃO. AF_06/2014</t>
  </si>
  <si>
    <t>PÁ CARREGADEIRA SOBRE RODAS, POTÊNCIA LÍQUIDA 128 HP, CAPACIDADE DA CAÇAMBA 1,7 A 2,8 M3, PESO OPERACIONAL 11632 KG - MATERIAIS NA OPERAÇÃO. AF_06/2014</t>
  </si>
  <si>
    <t>PÁ CARREGADEIRA SOBRE RODAS, POTÊNCIA LÍQUIDA 128 HP, CAPACIDADE DA CAÇAMBA 1,7 A 2,8 M3, PESO OPERACIONAL 11632 KG - MANUTENÇÃO. AF_06/2014</t>
  </si>
  <si>
    <t>LOTES 1 E 12</t>
  </si>
  <si>
    <t xml:space="preserve">SINAPI  - COMPOSIÇÃO 5940 - PÁ CARREGADEIRA SOBRE RODAS, POTÊNCIA LÍQUIDA 128 HP, CAPACIDADE DA CAÇAMBA 1,7 A 2,8 M3, PESO OPERACIONAL 11632 KG - CHP DIURNO. AF_06/2014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</si>
</sst>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164" formatCode="&quot;R$&quot;\ #,##0.00"/>
    <numFmt numFmtId="165" formatCode="&quot;R$&quot;\ #,##0.000000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Courier New"/>
      <family val="3"/>
    </font>
    <font>
      <sz val="10"/>
      <color rgb="FF000000"/>
      <name val="Courier New"/>
      <family val="3"/>
    </font>
    <font>
      <sz val="10"/>
      <color theme="1"/>
      <name val="Courier New"/>
      <family val="3"/>
    </font>
    <font>
      <sz val="10"/>
      <color theme="1"/>
      <name val="Times New Roman"/>
      <family val="1"/>
    </font>
    <font>
      <b/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left"/>
    </xf>
    <xf numFmtId="164" fontId="1" fillId="0" borderId="0" xfId="0" applyNumberFormat="1" applyFont="1" applyAlignment="1">
      <alignment horizontal="left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8" fontId="2" fillId="2" borderId="1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164" fontId="1" fillId="4" borderId="4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165" fontId="1" fillId="0" borderId="0" xfId="0" applyNumberFormat="1" applyFont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6" fillId="0" borderId="4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E5A37-5168-43AE-BD58-9B413DF45EF0}">
  <dimension ref="A2:G111"/>
  <sheetViews>
    <sheetView tabSelected="1" workbookViewId="0">
      <selection activeCell="H10" sqref="H10"/>
    </sheetView>
  </sheetViews>
  <sheetFormatPr defaultColWidth="23.140625" defaultRowHeight="15" x14ac:dyDescent="0.25"/>
  <cols>
    <col min="1" max="1" width="13.28515625" style="1" customWidth="1"/>
    <col min="2" max="2" width="13.7109375" style="1" bestFit="1" customWidth="1"/>
    <col min="3" max="3" width="96.28515625" style="1" customWidth="1"/>
    <col min="4" max="4" width="10.140625" style="1" bestFit="1" customWidth="1"/>
    <col min="5" max="5" width="13.7109375" style="1" bestFit="1" customWidth="1"/>
    <col min="6" max="6" width="14.42578125" style="1" bestFit="1" customWidth="1"/>
    <col min="7" max="7" width="30" style="2" bestFit="1" customWidth="1"/>
    <col min="8" max="16384" width="23.140625" style="1"/>
  </cols>
  <sheetData>
    <row r="2" spans="1:7" x14ac:dyDescent="0.25">
      <c r="A2" s="35"/>
      <c r="B2" s="34"/>
      <c r="C2" s="34"/>
      <c r="D2" s="34"/>
      <c r="E2" s="34"/>
      <c r="F2" s="33"/>
    </row>
    <row r="3" spans="1:7" x14ac:dyDescent="0.25">
      <c r="A3" s="19" t="s">
        <v>85</v>
      </c>
      <c r="B3" s="18"/>
      <c r="C3" s="18"/>
      <c r="D3" s="18"/>
      <c r="E3" s="18"/>
      <c r="F3" s="17"/>
      <c r="G3" s="16" t="s">
        <v>84</v>
      </c>
    </row>
    <row r="4" spans="1:7" x14ac:dyDescent="0.25">
      <c r="A4" s="15" t="s">
        <v>14</v>
      </c>
      <c r="B4" s="14" t="s">
        <v>13</v>
      </c>
      <c r="C4" s="14" t="s">
        <v>12</v>
      </c>
      <c r="D4" s="14" t="s">
        <v>11</v>
      </c>
      <c r="E4" s="14" t="s">
        <v>10</v>
      </c>
      <c r="F4" s="13" t="s">
        <v>9</v>
      </c>
      <c r="G4" s="12" t="s">
        <v>8</v>
      </c>
    </row>
    <row r="5" spans="1:7" x14ac:dyDescent="0.25">
      <c r="A5" s="11" t="s">
        <v>3</v>
      </c>
      <c r="B5" s="10">
        <v>53857</v>
      </c>
      <c r="C5" s="9" t="s">
        <v>83</v>
      </c>
      <c r="D5" s="9" t="s">
        <v>1</v>
      </c>
      <c r="E5" s="9">
        <v>0.40699999999999997</v>
      </c>
      <c r="F5" s="5">
        <f>$G$5*E5</f>
        <v>153.58552</v>
      </c>
      <c r="G5" s="36">
        <v>377.36</v>
      </c>
    </row>
    <row r="6" spans="1:7" x14ac:dyDescent="0.25">
      <c r="A6" s="11" t="s">
        <v>3</v>
      </c>
      <c r="B6" s="9">
        <v>53858</v>
      </c>
      <c r="C6" s="9" t="s">
        <v>82</v>
      </c>
      <c r="D6" s="9" t="s">
        <v>1</v>
      </c>
      <c r="E6" s="9">
        <v>0.19800000000000001</v>
      </c>
      <c r="F6" s="5">
        <f>$G$5*E6</f>
        <v>74.717280000000002</v>
      </c>
    </row>
    <row r="7" spans="1:7" x14ac:dyDescent="0.25">
      <c r="A7" s="11" t="s">
        <v>3</v>
      </c>
      <c r="B7" s="9">
        <v>88301</v>
      </c>
      <c r="C7" s="10" t="s">
        <v>24</v>
      </c>
      <c r="D7" s="9" t="s">
        <v>1</v>
      </c>
      <c r="E7" s="9">
        <v>0.13600000000000001</v>
      </c>
      <c r="F7" s="5">
        <f>$G$5*E7</f>
        <v>51.320960000000007</v>
      </c>
    </row>
    <row r="8" spans="1:7" x14ac:dyDescent="0.25">
      <c r="A8" s="11" t="s">
        <v>3</v>
      </c>
      <c r="B8" s="9">
        <v>89128</v>
      </c>
      <c r="C8" s="10" t="s">
        <v>81</v>
      </c>
      <c r="D8" s="9" t="s">
        <v>1</v>
      </c>
      <c r="E8" s="9">
        <v>0.22800000000000001</v>
      </c>
      <c r="F8" s="5">
        <f>$G$5*E8</f>
        <v>86.038080000000008</v>
      </c>
    </row>
    <row r="9" spans="1:7" x14ac:dyDescent="0.25">
      <c r="A9" s="11" t="s">
        <v>3</v>
      </c>
      <c r="B9" s="9">
        <v>89129</v>
      </c>
      <c r="C9" s="10" t="s">
        <v>80</v>
      </c>
      <c r="D9" s="9" t="s">
        <v>1</v>
      </c>
      <c r="E9" s="9">
        <v>3.1E-2</v>
      </c>
      <c r="F9" s="5">
        <f>$G$5*E9</f>
        <v>11.69816</v>
      </c>
    </row>
    <row r="10" spans="1:7" x14ac:dyDescent="0.25">
      <c r="A10" s="7" t="s">
        <v>0</v>
      </c>
      <c r="B10" s="6"/>
      <c r="C10" s="6"/>
      <c r="D10" s="6"/>
      <c r="E10" s="6"/>
      <c r="F10" s="5">
        <f>SUM(F5:F9)</f>
        <v>377.35999999999996</v>
      </c>
    </row>
    <row r="11" spans="1:7" x14ac:dyDescent="0.25">
      <c r="A11" s="4"/>
      <c r="B11" s="4"/>
      <c r="C11" s="4"/>
      <c r="D11" s="4"/>
      <c r="E11" s="4"/>
      <c r="F11" s="3"/>
    </row>
    <row r="12" spans="1:7" x14ac:dyDescent="0.25">
      <c r="A12" s="32"/>
      <c r="B12" s="32"/>
      <c r="C12" s="32"/>
      <c r="D12" s="32"/>
      <c r="E12" s="32"/>
      <c r="F12" s="32"/>
    </row>
    <row r="13" spans="1:7" x14ac:dyDescent="0.25">
      <c r="A13" s="19" t="s">
        <v>79</v>
      </c>
      <c r="B13" s="18"/>
      <c r="C13" s="18"/>
      <c r="D13" s="18"/>
      <c r="E13" s="18"/>
      <c r="F13" s="17"/>
      <c r="G13" s="16" t="s">
        <v>78</v>
      </c>
    </row>
    <row r="14" spans="1:7" x14ac:dyDescent="0.25">
      <c r="A14" s="15" t="s">
        <v>14</v>
      </c>
      <c r="B14" s="14" t="s">
        <v>13</v>
      </c>
      <c r="C14" s="14" t="s">
        <v>12</v>
      </c>
      <c r="D14" s="14" t="s">
        <v>11</v>
      </c>
      <c r="E14" s="14" t="s">
        <v>10</v>
      </c>
      <c r="F14" s="13" t="s">
        <v>9</v>
      </c>
      <c r="G14" s="12" t="s">
        <v>8</v>
      </c>
    </row>
    <row r="15" spans="1:7" x14ac:dyDescent="0.25">
      <c r="A15" s="11" t="s">
        <v>3</v>
      </c>
      <c r="B15" s="10">
        <v>5779</v>
      </c>
      <c r="C15" s="10" t="s">
        <v>77</v>
      </c>
      <c r="D15" s="9" t="s">
        <v>1</v>
      </c>
      <c r="E15" s="9">
        <v>0.34699999999999998</v>
      </c>
      <c r="F15" s="5">
        <f>$G$15*E15</f>
        <v>165.22057999999998</v>
      </c>
      <c r="G15" s="36">
        <v>476.14</v>
      </c>
    </row>
    <row r="16" spans="1:7" x14ac:dyDescent="0.25">
      <c r="A16" s="11" t="s">
        <v>3</v>
      </c>
      <c r="B16" s="10">
        <v>53849</v>
      </c>
      <c r="C16" s="10" t="s">
        <v>76</v>
      </c>
      <c r="D16" s="9" t="s">
        <v>1</v>
      </c>
      <c r="E16" s="9">
        <v>0.27700000000000002</v>
      </c>
      <c r="F16" s="5">
        <f>$G$15*E16</f>
        <v>131.89078000000001</v>
      </c>
    </row>
    <row r="17" spans="1:7" x14ac:dyDescent="0.25">
      <c r="A17" s="11" t="s">
        <v>3</v>
      </c>
      <c r="B17" s="10">
        <v>88300</v>
      </c>
      <c r="C17" s="10" t="s">
        <v>75</v>
      </c>
      <c r="D17" s="9" t="s">
        <v>1</v>
      </c>
      <c r="E17" s="9">
        <v>0.121</v>
      </c>
      <c r="F17" s="5">
        <f>$G$15*E17</f>
        <v>57.612939999999995</v>
      </c>
    </row>
    <row r="18" spans="1:7" x14ac:dyDescent="0.25">
      <c r="A18" s="11" t="s">
        <v>3</v>
      </c>
      <c r="B18" s="10">
        <v>89228</v>
      </c>
      <c r="C18" s="10" t="s">
        <v>74</v>
      </c>
      <c r="D18" s="9" t="s">
        <v>1</v>
      </c>
      <c r="E18" s="9">
        <v>0.216</v>
      </c>
      <c r="F18" s="5">
        <f>$G$15*E18</f>
        <v>102.84623999999999</v>
      </c>
    </row>
    <row r="19" spans="1:7" x14ac:dyDescent="0.25">
      <c r="A19" s="11" t="s">
        <v>3</v>
      </c>
      <c r="B19" s="10">
        <v>89229</v>
      </c>
      <c r="C19" s="10" t="s">
        <v>73</v>
      </c>
      <c r="D19" s="9" t="s">
        <v>1</v>
      </c>
      <c r="E19" s="9">
        <v>3.9E-2</v>
      </c>
      <c r="F19" s="5">
        <f>$G$15*E19</f>
        <v>18.569459999999999</v>
      </c>
    </row>
    <row r="20" spans="1:7" x14ac:dyDescent="0.25">
      <c r="A20" s="7" t="s">
        <v>0</v>
      </c>
      <c r="B20" s="6"/>
      <c r="C20" s="6"/>
      <c r="D20" s="6"/>
      <c r="E20" s="6"/>
      <c r="F20" s="5">
        <f>SUM(F15:F19)</f>
        <v>476.13999999999993</v>
      </c>
    </row>
    <row r="21" spans="1:7" x14ac:dyDescent="0.25">
      <c r="A21" s="4"/>
      <c r="B21" s="4"/>
      <c r="C21" s="4"/>
      <c r="D21" s="4"/>
      <c r="E21" s="4"/>
      <c r="F21" s="3"/>
    </row>
    <row r="22" spans="1:7" x14ac:dyDescent="0.25">
      <c r="A22" s="4"/>
      <c r="B22" s="4"/>
      <c r="C22" s="4"/>
      <c r="D22" s="4"/>
      <c r="E22" s="4"/>
      <c r="F22" s="3"/>
    </row>
    <row r="23" spans="1:7" x14ac:dyDescent="0.25">
      <c r="A23" s="19" t="s">
        <v>72</v>
      </c>
      <c r="B23" s="18"/>
      <c r="C23" s="18"/>
      <c r="D23" s="18"/>
      <c r="E23" s="18"/>
      <c r="F23" s="17"/>
      <c r="G23" s="16" t="s">
        <v>71</v>
      </c>
    </row>
    <row r="24" spans="1:7" x14ac:dyDescent="0.25">
      <c r="A24" s="15" t="s">
        <v>14</v>
      </c>
      <c r="B24" s="14" t="s">
        <v>13</v>
      </c>
      <c r="C24" s="14" t="s">
        <v>12</v>
      </c>
      <c r="D24" s="14" t="s">
        <v>11</v>
      </c>
      <c r="E24" s="14" t="s">
        <v>10</v>
      </c>
      <c r="F24" s="13" t="s">
        <v>9</v>
      </c>
      <c r="G24" s="12" t="s">
        <v>8</v>
      </c>
    </row>
    <row r="25" spans="1:7" x14ac:dyDescent="0.25">
      <c r="A25" s="11" t="s">
        <v>3</v>
      </c>
      <c r="B25" s="10">
        <v>5664</v>
      </c>
      <c r="C25" s="10" t="s">
        <v>70</v>
      </c>
      <c r="D25" s="9" t="s">
        <v>1</v>
      </c>
      <c r="E25" s="9">
        <v>0.23699999999999999</v>
      </c>
      <c r="F25" s="5">
        <f>$G$25*E25</f>
        <v>71.282489999999996</v>
      </c>
      <c r="G25" s="36">
        <v>300.77</v>
      </c>
    </row>
    <row r="26" spans="1:7" x14ac:dyDescent="0.25">
      <c r="A26" s="11" t="s">
        <v>3</v>
      </c>
      <c r="B26" s="10">
        <v>53786</v>
      </c>
      <c r="C26" s="10" t="s">
        <v>69</v>
      </c>
      <c r="D26" s="9" t="s">
        <v>1</v>
      </c>
      <c r="E26" s="9">
        <v>0.33239999999999997</v>
      </c>
      <c r="F26" s="5">
        <f>$G$25*E26</f>
        <v>99.975947999999988</v>
      </c>
    </row>
    <row r="27" spans="1:7" x14ac:dyDescent="0.25">
      <c r="A27" s="11" t="s">
        <v>3</v>
      </c>
      <c r="B27" s="10">
        <v>88294</v>
      </c>
      <c r="C27" s="10" t="s">
        <v>7</v>
      </c>
      <c r="D27" s="9" t="s">
        <v>1</v>
      </c>
      <c r="E27" s="9">
        <v>0.21529999999999999</v>
      </c>
      <c r="F27" s="5">
        <f>$G$25*E27</f>
        <v>64.755780999999999</v>
      </c>
    </row>
    <row r="28" spans="1:7" x14ac:dyDescent="0.25">
      <c r="A28" s="11" t="s">
        <v>3</v>
      </c>
      <c r="B28" s="10">
        <v>88857</v>
      </c>
      <c r="C28" s="10" t="s">
        <v>68</v>
      </c>
      <c r="D28" s="9" t="s">
        <v>1</v>
      </c>
      <c r="E28" s="9">
        <v>0.18959999999999999</v>
      </c>
      <c r="F28" s="5">
        <f>$G$25*E28</f>
        <v>57.025991999999995</v>
      </c>
    </row>
    <row r="29" spans="1:7" x14ac:dyDescent="0.25">
      <c r="A29" s="11" t="s">
        <v>3</v>
      </c>
      <c r="B29" s="10">
        <v>88858</v>
      </c>
      <c r="C29" s="10" t="s">
        <v>67</v>
      </c>
      <c r="D29" s="9" t="s">
        <v>1</v>
      </c>
      <c r="E29" s="9">
        <v>2.5700000000000001E-2</v>
      </c>
      <c r="F29" s="5">
        <f>$G$25*E29</f>
        <v>7.7297889999999994</v>
      </c>
    </row>
    <row r="30" spans="1:7" x14ac:dyDescent="0.25">
      <c r="A30" s="7" t="s">
        <v>0</v>
      </c>
      <c r="B30" s="6"/>
      <c r="C30" s="6"/>
      <c r="D30" s="6"/>
      <c r="E30" s="6"/>
      <c r="F30" s="5">
        <f>SUM(F25:F29)</f>
        <v>300.76999999999992</v>
      </c>
    </row>
    <row r="31" spans="1:7" x14ac:dyDescent="0.25">
      <c r="A31" s="3"/>
      <c r="B31" s="3"/>
      <c r="C31" s="3"/>
      <c r="D31" s="3"/>
      <c r="E31" s="3"/>
      <c r="F31" s="3"/>
    </row>
    <row r="32" spans="1:7" x14ac:dyDescent="0.25">
      <c r="A32" s="19" t="s">
        <v>66</v>
      </c>
      <c r="B32" s="18"/>
      <c r="C32" s="18"/>
      <c r="D32" s="18"/>
      <c r="E32" s="18"/>
      <c r="F32" s="17"/>
      <c r="G32" s="16" t="s">
        <v>65</v>
      </c>
    </row>
    <row r="33" spans="1:7" x14ac:dyDescent="0.25">
      <c r="A33" s="15" t="s">
        <v>14</v>
      </c>
      <c r="B33" s="14" t="s">
        <v>13</v>
      </c>
      <c r="C33" s="14" t="s">
        <v>12</v>
      </c>
      <c r="D33" s="14" t="s">
        <v>11</v>
      </c>
      <c r="E33" s="14" t="s">
        <v>10</v>
      </c>
      <c r="F33" s="13" t="s">
        <v>9</v>
      </c>
      <c r="G33" s="12" t="s">
        <v>8</v>
      </c>
    </row>
    <row r="34" spans="1:7" x14ac:dyDescent="0.25">
      <c r="A34" s="11" t="s">
        <v>3</v>
      </c>
      <c r="B34" s="9">
        <v>7051</v>
      </c>
      <c r="C34" s="10" t="s">
        <v>64</v>
      </c>
      <c r="D34" s="9" t="s">
        <v>1</v>
      </c>
      <c r="E34" s="9">
        <v>0.22</v>
      </c>
      <c r="F34" s="5">
        <f>$G$34*E34</f>
        <v>81.943400000000011</v>
      </c>
      <c r="G34" s="36">
        <v>372.47</v>
      </c>
    </row>
    <row r="35" spans="1:7" x14ac:dyDescent="0.25">
      <c r="A35" s="11" t="s">
        <v>3</v>
      </c>
      <c r="B35" s="9">
        <v>7052</v>
      </c>
      <c r="C35" s="10" t="s">
        <v>63</v>
      </c>
      <c r="D35" s="9" t="s">
        <v>1</v>
      </c>
      <c r="E35" s="9">
        <v>3.1E-2</v>
      </c>
      <c r="F35" s="5">
        <f>$G$34*E35</f>
        <v>11.546570000000001</v>
      </c>
    </row>
    <row r="36" spans="1:7" x14ac:dyDescent="0.25">
      <c r="A36" s="11" t="s">
        <v>3</v>
      </c>
      <c r="B36" s="9">
        <v>7053</v>
      </c>
      <c r="C36" s="10" t="s">
        <v>62</v>
      </c>
      <c r="D36" s="9" t="s">
        <v>1</v>
      </c>
      <c r="E36" s="9">
        <v>0.27600000000000002</v>
      </c>
      <c r="F36" s="5">
        <f>$G$34*E36</f>
        <v>102.80172000000002</v>
      </c>
    </row>
    <row r="37" spans="1:7" x14ac:dyDescent="0.25">
      <c r="A37" s="11" t="s">
        <v>3</v>
      </c>
      <c r="B37" s="9">
        <v>7054</v>
      </c>
      <c r="C37" s="10" t="s">
        <v>61</v>
      </c>
      <c r="D37" s="9" t="s">
        <v>1</v>
      </c>
      <c r="E37" s="9">
        <v>0.35799999999999998</v>
      </c>
      <c r="F37" s="5">
        <f>$G$34*E37</f>
        <v>133.34425999999999</v>
      </c>
    </row>
    <row r="38" spans="1:7" x14ac:dyDescent="0.25">
      <c r="A38" s="11" t="s">
        <v>3</v>
      </c>
      <c r="B38" s="9">
        <v>88303</v>
      </c>
      <c r="C38" s="10" t="s">
        <v>29</v>
      </c>
      <c r="D38" s="9" t="s">
        <v>1</v>
      </c>
      <c r="E38" s="9">
        <v>0.115</v>
      </c>
      <c r="F38" s="5">
        <f>$G$34*E38</f>
        <v>42.834050000000005</v>
      </c>
    </row>
    <row r="39" spans="1:7" x14ac:dyDescent="0.25">
      <c r="A39" s="7" t="s">
        <v>0</v>
      </c>
      <c r="B39" s="6"/>
      <c r="C39" s="6"/>
      <c r="D39" s="6"/>
      <c r="E39" s="6"/>
      <c r="F39" s="5">
        <f>SUM(F34:F38)</f>
        <v>372.46999999999997</v>
      </c>
    </row>
    <row r="40" spans="1:7" x14ac:dyDescent="0.25">
      <c r="A40" s="3"/>
      <c r="B40" s="3"/>
      <c r="C40" s="3"/>
      <c r="D40" s="3"/>
      <c r="E40" s="3"/>
      <c r="F40" s="3"/>
    </row>
    <row r="41" spans="1:7" x14ac:dyDescent="0.25">
      <c r="A41" s="4"/>
      <c r="B41" s="4"/>
      <c r="C41" s="4"/>
      <c r="D41" s="4"/>
      <c r="E41" s="4"/>
      <c r="F41" s="3"/>
    </row>
    <row r="42" spans="1:7" x14ac:dyDescent="0.25">
      <c r="A42" s="19" t="s">
        <v>60</v>
      </c>
      <c r="B42" s="18"/>
      <c r="C42" s="18"/>
      <c r="D42" s="18"/>
      <c r="E42" s="18"/>
      <c r="F42" s="17"/>
      <c r="G42" s="16" t="s">
        <v>59</v>
      </c>
    </row>
    <row r="43" spans="1:7" x14ac:dyDescent="0.25">
      <c r="A43" s="15" t="s">
        <v>14</v>
      </c>
      <c r="B43" s="14" t="s">
        <v>13</v>
      </c>
      <c r="C43" s="14" t="s">
        <v>12</v>
      </c>
      <c r="D43" s="14" t="s">
        <v>11</v>
      </c>
      <c r="E43" s="14" t="s">
        <v>10</v>
      </c>
      <c r="F43" s="13" t="s">
        <v>9</v>
      </c>
      <c r="G43" s="12" t="s">
        <v>8</v>
      </c>
    </row>
    <row r="44" spans="1:7" x14ac:dyDescent="0.25">
      <c r="A44" s="11" t="s">
        <v>3</v>
      </c>
      <c r="B44" s="9">
        <v>88294</v>
      </c>
      <c r="C44" s="9" t="s">
        <v>7</v>
      </c>
      <c r="D44" s="9" t="s">
        <v>1</v>
      </c>
      <c r="E44" s="9">
        <v>0.1196</v>
      </c>
      <c r="F44" s="5">
        <f>$G$44*E44</f>
        <v>54.044848000000002</v>
      </c>
      <c r="G44" s="36">
        <v>451.88</v>
      </c>
    </row>
    <row r="45" spans="1:7" x14ac:dyDescent="0.25">
      <c r="A45" s="11" t="s">
        <v>3</v>
      </c>
      <c r="B45" s="9">
        <v>88900</v>
      </c>
      <c r="C45" s="9" t="s">
        <v>56</v>
      </c>
      <c r="D45" s="9" t="s">
        <v>1</v>
      </c>
      <c r="E45" s="9">
        <v>0.2326</v>
      </c>
      <c r="F45" s="5">
        <f>$G$44*E45</f>
        <v>105.107288</v>
      </c>
    </row>
    <row r="46" spans="1:7" x14ac:dyDescent="0.25">
      <c r="A46" s="11" t="s">
        <v>3</v>
      </c>
      <c r="B46" s="9">
        <v>88902</v>
      </c>
      <c r="C46" s="9" t="s">
        <v>55</v>
      </c>
      <c r="D46" s="9" t="s">
        <v>1</v>
      </c>
      <c r="E46" s="9">
        <v>3.1600000000000003E-2</v>
      </c>
      <c r="F46" s="5">
        <f>$G$44*E46</f>
        <v>14.279408000000002</v>
      </c>
      <c r="G46" s="30"/>
    </row>
    <row r="47" spans="1:7" x14ac:dyDescent="0.25">
      <c r="A47" s="11" t="s">
        <v>3</v>
      </c>
      <c r="B47" s="9">
        <v>88903</v>
      </c>
      <c r="C47" s="9" t="s">
        <v>54</v>
      </c>
      <c r="D47" s="9" t="s">
        <v>1</v>
      </c>
      <c r="E47" s="9">
        <v>0.2908</v>
      </c>
      <c r="F47" s="5">
        <f>$G$44*E47</f>
        <v>131.40670399999999</v>
      </c>
    </row>
    <row r="48" spans="1:7" x14ac:dyDescent="0.25">
      <c r="A48" s="11" t="s">
        <v>3</v>
      </c>
      <c r="B48" s="9">
        <v>88904</v>
      </c>
      <c r="C48" s="9" t="s">
        <v>52</v>
      </c>
      <c r="D48" s="9" t="s">
        <v>1</v>
      </c>
      <c r="E48" s="9">
        <v>0.32540000000000002</v>
      </c>
      <c r="F48" s="5">
        <f>$G$44*E48</f>
        <v>147.041752</v>
      </c>
    </row>
    <row r="49" spans="1:7" x14ac:dyDescent="0.25">
      <c r="A49" s="7" t="s">
        <v>0</v>
      </c>
      <c r="B49" s="6"/>
      <c r="C49" s="6"/>
      <c r="D49" s="6"/>
      <c r="E49" s="6"/>
      <c r="F49" s="5">
        <f>SUM(F44:F48)</f>
        <v>451.88</v>
      </c>
    </row>
    <row r="50" spans="1:7" x14ac:dyDescent="0.25">
      <c r="A50" s="4"/>
      <c r="B50" s="4"/>
      <c r="C50" s="4"/>
      <c r="D50" s="4"/>
      <c r="E50" s="4"/>
      <c r="F50" s="3"/>
    </row>
    <row r="51" spans="1:7" x14ac:dyDescent="0.25">
      <c r="A51" s="4"/>
      <c r="B51" s="4"/>
      <c r="C51" s="4"/>
      <c r="D51" s="4"/>
      <c r="E51" s="4"/>
      <c r="F51" s="3"/>
    </row>
    <row r="52" spans="1:7" x14ac:dyDescent="0.25">
      <c r="A52" s="19" t="s">
        <v>58</v>
      </c>
      <c r="B52" s="18"/>
      <c r="C52" s="18"/>
      <c r="D52" s="18"/>
      <c r="E52" s="18"/>
      <c r="F52" s="17"/>
      <c r="G52" s="16" t="s">
        <v>57</v>
      </c>
    </row>
    <row r="53" spans="1:7" x14ac:dyDescent="0.25">
      <c r="A53" s="15" t="s">
        <v>14</v>
      </c>
      <c r="B53" s="14" t="s">
        <v>13</v>
      </c>
      <c r="C53" s="14" t="s">
        <v>12</v>
      </c>
      <c r="D53" s="14" t="s">
        <v>11</v>
      </c>
      <c r="E53" s="14" t="s">
        <v>10</v>
      </c>
      <c r="F53" s="13" t="s">
        <v>9</v>
      </c>
      <c r="G53" s="12" t="s">
        <v>8</v>
      </c>
    </row>
    <row r="54" spans="1:7" x14ac:dyDescent="0.25">
      <c r="A54" s="11" t="s">
        <v>3</v>
      </c>
      <c r="B54" s="31" t="s">
        <v>53</v>
      </c>
      <c r="C54" s="10" t="s">
        <v>7</v>
      </c>
      <c r="D54" s="9" t="s">
        <v>1</v>
      </c>
      <c r="E54" s="9">
        <v>0.1195</v>
      </c>
      <c r="F54" s="5">
        <f>$G$54*E54</f>
        <v>74.936059999999998</v>
      </c>
      <c r="G54" s="36">
        <v>627.08000000000004</v>
      </c>
    </row>
    <row r="55" spans="1:7" x14ac:dyDescent="0.25">
      <c r="A55" s="11" t="s">
        <v>3</v>
      </c>
      <c r="B55" s="31" t="s">
        <v>53</v>
      </c>
      <c r="C55" s="10" t="s">
        <v>56</v>
      </c>
      <c r="D55" s="9" t="s">
        <v>1</v>
      </c>
      <c r="E55" s="9">
        <v>0.23269999999999999</v>
      </c>
      <c r="F55" s="5">
        <f>$G$54*E55</f>
        <v>145.921516</v>
      </c>
    </row>
    <row r="56" spans="1:7" x14ac:dyDescent="0.25">
      <c r="A56" s="11" t="s">
        <v>3</v>
      </c>
      <c r="B56" s="31" t="s">
        <v>53</v>
      </c>
      <c r="C56" s="10" t="s">
        <v>55</v>
      </c>
      <c r="D56" s="9" t="s">
        <v>1</v>
      </c>
      <c r="E56" s="9">
        <v>3.1600000000000003E-2</v>
      </c>
      <c r="F56" s="5">
        <f>$G$54*E56</f>
        <v>19.815728000000004</v>
      </c>
    </row>
    <row r="57" spans="1:7" x14ac:dyDescent="0.25">
      <c r="A57" s="11" t="s">
        <v>3</v>
      </c>
      <c r="B57" s="31" t="s">
        <v>53</v>
      </c>
      <c r="C57" s="10" t="s">
        <v>54</v>
      </c>
      <c r="D57" s="9" t="s">
        <v>1</v>
      </c>
      <c r="E57" s="9">
        <v>0.2908</v>
      </c>
      <c r="F57" s="5">
        <f>$G$54*E57</f>
        <v>182.35486400000002</v>
      </c>
    </row>
    <row r="58" spans="1:7" x14ac:dyDescent="0.25">
      <c r="A58" s="11" t="s">
        <v>3</v>
      </c>
      <c r="B58" s="31" t="s">
        <v>53</v>
      </c>
      <c r="C58" s="10" t="s">
        <v>52</v>
      </c>
      <c r="D58" s="9" t="s">
        <v>1</v>
      </c>
      <c r="E58" s="9">
        <v>0.32540000000000002</v>
      </c>
      <c r="F58" s="5">
        <f>$G$54*E58</f>
        <v>204.05183200000002</v>
      </c>
    </row>
    <row r="59" spans="1:7" x14ac:dyDescent="0.25">
      <c r="A59" s="7" t="s">
        <v>0</v>
      </c>
      <c r="B59" s="6"/>
      <c r="C59" s="6"/>
      <c r="D59" s="6"/>
      <c r="E59" s="6"/>
      <c r="F59" s="5">
        <f>SUM(F54:F58)</f>
        <v>627.08000000000004</v>
      </c>
    </row>
    <row r="60" spans="1:7" x14ac:dyDescent="0.25">
      <c r="A60" s="4"/>
      <c r="B60" s="4"/>
      <c r="C60" s="4"/>
      <c r="D60" s="4"/>
      <c r="E60" s="4"/>
      <c r="F60" s="3"/>
    </row>
    <row r="61" spans="1:7" x14ac:dyDescent="0.25">
      <c r="A61" s="4"/>
      <c r="B61" s="4"/>
      <c r="C61" s="4"/>
      <c r="D61" s="4"/>
      <c r="E61" s="4"/>
      <c r="F61" s="3"/>
    </row>
    <row r="62" spans="1:7" x14ac:dyDescent="0.25">
      <c r="A62" s="19" t="s">
        <v>51</v>
      </c>
      <c r="B62" s="18"/>
      <c r="C62" s="18"/>
      <c r="D62" s="18"/>
      <c r="E62" s="18"/>
      <c r="F62" s="17"/>
      <c r="G62" s="16" t="s">
        <v>50</v>
      </c>
    </row>
    <row r="63" spans="1:7" x14ac:dyDescent="0.25">
      <c r="A63" s="15" t="s">
        <v>14</v>
      </c>
      <c r="B63" s="14" t="s">
        <v>13</v>
      </c>
      <c r="C63" s="14" t="s">
        <v>12</v>
      </c>
      <c r="D63" s="14" t="s">
        <v>11</v>
      </c>
      <c r="E63" s="14" t="s">
        <v>10</v>
      </c>
      <c r="F63" s="13" t="s">
        <v>9</v>
      </c>
      <c r="G63" s="12" t="s">
        <v>8</v>
      </c>
    </row>
    <row r="64" spans="1:7" x14ac:dyDescent="0.25">
      <c r="A64" s="11" t="s">
        <v>3</v>
      </c>
      <c r="B64" s="10">
        <v>88324</v>
      </c>
      <c r="C64" s="9" t="s">
        <v>49</v>
      </c>
      <c r="D64" s="9" t="s">
        <v>1</v>
      </c>
      <c r="E64" s="9">
        <v>0.14699999999999999</v>
      </c>
      <c r="F64" s="5">
        <f>$G$64*E64</f>
        <v>70.626149999999996</v>
      </c>
      <c r="G64" s="36">
        <v>480.45</v>
      </c>
    </row>
    <row r="65" spans="1:7" x14ac:dyDescent="0.25">
      <c r="A65" s="11" t="s">
        <v>3</v>
      </c>
      <c r="B65" s="10">
        <v>88839</v>
      </c>
      <c r="C65" s="9" t="s">
        <v>48</v>
      </c>
      <c r="D65" s="9" t="s">
        <v>1</v>
      </c>
      <c r="E65" s="9">
        <v>0.17299999999999999</v>
      </c>
      <c r="F65" s="5">
        <f>$G$64*E65</f>
        <v>83.11784999999999</v>
      </c>
    </row>
    <row r="66" spans="1:7" x14ac:dyDescent="0.25">
      <c r="A66" s="11" t="s">
        <v>3</v>
      </c>
      <c r="B66" s="9">
        <v>88840</v>
      </c>
      <c r="C66" s="9" t="s">
        <v>47</v>
      </c>
      <c r="D66" s="9" t="s">
        <v>1</v>
      </c>
      <c r="E66" s="9">
        <v>3.9E-2</v>
      </c>
      <c r="F66" s="5">
        <f>$G$64*E66</f>
        <v>18.737549999999999</v>
      </c>
      <c r="G66" s="30"/>
    </row>
    <row r="67" spans="1:7" x14ac:dyDescent="0.25">
      <c r="A67" s="11" t="s">
        <v>3</v>
      </c>
      <c r="B67" s="9">
        <v>88841</v>
      </c>
      <c r="C67" s="9" t="s">
        <v>46</v>
      </c>
      <c r="D67" s="9" t="s">
        <v>1</v>
      </c>
      <c r="E67" s="9">
        <v>0.309</v>
      </c>
      <c r="F67" s="5">
        <f>$G$64*E67</f>
        <v>148.45904999999999</v>
      </c>
    </row>
    <row r="68" spans="1:7" x14ac:dyDescent="0.25">
      <c r="A68" s="11" t="s">
        <v>3</v>
      </c>
      <c r="B68" s="10">
        <v>88842</v>
      </c>
      <c r="C68" s="10" t="s">
        <v>45</v>
      </c>
      <c r="D68" s="9" t="s">
        <v>1</v>
      </c>
      <c r="E68" s="9">
        <v>0.33200000000000002</v>
      </c>
      <c r="F68" s="5">
        <f>$G$64*E68</f>
        <v>159.5094</v>
      </c>
    </row>
    <row r="69" spans="1:7" x14ac:dyDescent="0.25">
      <c r="A69" s="7" t="s">
        <v>0</v>
      </c>
      <c r="B69" s="6"/>
      <c r="C69" s="6"/>
      <c r="D69" s="6"/>
      <c r="E69" s="6"/>
      <c r="F69" s="5">
        <f>SUM(F64:F68)</f>
        <v>480.44999999999993</v>
      </c>
    </row>
    <row r="70" spans="1:7" x14ac:dyDescent="0.25">
      <c r="A70" s="4"/>
      <c r="B70" s="4"/>
      <c r="C70" s="4"/>
      <c r="D70" s="4"/>
      <c r="E70" s="4"/>
      <c r="F70" s="3"/>
    </row>
    <row r="71" spans="1:7" x14ac:dyDescent="0.25">
      <c r="A71" s="4"/>
      <c r="B71" s="4"/>
      <c r="C71" s="4"/>
      <c r="D71" s="4"/>
      <c r="E71" s="4"/>
      <c r="F71" s="3"/>
    </row>
    <row r="72" spans="1:7" x14ac:dyDescent="0.25">
      <c r="A72" s="19" t="s">
        <v>44</v>
      </c>
      <c r="B72" s="18"/>
      <c r="C72" s="18"/>
      <c r="D72" s="18"/>
      <c r="E72" s="18"/>
      <c r="F72" s="17"/>
      <c r="G72" s="16" t="s">
        <v>43</v>
      </c>
    </row>
    <row r="73" spans="1:7" x14ac:dyDescent="0.25">
      <c r="A73" s="15" t="s">
        <v>14</v>
      </c>
      <c r="B73" s="14" t="s">
        <v>13</v>
      </c>
      <c r="C73" s="14" t="s">
        <v>12</v>
      </c>
      <c r="D73" s="14" t="s">
        <v>11</v>
      </c>
      <c r="E73" s="14" t="s">
        <v>10</v>
      </c>
      <c r="F73" s="13" t="s">
        <v>9</v>
      </c>
      <c r="G73" s="12" t="s">
        <v>8</v>
      </c>
    </row>
    <row r="74" spans="1:7" x14ac:dyDescent="0.25">
      <c r="A74" s="11" t="s">
        <v>37</v>
      </c>
      <c r="B74" s="10">
        <v>88281</v>
      </c>
      <c r="C74" s="10" t="s">
        <v>42</v>
      </c>
      <c r="D74" s="9" t="s">
        <v>35</v>
      </c>
      <c r="E74" s="9">
        <v>0.10390000000000001</v>
      </c>
      <c r="F74" s="8">
        <f>$G$74*E74</f>
        <v>27.229073</v>
      </c>
      <c r="G74" s="36">
        <v>262.07</v>
      </c>
    </row>
    <row r="75" spans="1:7" x14ac:dyDescent="0.25">
      <c r="A75" s="29" t="s">
        <v>37</v>
      </c>
      <c r="B75" s="9">
        <v>91380</v>
      </c>
      <c r="C75" s="9" t="s">
        <v>41</v>
      </c>
      <c r="D75" s="27" t="s">
        <v>35</v>
      </c>
      <c r="E75" s="27">
        <v>0.12540000000000001</v>
      </c>
      <c r="F75" s="8">
        <f>$G$74*E75</f>
        <v>32.863578000000004</v>
      </c>
    </row>
    <row r="76" spans="1:7" x14ac:dyDescent="0.25">
      <c r="A76" s="29" t="s">
        <v>37</v>
      </c>
      <c r="B76" s="9">
        <v>91381</v>
      </c>
      <c r="C76" s="28" t="s">
        <v>40</v>
      </c>
      <c r="D76" s="27" t="s">
        <v>35</v>
      </c>
      <c r="E76" s="27">
        <v>2.47E-2</v>
      </c>
      <c r="F76" s="8">
        <f>$G$74*E76</f>
        <v>6.4731290000000001</v>
      </c>
    </row>
    <row r="77" spans="1:7" x14ac:dyDescent="0.25">
      <c r="A77" s="11" t="s">
        <v>37</v>
      </c>
      <c r="B77" s="10">
        <v>91382</v>
      </c>
      <c r="C77" s="10" t="s">
        <v>39</v>
      </c>
      <c r="D77" s="9" t="s">
        <v>35</v>
      </c>
      <c r="E77" s="9">
        <v>1.95E-2</v>
      </c>
      <c r="F77" s="8">
        <f>$G$74*E77</f>
        <v>5.1103649999999998</v>
      </c>
    </row>
    <row r="78" spans="1:7" x14ac:dyDescent="0.25">
      <c r="A78" s="11" t="s">
        <v>37</v>
      </c>
      <c r="B78" s="10">
        <v>91383</v>
      </c>
      <c r="C78" s="10" t="s">
        <v>38</v>
      </c>
      <c r="D78" s="9" t="s">
        <v>35</v>
      </c>
      <c r="E78" s="9">
        <v>0.22689999999999999</v>
      </c>
      <c r="F78" s="8">
        <f>$G$74*E78</f>
        <v>59.463682999999996</v>
      </c>
    </row>
    <row r="79" spans="1:7" x14ac:dyDescent="0.25">
      <c r="A79" s="11" t="s">
        <v>37</v>
      </c>
      <c r="B79" s="10">
        <v>91384</v>
      </c>
      <c r="C79" s="10" t="s">
        <v>36</v>
      </c>
      <c r="D79" s="9" t="s">
        <v>35</v>
      </c>
      <c r="E79" s="9">
        <v>0.49959999999999999</v>
      </c>
      <c r="F79" s="8">
        <f>$G$74*E79</f>
        <v>130.930172</v>
      </c>
    </row>
    <row r="80" spans="1:7" x14ac:dyDescent="0.25">
      <c r="A80" s="7" t="s">
        <v>34</v>
      </c>
      <c r="B80" s="6"/>
      <c r="C80" s="6"/>
      <c r="D80" s="6"/>
      <c r="E80" s="6"/>
      <c r="F80" s="5">
        <f>SUM(F74:F79)</f>
        <v>262.07</v>
      </c>
    </row>
    <row r="81" spans="1:7" x14ac:dyDescent="0.25">
      <c r="A81" s="4"/>
      <c r="B81" s="4"/>
      <c r="C81" s="4"/>
      <c r="D81" s="4"/>
      <c r="E81" s="4"/>
      <c r="F81" s="3"/>
    </row>
    <row r="82" spans="1:7" x14ac:dyDescent="0.25">
      <c r="A82" s="4"/>
      <c r="B82" s="4"/>
      <c r="C82" s="4"/>
      <c r="D82" s="4"/>
      <c r="E82" s="4"/>
      <c r="F82" s="3"/>
    </row>
    <row r="83" spans="1:7" x14ac:dyDescent="0.25">
      <c r="A83" s="26" t="s">
        <v>33</v>
      </c>
      <c r="B83" s="18"/>
      <c r="C83" s="18"/>
      <c r="D83" s="18"/>
      <c r="E83" s="18"/>
      <c r="F83" s="17"/>
      <c r="G83" s="16" t="s">
        <v>32</v>
      </c>
    </row>
    <row r="84" spans="1:7" x14ac:dyDescent="0.25">
      <c r="A84" s="25" t="s">
        <v>14</v>
      </c>
      <c r="B84" s="14" t="s">
        <v>13</v>
      </c>
      <c r="C84" s="14" t="s">
        <v>12</v>
      </c>
      <c r="D84" s="14" t="s">
        <v>11</v>
      </c>
      <c r="E84" s="14" t="s">
        <v>10</v>
      </c>
      <c r="F84" s="13" t="s">
        <v>9</v>
      </c>
      <c r="G84" s="12" t="s">
        <v>8</v>
      </c>
    </row>
    <row r="85" spans="1:7" x14ac:dyDescent="0.25">
      <c r="A85" s="24" t="s">
        <v>3</v>
      </c>
      <c r="B85" s="20">
        <v>5729</v>
      </c>
      <c r="C85" s="9" t="s">
        <v>31</v>
      </c>
      <c r="D85" s="9" t="s">
        <v>1</v>
      </c>
      <c r="E85" s="9">
        <v>0.3276</v>
      </c>
      <c r="F85" s="8">
        <f>$G$85*E85</f>
        <v>109.14649200000001</v>
      </c>
      <c r="G85" s="36">
        <v>333.17</v>
      </c>
    </row>
    <row r="86" spans="1:7" x14ac:dyDescent="0.25">
      <c r="A86" s="24" t="s">
        <v>3</v>
      </c>
      <c r="B86" s="20">
        <v>5730</v>
      </c>
      <c r="C86" s="10" t="s">
        <v>30</v>
      </c>
      <c r="D86" s="9" t="s">
        <v>1</v>
      </c>
      <c r="E86" s="9">
        <v>0.2195</v>
      </c>
      <c r="F86" s="8">
        <f>$G$85*E86</f>
        <v>73.130814999999998</v>
      </c>
    </row>
    <row r="87" spans="1:7" x14ac:dyDescent="0.25">
      <c r="A87" s="24" t="s">
        <v>3</v>
      </c>
      <c r="B87" s="22">
        <v>88303</v>
      </c>
      <c r="C87" s="10" t="s">
        <v>29</v>
      </c>
      <c r="D87" s="9" t="s">
        <v>1</v>
      </c>
      <c r="E87" s="9">
        <v>0.15479999999999999</v>
      </c>
      <c r="F87" s="8">
        <f>$G$85*E87</f>
        <v>51.574716000000002</v>
      </c>
    </row>
    <row r="88" spans="1:7" x14ac:dyDescent="0.25">
      <c r="A88" s="24" t="s">
        <v>3</v>
      </c>
      <c r="B88" s="20">
        <v>89280</v>
      </c>
      <c r="C88" s="10" t="s">
        <v>28</v>
      </c>
      <c r="D88" s="9" t="s">
        <v>1</v>
      </c>
      <c r="E88" s="9">
        <v>0.26179999999999998</v>
      </c>
      <c r="F88" s="8">
        <f>$G$85*E88</f>
        <v>87.223905999999999</v>
      </c>
    </row>
    <row r="89" spans="1:7" x14ac:dyDescent="0.25">
      <c r="A89" s="24" t="s">
        <v>3</v>
      </c>
      <c r="B89" s="20">
        <v>89281</v>
      </c>
      <c r="C89" s="10" t="s">
        <v>27</v>
      </c>
      <c r="D89" s="9" t="s">
        <v>1</v>
      </c>
      <c r="E89" s="9">
        <v>3.6299999999999999E-2</v>
      </c>
      <c r="F89" s="8">
        <f>$G$85*E89</f>
        <v>12.094071</v>
      </c>
    </row>
    <row r="90" spans="1:7" x14ac:dyDescent="0.25">
      <c r="A90" s="23" t="s">
        <v>0</v>
      </c>
      <c r="B90" s="6"/>
      <c r="C90" s="6"/>
      <c r="D90" s="6"/>
      <c r="E90" s="6"/>
      <c r="F90" s="5">
        <f>SUM(F85:F89)</f>
        <v>333.16999999999996</v>
      </c>
    </row>
    <row r="91" spans="1:7" x14ac:dyDescent="0.25">
      <c r="A91" s="4"/>
      <c r="B91" s="4"/>
      <c r="C91" s="4"/>
      <c r="D91" s="4"/>
      <c r="E91" s="4"/>
      <c r="F91" s="3"/>
    </row>
    <row r="92" spans="1:7" x14ac:dyDescent="0.25">
      <c r="A92" s="19" t="s">
        <v>26</v>
      </c>
      <c r="B92" s="18"/>
      <c r="C92" s="18"/>
      <c r="D92" s="18"/>
      <c r="E92" s="18"/>
      <c r="F92" s="17"/>
      <c r="G92" s="16" t="s">
        <v>25</v>
      </c>
    </row>
    <row r="93" spans="1:7" x14ac:dyDescent="0.25">
      <c r="A93" s="15" t="s">
        <v>14</v>
      </c>
      <c r="B93" s="14" t="s">
        <v>13</v>
      </c>
      <c r="C93" s="14" t="s">
        <v>12</v>
      </c>
      <c r="D93" s="14" t="s">
        <v>11</v>
      </c>
      <c r="E93" s="14" t="s">
        <v>10</v>
      </c>
      <c r="F93" s="13" t="s">
        <v>9</v>
      </c>
      <c r="G93" s="12" t="s">
        <v>8</v>
      </c>
    </row>
    <row r="94" spans="1:7" x14ac:dyDescent="0.25">
      <c r="A94" s="21" t="s">
        <v>3</v>
      </c>
      <c r="B94" s="20">
        <v>88301</v>
      </c>
      <c r="C94" s="9" t="s">
        <v>24</v>
      </c>
      <c r="D94" s="9" t="s">
        <v>1</v>
      </c>
      <c r="E94" s="9">
        <v>0.2351</v>
      </c>
      <c r="F94" s="8">
        <f>$G$94*E94</f>
        <v>72.046395000000004</v>
      </c>
      <c r="G94" s="36">
        <v>306.45</v>
      </c>
    </row>
    <row r="95" spans="1:7" x14ac:dyDescent="0.25">
      <c r="A95" s="21" t="s">
        <v>3</v>
      </c>
      <c r="B95" s="20">
        <v>90688</v>
      </c>
      <c r="C95" s="10" t="s">
        <v>23</v>
      </c>
      <c r="D95" s="9" t="s">
        <v>1</v>
      </c>
      <c r="E95" s="9">
        <v>0.1709</v>
      </c>
      <c r="F95" s="8">
        <f>$G$94*E95</f>
        <v>52.372304999999997</v>
      </c>
    </row>
    <row r="96" spans="1:7" x14ac:dyDescent="0.25">
      <c r="A96" s="21" t="s">
        <v>3</v>
      </c>
      <c r="B96" s="22">
        <v>90689</v>
      </c>
      <c r="C96" s="10" t="s">
        <v>22</v>
      </c>
      <c r="D96" s="9" t="s">
        <v>1</v>
      </c>
      <c r="E96" s="9">
        <v>1.72E-2</v>
      </c>
      <c r="F96" s="8">
        <f>$G$94*E96</f>
        <v>5.2709399999999995</v>
      </c>
    </row>
    <row r="97" spans="1:7" x14ac:dyDescent="0.25">
      <c r="A97" s="21" t="s">
        <v>3</v>
      </c>
      <c r="B97" s="20">
        <v>90690</v>
      </c>
      <c r="C97" s="10" t="s">
        <v>21</v>
      </c>
      <c r="D97" s="9" t="s">
        <v>1</v>
      </c>
      <c r="E97" s="9">
        <v>0.21360000000000001</v>
      </c>
      <c r="F97" s="8">
        <f>$G$94*E97</f>
        <v>65.457719999999995</v>
      </c>
    </row>
    <row r="98" spans="1:7" x14ac:dyDescent="0.25">
      <c r="A98" s="21" t="s">
        <v>3</v>
      </c>
      <c r="B98" s="20">
        <v>90691</v>
      </c>
      <c r="C98" s="10" t="s">
        <v>20</v>
      </c>
      <c r="D98" s="9" t="s">
        <v>1</v>
      </c>
      <c r="E98" s="9">
        <v>0.28860000000000002</v>
      </c>
      <c r="F98" s="8">
        <f>$G$94*E98</f>
        <v>88.44147000000001</v>
      </c>
    </row>
    <row r="99" spans="1:7" x14ac:dyDescent="0.25">
      <c r="A99" s="21" t="s">
        <v>19</v>
      </c>
      <c r="B99" s="20" t="s">
        <v>18</v>
      </c>
      <c r="C99" s="10" t="s">
        <v>17</v>
      </c>
      <c r="D99" s="9" t="s">
        <v>1</v>
      </c>
      <c r="E99" s="9">
        <v>7.46E-2</v>
      </c>
      <c r="F99" s="8">
        <f>$G$94*E99</f>
        <v>22.861169999999998</v>
      </c>
    </row>
    <row r="100" spans="1:7" x14ac:dyDescent="0.25">
      <c r="A100" s="7" t="s">
        <v>0</v>
      </c>
      <c r="B100" s="6"/>
      <c r="C100" s="6"/>
      <c r="D100" s="6"/>
      <c r="E100" s="6"/>
      <c r="F100" s="5">
        <f>SUM(F94:F99)</f>
        <v>306.45000000000005</v>
      </c>
    </row>
    <row r="102" spans="1:7" x14ac:dyDescent="0.25">
      <c r="A102" s="4"/>
      <c r="B102" s="4"/>
      <c r="C102" s="4"/>
      <c r="D102" s="4"/>
      <c r="E102" s="4"/>
      <c r="F102" s="3"/>
    </row>
    <row r="103" spans="1:7" x14ac:dyDescent="0.25">
      <c r="A103" s="19" t="s">
        <v>16</v>
      </c>
      <c r="B103" s="18"/>
      <c r="C103" s="18"/>
      <c r="D103" s="18"/>
      <c r="E103" s="18"/>
      <c r="F103" s="17"/>
      <c r="G103" s="16" t="s">
        <v>15</v>
      </c>
    </row>
    <row r="104" spans="1:7" x14ac:dyDescent="0.25">
      <c r="A104" s="15" t="s">
        <v>14</v>
      </c>
      <c r="B104" s="14" t="s">
        <v>13</v>
      </c>
      <c r="C104" s="14" t="s">
        <v>12</v>
      </c>
      <c r="D104" s="14" t="s">
        <v>11</v>
      </c>
      <c r="E104" s="14" t="s">
        <v>10</v>
      </c>
      <c r="F104" s="13" t="s">
        <v>9</v>
      </c>
      <c r="G104" s="12" t="s">
        <v>8</v>
      </c>
    </row>
    <row r="105" spans="1:7" x14ac:dyDescent="0.25">
      <c r="A105" s="11" t="s">
        <v>3</v>
      </c>
      <c r="B105" s="9">
        <v>88294</v>
      </c>
      <c r="C105" s="9" t="s">
        <v>7</v>
      </c>
      <c r="D105" s="9" t="s">
        <v>1</v>
      </c>
      <c r="E105" s="9">
        <v>0.26</v>
      </c>
      <c r="F105" s="8">
        <f>$G$105*E105</f>
        <v>62.072400000000002</v>
      </c>
      <c r="G105" s="36">
        <v>238.74</v>
      </c>
    </row>
    <row r="106" spans="1:7" x14ac:dyDescent="0.25">
      <c r="A106" s="11" t="s">
        <v>3</v>
      </c>
      <c r="B106" s="10">
        <v>96241</v>
      </c>
      <c r="C106" s="9" t="s">
        <v>6</v>
      </c>
      <c r="D106" s="9" t="s">
        <v>1</v>
      </c>
      <c r="E106" s="9">
        <v>0.23</v>
      </c>
      <c r="F106" s="8">
        <f>$G$105*E106</f>
        <v>54.910200000000003</v>
      </c>
    </row>
    <row r="107" spans="1:7" x14ac:dyDescent="0.25">
      <c r="A107" s="11" t="s">
        <v>3</v>
      </c>
      <c r="B107" s="10">
        <v>96242</v>
      </c>
      <c r="C107" s="10" t="s">
        <v>5</v>
      </c>
      <c r="D107" s="9" t="s">
        <v>1</v>
      </c>
      <c r="E107" s="9">
        <v>3.2000000000000001E-2</v>
      </c>
      <c r="F107" s="8">
        <f>$G$105*E107</f>
        <v>7.6396800000000002</v>
      </c>
    </row>
    <row r="108" spans="1:7" x14ac:dyDescent="0.25">
      <c r="A108" s="11" t="s">
        <v>3</v>
      </c>
      <c r="B108" s="10">
        <v>96243</v>
      </c>
      <c r="C108" s="10" t="s">
        <v>4</v>
      </c>
      <c r="D108" s="9" t="s">
        <v>1</v>
      </c>
      <c r="E108" s="9">
        <v>0.27800000000000002</v>
      </c>
      <c r="F108" s="8">
        <f>$G$105*E108</f>
        <v>66.369720000000015</v>
      </c>
    </row>
    <row r="109" spans="1:7" x14ac:dyDescent="0.25">
      <c r="A109" s="11" t="s">
        <v>3</v>
      </c>
      <c r="B109" s="10">
        <v>96244</v>
      </c>
      <c r="C109" s="10" t="s">
        <v>2</v>
      </c>
      <c r="D109" s="9" t="s">
        <v>1</v>
      </c>
      <c r="E109" s="9">
        <v>0.2</v>
      </c>
      <c r="F109" s="8">
        <f>$G$105*E109</f>
        <v>47.748000000000005</v>
      </c>
    </row>
    <row r="110" spans="1:7" x14ac:dyDescent="0.25">
      <c r="A110" s="7" t="s">
        <v>0</v>
      </c>
      <c r="B110" s="6"/>
      <c r="C110" s="6"/>
      <c r="D110" s="6"/>
      <c r="E110" s="6"/>
      <c r="F110" s="5">
        <f>SUM(F105:F109)</f>
        <v>238.74</v>
      </c>
    </row>
    <row r="111" spans="1:7" x14ac:dyDescent="0.25">
      <c r="A111" s="4"/>
      <c r="B111" s="4"/>
      <c r="C111" s="4"/>
      <c r="D111" s="4"/>
      <c r="E111" s="4"/>
      <c r="F111" s="3"/>
    </row>
  </sheetData>
  <mergeCells count="22">
    <mergeCell ref="A3:F3"/>
    <mergeCell ref="A10:E10"/>
    <mergeCell ref="A13:F13"/>
    <mergeCell ref="A20:E20"/>
    <mergeCell ref="A23:F23"/>
    <mergeCell ref="A80:E80"/>
    <mergeCell ref="A59:E59"/>
    <mergeCell ref="A62:F62"/>
    <mergeCell ref="A69:E69"/>
    <mergeCell ref="A72:F72"/>
    <mergeCell ref="A30:E30"/>
    <mergeCell ref="A32:F32"/>
    <mergeCell ref="A52:F52"/>
    <mergeCell ref="A49:E49"/>
    <mergeCell ref="A42:F42"/>
    <mergeCell ref="A39:E39"/>
    <mergeCell ref="A103:F103"/>
    <mergeCell ref="A110:E110"/>
    <mergeCell ref="A83:F83"/>
    <mergeCell ref="A90:E90"/>
    <mergeCell ref="A92:F92"/>
    <mergeCell ref="A100:E100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 Marciano</dc:creator>
  <cp:lastModifiedBy>Cristhian Marciano</cp:lastModifiedBy>
  <dcterms:created xsi:type="dcterms:W3CDTF">2024-10-01T17:45:06Z</dcterms:created>
  <dcterms:modified xsi:type="dcterms:W3CDTF">2024-10-01T17:45:58Z</dcterms:modified>
</cp:coreProperties>
</file>