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<sst xmlns="http://schemas.openxmlformats.org/spreadsheetml/2006/main" count="525" uniqueCount="342">
  <si>
    <t>Entidade:</t>
  </si>
  <si>
    <t>MUNICÍPIO DE PALHOÇA</t>
  </si>
  <si>
    <t>Obra:</t>
  </si>
  <si>
    <t>Urbanização - Praça Jardim Eldorado</t>
  </si>
  <si>
    <t>ITEM</t>
  </si>
  <si>
    <t>TABELA</t>
  </si>
  <si>
    <t>CODIGO</t>
  </si>
  <si>
    <t>DESCRICAO</t>
  </si>
  <si>
    <t>UNIDADE</t>
  </si>
  <si>
    <t>QUANTIDADE</t>
  </si>
  <si>
    <t>CUSTO_UNITARIO</t>
  </si>
  <si>
    <t>BDI</t>
  </si>
  <si>
    <t>PRECO_UNITARIO</t>
  </si>
  <si>
    <t>PRECO</t>
  </si>
  <si>
    <t>1</t>
  </si>
  <si>
    <t>ADMINISTRAÇÃO LOCAL</t>
  </si>
  <si>
    <t>1.1</t>
  </si>
  <si>
    <t>SINAPI/SC</t>
  </si>
  <si>
    <t>90778</t>
  </si>
  <si>
    <t>Engenheiro civil de obra pleno com encargos complementares</t>
  </si>
  <si>
    <t>H</t>
  </si>
  <si>
    <t>1.2</t>
  </si>
  <si>
    <t>90776</t>
  </si>
  <si>
    <t>Encarregado geral com encargos complementares</t>
  </si>
  <si>
    <t>1.3</t>
  </si>
  <si>
    <t>90781</t>
  </si>
  <si>
    <t>Topografo com encargos complementares</t>
  </si>
  <si>
    <t>1.4</t>
  </si>
  <si>
    <t>88253</t>
  </si>
  <si>
    <t>Auxiliar de topógrafo com encargos complementares</t>
  </si>
  <si>
    <t>1.5</t>
  </si>
  <si>
    <t>10776</t>
  </si>
  <si>
    <t>Locacao de container 2,30 x 6,00 m, alt. 2,50 m, para escritorio, sem divisorias internas e sem sanitario (nao inclui mobilizacao/desmobilizacao)</t>
  </si>
  <si>
    <t>MES</t>
  </si>
  <si>
    <t>1.6</t>
  </si>
  <si>
    <t>Cotação</t>
  </si>
  <si>
    <t>1652307150205</t>
  </si>
  <si>
    <t>Locação de banheiro químico com limpeza semanal - até 10 funcionários [02/2024]</t>
  </si>
  <si>
    <t>UN</t>
  </si>
  <si>
    <t>2</t>
  </si>
  <si>
    <t>SERVIÇOS PRELIMINARES</t>
  </si>
  <si>
    <t>2.1</t>
  </si>
  <si>
    <t>Composição Própria</t>
  </si>
  <si>
    <t>C.P. 165200877911</t>
  </si>
  <si>
    <t>Placa de obra em chapa de aco galvanizado (ref.: 74209/1)</t>
  </si>
  <si>
    <t>M2</t>
  </si>
  <si>
    <t>2.2</t>
  </si>
  <si>
    <t>C.P. 165210183249</t>
  </si>
  <si>
    <t>Instalacao provisoria de agua (ref. deinfra 42570)</t>
  </si>
  <si>
    <t>2.3</t>
  </si>
  <si>
    <t>C.P. 165210183248</t>
  </si>
  <si>
    <t>Instalacao provisoria de energia (ref. deinfra 43240)</t>
  </si>
  <si>
    <t>3</t>
  </si>
  <si>
    <t>DEMOLIÇÕES</t>
  </si>
  <si>
    <t>3.1</t>
  </si>
  <si>
    <t>C.P. 1652310154069</t>
  </si>
  <si>
    <t>Remoção de cerca com mourões de concreto [ref. sicro 1600966 - 11/2023]</t>
  </si>
  <si>
    <t>m</t>
  </si>
  <si>
    <t>3.2</t>
  </si>
  <si>
    <t>C.P. 1652202129835</t>
  </si>
  <si>
    <t>Arrancamento de meio-fio (ref. deinfra 42525)</t>
  </si>
  <si>
    <t>M</t>
  </si>
  <si>
    <t>3.3</t>
  </si>
  <si>
    <t>104789</t>
  </si>
  <si>
    <t>Demolição de piso de concreto simples, de forma manual, sem reaproveitamento. af_09/2023</t>
  </si>
  <si>
    <t>M3</t>
  </si>
  <si>
    <t>3.4</t>
  </si>
  <si>
    <t>97622</t>
  </si>
  <si>
    <t>Demolição de alvenaria de bloco furado, de forma manual, sem reaproveitamento. af_09/2023</t>
  </si>
  <si>
    <t>3.5</t>
  </si>
  <si>
    <t>97645</t>
  </si>
  <si>
    <t>Remoção de janelas, de forma manual, sem reaproveitamento. af_09/2023</t>
  </si>
  <si>
    <t>3.6</t>
  </si>
  <si>
    <t>C.P. 1652310154074</t>
  </si>
  <si>
    <t>Demolicao de telhas ceramicas ou de vidro [ref. SINAPI 72224 - 11/2023]</t>
  </si>
  <si>
    <t>3.7</t>
  </si>
  <si>
    <t>C.P. 1652310154075</t>
  </si>
  <si>
    <t>Demolicao de estrutura metalica c/ remocao [ref. SINAPI 89263 - 11/2023]</t>
  </si>
  <si>
    <t>3.8</t>
  </si>
  <si>
    <t>97644</t>
  </si>
  <si>
    <t>Remoção de portas, de forma manual, sem reaproveitamento. af_09/2023</t>
  </si>
  <si>
    <t>3.9</t>
  </si>
  <si>
    <t>SICRO/SC</t>
  </si>
  <si>
    <t>4915768</t>
  </si>
  <si>
    <t>Corte e remoção de árvores</t>
  </si>
  <si>
    <t>m³</t>
  </si>
  <si>
    <t>3.10</t>
  </si>
  <si>
    <t>C.P. 1652310154071</t>
  </si>
  <si>
    <t>Demolição mesas e bancos xadrez, de forma manual, sem reaproveitamento.  [ref. SINAPI 104789 - 11/2023]</t>
  </si>
  <si>
    <t>3.11</t>
  </si>
  <si>
    <t>104798</t>
  </si>
  <si>
    <t>Remoção de suporte metálico ou de madeira para placas de sinalização viária, de forma manual, com reaproveitamento. af_09/2023</t>
  </si>
  <si>
    <t>3.12</t>
  </si>
  <si>
    <t>C.P. 1652310154072</t>
  </si>
  <si>
    <t>Remoção ponto de ônibus</t>
  </si>
  <si>
    <t>3.13</t>
  </si>
  <si>
    <t>C.P. 1652310154073</t>
  </si>
  <si>
    <t>Remoção mobiliário metálico</t>
  </si>
  <si>
    <t>3.14</t>
  </si>
  <si>
    <t>C.P. 1652203130661</t>
  </si>
  <si>
    <t>Retirada de bancos de madeira, com reaproveitamento</t>
  </si>
  <si>
    <t>3.15</t>
  </si>
  <si>
    <t>C.P. 1652311159905</t>
  </si>
  <si>
    <t>Remoção de trama de madeira - guarda corpo e revestimento pontilhão [ref. SINAPI 97650 - 11/22]</t>
  </si>
  <si>
    <t>3.16</t>
  </si>
  <si>
    <t>100981</t>
  </si>
  <si>
    <t>Carga, manobra e descarga de entulho em caminhão basculante 6 m³ - carga com escavadeira hidráulica  (caçamba de 0,80 m³ / 111 hp) e descarga livre (unidade: m3). af_07/2020</t>
  </si>
  <si>
    <t>3.17</t>
  </si>
  <si>
    <t>97914</t>
  </si>
  <si>
    <t>Transporte com caminhão basculante de 6 m³, em via urbana pavimentada, DMT até 30 km (unidade: m3xkm). af_07/2020</t>
  </si>
  <si>
    <t>M3XKM</t>
  </si>
  <si>
    <t>4</t>
  </si>
  <si>
    <t>TERRAPLANAGEM</t>
  </si>
  <si>
    <t>4.1</t>
  </si>
  <si>
    <t>6077</t>
  </si>
  <si>
    <t>Argila ou barro para aterro/reaterro (retirado na jazida, sem transporte)</t>
  </si>
  <si>
    <t>4.2</t>
  </si>
  <si>
    <t>100979</t>
  </si>
  <si>
    <t>Carga, manobra e descarga de solos e materiais granulares em caminhão basculante 14 m³ - carga com escavadeira hidráulica (caçamba de 1,20 m³ / 155 hp) e descarga livre (unidade: m3). af_07/2020</t>
  </si>
  <si>
    <t>4.3</t>
  </si>
  <si>
    <t>95876</t>
  </si>
  <si>
    <t>Transporte com caminhão basculante de 14 m³, em via urbana pavimentada, DMT até 30 km (unidade: m3xkm). af_07/2020</t>
  </si>
  <si>
    <t>4.4</t>
  </si>
  <si>
    <t>96385</t>
  </si>
  <si>
    <t>Execução e compactação de aterro com solo predominantemente argiloso - exclusive solo, escavação, carga e transporte. af_11/2019</t>
  </si>
  <si>
    <t>5</t>
  </si>
  <si>
    <t>DRENAGEM</t>
  </si>
  <si>
    <t>5.1</t>
  </si>
  <si>
    <t>C.P. 1652311159901</t>
  </si>
  <si>
    <t>Vala de infiltração 30x45cm - incluso escavação, carga, manobra, transporte, tubo PEAD (100mm), bidim e brita</t>
  </si>
  <si>
    <t>5.2</t>
  </si>
  <si>
    <t>C.P. 1652311159902</t>
  </si>
  <si>
    <t>Tubo de concreto para redes coletoras de águas pluviais, diâmetro de 300mm, junta rígida, instalado em local com baixo nível de interferências - fornecimento e assentamento, incluindo carga, manobra e transporte [ref. SINAPI 95565 - 11/23]</t>
  </si>
  <si>
    <t>5.3</t>
  </si>
  <si>
    <t>99253</t>
  </si>
  <si>
    <t>Caixa enterrada hidráulica retangular em alvenaria com tijolos cerâmicos maciços, dimensões internas: 0,6x0,6x0,6 m para rede de drenagem. af_12/2020</t>
  </si>
  <si>
    <t>5.4</t>
  </si>
  <si>
    <t>C.P. 1652311159903</t>
  </si>
  <si>
    <t>Canaleta meia cana pré-moldada de concreto (d = 20 cm) - fornecimento e instalação, incluindo escavação, carga, manobra e transporte [ref. SINAPI 102989 - 11/22]</t>
  </si>
  <si>
    <t>5.5</t>
  </si>
  <si>
    <t>103002</t>
  </si>
  <si>
    <t>Grelha de ferro fundido simples com requadro, 200 x 1000 mm, assentada com argamassa 1 : 3 cimento: areia - fornecimento e instalação. af_08/2021</t>
  </si>
  <si>
    <t>5.6</t>
  </si>
  <si>
    <t>C.P. 1652311159873</t>
  </si>
  <si>
    <t>Boca de ala para tubo diâmetro = 30cm</t>
  </si>
  <si>
    <t>UNID</t>
  </si>
  <si>
    <t>6</t>
  </si>
  <si>
    <t>PAVIMENTAÇÃO</t>
  </si>
  <si>
    <t>6.1</t>
  </si>
  <si>
    <t>94273</t>
  </si>
  <si>
    <t>Assentamento de guia (meio-fio) em trecho reto, confeccionada em concreto pré-fabricado, dimensões 100x15x13x30 cm (comprimento x base inferior x base superior x altura), para vias urbanas (uso viário). af_06/2016</t>
  </si>
  <si>
    <t>6.2</t>
  </si>
  <si>
    <t>C.P. 1652311154406</t>
  </si>
  <si>
    <t>Execução e compactação de base e ou sub base para pavimentação de brita graduada simples - inclusive carga e transporte (10km) [ref. 96396 - 11/2023]</t>
  </si>
  <si>
    <t>6.3</t>
  </si>
  <si>
    <t>C.P. 1652311160008</t>
  </si>
  <si>
    <t>Execução de pavimento em piso intertravado, com bloco retangular cor natural de 15x25x6cm. [ref. SINAPI  92397 - 11/23]</t>
  </si>
  <si>
    <t>6.4</t>
  </si>
  <si>
    <t>C.P. 1652311160011</t>
  </si>
  <si>
    <t>Execucao de piso tátil guia/alerta em piso intertravado, com bloco retangular cor vermelho de 20 x 10 cm, espessura 6 cm [ref. SINAPI 92396 - 11/23]</t>
  </si>
  <si>
    <t>6.5</t>
  </si>
  <si>
    <t>C.P. 1652306149118</t>
  </si>
  <si>
    <t>Areia grossa, incluindo carga, transporte e espalhamento manual</t>
  </si>
  <si>
    <t>6.6</t>
  </si>
  <si>
    <t>C.P. 1652311154407</t>
  </si>
  <si>
    <t>Areia fina, incluindo carga, transporte e espalhamento manual</t>
  </si>
  <si>
    <t>6.7</t>
  </si>
  <si>
    <t>C.P. 1652306149996</t>
  </si>
  <si>
    <t>Pintura acrilica para sinalizacao horizontal em piso de concreto [ref. SINAPI 102500 - 06/2023]</t>
  </si>
  <si>
    <t>7</t>
  </si>
  <si>
    <t>DECK DE MADEIRA E ASSENTOS DE PEDRA E MADEIRA</t>
  </si>
  <si>
    <t>7.1</t>
  </si>
  <si>
    <t>C.P. 1652311154481</t>
  </si>
  <si>
    <t>Viga baldrame 15x30 estruturada, serviço completo, inclusive impermeabilização com emulsão asfáltica [01/24]</t>
  </si>
  <si>
    <t>7.2</t>
  </si>
  <si>
    <t>C.P. 1652311154482</t>
  </si>
  <si>
    <t>Deck | viga de madeira angelim ou similar 6x12cm</t>
  </si>
  <si>
    <t>7.3</t>
  </si>
  <si>
    <t>C.P. 1652402164380</t>
  </si>
  <si>
    <t>Deck | piso composto por sarrafos de madeira em angelim ou similar 2x10cm [01/2024]</t>
  </si>
  <si>
    <t>m2</t>
  </si>
  <si>
    <t>7.4</t>
  </si>
  <si>
    <t>C.P. 1652311154499</t>
  </si>
  <si>
    <t>Guarda-corpo de aço galvanizado de 1,10m de altura, balaústres e passa mão em perfil de 40x40mm e fechamentoem barras chatas 10x40mm, fixado com chumbador mecânico [ref. SINAPI 99839 -11/23]</t>
  </si>
  <si>
    <t>7.5</t>
  </si>
  <si>
    <t>C.P. 1652311154593</t>
  </si>
  <si>
    <t>Banco com base em pedra rachão e assento de madeira  alturas variadas  |  trecho inferior de pedra, exceto assento em madeira (compreende conjunto total junto ao deck)</t>
  </si>
  <si>
    <t>7.6</t>
  </si>
  <si>
    <t>C.P. 1652311154511</t>
  </si>
  <si>
    <t>Banco com base em pedra rachão e assento de madeira  L =40cm |  trecho superior de madeira, exceto base de pedra</t>
  </si>
  <si>
    <t>8</t>
  </si>
  <si>
    <t>FECHAMENTO | CERCA PLAYGROUND</t>
  </si>
  <si>
    <t>8.1</t>
  </si>
  <si>
    <t>C.P. 1652311154429</t>
  </si>
  <si>
    <t>Cercado de madeira | pilarete de madeira 7,5x7,5cm, incluindo escavação, impermeabilização, chumbamento, peça de madeira e pintura | =145cm [11/2023]</t>
  </si>
  <si>
    <t>8.2</t>
  </si>
  <si>
    <t>C.P. 1652311154473</t>
  </si>
  <si>
    <t>Cercado de madeira | sarrafo de madeira 2x10x100cm [11/2023]</t>
  </si>
  <si>
    <t>8.3</t>
  </si>
  <si>
    <t>C.P. 1652311154474</t>
  </si>
  <si>
    <t>Cercado de madeira | portão 100x100cm [11/2023]</t>
  </si>
  <si>
    <t>9</t>
  </si>
  <si>
    <t>PERGOLADO DE MADEIRA</t>
  </si>
  <si>
    <t>9.1</t>
  </si>
  <si>
    <t>C.P. 1652311154623</t>
  </si>
  <si>
    <t>Pergolado | pilar de madeira angelim ou similar 15x15cm, incluindo serviços de fundação</t>
  </si>
  <si>
    <t>9.2</t>
  </si>
  <si>
    <t>C.P. 1652311154476</t>
  </si>
  <si>
    <t>Pergolado | viga de madeira angelim ou similar 6x16cm</t>
  </si>
  <si>
    <t>9.3</t>
  </si>
  <si>
    <t>C.P. 1652311154477</t>
  </si>
  <si>
    <t>Pergolado | sarrafo de madeira em angelim ou similar 2x10cm [01/2024]</t>
  </si>
  <si>
    <t>9.4</t>
  </si>
  <si>
    <t>C.P. 1652311159826</t>
  </si>
  <si>
    <t>Pergolado | sarrafo de madeira em angelim ou similar 1,5x5cm [01/2024]</t>
  </si>
  <si>
    <t>9.5</t>
  </si>
  <si>
    <t>C.P. 1652311154479</t>
  </si>
  <si>
    <t>Pergolado | reforço cruzamento das vigas</t>
  </si>
  <si>
    <t>9.6</t>
  </si>
  <si>
    <t>C.P. 1652311154601</t>
  </si>
  <si>
    <t>Pergolado | ligações | duplas</t>
  </si>
  <si>
    <t>9.7</t>
  </si>
  <si>
    <t>C.P. 1652311154602</t>
  </si>
  <si>
    <t>Pergolado | ligações | simples</t>
  </si>
  <si>
    <t>10</t>
  </si>
  <si>
    <t>MOBILIÁRIOS | PLAYGROUND</t>
  </si>
  <si>
    <t>10.1</t>
  </si>
  <si>
    <t>C.P. 1652311154544</t>
  </si>
  <si>
    <t>Monte com passagem de tubo de concreto revestido com grama sintética - 7,70x2,00</t>
  </si>
  <si>
    <t>un</t>
  </si>
  <si>
    <t>10.2</t>
  </si>
  <si>
    <t>C.P. 1652402163453</t>
  </si>
  <si>
    <t>Balanço 2 lugares, dimensões: 3,30x2,13m, incluindo escavação, impermeabilização, chumbamento, peças de madeira, ferragens e pintura [01/24]</t>
  </si>
  <si>
    <t>10.3</t>
  </si>
  <si>
    <t>C.P. 1652402163454</t>
  </si>
  <si>
    <t>Gangorra, dimensões: 3,00x0,43, incluindo escavação, impermeabilização, chumbamento, peças de madeira, ferragens e pintura [02/24]</t>
  </si>
  <si>
    <t>10.4</t>
  </si>
  <si>
    <t>C.P. 1652402163451</t>
  </si>
  <si>
    <t>Castelo (casa do tarzan), dimensões: 1,50x1,50, incluindo escavação, impermeabilização, chumbamento, peças de madeira, ferragens e pintura [01/24]</t>
  </si>
  <si>
    <t>10.5</t>
  </si>
  <si>
    <t>C.P. 1652311154515</t>
  </si>
  <si>
    <t>Escalada, dimensões: 2,12x1,00m, incluindo esvação, impermeabilização, chumbamento, peças de madeira, ferragens e pintura [02/24]</t>
  </si>
  <si>
    <t>11</t>
  </si>
  <si>
    <t>MOBILIÁRIOS | ACADEMIA</t>
  </si>
  <si>
    <t>11.1</t>
  </si>
  <si>
    <t>C.P. 1652311154548</t>
  </si>
  <si>
    <t>Academia - banco inclinado em madeira roliça, madeira de revestimento e aço galvanizado [01/2024]</t>
  </si>
  <si>
    <t>11.2</t>
  </si>
  <si>
    <t>C.P. 1652311154551</t>
  </si>
  <si>
    <t>Academia - barra paralela (tipo 01) em madeira roliça e aço galvanizado [01/2024]</t>
  </si>
  <si>
    <t>11.3</t>
  </si>
  <si>
    <t>C.P. 1652311154552</t>
  </si>
  <si>
    <t>Academia - barra paralela (tipo 02) em madeira roliça e aço galvanizado [01/2024]</t>
  </si>
  <si>
    <t>11.4</t>
  </si>
  <si>
    <t>C.P. 1652311154555</t>
  </si>
  <si>
    <t>Academia - barra paralela (tipo 03) em madeira roliça e aço galvanizado [01/2024]</t>
  </si>
  <si>
    <t>11.5</t>
  </si>
  <si>
    <t>C.P. 1652311154556</t>
  </si>
  <si>
    <t>Academia - barra paralela (tipo 04) em madeira roliça e aço galvanizado [01/2024]</t>
  </si>
  <si>
    <t>12</t>
  </si>
  <si>
    <t>MOBILIÁRIOS | URBANOS GERAIS</t>
  </si>
  <si>
    <t>12.1</t>
  </si>
  <si>
    <t>C.P. 1652311154502</t>
  </si>
  <si>
    <t>Mobiliário de madeira de medidas especiais 2,70x2,90cm</t>
  </si>
  <si>
    <t>12.2</t>
  </si>
  <si>
    <t>C.P. 1652311154506</t>
  </si>
  <si>
    <t>Banco com base em pedra rachão e assento de madeira  L =40cm, h=73,5cm |  trecho inferior de pedra, exceto assento em madeira</t>
  </si>
  <si>
    <t>12.3</t>
  </si>
  <si>
    <t>C.P. 1652311154513</t>
  </si>
  <si>
    <t>Banco com base em pedra rachão e assento de madeira  L =40cm, h=113,5cm |  trecho inferior de pedra, exceto assento em madeira</t>
  </si>
  <si>
    <t>12.4</t>
  </si>
  <si>
    <t>12.5</t>
  </si>
  <si>
    <t>C.P. 1652311154558</t>
  </si>
  <si>
    <t>Mobiliário - assento inclinado em concreto e madeira - 50x100cm</t>
  </si>
  <si>
    <t>12.6</t>
  </si>
  <si>
    <t>C.P. 1652311154562</t>
  </si>
  <si>
    <t>Mobiliário - espriguiçadeira em concreto e madeira - 60x170cm</t>
  </si>
  <si>
    <t>12.7</t>
  </si>
  <si>
    <t>C.P. 1652311154565</t>
  </si>
  <si>
    <t>Mobiliário - mesa piquenique em madeira -180x190cm</t>
  </si>
  <si>
    <t>12.8</t>
  </si>
  <si>
    <t>C.P. 1652311159984</t>
  </si>
  <si>
    <t>Mesa de jogos/xadrez, dimensão: 0,90x0,90, incluindo escavação, lastro, impermeabilização, alvenaria, forma, armação, concreto, revestimentos e pintura [11/23]</t>
  </si>
  <si>
    <t>12.9</t>
  </si>
  <si>
    <t>C.P. 1652307150421</t>
  </si>
  <si>
    <t>Lixeira quadrada de tubo de concreto e madeira, dimensões: 0,60x0,60x0,77, incluindo ferragens inox e pintura [06/2023]</t>
  </si>
  <si>
    <t>12.10</t>
  </si>
  <si>
    <t>C.P. 1652202130144</t>
  </si>
  <si>
    <t>Placa de registro histórico 60x40cm incluindo estrutura de concreto e pintura</t>
  </si>
  <si>
    <t>12.11</t>
  </si>
  <si>
    <t>C.P. 1652311154567</t>
  </si>
  <si>
    <t>Mobiliário - balanço suspenso circular ⌀1,40 em aço galvanizado e compensado naval, incluido correntes e fixação</t>
  </si>
  <si>
    <t>12.12</t>
  </si>
  <si>
    <t>C.P. 1652304147167</t>
  </si>
  <si>
    <t>Bicicletário em perfil tubular de aço 0,60x0,80m com acabamento em pintura epoxídica</t>
  </si>
  <si>
    <t>13</t>
  </si>
  <si>
    <t>PONTILHÃO</t>
  </si>
  <si>
    <t>13.1</t>
  </si>
  <si>
    <t>13.2</t>
  </si>
  <si>
    <t>13.3</t>
  </si>
  <si>
    <t>C.P. 1652311159862</t>
  </si>
  <si>
    <t>14</t>
  </si>
  <si>
    <t>PAISAGISMO</t>
  </si>
  <si>
    <t>14.1</t>
  </si>
  <si>
    <t>C.P. 1652301144405</t>
  </si>
  <si>
    <t>Instalação limitador/separador de massa verde (grama e afins)</t>
  </si>
  <si>
    <t>14.2</t>
  </si>
  <si>
    <t>C.P. 1652311154357</t>
  </si>
  <si>
    <t>Plantio de grama esmeralda ou São Carlos ou curitibana, em placas, incluindo terra vegetal (5cm) + areia (5cm) [ref. SINAPI 103946 - 11/2023]</t>
  </si>
  <si>
    <t>14.3</t>
  </si>
  <si>
    <t>C.P. 1652311154367</t>
  </si>
  <si>
    <t>Plantio de grama amendoim em mudas - afast. 20cm [ref. SINAPI  103946 - 11/23]</t>
  </si>
  <si>
    <t>14.4</t>
  </si>
  <si>
    <t>C.P. 1652311154409</t>
  </si>
  <si>
    <t>Seixo rolado, incluindo carga, transporte e espalhamento manual</t>
  </si>
  <si>
    <t>14.5</t>
  </si>
  <si>
    <t>C.P. 1652307150865</t>
  </si>
  <si>
    <t>Fornecimento/instalacao de manta geotextil - m² [ref. SINAPI 83739 - 07/2023]</t>
  </si>
  <si>
    <t>14.6</t>
  </si>
  <si>
    <t>C.P. 1652311154572</t>
  </si>
  <si>
    <t>Pisante de concreto 20x50x5cm em concreto com armação simples</t>
  </si>
  <si>
    <t>14.7</t>
  </si>
  <si>
    <t>C.P. 1652311154372</t>
  </si>
  <si>
    <t>Plantio de muda de moreia h= *50 a 70* cm + revolvimento solo + terra vegetal + adubo [ref. SINAPI 98509 - 11/2023]</t>
  </si>
  <si>
    <t>14.8</t>
  </si>
  <si>
    <t>C.P. 1652307150655</t>
  </si>
  <si>
    <t>Plantio fórmio variegata [ref. SINAPI 98509 - 07/2023]</t>
  </si>
  <si>
    <t>14.9</t>
  </si>
  <si>
    <t>C.P. 1652307150656</t>
  </si>
  <si>
    <t>Plantio fórmio rubro [ref. SINAPI 98509 - 07/2023]</t>
  </si>
  <si>
    <t>14.10</t>
  </si>
  <si>
    <t>C.P. 1652311154592</t>
  </si>
  <si>
    <t>Plantio de árvore ornamental com altura de muda maior que 2,00 m e menor ou igual a 4,00 m. [ref. SINAPI 98511 - 11/22]</t>
  </si>
  <si>
    <t>14.11</t>
  </si>
  <si>
    <t>C.P. 1652306149997</t>
  </si>
  <si>
    <t>Grade em madeira para protecao de mudas de arvores [ref. SINAPI 73788/2 - 05/2023]</t>
  </si>
  <si>
    <t>15</t>
  </si>
  <si>
    <t>SERVIÇOS FINAIS</t>
  </si>
  <si>
    <t>15.1</t>
  </si>
  <si>
    <t>C.P. 1652202130016</t>
  </si>
  <si>
    <t>Limpeza da obra (ref. deinfra 42846)</t>
  </si>
  <si>
    <t>TOTAL</t>
  </si>
</sst>
</file>

<file path=xl/styles.xml><?xml version="1.0" encoding="utf-8"?>
<styleSheet xmlns="http://schemas.openxmlformats.org/spreadsheetml/2006/main">
  <numFmts count="1">
    <numFmt numFmtId="164" formatCode="#,##0.0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FEE3"/>
        <bgColor indexed="64"/>
      </patternFill>
    </fill>
  </fills>
  <borders count="2">
    <border>
      <left/>
      <right/>
      <top/>
      <bottom/>
      <diagonal/>
    </border>
    <border>
      <left/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/>
    </xf>
    <xf numFmtId="0" fontId="0" fillId="2" borderId="1" xfId="0" applyFill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16"/>
  <sheetViews>
    <sheetView tabSelected="1" zoomScale="70" zoomScaleNormal="70" workbookViewId="0"/>
  </sheetViews>
  <sheetFormatPr defaultRowHeight="15"/>
  <cols>
    <col min="1" max="1" width="10.7109375" customWidth="1"/>
    <col min="2" max="3" width="20.7109375" customWidth="1"/>
    <col min="4" max="4" width="40.7109375" customWidth="1"/>
    <col min="5" max="10" width="20.7109375" customWidth="1"/>
  </cols>
  <sheetData>
    <row r="1" spans="1:10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</row>
    <row r="2" spans="1:10">
      <c r="A2" s="1" t="s">
        <v>2</v>
      </c>
      <c r="B2" s="1" t="s">
        <v>3</v>
      </c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1" t="s">
        <v>4</v>
      </c>
      <c r="B4" s="1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13</v>
      </c>
    </row>
    <row r="5" spans="1:10">
      <c r="A5" s="1" t="s">
        <v>14</v>
      </c>
      <c r="B5" s="1"/>
      <c r="C5" s="1"/>
      <c r="D5" s="1" t="s">
        <v>15</v>
      </c>
    </row>
    <row r="6" spans="1:10" ht="26.1" customHeight="1">
      <c r="A6" s="1" t="s">
        <v>16</v>
      </c>
      <c r="B6" s="1" t="s">
        <v>17</v>
      </c>
      <c r="C6" s="1" t="s">
        <v>18</v>
      </c>
      <c r="D6" s="1" t="s">
        <v>19</v>
      </c>
      <c r="E6" s="1" t="s">
        <v>20</v>
      </c>
      <c r="F6" s="2">
        <v>60</v>
      </c>
      <c r="G6" s="3">
        <v>0</v>
      </c>
      <c r="H6" s="3">
        <v>23.54</v>
      </c>
      <c r="I6" s="2">
        <f>ROUND(G6*(1 + H6/100),2)</f>
        <v>0</v>
      </c>
      <c r="J6" s="2">
        <f>ROUND(F6*I6,2)</f>
        <v>0</v>
      </c>
    </row>
    <row r="7" spans="1:10" ht="20.25" customHeight="1">
      <c r="A7" s="1" t="s">
        <v>21</v>
      </c>
      <c r="B7" s="1" t="s">
        <v>17</v>
      </c>
      <c r="C7" s="1" t="s">
        <v>22</v>
      </c>
      <c r="D7" s="1" t="s">
        <v>23</v>
      </c>
      <c r="E7" s="1" t="s">
        <v>20</v>
      </c>
      <c r="F7" s="2">
        <v>264</v>
      </c>
      <c r="G7" s="3">
        <v>0</v>
      </c>
      <c r="H7" s="3">
        <v>23.54</v>
      </c>
      <c r="I7" s="2">
        <f>ROUND(G7*(1 + H7/100),2)</f>
        <v>0</v>
      </c>
      <c r="J7" s="2">
        <f>ROUND(F7*I7,2)</f>
        <v>0</v>
      </c>
    </row>
    <row r="8" spans="1:10">
      <c r="A8" s="1" t="s">
        <v>24</v>
      </c>
      <c r="B8" s="1" t="s">
        <v>17</v>
      </c>
      <c r="C8" s="1" t="s">
        <v>25</v>
      </c>
      <c r="D8" s="1" t="s">
        <v>26</v>
      </c>
      <c r="E8" s="1" t="s">
        <v>20</v>
      </c>
      <c r="F8" s="2">
        <v>72</v>
      </c>
      <c r="G8" s="3">
        <v>0</v>
      </c>
      <c r="H8" s="3">
        <v>23.54</v>
      </c>
      <c r="I8" s="2">
        <f>ROUND(G8*(1 + H8/100),2)</f>
        <v>0</v>
      </c>
      <c r="J8" s="2">
        <f>ROUND(F8*I8,2)</f>
        <v>0</v>
      </c>
    </row>
    <row r="9" spans="1:10" ht="22.05" customHeight="1">
      <c r="A9" s="1" t="s">
        <v>27</v>
      </c>
      <c r="B9" s="1" t="s">
        <v>17</v>
      </c>
      <c r="C9" s="1" t="s">
        <v>28</v>
      </c>
      <c r="D9" s="1" t="s">
        <v>29</v>
      </c>
      <c r="E9" s="1" t="s">
        <v>20</v>
      </c>
      <c r="F9" s="2">
        <v>36</v>
      </c>
      <c r="G9" s="3">
        <v>0</v>
      </c>
      <c r="H9" s="3">
        <v>23.54</v>
      </c>
      <c r="I9" s="2">
        <f>ROUND(G9*(1 + H9/100),2)</f>
        <v>0</v>
      </c>
      <c r="J9" s="2">
        <f>ROUND(F9*I9,2)</f>
        <v>0</v>
      </c>
    </row>
    <row r="10" spans="1:10" ht="65.25" customHeight="1">
      <c r="A10" s="1" t="s">
        <v>30</v>
      </c>
      <c r="B10" s="1" t="s">
        <v>17</v>
      </c>
      <c r="C10" s="1" t="s">
        <v>31</v>
      </c>
      <c r="D10" s="1" t="s">
        <v>32</v>
      </c>
      <c r="E10" s="1" t="s">
        <v>33</v>
      </c>
      <c r="F10" s="2">
        <v>6</v>
      </c>
      <c r="G10" s="3">
        <v>0</v>
      </c>
      <c r="H10" s="3">
        <v>23.54</v>
      </c>
      <c r="I10" s="2">
        <f>ROUND(G10*(1 + H10/100),2)</f>
        <v>0</v>
      </c>
      <c r="J10" s="2">
        <f>ROUND(F10*I10,2)</f>
        <v>0</v>
      </c>
    </row>
    <row r="11" spans="1:10" ht="35.55" customHeight="1">
      <c r="A11" s="1" t="s">
        <v>34</v>
      </c>
      <c r="B11" s="1" t="s">
        <v>35</v>
      </c>
      <c r="C11" s="1" t="s">
        <v>36</v>
      </c>
      <c r="D11" s="1" t="s">
        <v>37</v>
      </c>
      <c r="E11" s="1" t="s">
        <v>38</v>
      </c>
      <c r="F11" s="2">
        <v>6</v>
      </c>
      <c r="G11" s="3">
        <v>0</v>
      </c>
      <c r="H11" s="3">
        <v>23.54</v>
      </c>
      <c r="I11" s="2">
        <f>ROUND(G11*(1 + H11/100),2)</f>
        <v>0</v>
      </c>
      <c r="J11" s="2">
        <f>ROUND(F11*I11,2)</f>
        <v>0</v>
      </c>
    </row>
    <row r="12" spans="1:10">
      <c r="A12" s="1" t="s">
        <v>39</v>
      </c>
      <c r="B12" s="1"/>
      <c r="C12" s="1"/>
      <c r="D12" s="1" t="s">
        <v>40</v>
      </c>
    </row>
    <row r="13" spans="1:10" ht="25.65" customHeight="1">
      <c r="A13" s="1" t="s">
        <v>41</v>
      </c>
      <c r="B13" s="1" t="s">
        <v>42</v>
      </c>
      <c r="C13" s="1" t="s">
        <v>43</v>
      </c>
      <c r="D13" s="1" t="s">
        <v>44</v>
      </c>
      <c r="E13" s="1" t="s">
        <v>45</v>
      </c>
      <c r="F13" s="2">
        <v>3</v>
      </c>
      <c r="G13" s="3">
        <v>0</v>
      </c>
      <c r="H13" s="3">
        <v>23.54</v>
      </c>
      <c r="I13" s="2">
        <f>ROUND(G13*(1 + H13/100),2)</f>
        <v>0</v>
      </c>
      <c r="J13" s="2">
        <f>ROUND(F13*I13,2)</f>
        <v>0</v>
      </c>
    </row>
    <row r="14" spans="1:10" ht="22.5" customHeight="1">
      <c r="A14" s="1" t="s">
        <v>46</v>
      </c>
      <c r="B14" s="1" t="s">
        <v>42</v>
      </c>
      <c r="C14" s="1" t="s">
        <v>47</v>
      </c>
      <c r="D14" s="1" t="s">
        <v>48</v>
      </c>
      <c r="E14" s="1" t="s">
        <v>38</v>
      </c>
      <c r="F14" s="2">
        <v>1</v>
      </c>
      <c r="G14" s="3">
        <v>0</v>
      </c>
      <c r="H14" s="3">
        <v>23.54</v>
      </c>
      <c r="I14" s="2">
        <f>ROUND(G14*(1 + H14/100),2)</f>
        <v>0</v>
      </c>
      <c r="J14" s="2">
        <f>ROUND(F14*I14,2)</f>
        <v>0</v>
      </c>
    </row>
    <row r="15" spans="1:10" ht="23.85" customHeight="1">
      <c r="A15" s="1" t="s">
        <v>49</v>
      </c>
      <c r="B15" s="1" t="s">
        <v>42</v>
      </c>
      <c r="C15" s="1" t="s">
        <v>50</v>
      </c>
      <c r="D15" s="1" t="s">
        <v>51</v>
      </c>
      <c r="E15" s="1" t="s">
        <v>38</v>
      </c>
      <c r="F15" s="2">
        <v>1</v>
      </c>
      <c r="G15" s="3">
        <v>0</v>
      </c>
      <c r="H15" s="3">
        <v>23.54</v>
      </c>
      <c r="I15" s="2">
        <f>ROUND(G15*(1 + H15/100),2)</f>
        <v>0</v>
      </c>
      <c r="J15" s="2">
        <f>ROUND(F15*I15,2)</f>
        <v>0</v>
      </c>
    </row>
    <row r="16" spans="1:10">
      <c r="A16" s="1" t="s">
        <v>52</v>
      </c>
      <c r="B16" s="1"/>
      <c r="C16" s="1"/>
      <c r="D16" s="1" t="s">
        <v>53</v>
      </c>
    </row>
    <row r="17" spans="1:10" ht="31.95" customHeight="1">
      <c r="A17" s="1" t="s">
        <v>54</v>
      </c>
      <c r="B17" s="1" t="s">
        <v>42</v>
      </c>
      <c r="C17" s="1" t="s">
        <v>55</v>
      </c>
      <c r="D17" s="1" t="s">
        <v>56</v>
      </c>
      <c r="E17" s="1" t="s">
        <v>57</v>
      </c>
      <c r="F17" s="2">
        <v>90.61</v>
      </c>
      <c r="G17" s="3">
        <v>0</v>
      </c>
      <c r="H17" s="3">
        <v>23.54</v>
      </c>
      <c r="I17" s="2">
        <f>ROUND(G17*(1 + H17/100),2)</f>
        <v>0</v>
      </c>
      <c r="J17" s="2">
        <f>ROUND(F17*I17,2)</f>
        <v>0</v>
      </c>
    </row>
    <row r="18" spans="1:10" ht="20.25" customHeight="1">
      <c r="A18" s="1" t="s">
        <v>58</v>
      </c>
      <c r="B18" s="1" t="s">
        <v>42</v>
      </c>
      <c r="C18" s="1" t="s">
        <v>59</v>
      </c>
      <c r="D18" s="1" t="s">
        <v>60</v>
      </c>
      <c r="E18" s="1" t="s">
        <v>61</v>
      </c>
      <c r="F18" s="2">
        <v>148.78</v>
      </c>
      <c r="G18" s="3">
        <v>0</v>
      </c>
      <c r="H18" s="3">
        <v>23.54</v>
      </c>
      <c r="I18" s="2">
        <f>ROUND(G18*(1 + H18/100),2)</f>
        <v>0</v>
      </c>
      <c r="J18" s="2">
        <f>ROUND(F18*I18,2)</f>
        <v>0</v>
      </c>
    </row>
    <row r="19" spans="1:10" ht="39.6" customHeight="1">
      <c r="A19" s="1" t="s">
        <v>62</v>
      </c>
      <c r="B19" s="1" t="s">
        <v>17</v>
      </c>
      <c r="C19" s="1" t="s">
        <v>63</v>
      </c>
      <c r="D19" s="1" t="s">
        <v>64</v>
      </c>
      <c r="E19" s="1" t="s">
        <v>65</v>
      </c>
      <c r="F19" s="2">
        <v>17.7</v>
      </c>
      <c r="G19" s="3">
        <v>0</v>
      </c>
      <c r="H19" s="3">
        <v>23.54</v>
      </c>
      <c r="I19" s="2">
        <f>ROUND(G19*(1 + H19/100),2)</f>
        <v>0</v>
      </c>
      <c r="J19" s="2">
        <f>ROUND(F19*I19,2)</f>
        <v>0</v>
      </c>
    </row>
    <row r="20" spans="1:10" ht="40.05" customHeight="1">
      <c r="A20" s="1" t="s">
        <v>66</v>
      </c>
      <c r="B20" s="1" t="s">
        <v>17</v>
      </c>
      <c r="C20" s="1" t="s">
        <v>67</v>
      </c>
      <c r="D20" s="1" t="s">
        <v>68</v>
      </c>
      <c r="E20" s="1" t="s">
        <v>65</v>
      </c>
      <c r="F20" s="2">
        <v>8</v>
      </c>
      <c r="G20" s="3">
        <v>0</v>
      </c>
      <c r="H20" s="3">
        <v>23.54</v>
      </c>
      <c r="I20" s="2">
        <f>ROUND(G20*(1 + H20/100),2)</f>
        <v>0</v>
      </c>
      <c r="J20" s="2">
        <f>ROUND(F20*I20,2)</f>
        <v>0</v>
      </c>
    </row>
    <row r="21" spans="1:10" ht="31.05" customHeight="1">
      <c r="A21" s="1" t="s">
        <v>69</v>
      </c>
      <c r="B21" s="1" t="s">
        <v>17</v>
      </c>
      <c r="C21" s="1" t="s">
        <v>70</v>
      </c>
      <c r="D21" s="1" t="s">
        <v>71</v>
      </c>
      <c r="E21" s="1" t="s">
        <v>45</v>
      </c>
      <c r="F21" s="2">
        <v>2.65</v>
      </c>
      <c r="G21" s="3">
        <v>0</v>
      </c>
      <c r="H21" s="3">
        <v>23.54</v>
      </c>
      <c r="I21" s="2">
        <f>ROUND(G21*(1 + H21/100),2)</f>
        <v>0</v>
      </c>
      <c r="J21" s="2">
        <f>ROUND(F21*I21,2)</f>
        <v>0</v>
      </c>
    </row>
    <row r="22" spans="1:10" ht="31.95" customHeight="1">
      <c r="A22" s="1" t="s">
        <v>72</v>
      </c>
      <c r="B22" s="1" t="s">
        <v>42</v>
      </c>
      <c r="C22" s="1" t="s">
        <v>73</v>
      </c>
      <c r="D22" s="1" t="s">
        <v>74</v>
      </c>
      <c r="E22" s="1" t="s">
        <v>45</v>
      </c>
      <c r="F22" s="2">
        <v>9</v>
      </c>
      <c r="G22" s="3">
        <v>0</v>
      </c>
      <c r="H22" s="3">
        <v>23.54</v>
      </c>
      <c r="I22" s="2">
        <f>ROUND(G22*(1 + H22/100),2)</f>
        <v>0</v>
      </c>
      <c r="J22" s="2">
        <f>ROUND(F22*I22,2)</f>
        <v>0</v>
      </c>
    </row>
    <row r="23" spans="1:10" ht="32.4" customHeight="1">
      <c r="A23" s="1" t="s">
        <v>75</v>
      </c>
      <c r="B23" s="1" t="s">
        <v>42</v>
      </c>
      <c r="C23" s="1" t="s">
        <v>76</v>
      </c>
      <c r="D23" s="1" t="s">
        <v>77</v>
      </c>
      <c r="E23" s="1" t="s">
        <v>45</v>
      </c>
      <c r="F23" s="2">
        <v>15.3</v>
      </c>
      <c r="G23" s="3">
        <v>0</v>
      </c>
      <c r="H23" s="3">
        <v>23.54</v>
      </c>
      <c r="I23" s="2">
        <f>ROUND(G23*(1 + H23/100),2)</f>
        <v>0</v>
      </c>
      <c r="J23" s="2">
        <f>ROUND(F23*I23,2)</f>
        <v>0</v>
      </c>
    </row>
    <row r="24" spans="1:10" ht="30.6" customHeight="1">
      <c r="A24" s="1" t="s">
        <v>78</v>
      </c>
      <c r="B24" s="1" t="s">
        <v>17</v>
      </c>
      <c r="C24" s="1" t="s">
        <v>79</v>
      </c>
      <c r="D24" s="1" t="s">
        <v>80</v>
      </c>
      <c r="E24" s="1" t="s">
        <v>45</v>
      </c>
      <c r="F24" s="2">
        <v>1.68</v>
      </c>
      <c r="G24" s="3">
        <v>0</v>
      </c>
      <c r="H24" s="3">
        <v>23.54</v>
      </c>
      <c r="I24" s="2">
        <f>ROUND(G24*(1 + H24/100),2)</f>
        <v>0</v>
      </c>
      <c r="J24" s="2">
        <f>ROUND(F24*I24,2)</f>
        <v>0</v>
      </c>
    </row>
    <row r="25" spans="1:10">
      <c r="A25" s="1" t="s">
        <v>81</v>
      </c>
      <c r="B25" s="1" t="s">
        <v>82</v>
      </c>
      <c r="C25" s="1" t="s">
        <v>83</v>
      </c>
      <c r="D25" s="1" t="s">
        <v>84</v>
      </c>
      <c r="E25" s="1" t="s">
        <v>85</v>
      </c>
      <c r="F25" s="2">
        <v>4</v>
      </c>
      <c r="G25" s="3">
        <v>0</v>
      </c>
      <c r="H25" s="3">
        <v>23.54</v>
      </c>
      <c r="I25" s="2">
        <f>ROUND(G25*(1 + H25/100),2)</f>
        <v>0</v>
      </c>
      <c r="J25" s="2">
        <f>ROUND(F25*I25,2)</f>
        <v>0</v>
      </c>
    </row>
    <row r="26" spans="1:10" ht="46.35" customHeight="1">
      <c r="A26" s="1" t="s">
        <v>86</v>
      </c>
      <c r="B26" s="1" t="s">
        <v>42</v>
      </c>
      <c r="C26" s="1" t="s">
        <v>87</v>
      </c>
      <c r="D26" s="1" t="s">
        <v>88</v>
      </c>
      <c r="E26" s="1" t="s">
        <v>65</v>
      </c>
      <c r="F26" s="2">
        <v>0.29</v>
      </c>
      <c r="G26" s="3">
        <v>0</v>
      </c>
      <c r="H26" s="3">
        <v>23.54</v>
      </c>
      <c r="I26" s="2">
        <f>ROUND(G26*(1 + H26/100),2)</f>
        <v>0</v>
      </c>
      <c r="J26" s="2">
        <f>ROUND(F26*I26,2)</f>
        <v>0</v>
      </c>
    </row>
    <row r="27" spans="1:10" ht="56.7" customHeight="1">
      <c r="A27" s="1" t="s">
        <v>89</v>
      </c>
      <c r="B27" s="1" t="s">
        <v>17</v>
      </c>
      <c r="C27" s="1" t="s">
        <v>90</v>
      </c>
      <c r="D27" s="1" t="s">
        <v>91</v>
      </c>
      <c r="E27" s="1" t="s">
        <v>38</v>
      </c>
      <c r="F27" s="2">
        <v>3</v>
      </c>
      <c r="G27" s="3">
        <v>0</v>
      </c>
      <c r="H27" s="3">
        <v>23.54</v>
      </c>
      <c r="I27" s="2">
        <f>ROUND(G27*(1 + H27/100),2)</f>
        <v>0</v>
      </c>
      <c r="J27" s="2">
        <f>ROUND(F27*I27,2)</f>
        <v>0</v>
      </c>
    </row>
    <row r="28" spans="1:10">
      <c r="A28" s="1" t="s">
        <v>92</v>
      </c>
      <c r="B28" s="1" t="s">
        <v>42</v>
      </c>
      <c r="C28" s="1" t="s">
        <v>93</v>
      </c>
      <c r="D28" s="1" t="s">
        <v>94</v>
      </c>
      <c r="E28" s="1" t="s">
        <v>38</v>
      </c>
      <c r="F28" s="2">
        <v>1</v>
      </c>
      <c r="G28" s="3">
        <v>0</v>
      </c>
      <c r="H28" s="3">
        <v>23.54</v>
      </c>
      <c r="I28" s="2">
        <f>ROUND(G28*(1 + H28/100),2)</f>
        <v>0</v>
      </c>
      <c r="J28" s="2">
        <f>ROUND(F28*I28,2)</f>
        <v>0</v>
      </c>
    </row>
    <row r="29" spans="1:10">
      <c r="A29" s="1" t="s">
        <v>95</v>
      </c>
      <c r="B29" s="1" t="s">
        <v>42</v>
      </c>
      <c r="C29" s="1" t="s">
        <v>96</v>
      </c>
      <c r="D29" s="1" t="s">
        <v>97</v>
      </c>
      <c r="E29" s="1" t="s">
        <v>38</v>
      </c>
      <c r="F29" s="2">
        <v>4</v>
      </c>
      <c r="G29" s="3">
        <v>0</v>
      </c>
      <c r="H29" s="3">
        <v>23.54</v>
      </c>
      <c r="I29" s="2">
        <f>ROUND(G29*(1 + H29/100),2)</f>
        <v>0</v>
      </c>
      <c r="J29" s="2">
        <f>ROUND(F29*I29,2)</f>
        <v>0</v>
      </c>
    </row>
    <row r="30" spans="1:10" ht="22.95" customHeight="1">
      <c r="A30" s="1" t="s">
        <v>98</v>
      </c>
      <c r="B30" s="1" t="s">
        <v>42</v>
      </c>
      <c r="C30" s="1" t="s">
        <v>99</v>
      </c>
      <c r="D30" s="1" t="s">
        <v>100</v>
      </c>
      <c r="E30" s="1" t="s">
        <v>38</v>
      </c>
      <c r="F30" s="2">
        <v>3</v>
      </c>
      <c r="G30" s="3">
        <v>0</v>
      </c>
      <c r="H30" s="3">
        <v>23.54</v>
      </c>
      <c r="I30" s="2">
        <f>ROUND(G30*(1 + H30/100),2)</f>
        <v>0</v>
      </c>
      <c r="J30" s="2">
        <f>ROUND(F30*I30,2)</f>
        <v>0</v>
      </c>
    </row>
    <row r="31" spans="1:10" ht="42.75" customHeight="1">
      <c r="A31" s="1" t="s">
        <v>101</v>
      </c>
      <c r="B31" s="1" t="s">
        <v>42</v>
      </c>
      <c r="C31" s="1" t="s">
        <v>102</v>
      </c>
      <c r="D31" s="1" t="s">
        <v>103</v>
      </c>
      <c r="E31" s="1" t="s">
        <v>45</v>
      </c>
      <c r="F31" s="2">
        <v>54.13</v>
      </c>
      <c r="G31" s="3">
        <v>0</v>
      </c>
      <c r="H31" s="3">
        <v>23.54</v>
      </c>
      <c r="I31" s="2">
        <f>ROUND(G31*(1 + H31/100),2)</f>
        <v>0</v>
      </c>
      <c r="J31" s="2">
        <f>ROUND(F31*I31,2)</f>
        <v>0</v>
      </c>
    </row>
    <row r="32" spans="1:10" ht="77.85" customHeight="1">
      <c r="A32" s="1" t="s">
        <v>104</v>
      </c>
      <c r="B32" s="1" t="s">
        <v>17</v>
      </c>
      <c r="C32" s="1" t="s">
        <v>105</v>
      </c>
      <c r="D32" s="1" t="s">
        <v>106</v>
      </c>
      <c r="E32" s="1" t="s">
        <v>65</v>
      </c>
      <c r="F32" s="2">
        <v>55.9</v>
      </c>
      <c r="G32" s="3">
        <v>0</v>
      </c>
      <c r="H32" s="3">
        <v>23.54</v>
      </c>
      <c r="I32" s="2">
        <f>ROUND(G32*(1 + H32/100),2)</f>
        <v>0</v>
      </c>
      <c r="J32" s="2">
        <f>ROUND(F32*I32,2)</f>
        <v>0</v>
      </c>
    </row>
    <row r="33" spans="1:10" ht="50.85" customHeight="1">
      <c r="A33" s="1" t="s">
        <v>107</v>
      </c>
      <c r="B33" s="1" t="s">
        <v>17</v>
      </c>
      <c r="C33" s="1" t="s">
        <v>108</v>
      </c>
      <c r="D33" s="1" t="s">
        <v>109</v>
      </c>
      <c r="E33" s="1" t="s">
        <v>110</v>
      </c>
      <c r="F33" s="2">
        <v>1118</v>
      </c>
      <c r="G33" s="3">
        <v>0</v>
      </c>
      <c r="H33" s="3">
        <v>23.54</v>
      </c>
      <c r="I33" s="2">
        <f>ROUND(G33*(1 + H33/100),2)</f>
        <v>0</v>
      </c>
      <c r="J33" s="2">
        <f>ROUND(F33*I33,2)</f>
        <v>0</v>
      </c>
    </row>
    <row r="34" spans="1:10">
      <c r="A34" s="1" t="s">
        <v>111</v>
      </c>
      <c r="B34" s="1"/>
      <c r="C34" s="1"/>
      <c r="D34" s="1" t="s">
        <v>112</v>
      </c>
    </row>
    <row r="35" spans="1:10" ht="32.85" customHeight="1">
      <c r="A35" s="1" t="s">
        <v>113</v>
      </c>
      <c r="B35" s="1" t="s">
        <v>17</v>
      </c>
      <c r="C35" s="1" t="s">
        <v>114</v>
      </c>
      <c r="D35" s="1" t="s">
        <v>115</v>
      </c>
      <c r="E35" s="1" t="s">
        <v>65</v>
      </c>
      <c r="F35" s="2">
        <v>399.8</v>
      </c>
      <c r="G35" s="3">
        <v>0</v>
      </c>
      <c r="H35" s="3">
        <v>23.54</v>
      </c>
      <c r="I35" s="2">
        <f>ROUND(G35*(1 + H35/100),2)</f>
        <v>0</v>
      </c>
      <c r="J35" s="2">
        <f>ROUND(F35*I35,2)</f>
        <v>0</v>
      </c>
    </row>
    <row r="36" spans="1:10" ht="87.3" customHeight="1">
      <c r="A36" s="1" t="s">
        <v>116</v>
      </c>
      <c r="B36" s="1" t="s">
        <v>17</v>
      </c>
      <c r="C36" s="1" t="s">
        <v>117</v>
      </c>
      <c r="D36" s="1" t="s">
        <v>118</v>
      </c>
      <c r="E36" s="1" t="s">
        <v>65</v>
      </c>
      <c r="F36" s="2">
        <v>399.8</v>
      </c>
      <c r="G36" s="3">
        <v>0</v>
      </c>
      <c r="H36" s="3">
        <v>23.54</v>
      </c>
      <c r="I36" s="2">
        <f>ROUND(G36*(1 + H36/100),2)</f>
        <v>0</v>
      </c>
      <c r="J36" s="2">
        <f>ROUND(F36*I36,2)</f>
        <v>0</v>
      </c>
    </row>
    <row r="37" spans="1:10" ht="51.3" customHeight="1">
      <c r="A37" s="1" t="s">
        <v>119</v>
      </c>
      <c r="B37" s="1" t="s">
        <v>17</v>
      </c>
      <c r="C37" s="1" t="s">
        <v>120</v>
      </c>
      <c r="D37" s="1" t="s">
        <v>121</v>
      </c>
      <c r="E37" s="1" t="s">
        <v>110</v>
      </c>
      <c r="F37" s="2">
        <v>7996</v>
      </c>
      <c r="G37" s="3">
        <v>0</v>
      </c>
      <c r="H37" s="3">
        <v>23.54</v>
      </c>
      <c r="I37" s="2">
        <f>ROUND(G37*(1 + H37/100),2)</f>
        <v>0</v>
      </c>
      <c r="J37" s="2">
        <f>ROUND(F37*I37,2)</f>
        <v>0</v>
      </c>
    </row>
    <row r="38" spans="1:10" ht="57.6" customHeight="1">
      <c r="A38" s="1" t="s">
        <v>122</v>
      </c>
      <c r="B38" s="1" t="s">
        <v>17</v>
      </c>
      <c r="C38" s="1" t="s">
        <v>123</v>
      </c>
      <c r="D38" s="1" t="s">
        <v>124</v>
      </c>
      <c r="E38" s="1" t="s">
        <v>65</v>
      </c>
      <c r="F38" s="2">
        <v>307.54</v>
      </c>
      <c r="G38" s="3">
        <v>0</v>
      </c>
      <c r="H38" s="3">
        <v>23.54</v>
      </c>
      <c r="I38" s="2">
        <f>ROUND(G38*(1 + H38/100),2)</f>
        <v>0</v>
      </c>
      <c r="J38" s="2">
        <f>ROUND(F38*I38,2)</f>
        <v>0</v>
      </c>
    </row>
    <row r="39" spans="1:10">
      <c r="A39" s="1" t="s">
        <v>125</v>
      </c>
      <c r="B39" s="1"/>
      <c r="C39" s="1"/>
      <c r="D39" s="1" t="s">
        <v>126</v>
      </c>
    </row>
    <row r="40" spans="1:10" ht="49.05" customHeight="1">
      <c r="A40" s="1" t="s">
        <v>127</v>
      </c>
      <c r="B40" s="1" t="s">
        <v>42</v>
      </c>
      <c r="C40" s="1" t="s">
        <v>128</v>
      </c>
      <c r="D40" s="1" t="s">
        <v>129</v>
      </c>
      <c r="E40" s="1" t="s">
        <v>57</v>
      </c>
      <c r="F40" s="2">
        <v>37.62</v>
      </c>
      <c r="G40" s="3">
        <v>0</v>
      </c>
      <c r="H40" s="3">
        <v>23.54</v>
      </c>
      <c r="I40" s="2">
        <f>ROUND(G40*(1 + H40/100),2)</f>
        <v>0</v>
      </c>
      <c r="J40" s="2">
        <f>ROUND(F40*I40,2)</f>
        <v>0</v>
      </c>
    </row>
    <row r="41" spans="1:10" ht="107.55" customHeight="1">
      <c r="A41" s="1" t="s">
        <v>130</v>
      </c>
      <c r="B41" s="1" t="s">
        <v>42</v>
      </c>
      <c r="C41" s="1" t="s">
        <v>131</v>
      </c>
      <c r="D41" s="1" t="s">
        <v>132</v>
      </c>
      <c r="E41" s="1" t="s">
        <v>61</v>
      </c>
      <c r="F41" s="2">
        <v>19.15</v>
      </c>
      <c r="G41" s="3">
        <v>0</v>
      </c>
      <c r="H41" s="3">
        <v>23.54</v>
      </c>
      <c r="I41" s="2">
        <f>ROUND(G41*(1 + H41/100),2)</f>
        <v>0</v>
      </c>
      <c r="J41" s="2">
        <f>ROUND(F41*I41,2)</f>
        <v>0</v>
      </c>
    </row>
    <row r="42" spans="1:10" ht="67.05" customHeight="1">
      <c r="A42" s="1" t="s">
        <v>133</v>
      </c>
      <c r="B42" s="1" t="s">
        <v>17</v>
      </c>
      <c r="C42" s="1" t="s">
        <v>134</v>
      </c>
      <c r="D42" s="1" t="s">
        <v>135</v>
      </c>
      <c r="E42" s="1" t="s">
        <v>38</v>
      </c>
      <c r="F42" s="2">
        <v>7</v>
      </c>
      <c r="G42" s="3">
        <v>0</v>
      </c>
      <c r="H42" s="3">
        <v>23.54</v>
      </c>
      <c r="I42" s="2">
        <f>ROUND(G42*(1 + H42/100),2)</f>
        <v>0</v>
      </c>
      <c r="J42" s="2">
        <f>ROUND(F42*I42,2)</f>
        <v>0</v>
      </c>
    </row>
    <row r="43" spans="1:10" ht="72.45" customHeight="1">
      <c r="A43" s="1" t="s">
        <v>136</v>
      </c>
      <c r="B43" s="1" t="s">
        <v>42</v>
      </c>
      <c r="C43" s="1" t="s">
        <v>137</v>
      </c>
      <c r="D43" s="1" t="s">
        <v>138</v>
      </c>
      <c r="E43" s="1" t="s">
        <v>61</v>
      </c>
      <c r="F43" s="2">
        <v>78.15000000000001</v>
      </c>
      <c r="G43" s="3">
        <v>0</v>
      </c>
      <c r="H43" s="3">
        <v>23.54</v>
      </c>
      <c r="I43" s="2">
        <f>ROUND(G43*(1 + H43/100),2)</f>
        <v>0</v>
      </c>
      <c r="J43" s="2">
        <f>ROUND(F43*I43,2)</f>
        <v>0</v>
      </c>
    </row>
    <row r="44" spans="1:10" ht="65.25" customHeight="1">
      <c r="A44" s="1" t="s">
        <v>139</v>
      </c>
      <c r="B44" s="1" t="s">
        <v>17</v>
      </c>
      <c r="C44" s="1" t="s">
        <v>140</v>
      </c>
      <c r="D44" s="1" t="s">
        <v>141</v>
      </c>
      <c r="E44" s="1" t="s">
        <v>38</v>
      </c>
      <c r="F44" s="2">
        <v>78.15000000000001</v>
      </c>
      <c r="G44" s="3">
        <v>0</v>
      </c>
      <c r="H44" s="3">
        <v>23.54</v>
      </c>
      <c r="I44" s="2">
        <f>ROUND(G44*(1 + H44/100),2)</f>
        <v>0</v>
      </c>
      <c r="J44" s="2">
        <f>ROUND(F44*I44,2)</f>
        <v>0</v>
      </c>
    </row>
    <row r="45" spans="1:10">
      <c r="A45" s="1" t="s">
        <v>142</v>
      </c>
      <c r="B45" s="1" t="s">
        <v>42</v>
      </c>
      <c r="C45" s="1" t="s">
        <v>143</v>
      </c>
      <c r="D45" s="1" t="s">
        <v>144</v>
      </c>
      <c r="E45" s="1" t="s">
        <v>145</v>
      </c>
      <c r="F45" s="2">
        <v>5</v>
      </c>
      <c r="G45" s="3">
        <v>0</v>
      </c>
      <c r="H45" s="3">
        <v>23.54</v>
      </c>
      <c r="I45" s="2">
        <f>ROUND(G45*(1 + H45/100),2)</f>
        <v>0</v>
      </c>
      <c r="J45" s="2">
        <f>ROUND(F45*I45,2)</f>
        <v>0</v>
      </c>
    </row>
    <row r="46" spans="1:10">
      <c r="A46" s="1" t="s">
        <v>146</v>
      </c>
      <c r="B46" s="1"/>
      <c r="C46" s="1"/>
      <c r="D46" s="1" t="s">
        <v>147</v>
      </c>
    </row>
    <row r="47" spans="1:10" ht="95.85" customHeight="1">
      <c r="A47" s="1" t="s">
        <v>148</v>
      </c>
      <c r="B47" s="1" t="s">
        <v>17</v>
      </c>
      <c r="C47" s="1" t="s">
        <v>149</v>
      </c>
      <c r="D47" s="1" t="s">
        <v>150</v>
      </c>
      <c r="E47" s="1" t="s">
        <v>61</v>
      </c>
      <c r="F47" s="2">
        <v>487.72</v>
      </c>
      <c r="G47" s="3">
        <v>0</v>
      </c>
      <c r="H47" s="3">
        <v>23.54</v>
      </c>
      <c r="I47" s="2">
        <f>ROUND(G47*(1 + H47/100),2)</f>
        <v>0</v>
      </c>
      <c r="J47" s="2">
        <f>ROUND(F47*I47,2)</f>
        <v>0</v>
      </c>
    </row>
    <row r="48" spans="1:10" ht="67.05" customHeight="1">
      <c r="A48" s="1" t="s">
        <v>151</v>
      </c>
      <c r="B48" s="1" t="s">
        <v>42</v>
      </c>
      <c r="C48" s="1" t="s">
        <v>152</v>
      </c>
      <c r="D48" s="1" t="s">
        <v>153</v>
      </c>
      <c r="E48" s="1" t="s">
        <v>65</v>
      </c>
      <c r="F48" s="2">
        <v>25.2</v>
      </c>
      <c r="G48" s="3">
        <v>0</v>
      </c>
      <c r="H48" s="3">
        <v>23.54</v>
      </c>
      <c r="I48" s="2">
        <f>ROUND(G48*(1 + H48/100),2)</f>
        <v>0</v>
      </c>
      <c r="J48" s="2">
        <f>ROUND(F48*I48,2)</f>
        <v>0</v>
      </c>
    </row>
    <row r="49" spans="1:10" ht="53.55" customHeight="1">
      <c r="A49" s="1" t="s">
        <v>154</v>
      </c>
      <c r="B49" s="1" t="s">
        <v>42</v>
      </c>
      <c r="C49" s="1" t="s">
        <v>155</v>
      </c>
      <c r="D49" s="1" t="s">
        <v>156</v>
      </c>
      <c r="E49" s="1" t="s">
        <v>45</v>
      </c>
      <c r="F49" s="2">
        <v>1133.06</v>
      </c>
      <c r="G49" s="3">
        <v>0</v>
      </c>
      <c r="H49" s="3">
        <v>23.54</v>
      </c>
      <c r="I49" s="2">
        <f>ROUND(G49*(1 + H49/100),2)</f>
        <v>0</v>
      </c>
      <c r="J49" s="2">
        <f>ROUND(F49*I49,2)</f>
        <v>0</v>
      </c>
    </row>
    <row r="50" spans="1:10" ht="66.6" customHeight="1">
      <c r="A50" s="1" t="s">
        <v>157</v>
      </c>
      <c r="B50" s="1" t="s">
        <v>42</v>
      </c>
      <c r="C50" s="1" t="s">
        <v>158</v>
      </c>
      <c r="D50" s="1" t="s">
        <v>159</v>
      </c>
      <c r="E50" s="1" t="s">
        <v>45</v>
      </c>
      <c r="F50" s="2">
        <v>37.38</v>
      </c>
      <c r="G50" s="3">
        <v>0</v>
      </c>
      <c r="H50" s="3">
        <v>23.54</v>
      </c>
      <c r="I50" s="2">
        <f>ROUND(G50*(1 + H50/100),2)</f>
        <v>0</v>
      </c>
      <c r="J50" s="2">
        <f>ROUND(F50*I50,2)</f>
        <v>0</v>
      </c>
    </row>
    <row r="51" spans="1:10" ht="28.35" customHeight="1">
      <c r="A51" s="1" t="s">
        <v>160</v>
      </c>
      <c r="B51" s="1" t="s">
        <v>42</v>
      </c>
      <c r="C51" s="1" t="s">
        <v>161</v>
      </c>
      <c r="D51" s="1" t="s">
        <v>162</v>
      </c>
      <c r="E51" s="1" t="s">
        <v>85</v>
      </c>
      <c r="F51" s="2">
        <v>59.35</v>
      </c>
      <c r="G51" s="3">
        <v>0</v>
      </c>
      <c r="H51" s="3">
        <v>23.54</v>
      </c>
      <c r="I51" s="2">
        <f>ROUND(G51*(1 + H51/100),2)</f>
        <v>0</v>
      </c>
      <c r="J51" s="2">
        <f>ROUND(F51*I51,2)</f>
        <v>0</v>
      </c>
    </row>
    <row r="52" spans="1:10" ht="27.45" customHeight="1">
      <c r="A52" s="1" t="s">
        <v>163</v>
      </c>
      <c r="B52" s="1" t="s">
        <v>42</v>
      </c>
      <c r="C52" s="1" t="s">
        <v>164</v>
      </c>
      <c r="D52" s="1" t="s">
        <v>165</v>
      </c>
      <c r="E52" s="1" t="s">
        <v>85</v>
      </c>
      <c r="F52" s="2">
        <v>29.69</v>
      </c>
      <c r="G52" s="3">
        <v>0</v>
      </c>
      <c r="H52" s="3">
        <v>23.54</v>
      </c>
      <c r="I52" s="2">
        <f>ROUND(G52*(1 + H52/100),2)</f>
        <v>0</v>
      </c>
      <c r="J52" s="2">
        <f>ROUND(F52*I52,2)</f>
        <v>0</v>
      </c>
    </row>
    <row r="53" spans="1:10" ht="42.75" customHeight="1">
      <c r="A53" s="1" t="s">
        <v>166</v>
      </c>
      <c r="B53" s="1" t="s">
        <v>42</v>
      </c>
      <c r="C53" s="1" t="s">
        <v>167</v>
      </c>
      <c r="D53" s="1" t="s">
        <v>168</v>
      </c>
      <c r="E53" s="1" t="s">
        <v>45</v>
      </c>
      <c r="F53" s="2">
        <v>8.07</v>
      </c>
      <c r="G53" s="3">
        <v>0</v>
      </c>
      <c r="H53" s="3">
        <v>23.54</v>
      </c>
      <c r="I53" s="2">
        <f>ROUND(G53*(1 + H53/100),2)</f>
        <v>0</v>
      </c>
      <c r="J53" s="2">
        <f>ROUND(F53*I53,2)</f>
        <v>0</v>
      </c>
    </row>
    <row r="54" spans="1:10" ht="20.25" customHeight="1">
      <c r="A54" s="1" t="s">
        <v>169</v>
      </c>
      <c r="B54" s="1"/>
      <c r="C54" s="1"/>
      <c r="D54" s="1" t="s">
        <v>170</v>
      </c>
    </row>
    <row r="55" spans="1:10" ht="48.6" customHeight="1">
      <c r="A55" s="1" t="s">
        <v>171</v>
      </c>
      <c r="B55" s="1" t="s">
        <v>42</v>
      </c>
      <c r="C55" s="1" t="s">
        <v>172</v>
      </c>
      <c r="D55" s="1" t="s">
        <v>173</v>
      </c>
      <c r="E55" s="1" t="s">
        <v>61</v>
      </c>
      <c r="F55" s="2">
        <v>20.12</v>
      </c>
      <c r="G55" s="3">
        <v>0</v>
      </c>
      <c r="H55" s="3">
        <v>23.54</v>
      </c>
      <c r="I55" s="2">
        <f>ROUND(G55*(1 + H55/100),2)</f>
        <v>0</v>
      </c>
      <c r="J55" s="2">
        <f>ROUND(F55*I55,2)</f>
        <v>0</v>
      </c>
    </row>
    <row r="56" spans="1:10" ht="21.6" customHeight="1">
      <c r="A56" s="1" t="s">
        <v>174</v>
      </c>
      <c r="B56" s="1" t="s">
        <v>42</v>
      </c>
      <c r="C56" s="1" t="s">
        <v>175</v>
      </c>
      <c r="D56" s="1" t="s">
        <v>176</v>
      </c>
      <c r="E56" s="1" t="s">
        <v>57</v>
      </c>
      <c r="F56" s="2">
        <v>49.61</v>
      </c>
      <c r="G56" s="3">
        <v>0</v>
      </c>
      <c r="H56" s="3">
        <v>23.54</v>
      </c>
      <c r="I56" s="2">
        <f>ROUND(G56*(1 + H56/100),2)</f>
        <v>0</v>
      </c>
      <c r="J56" s="2">
        <f>ROUND(F56*I56,2)</f>
        <v>0</v>
      </c>
    </row>
    <row r="57" spans="1:10" ht="37.35" customHeight="1">
      <c r="A57" s="1" t="s">
        <v>177</v>
      </c>
      <c r="B57" s="1" t="s">
        <v>42</v>
      </c>
      <c r="C57" s="1" t="s">
        <v>178</v>
      </c>
      <c r="D57" s="1" t="s">
        <v>179</v>
      </c>
      <c r="E57" s="1" t="s">
        <v>180</v>
      </c>
      <c r="F57" s="2">
        <v>55.15</v>
      </c>
      <c r="G57" s="3">
        <v>0</v>
      </c>
      <c r="H57" s="3">
        <v>23.54</v>
      </c>
      <c r="I57" s="2">
        <f>ROUND(G57*(1 + H57/100),2)</f>
        <v>0</v>
      </c>
      <c r="J57" s="2">
        <f>ROUND(F57*I57,2)</f>
        <v>0</v>
      </c>
    </row>
    <row r="58" spans="1:10" ht="85.5" customHeight="1">
      <c r="A58" s="1" t="s">
        <v>181</v>
      </c>
      <c r="B58" s="1" t="s">
        <v>42</v>
      </c>
      <c r="C58" s="1" t="s">
        <v>182</v>
      </c>
      <c r="D58" s="1" t="s">
        <v>183</v>
      </c>
      <c r="E58" s="1" t="s">
        <v>38</v>
      </c>
      <c r="F58" s="2">
        <v>1</v>
      </c>
      <c r="G58" s="3">
        <v>0</v>
      </c>
      <c r="H58" s="3">
        <v>23.54</v>
      </c>
      <c r="I58" s="2">
        <f>ROUND(G58*(1 + H58/100),2)</f>
        <v>0</v>
      </c>
      <c r="J58" s="2">
        <f>ROUND(F58*I58,2)</f>
        <v>0</v>
      </c>
    </row>
    <row r="59" spans="1:10" ht="75.15" customHeight="1">
      <c r="A59" s="1" t="s">
        <v>184</v>
      </c>
      <c r="B59" s="1" t="s">
        <v>42</v>
      </c>
      <c r="C59" s="1" t="s">
        <v>185</v>
      </c>
      <c r="D59" s="1" t="s">
        <v>186</v>
      </c>
      <c r="E59" s="1" t="s">
        <v>38</v>
      </c>
      <c r="F59" s="2">
        <v>1</v>
      </c>
      <c r="G59" s="3">
        <v>0</v>
      </c>
      <c r="H59" s="3">
        <v>23.54</v>
      </c>
      <c r="I59" s="2">
        <f>ROUND(G59*(1 + H59/100),2)</f>
        <v>0</v>
      </c>
      <c r="J59" s="2">
        <f>ROUND(F59*I59,2)</f>
        <v>0</v>
      </c>
    </row>
    <row r="60" spans="1:10" ht="50.4" customHeight="1">
      <c r="A60" s="1" t="s">
        <v>187</v>
      </c>
      <c r="B60" s="1" t="s">
        <v>42</v>
      </c>
      <c r="C60" s="1" t="s">
        <v>188</v>
      </c>
      <c r="D60" s="1" t="s">
        <v>189</v>
      </c>
      <c r="E60" s="1" t="s">
        <v>57</v>
      </c>
      <c r="F60" s="2">
        <v>12.7</v>
      </c>
      <c r="G60" s="3">
        <v>0</v>
      </c>
      <c r="H60" s="3">
        <v>23.54</v>
      </c>
      <c r="I60" s="2">
        <f>ROUND(G60*(1 + H60/100),2)</f>
        <v>0</v>
      </c>
      <c r="J60" s="2">
        <f>ROUND(F60*I60,2)</f>
        <v>0</v>
      </c>
    </row>
    <row r="61" spans="1:10">
      <c r="A61" s="1" t="s">
        <v>190</v>
      </c>
      <c r="B61" s="1"/>
      <c r="C61" s="1"/>
      <c r="D61" s="1" t="s">
        <v>191</v>
      </c>
    </row>
    <row r="62" spans="1:10" ht="67.05" customHeight="1">
      <c r="A62" s="1" t="s">
        <v>192</v>
      </c>
      <c r="B62" s="1" t="s">
        <v>42</v>
      </c>
      <c r="C62" s="1" t="s">
        <v>193</v>
      </c>
      <c r="D62" s="1" t="s">
        <v>194</v>
      </c>
      <c r="E62" s="1" t="s">
        <v>38</v>
      </c>
      <c r="F62" s="2">
        <v>48</v>
      </c>
      <c r="G62" s="3">
        <v>0</v>
      </c>
      <c r="H62" s="3">
        <v>23.54</v>
      </c>
      <c r="I62" s="2">
        <f>ROUND(G62*(1 + H62/100),2)</f>
        <v>0</v>
      </c>
      <c r="J62" s="2">
        <f>ROUND(F62*I62,2)</f>
        <v>0</v>
      </c>
    </row>
    <row r="63" spans="1:10" ht="27" customHeight="1">
      <c r="A63" s="1" t="s">
        <v>195</v>
      </c>
      <c r="B63" s="1" t="s">
        <v>42</v>
      </c>
      <c r="C63" s="1" t="s">
        <v>196</v>
      </c>
      <c r="D63" s="1" t="s">
        <v>197</v>
      </c>
      <c r="E63" s="1" t="s">
        <v>38</v>
      </c>
      <c r="F63" s="2">
        <v>361.4</v>
      </c>
      <c r="G63" s="3">
        <v>0</v>
      </c>
      <c r="H63" s="3">
        <v>23.54</v>
      </c>
      <c r="I63" s="2">
        <f>ROUND(G63*(1 + H63/100),2)</f>
        <v>0</v>
      </c>
      <c r="J63" s="2">
        <f>ROUND(F63*I63,2)</f>
        <v>0</v>
      </c>
    </row>
    <row r="64" spans="1:10" ht="21.15" customHeight="1">
      <c r="A64" s="1" t="s">
        <v>198</v>
      </c>
      <c r="B64" s="1" t="s">
        <v>42</v>
      </c>
      <c r="C64" s="1" t="s">
        <v>199</v>
      </c>
      <c r="D64" s="1" t="s">
        <v>200</v>
      </c>
      <c r="E64" s="1" t="s">
        <v>38</v>
      </c>
      <c r="F64" s="2">
        <v>1</v>
      </c>
      <c r="G64" s="3">
        <v>0</v>
      </c>
      <c r="H64" s="3">
        <v>23.54</v>
      </c>
      <c r="I64" s="2">
        <f>ROUND(G64*(1 + H64/100),2)</f>
        <v>0</v>
      </c>
      <c r="J64" s="2">
        <f>ROUND(F64*I64,2)</f>
        <v>0</v>
      </c>
    </row>
    <row r="65" spans="1:10">
      <c r="A65" s="1" t="s">
        <v>201</v>
      </c>
      <c r="B65" s="1"/>
      <c r="C65" s="1"/>
      <c r="D65" s="1" t="s">
        <v>202</v>
      </c>
    </row>
    <row r="66" spans="1:10" ht="39.15" customHeight="1">
      <c r="A66" s="1" t="s">
        <v>203</v>
      </c>
      <c r="B66" s="1" t="s">
        <v>42</v>
      </c>
      <c r="C66" s="1" t="s">
        <v>204</v>
      </c>
      <c r="D66" s="1" t="s">
        <v>205</v>
      </c>
      <c r="E66" s="1" t="s">
        <v>38</v>
      </c>
      <c r="F66" s="2">
        <v>12</v>
      </c>
      <c r="G66" s="3">
        <v>0</v>
      </c>
      <c r="H66" s="3">
        <v>23.54</v>
      </c>
      <c r="I66" s="2">
        <f>ROUND(G66*(1 + H66/100),2)</f>
        <v>0</v>
      </c>
      <c r="J66" s="2">
        <f>ROUND(F66*I66,2)</f>
        <v>0</v>
      </c>
    </row>
    <row r="67" spans="1:10" ht="23.85" customHeight="1">
      <c r="A67" s="1" t="s">
        <v>206</v>
      </c>
      <c r="B67" s="1" t="s">
        <v>42</v>
      </c>
      <c r="C67" s="1" t="s">
        <v>207</v>
      </c>
      <c r="D67" s="1" t="s">
        <v>208</v>
      </c>
      <c r="E67" s="1" t="s">
        <v>57</v>
      </c>
      <c r="F67" s="2">
        <v>112.16</v>
      </c>
      <c r="G67" s="3">
        <v>0</v>
      </c>
      <c r="H67" s="3">
        <v>23.54</v>
      </c>
      <c r="I67" s="2">
        <f>ROUND(G67*(1 + H67/100),2)</f>
        <v>0</v>
      </c>
      <c r="J67" s="2">
        <f>ROUND(F67*I67,2)</f>
        <v>0</v>
      </c>
    </row>
    <row r="68" spans="1:10" ht="31.05" customHeight="1">
      <c r="A68" s="1" t="s">
        <v>209</v>
      </c>
      <c r="B68" s="1" t="s">
        <v>42</v>
      </c>
      <c r="C68" s="1" t="s">
        <v>210</v>
      </c>
      <c r="D68" s="1" t="s">
        <v>211</v>
      </c>
      <c r="E68" s="1" t="s">
        <v>57</v>
      </c>
      <c r="F68" s="2">
        <v>465.6</v>
      </c>
      <c r="G68" s="3">
        <v>0</v>
      </c>
      <c r="H68" s="3">
        <v>23.54</v>
      </c>
      <c r="I68" s="2">
        <f>ROUND(G68*(1 + H68/100),2)</f>
        <v>0</v>
      </c>
      <c r="J68" s="2">
        <f>ROUND(F68*I68,2)</f>
        <v>0</v>
      </c>
    </row>
    <row r="69" spans="1:10" ht="31.5" customHeight="1">
      <c r="A69" s="1" t="s">
        <v>212</v>
      </c>
      <c r="B69" s="1" t="s">
        <v>42</v>
      </c>
      <c r="C69" s="1" t="s">
        <v>213</v>
      </c>
      <c r="D69" s="1" t="s">
        <v>214</v>
      </c>
      <c r="E69" s="1" t="s">
        <v>57</v>
      </c>
      <c r="F69" s="2">
        <v>124.8</v>
      </c>
      <c r="G69" s="3">
        <v>0</v>
      </c>
      <c r="H69" s="3">
        <v>23.54</v>
      </c>
      <c r="I69" s="2">
        <f>ROUND(G69*(1 + H69/100),2)</f>
        <v>0</v>
      </c>
      <c r="J69" s="2">
        <f>ROUND(F69*I69,2)</f>
        <v>0</v>
      </c>
    </row>
    <row r="70" spans="1:10">
      <c r="A70" s="1" t="s">
        <v>215</v>
      </c>
      <c r="B70" s="1" t="s">
        <v>42</v>
      </c>
      <c r="C70" s="1" t="s">
        <v>216</v>
      </c>
      <c r="D70" s="1" t="s">
        <v>217</v>
      </c>
      <c r="E70" s="1" t="s">
        <v>14</v>
      </c>
      <c r="F70" s="2">
        <v>6</v>
      </c>
      <c r="G70" s="3">
        <v>0</v>
      </c>
      <c r="H70" s="3">
        <v>23.54</v>
      </c>
      <c r="I70" s="2">
        <f>ROUND(G70*(1 + H70/100),2)</f>
        <v>0</v>
      </c>
      <c r="J70" s="2">
        <f>ROUND(F70*I70,2)</f>
        <v>0</v>
      </c>
    </row>
    <row r="71" spans="1:10">
      <c r="A71" s="1" t="s">
        <v>218</v>
      </c>
      <c r="B71" s="1" t="s">
        <v>42</v>
      </c>
      <c r="C71" s="1" t="s">
        <v>219</v>
      </c>
      <c r="D71" s="1" t="s">
        <v>220</v>
      </c>
      <c r="E71" s="1" t="s">
        <v>38</v>
      </c>
      <c r="F71" s="2">
        <v>18</v>
      </c>
      <c r="G71" s="3">
        <v>0</v>
      </c>
      <c r="H71" s="3">
        <v>23.54</v>
      </c>
      <c r="I71" s="2">
        <f>ROUND(G71*(1 + H71/100),2)</f>
        <v>0</v>
      </c>
      <c r="J71" s="2">
        <f>ROUND(F71*I71,2)</f>
        <v>0</v>
      </c>
    </row>
    <row r="72" spans="1:10">
      <c r="A72" s="1" t="s">
        <v>221</v>
      </c>
      <c r="B72" s="1" t="s">
        <v>42</v>
      </c>
      <c r="C72" s="1" t="s">
        <v>222</v>
      </c>
      <c r="D72" s="1" t="s">
        <v>223</v>
      </c>
      <c r="E72" s="1" t="s">
        <v>38</v>
      </c>
      <c r="F72" s="2">
        <v>10</v>
      </c>
      <c r="G72" s="3">
        <v>0</v>
      </c>
      <c r="H72" s="3">
        <v>23.54</v>
      </c>
      <c r="I72" s="2">
        <f>ROUND(G72*(1 + H72/100),2)</f>
        <v>0</v>
      </c>
      <c r="J72" s="2">
        <f>ROUND(F72*I72,2)</f>
        <v>0</v>
      </c>
    </row>
    <row r="73" spans="1:10">
      <c r="A73" s="1" t="s">
        <v>224</v>
      </c>
      <c r="B73" s="1"/>
      <c r="C73" s="1"/>
      <c r="D73" s="1" t="s">
        <v>225</v>
      </c>
    </row>
    <row r="74" spans="1:10" ht="36" customHeight="1">
      <c r="A74" s="1" t="s">
        <v>226</v>
      </c>
      <c r="B74" s="1" t="s">
        <v>42</v>
      </c>
      <c r="C74" s="1" t="s">
        <v>227</v>
      </c>
      <c r="D74" s="1" t="s">
        <v>228</v>
      </c>
      <c r="E74" s="1" t="s">
        <v>229</v>
      </c>
      <c r="F74" s="2">
        <v>1</v>
      </c>
      <c r="G74" s="3">
        <v>0</v>
      </c>
      <c r="H74" s="3">
        <v>23.54</v>
      </c>
      <c r="I74" s="2">
        <f>ROUND(G74*(1 + H74/100),2)</f>
        <v>0</v>
      </c>
      <c r="J74" s="2">
        <f>ROUND(F74*I74,2)</f>
        <v>0</v>
      </c>
    </row>
    <row r="75" spans="1:10" ht="63" customHeight="1">
      <c r="A75" s="1" t="s">
        <v>230</v>
      </c>
      <c r="B75" s="1" t="s">
        <v>42</v>
      </c>
      <c r="C75" s="1" t="s">
        <v>231</v>
      </c>
      <c r="D75" s="1" t="s">
        <v>232</v>
      </c>
      <c r="E75" s="1" t="s">
        <v>38</v>
      </c>
      <c r="F75" s="2">
        <v>1</v>
      </c>
      <c r="G75" s="3">
        <v>0</v>
      </c>
      <c r="H75" s="3">
        <v>23.54</v>
      </c>
      <c r="I75" s="2">
        <f>ROUND(G75*(1 + H75/100),2)</f>
        <v>0</v>
      </c>
      <c r="J75" s="2">
        <f>ROUND(F75*I75,2)</f>
        <v>0</v>
      </c>
    </row>
    <row r="76" spans="1:10" ht="58.5" customHeight="1">
      <c r="A76" s="1" t="s">
        <v>233</v>
      </c>
      <c r="B76" s="1" t="s">
        <v>42</v>
      </c>
      <c r="C76" s="1" t="s">
        <v>234</v>
      </c>
      <c r="D76" s="1" t="s">
        <v>235</v>
      </c>
      <c r="E76" s="1" t="s">
        <v>38</v>
      </c>
      <c r="F76" s="2">
        <v>1</v>
      </c>
      <c r="G76" s="3">
        <v>0</v>
      </c>
      <c r="H76" s="3">
        <v>23.54</v>
      </c>
      <c r="I76" s="2">
        <f>ROUND(G76*(1 + H76/100),2)</f>
        <v>0</v>
      </c>
      <c r="J76" s="2">
        <f>ROUND(F76*I76,2)</f>
        <v>0</v>
      </c>
    </row>
    <row r="77" spans="1:10" ht="65.7" customHeight="1">
      <c r="A77" s="1" t="s">
        <v>236</v>
      </c>
      <c r="B77" s="1" t="s">
        <v>42</v>
      </c>
      <c r="C77" s="1" t="s">
        <v>237</v>
      </c>
      <c r="D77" s="1" t="s">
        <v>238</v>
      </c>
      <c r="E77" s="1" t="s">
        <v>38</v>
      </c>
      <c r="F77" s="2">
        <v>1</v>
      </c>
      <c r="G77" s="3">
        <v>0</v>
      </c>
      <c r="H77" s="3">
        <v>23.54</v>
      </c>
      <c r="I77" s="2">
        <f>ROUND(G77*(1 + H77/100),2)</f>
        <v>0</v>
      </c>
      <c r="J77" s="2">
        <f>ROUND(F77*I77,2)</f>
        <v>0</v>
      </c>
    </row>
    <row r="78" spans="1:10" ht="58.05" customHeight="1">
      <c r="A78" s="1" t="s">
        <v>239</v>
      </c>
      <c r="B78" s="1" t="s">
        <v>42</v>
      </c>
      <c r="C78" s="1" t="s">
        <v>240</v>
      </c>
      <c r="D78" s="1" t="s">
        <v>241</v>
      </c>
      <c r="E78" s="1" t="s">
        <v>38</v>
      </c>
      <c r="F78" s="2">
        <v>1</v>
      </c>
      <c r="G78" s="3">
        <v>0</v>
      </c>
      <c r="H78" s="3">
        <v>23.54</v>
      </c>
      <c r="I78" s="2">
        <f>ROUND(G78*(1 + H78/100),2)</f>
        <v>0</v>
      </c>
      <c r="J78" s="2">
        <f>ROUND(F78*I78,2)</f>
        <v>0</v>
      </c>
    </row>
    <row r="79" spans="1:10">
      <c r="A79" s="1" t="s">
        <v>242</v>
      </c>
      <c r="B79" s="1"/>
      <c r="C79" s="1"/>
      <c r="D79" s="1" t="s">
        <v>243</v>
      </c>
    </row>
    <row r="80" spans="1:10" ht="43.65" customHeight="1">
      <c r="A80" s="1" t="s">
        <v>244</v>
      </c>
      <c r="B80" s="1" t="s">
        <v>42</v>
      </c>
      <c r="C80" s="1" t="s">
        <v>245</v>
      </c>
      <c r="D80" s="1" t="s">
        <v>246</v>
      </c>
      <c r="E80" s="1" t="s">
        <v>38</v>
      </c>
      <c r="F80" s="2">
        <v>1</v>
      </c>
      <c r="G80" s="3">
        <v>0</v>
      </c>
      <c r="H80" s="3">
        <v>23.54</v>
      </c>
      <c r="I80" s="2">
        <f>ROUND(G80*(1 + H80/100),2)</f>
        <v>0</v>
      </c>
      <c r="J80" s="2">
        <f>ROUND(F80*I80,2)</f>
        <v>0</v>
      </c>
    </row>
    <row r="81" spans="1:10" ht="36.45" customHeight="1">
      <c r="A81" s="1" t="s">
        <v>247</v>
      </c>
      <c r="B81" s="1" t="s">
        <v>42</v>
      </c>
      <c r="C81" s="1" t="s">
        <v>248</v>
      </c>
      <c r="D81" s="1" t="s">
        <v>249</v>
      </c>
      <c r="E81" s="1" t="s">
        <v>38</v>
      </c>
      <c r="F81" s="2">
        <v>1</v>
      </c>
      <c r="G81" s="3">
        <v>0</v>
      </c>
      <c r="H81" s="3">
        <v>23.54</v>
      </c>
      <c r="I81" s="2">
        <f>ROUND(G81*(1 + H81/100),2)</f>
        <v>0</v>
      </c>
      <c r="J81" s="2">
        <f>ROUND(F81*I81,2)</f>
        <v>0</v>
      </c>
    </row>
    <row r="82" spans="1:10" ht="36.45" customHeight="1">
      <c r="A82" s="1" t="s">
        <v>250</v>
      </c>
      <c r="B82" s="1" t="s">
        <v>42</v>
      </c>
      <c r="C82" s="1" t="s">
        <v>251</v>
      </c>
      <c r="D82" s="1" t="s">
        <v>252</v>
      </c>
      <c r="E82" s="1" t="s">
        <v>38</v>
      </c>
      <c r="F82" s="2">
        <v>1</v>
      </c>
      <c r="G82" s="3">
        <v>0</v>
      </c>
      <c r="H82" s="3">
        <v>23.54</v>
      </c>
      <c r="I82" s="2">
        <f>ROUND(G82*(1 + H82/100),2)</f>
        <v>0</v>
      </c>
      <c r="J82" s="2">
        <f>ROUND(F82*I82,2)</f>
        <v>0</v>
      </c>
    </row>
    <row r="83" spans="1:10" ht="36.45" customHeight="1">
      <c r="A83" s="1" t="s">
        <v>253</v>
      </c>
      <c r="B83" s="1" t="s">
        <v>42</v>
      </c>
      <c r="C83" s="1" t="s">
        <v>254</v>
      </c>
      <c r="D83" s="1" t="s">
        <v>255</v>
      </c>
      <c r="E83" s="1" t="s">
        <v>38</v>
      </c>
      <c r="F83" s="2">
        <v>1</v>
      </c>
      <c r="G83" s="3">
        <v>0</v>
      </c>
      <c r="H83" s="3">
        <v>23.54</v>
      </c>
      <c r="I83" s="2">
        <f>ROUND(G83*(1 + H83/100),2)</f>
        <v>0</v>
      </c>
      <c r="J83" s="2">
        <f>ROUND(F83*I83,2)</f>
        <v>0</v>
      </c>
    </row>
    <row r="84" spans="1:10" ht="36.45" customHeight="1">
      <c r="A84" s="1" t="s">
        <v>256</v>
      </c>
      <c r="B84" s="1" t="s">
        <v>42</v>
      </c>
      <c r="C84" s="1" t="s">
        <v>257</v>
      </c>
      <c r="D84" s="1" t="s">
        <v>258</v>
      </c>
      <c r="E84" s="1" t="s">
        <v>38</v>
      </c>
      <c r="F84" s="2">
        <v>1</v>
      </c>
      <c r="G84" s="3">
        <v>0</v>
      </c>
      <c r="H84" s="3">
        <v>23.54</v>
      </c>
      <c r="I84" s="2">
        <f>ROUND(G84*(1 + H84/100),2)</f>
        <v>0</v>
      </c>
      <c r="J84" s="2">
        <f>ROUND(F84*I84,2)</f>
        <v>0</v>
      </c>
    </row>
    <row r="85" spans="1:10">
      <c r="A85" s="1" t="s">
        <v>259</v>
      </c>
      <c r="B85" s="1"/>
      <c r="C85" s="1"/>
      <c r="D85" s="1" t="s">
        <v>260</v>
      </c>
    </row>
    <row r="86" spans="1:10" ht="24.3" customHeight="1">
      <c r="A86" s="1" t="s">
        <v>261</v>
      </c>
      <c r="B86" s="1" t="s">
        <v>42</v>
      </c>
      <c r="C86" s="1" t="s">
        <v>262</v>
      </c>
      <c r="D86" s="1" t="s">
        <v>263</v>
      </c>
      <c r="E86" s="1" t="s">
        <v>38</v>
      </c>
      <c r="F86" s="2">
        <v>1</v>
      </c>
      <c r="G86" s="3">
        <v>0</v>
      </c>
      <c r="H86" s="3">
        <v>23.54</v>
      </c>
      <c r="I86" s="2">
        <f>ROUND(G86*(1 + H86/100),2)</f>
        <v>0</v>
      </c>
      <c r="J86" s="2">
        <f>ROUND(F86*I86,2)</f>
        <v>0</v>
      </c>
    </row>
    <row r="87" spans="1:10" ht="56.25" customHeight="1">
      <c r="A87" s="1" t="s">
        <v>264</v>
      </c>
      <c r="B87" s="1" t="s">
        <v>42</v>
      </c>
      <c r="C87" s="1" t="s">
        <v>265</v>
      </c>
      <c r="D87" s="1" t="s">
        <v>266</v>
      </c>
      <c r="E87" s="1" t="s">
        <v>57</v>
      </c>
      <c r="F87" s="2">
        <v>29.95</v>
      </c>
      <c r="G87" s="3">
        <v>0</v>
      </c>
      <c r="H87" s="3">
        <v>23.54</v>
      </c>
      <c r="I87" s="2">
        <f>ROUND(G87*(1 + H87/100),2)</f>
        <v>0</v>
      </c>
      <c r="J87" s="2">
        <f>ROUND(F87*I87,2)</f>
        <v>0</v>
      </c>
    </row>
    <row r="88" spans="1:10" ht="56.7" customHeight="1">
      <c r="A88" s="1" t="s">
        <v>267</v>
      </c>
      <c r="B88" s="1" t="s">
        <v>42</v>
      </c>
      <c r="C88" s="1" t="s">
        <v>268</v>
      </c>
      <c r="D88" s="1" t="s">
        <v>269</v>
      </c>
      <c r="E88" s="1" t="s">
        <v>57</v>
      </c>
      <c r="F88" s="2">
        <v>89.06999999999999</v>
      </c>
      <c r="G88" s="3">
        <v>0</v>
      </c>
      <c r="H88" s="3">
        <v>23.54</v>
      </c>
      <c r="I88" s="2">
        <f>ROUND(G88*(1 + H88/100),2)</f>
        <v>0</v>
      </c>
      <c r="J88" s="2">
        <f>ROUND(F88*I88,2)</f>
        <v>0</v>
      </c>
    </row>
    <row r="89" spans="1:10" ht="50.4" customHeight="1">
      <c r="A89" s="1" t="s">
        <v>270</v>
      </c>
      <c r="B89" s="1" t="s">
        <v>42</v>
      </c>
      <c r="C89" s="1" t="s">
        <v>188</v>
      </c>
      <c r="D89" s="1" t="s">
        <v>189</v>
      </c>
      <c r="E89" s="1" t="s">
        <v>57</v>
      </c>
      <c r="F89" s="2">
        <v>40.5</v>
      </c>
      <c r="G89" s="3">
        <v>0</v>
      </c>
      <c r="H89" s="3">
        <v>23.54</v>
      </c>
      <c r="I89" s="2">
        <f>ROUND(G89*(1 + H89/100),2)</f>
        <v>0</v>
      </c>
      <c r="J89" s="2">
        <f>ROUND(F89*I89,2)</f>
        <v>0</v>
      </c>
    </row>
    <row r="90" spans="1:10" ht="28.35" customHeight="1">
      <c r="A90" s="1" t="s">
        <v>271</v>
      </c>
      <c r="B90" s="1" t="s">
        <v>42</v>
      </c>
      <c r="C90" s="1" t="s">
        <v>272</v>
      </c>
      <c r="D90" s="1" t="s">
        <v>273</v>
      </c>
      <c r="E90" s="1" t="s">
        <v>229</v>
      </c>
      <c r="F90" s="2">
        <v>8</v>
      </c>
      <c r="G90" s="3">
        <v>0</v>
      </c>
      <c r="H90" s="3">
        <v>23.54</v>
      </c>
      <c r="I90" s="2">
        <f>ROUND(G90*(1 + H90/100),2)</f>
        <v>0</v>
      </c>
      <c r="J90" s="2">
        <f>ROUND(F90*I90,2)</f>
        <v>0</v>
      </c>
    </row>
    <row r="91" spans="1:10" ht="27.45" customHeight="1">
      <c r="A91" s="1" t="s">
        <v>274</v>
      </c>
      <c r="B91" s="1" t="s">
        <v>42</v>
      </c>
      <c r="C91" s="1" t="s">
        <v>275</v>
      </c>
      <c r="D91" s="1" t="s">
        <v>276</v>
      </c>
      <c r="E91" s="1" t="s">
        <v>229</v>
      </c>
      <c r="F91" s="2">
        <v>3</v>
      </c>
      <c r="G91" s="3">
        <v>0</v>
      </c>
      <c r="H91" s="3">
        <v>23.54</v>
      </c>
      <c r="I91" s="2">
        <f>ROUND(G91*(1 + H91/100),2)</f>
        <v>0</v>
      </c>
      <c r="J91" s="2">
        <f>ROUND(F91*I91,2)</f>
        <v>0</v>
      </c>
    </row>
    <row r="92" spans="1:10" ht="22.5" customHeight="1">
      <c r="A92" s="1" t="s">
        <v>277</v>
      </c>
      <c r="B92" s="1" t="s">
        <v>42</v>
      </c>
      <c r="C92" s="1" t="s">
        <v>278</v>
      </c>
      <c r="D92" s="1" t="s">
        <v>279</v>
      </c>
      <c r="E92" s="1" t="s">
        <v>229</v>
      </c>
      <c r="F92" s="2">
        <v>1</v>
      </c>
      <c r="G92" s="3">
        <v>0</v>
      </c>
      <c r="H92" s="3">
        <v>23.54</v>
      </c>
      <c r="I92" s="2">
        <f>ROUND(G92*(1 + H92/100),2)</f>
        <v>0</v>
      </c>
      <c r="J92" s="2">
        <f>ROUND(F92*I92,2)</f>
        <v>0</v>
      </c>
    </row>
    <row r="93" spans="1:10" ht="71.55" customHeight="1">
      <c r="A93" s="1" t="s">
        <v>280</v>
      </c>
      <c r="B93" s="1" t="s">
        <v>42</v>
      </c>
      <c r="C93" s="1" t="s">
        <v>281</v>
      </c>
      <c r="D93" s="1" t="s">
        <v>282</v>
      </c>
      <c r="E93" s="1" t="s">
        <v>38</v>
      </c>
      <c r="F93" s="2">
        <v>2</v>
      </c>
      <c r="G93" s="3">
        <v>0</v>
      </c>
      <c r="H93" s="3">
        <v>23.54</v>
      </c>
      <c r="I93" s="2">
        <f>ROUND(G93*(1 + H93/100),2)</f>
        <v>0</v>
      </c>
      <c r="J93" s="2">
        <f>ROUND(F93*I93,2)</f>
        <v>0</v>
      </c>
    </row>
    <row r="94" spans="1:10" ht="53.55" customHeight="1">
      <c r="A94" s="1" t="s">
        <v>283</v>
      </c>
      <c r="B94" s="1" t="s">
        <v>42</v>
      </c>
      <c r="C94" s="1" t="s">
        <v>284</v>
      </c>
      <c r="D94" s="1" t="s">
        <v>285</v>
      </c>
      <c r="E94" s="1" t="s">
        <v>38</v>
      </c>
      <c r="F94" s="2">
        <v>6</v>
      </c>
      <c r="G94" s="3">
        <v>0</v>
      </c>
      <c r="H94" s="3">
        <v>23.54</v>
      </c>
      <c r="I94" s="2">
        <f>ROUND(G94*(1 + H94/100),2)</f>
        <v>0</v>
      </c>
      <c r="J94" s="2">
        <f>ROUND(F94*I94,2)</f>
        <v>0</v>
      </c>
    </row>
    <row r="95" spans="1:10" ht="34.65" customHeight="1">
      <c r="A95" s="1" t="s">
        <v>286</v>
      </c>
      <c r="B95" s="1" t="s">
        <v>42</v>
      </c>
      <c r="C95" s="1" t="s">
        <v>287</v>
      </c>
      <c r="D95" s="1" t="s">
        <v>288</v>
      </c>
      <c r="E95" s="1" t="s">
        <v>38</v>
      </c>
      <c r="F95" s="2">
        <v>1</v>
      </c>
      <c r="G95" s="3">
        <v>0</v>
      </c>
      <c r="H95" s="3">
        <v>23.54</v>
      </c>
      <c r="I95" s="2">
        <f>ROUND(G95*(1 + H95/100),2)</f>
        <v>0</v>
      </c>
      <c r="J95" s="2">
        <f>ROUND(F95*I95,2)</f>
        <v>0</v>
      </c>
    </row>
    <row r="96" spans="1:10" ht="50.4" customHeight="1">
      <c r="A96" s="1" t="s">
        <v>289</v>
      </c>
      <c r="B96" s="1" t="s">
        <v>42</v>
      </c>
      <c r="C96" s="1" t="s">
        <v>290</v>
      </c>
      <c r="D96" s="1" t="s">
        <v>291</v>
      </c>
      <c r="E96" s="1" t="s">
        <v>38</v>
      </c>
      <c r="F96" s="2">
        <v>1</v>
      </c>
      <c r="G96" s="3">
        <v>0</v>
      </c>
      <c r="H96" s="3">
        <v>23.54</v>
      </c>
      <c r="I96" s="2">
        <f>ROUND(G96*(1 + H96/100),2)</f>
        <v>0</v>
      </c>
      <c r="J96" s="2">
        <f>ROUND(F96*I96,2)</f>
        <v>0</v>
      </c>
    </row>
    <row r="97" spans="1:10" ht="37.8" customHeight="1">
      <c r="A97" s="1" t="s">
        <v>292</v>
      </c>
      <c r="B97" s="1" t="s">
        <v>42</v>
      </c>
      <c r="C97" s="1" t="s">
        <v>293</v>
      </c>
      <c r="D97" s="1" t="s">
        <v>294</v>
      </c>
      <c r="E97" s="1" t="s">
        <v>38</v>
      </c>
      <c r="F97" s="2">
        <v>5</v>
      </c>
      <c r="G97" s="3">
        <v>0</v>
      </c>
      <c r="H97" s="3">
        <v>23.54</v>
      </c>
      <c r="I97" s="2">
        <f>ROUND(G97*(1 + H97/100),2)</f>
        <v>0</v>
      </c>
      <c r="J97" s="2">
        <f>ROUND(F97*I97,2)</f>
        <v>0</v>
      </c>
    </row>
    <row r="98" spans="1:10">
      <c r="A98" s="1" t="s">
        <v>295</v>
      </c>
      <c r="B98" s="1"/>
      <c r="C98" s="1"/>
      <c r="D98" s="1" t="s">
        <v>296</v>
      </c>
    </row>
    <row r="99" spans="1:10" ht="21.6" customHeight="1">
      <c r="A99" s="1" t="s">
        <v>297</v>
      </c>
      <c r="B99" s="1" t="s">
        <v>42</v>
      </c>
      <c r="C99" s="1" t="s">
        <v>175</v>
      </c>
      <c r="D99" s="1" t="s">
        <v>176</v>
      </c>
      <c r="E99" s="1" t="s">
        <v>57</v>
      </c>
      <c r="F99" s="2">
        <v>48.58</v>
      </c>
      <c r="G99" s="3">
        <v>0</v>
      </c>
      <c r="H99" s="3">
        <v>23.54</v>
      </c>
      <c r="I99" s="2">
        <f>ROUND(G99*(1 + H99/100),2)</f>
        <v>0</v>
      </c>
      <c r="J99" s="2">
        <f>ROUND(F99*I99,2)</f>
        <v>0</v>
      </c>
    </row>
    <row r="100" spans="1:10" ht="37.35" customHeight="1">
      <c r="A100" s="1" t="s">
        <v>298</v>
      </c>
      <c r="B100" s="1" t="s">
        <v>42</v>
      </c>
      <c r="C100" s="1" t="s">
        <v>178</v>
      </c>
      <c r="D100" s="1" t="s">
        <v>179</v>
      </c>
      <c r="E100" s="1" t="s">
        <v>180</v>
      </c>
      <c r="F100" s="2">
        <v>21.95</v>
      </c>
      <c r="G100" s="3">
        <v>0</v>
      </c>
      <c r="H100" s="3">
        <v>23.54</v>
      </c>
      <c r="I100" s="2">
        <f>ROUND(G100*(1 + H100/100),2)</f>
        <v>0</v>
      </c>
      <c r="J100" s="2">
        <f>ROUND(F100*I100,2)</f>
        <v>0</v>
      </c>
    </row>
    <row r="101" spans="1:10" ht="85.5" customHeight="1">
      <c r="A101" s="1" t="s">
        <v>299</v>
      </c>
      <c r="B101" s="1" t="s">
        <v>42</v>
      </c>
      <c r="C101" s="1" t="s">
        <v>300</v>
      </c>
      <c r="D101" s="1" t="s">
        <v>183</v>
      </c>
      <c r="E101" s="1" t="s">
        <v>38</v>
      </c>
      <c r="F101" s="2">
        <v>2</v>
      </c>
      <c r="G101" s="3">
        <v>0</v>
      </c>
      <c r="H101" s="3">
        <v>23.54</v>
      </c>
      <c r="I101" s="2">
        <f>ROUND(G101*(1 + H101/100),2)</f>
        <v>0</v>
      </c>
      <c r="J101" s="2">
        <f>ROUND(F101*I101,2)</f>
        <v>0</v>
      </c>
    </row>
    <row r="102" spans="1:10">
      <c r="A102" s="1" t="s">
        <v>301</v>
      </c>
      <c r="B102" s="1"/>
      <c r="C102" s="1"/>
      <c r="D102" s="1" t="s">
        <v>302</v>
      </c>
    </row>
    <row r="103" spans="1:10" ht="27.45" customHeight="1">
      <c r="A103" s="1" t="s">
        <v>303</v>
      </c>
      <c r="B103" s="1" t="s">
        <v>42</v>
      </c>
      <c r="C103" s="1" t="s">
        <v>304</v>
      </c>
      <c r="D103" s="1" t="s">
        <v>305</v>
      </c>
      <c r="E103" s="1" t="s">
        <v>57</v>
      </c>
      <c r="F103" s="2">
        <v>146.77</v>
      </c>
      <c r="G103" s="3">
        <v>0</v>
      </c>
      <c r="H103" s="3">
        <v>23.54</v>
      </c>
      <c r="I103" s="2">
        <f>ROUND(G103*(1 + H103/100),2)</f>
        <v>0</v>
      </c>
      <c r="J103" s="2">
        <f>ROUND(F103*I103,2)</f>
        <v>0</v>
      </c>
    </row>
    <row r="104" spans="1:10" ht="63.45" customHeight="1">
      <c r="A104" s="1" t="s">
        <v>306</v>
      </c>
      <c r="B104" s="1" t="s">
        <v>42</v>
      </c>
      <c r="C104" s="1" t="s">
        <v>307</v>
      </c>
      <c r="D104" s="1" t="s">
        <v>308</v>
      </c>
      <c r="E104" s="1" t="s">
        <v>45</v>
      </c>
      <c r="F104" s="2">
        <v>210.99</v>
      </c>
      <c r="G104" s="3">
        <v>0</v>
      </c>
      <c r="H104" s="3">
        <v>23.54</v>
      </c>
      <c r="I104" s="2">
        <f>ROUND(G104*(1 + H104/100),2)</f>
        <v>0</v>
      </c>
      <c r="J104" s="2">
        <f>ROUND(F104*I104,2)</f>
        <v>0</v>
      </c>
    </row>
    <row r="105" spans="1:10" ht="35.1" customHeight="1">
      <c r="A105" s="1" t="s">
        <v>309</v>
      </c>
      <c r="B105" s="1" t="s">
        <v>42</v>
      </c>
      <c r="C105" s="1" t="s">
        <v>310</v>
      </c>
      <c r="D105" s="1" t="s">
        <v>311</v>
      </c>
      <c r="E105" s="1" t="s">
        <v>45</v>
      </c>
      <c r="F105" s="2">
        <v>162.74</v>
      </c>
      <c r="G105" s="3">
        <v>0</v>
      </c>
      <c r="H105" s="3">
        <v>23.54</v>
      </c>
      <c r="I105" s="2">
        <f>ROUND(G105*(1 + H105/100),2)</f>
        <v>0</v>
      </c>
      <c r="J105" s="2">
        <f>ROUND(F105*I105,2)</f>
        <v>0</v>
      </c>
    </row>
    <row r="106" spans="1:10" ht="28.35" customHeight="1">
      <c r="A106" s="1" t="s">
        <v>312</v>
      </c>
      <c r="B106" s="1" t="s">
        <v>42</v>
      </c>
      <c r="C106" s="1" t="s">
        <v>313</v>
      </c>
      <c r="D106" s="1" t="s">
        <v>314</v>
      </c>
      <c r="E106" s="1" t="s">
        <v>85</v>
      </c>
      <c r="F106" s="2">
        <v>0.62</v>
      </c>
      <c r="G106" s="3">
        <v>0</v>
      </c>
      <c r="H106" s="3">
        <v>23.54</v>
      </c>
      <c r="I106" s="2">
        <f>ROUND(G106*(1 + H106/100),2)</f>
        <v>0</v>
      </c>
      <c r="J106" s="2">
        <f>ROUND(F106*I106,2)</f>
        <v>0</v>
      </c>
    </row>
    <row r="107" spans="1:10" ht="34.65" customHeight="1">
      <c r="A107" s="1" t="s">
        <v>315</v>
      </c>
      <c r="B107" s="1" t="s">
        <v>42</v>
      </c>
      <c r="C107" s="1" t="s">
        <v>316</v>
      </c>
      <c r="D107" s="1" t="s">
        <v>317</v>
      </c>
      <c r="E107" s="1" t="s">
        <v>45</v>
      </c>
      <c r="F107" s="2">
        <v>6.21</v>
      </c>
      <c r="G107" s="3">
        <v>0</v>
      </c>
      <c r="H107" s="3">
        <v>23.54</v>
      </c>
      <c r="I107" s="2">
        <f>ROUND(G107*(1 + H107/100),2)</f>
        <v>0</v>
      </c>
      <c r="J107" s="2">
        <f>ROUND(F107*I107,2)</f>
        <v>0</v>
      </c>
    </row>
    <row r="108" spans="1:10" ht="27.45" customHeight="1">
      <c r="A108" s="1" t="s">
        <v>318</v>
      </c>
      <c r="B108" s="1" t="s">
        <v>42</v>
      </c>
      <c r="C108" s="1" t="s">
        <v>319</v>
      </c>
      <c r="D108" s="1" t="s">
        <v>320</v>
      </c>
      <c r="E108" s="1" t="s">
        <v>38</v>
      </c>
      <c r="F108" s="2">
        <v>32</v>
      </c>
      <c r="G108" s="3">
        <v>0</v>
      </c>
      <c r="H108" s="3">
        <v>23.54</v>
      </c>
      <c r="I108" s="2">
        <f>ROUND(G108*(1 + H108/100),2)</f>
        <v>0</v>
      </c>
      <c r="J108" s="2">
        <f>ROUND(F108*I108,2)</f>
        <v>0</v>
      </c>
    </row>
    <row r="109" spans="1:10" ht="51.75" customHeight="1">
      <c r="A109" s="1" t="s">
        <v>321</v>
      </c>
      <c r="B109" s="1" t="s">
        <v>42</v>
      </c>
      <c r="C109" s="1" t="s">
        <v>322</v>
      </c>
      <c r="D109" s="1" t="s">
        <v>323</v>
      </c>
      <c r="E109" s="1" t="s">
        <v>38</v>
      </c>
      <c r="F109" s="2">
        <v>131</v>
      </c>
      <c r="G109" s="3">
        <v>0</v>
      </c>
      <c r="H109" s="3">
        <v>23.54</v>
      </c>
      <c r="I109" s="2">
        <f>ROUND(G109*(1 + H109/100),2)</f>
        <v>0</v>
      </c>
      <c r="J109" s="2">
        <f>ROUND(F109*I109,2)</f>
        <v>0</v>
      </c>
    </row>
    <row r="110" spans="1:10" ht="24.3" customHeight="1">
      <c r="A110" s="1" t="s">
        <v>324</v>
      </c>
      <c r="B110" s="1" t="s">
        <v>42</v>
      </c>
      <c r="C110" s="1" t="s">
        <v>325</v>
      </c>
      <c r="D110" s="1" t="s">
        <v>326</v>
      </c>
      <c r="E110" s="1" t="s">
        <v>38</v>
      </c>
      <c r="F110" s="2">
        <v>42</v>
      </c>
      <c r="G110" s="3">
        <v>0</v>
      </c>
      <c r="H110" s="3">
        <v>23.54</v>
      </c>
      <c r="I110" s="2">
        <f>ROUND(G110*(1 + H110/100),2)</f>
        <v>0</v>
      </c>
      <c r="J110" s="2">
        <f>ROUND(F110*I110,2)</f>
        <v>0</v>
      </c>
    </row>
    <row r="111" spans="1:10" ht="22.5" customHeight="1">
      <c r="A111" s="1" t="s">
        <v>327</v>
      </c>
      <c r="B111" s="1" t="s">
        <v>42</v>
      </c>
      <c r="C111" s="1" t="s">
        <v>328</v>
      </c>
      <c r="D111" s="1" t="s">
        <v>329</v>
      </c>
      <c r="E111" s="1" t="s">
        <v>38</v>
      </c>
      <c r="F111" s="2">
        <v>29</v>
      </c>
      <c r="G111" s="3">
        <v>0</v>
      </c>
      <c r="H111" s="3">
        <v>23.54</v>
      </c>
      <c r="I111" s="2">
        <f>ROUND(G111*(1 + H111/100),2)</f>
        <v>0</v>
      </c>
      <c r="J111" s="2">
        <f>ROUND(F111*I111,2)</f>
        <v>0</v>
      </c>
    </row>
    <row r="112" spans="1:10" ht="53.55" customHeight="1">
      <c r="A112" s="1" t="s">
        <v>330</v>
      </c>
      <c r="B112" s="1" t="s">
        <v>42</v>
      </c>
      <c r="C112" s="1" t="s">
        <v>331</v>
      </c>
      <c r="D112" s="1" t="s">
        <v>332</v>
      </c>
      <c r="E112" s="1" t="s">
        <v>38</v>
      </c>
      <c r="F112" s="2">
        <v>25</v>
      </c>
      <c r="G112" s="3">
        <v>0</v>
      </c>
      <c r="H112" s="3">
        <v>23.54</v>
      </c>
      <c r="I112" s="2">
        <f>ROUND(G112*(1 + H112/100),2)</f>
        <v>0</v>
      </c>
      <c r="J112" s="2">
        <f>ROUND(F112*I112,2)</f>
        <v>0</v>
      </c>
    </row>
    <row r="113" spans="1:10" ht="36.9" customHeight="1">
      <c r="A113" s="1" t="s">
        <v>333</v>
      </c>
      <c r="B113" s="1" t="s">
        <v>42</v>
      </c>
      <c r="C113" s="1" t="s">
        <v>334</v>
      </c>
      <c r="D113" s="1" t="s">
        <v>335</v>
      </c>
      <c r="E113" s="1" t="s">
        <v>38</v>
      </c>
      <c r="F113" s="2">
        <v>25</v>
      </c>
      <c r="G113" s="3">
        <v>0</v>
      </c>
      <c r="H113" s="3">
        <v>23.54</v>
      </c>
      <c r="I113" s="2">
        <f>ROUND(G113*(1 + H113/100),2)</f>
        <v>0</v>
      </c>
      <c r="J113" s="2">
        <f>ROUND(F113*I113,2)</f>
        <v>0</v>
      </c>
    </row>
    <row r="114" spans="1:10">
      <c r="A114" s="1" t="s">
        <v>336</v>
      </c>
      <c r="B114" s="1"/>
      <c r="C114" s="1"/>
      <c r="D114" s="1" t="s">
        <v>337</v>
      </c>
    </row>
    <row r="115" spans="1:10">
      <c r="A115" s="1" t="s">
        <v>338</v>
      </c>
      <c r="B115" s="1" t="s">
        <v>42</v>
      </c>
      <c r="C115" s="1" t="s">
        <v>339</v>
      </c>
      <c r="D115" s="1" t="s">
        <v>340</v>
      </c>
      <c r="E115" s="1" t="s">
        <v>45</v>
      </c>
      <c r="F115" s="2">
        <v>1133.06</v>
      </c>
      <c r="G115" s="3">
        <v>0</v>
      </c>
      <c r="H115" s="3">
        <v>23.54</v>
      </c>
      <c r="I115" s="2">
        <f>ROUND(G115*(1 + H115/100),2)</f>
        <v>0</v>
      </c>
      <c r="J115" s="2">
        <f>ROUND(F115*I115,2)</f>
        <v>0</v>
      </c>
    </row>
    <row r="116" spans="1:10">
      <c r="A116" s="1"/>
      <c r="B116" s="1"/>
      <c r="C116" s="1"/>
      <c r="D116" s="1"/>
      <c r="E116" s="1"/>
      <c r="F116" s="1"/>
      <c r="G116" s="1"/>
      <c r="H116" s="1"/>
      <c r="I116" s="1" t="s">
        <v>341</v>
      </c>
      <c r="J116" s="2">
        <f>ROUND(SUM(J5:J115),2)</f>
        <v>0</v>
      </c>
    </row>
  </sheetData>
  <sheetProtection password="C442" sheet="1" objects="1" scenarios="1" formatColumns="0" formatRows="0"/>
  <mergeCells count="3">
    <mergeCell ref="B1:J1"/>
    <mergeCell ref="B2:J2"/>
    <mergeCell ref="A3:J3"/>
  </mergeCells>
  <printOptions horizontalCentered="1" verticalCentered="1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CIGA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orcamento licitacao</dc:title>
  <dc:subject>Planilha orcamentaria</dc:subject>
  <dc:creator>CIGA Obras</dc:creator>
  <cp:keywords>Orcamento, licitacao, planilha orcamentaria</cp:keywords>
  <dc:description>Planilha orcamentaria pre-preenchida</dc:description>
  <cp:lastModifiedBy>CIGA Obras</cp:lastModifiedBy>
  <dcterms:created xsi:type="dcterms:W3CDTF">2024-04-08T14:31:21Z</dcterms:created>
  <dcterms:modified xsi:type="dcterms:W3CDTF">2024-04-08T14:31:21Z</dcterms:modified>
</cp:coreProperties>
</file>