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<sst xmlns="http://schemas.openxmlformats.org/spreadsheetml/2006/main" count="298" uniqueCount="209">
  <si>
    <t>Entidade:</t>
  </si>
  <si>
    <t>MUNICÍPIO DE PALHOÇA</t>
  </si>
  <si>
    <t>Obra:</t>
  </si>
  <si>
    <t>Cobertura da quadra da Escola Básica Prof. Adriana Weingartner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</si>
  <si>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</si>
  <si>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</si>
  <si>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</si>
  <si>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</si>
  <si>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</si>
  <si>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</si>
  <si>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</si>
  <si>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</si>
  <si>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</si>
  <si>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</si>
  <si>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</si>
  <si>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DA OBRA</t>
  </si>
  <si>
    <t>1.1</t>
  </si>
  <si>
    <t>Composição Própria</t>
  </si>
  <si>
    <t>C.P. 1652603243844</t>
  </si>
  <si>
    <t>Administração local de obra</t>
  </si>
  <si>
    <t>UN</t>
  </si>
  <si>
    <t>1.2</t>
  </si>
  <si>
    <t>C.P. 1652407171470</t>
  </si>
  <si>
    <t>Locacao de container 1,50 x 3,00 m, alt. 2,20 m, para escritorio, sem divisorias internas e sem sanitario (nao inclui mobilizacao/desmobilizacao). (ref SINAPI 10776)</t>
  </si>
  <si>
    <t>mes</t>
  </si>
  <si>
    <t>1.3</t>
  </si>
  <si>
    <t>Cotação</t>
  </si>
  <si>
    <t>1652503203514</t>
  </si>
  <si>
    <t>Locação de banheiro químico com uma limpeza semanal</t>
  </si>
  <si>
    <t>mês</t>
  </si>
  <si>
    <t>2</t>
  </si>
  <si>
    <t>SERVIÇOS PRELIMINARES E INSTALAÇÃO DA OBRA</t>
  </si>
  <si>
    <t>2.1</t>
  </si>
  <si>
    <t>C.P. 165210586557</t>
  </si>
  <si>
    <t>Placa de obra em chapa de aco galvanizado. SINAPI  74209/1</t>
  </si>
  <si>
    <t>M2</t>
  </si>
  <si>
    <t>2.2</t>
  </si>
  <si>
    <t>SINAPI/SC</t>
  </si>
  <si>
    <t>98459</t>
  </si>
  <si>
    <t>Tapume com telha metálica. af_03/2024</t>
  </si>
  <si>
    <t>3</t>
  </si>
  <si>
    <t>FUNDAÇÕES</t>
  </si>
  <si>
    <t>3.1</t>
  </si>
  <si>
    <t>ESCAVAÇÕES E CONTEÇÕES PROVISÓRIAS</t>
  </si>
  <si>
    <t>3.1.1</t>
  </si>
  <si>
    <t>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</si>
  <si>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</si>
  <si>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M3</t>
  </si>
  <si>
    <t>3.1.2</t>
  </si>
  <si>
    <t>101586</t>
  </si>
  <si>
    <t>Escoramento de vala, tipo contínuo, com profundidade de 3,0 a 4,5 m, largura menor que 1,5 m. af_01/2026</t>
  </si>
  <si>
    <t>3.2</t>
  </si>
  <si>
    <t>ESTRUTURAS DE FUNDAÇÕES</t>
  </si>
  <si>
    <t>3.2.1</t>
  </si>
  <si>
    <t>C.P. 1652502201233</t>
  </si>
  <si>
    <t>Locação de ponto para referência topográfica (ref.: SINAPI 105136)</t>
  </si>
  <si>
    <t>Unidade</t>
  </si>
  <si>
    <t>3.2.2</t>
  </si>
  <si>
    <t>96535</t>
  </si>
  <si>
    <t>Fabricação, montagem e desmontagem de fôrma para sapata, em madeira serrada, E =25 mm, 4 utilizações. af_01/2024</t>
  </si>
  <si>
    <t>3.2.3</t>
  </si>
  <si>
    <t>96619</t>
  </si>
  <si>
    <t>Lastro de concreto magro, aplicado em blocos de coroamento ou sapatas, espessura de 5 cm. af_01/2024</t>
  </si>
  <si>
    <t>3.2.4</t>
  </si>
  <si>
    <t>104919</t>
  </si>
  <si>
    <t>Armação de sapata isolada, viga baldrame e sapata corrida utilizando aço CA-50 de 10 mm - montagem. af_01/2024</t>
  </si>
  <si>
    <t>KG</t>
  </si>
  <si>
    <t>3.2.5</t>
  </si>
  <si>
    <t>C.P. 1652603245248</t>
  </si>
  <si>
    <t>Concretagem de sapata, fck 25 MPa, com uso de bomba - lançamento, adensamento e acabamento (ref.: SINAPI 96558)</t>
  </si>
  <si>
    <t>3.2.6</t>
  </si>
  <si>
    <t>92759</t>
  </si>
  <si>
    <t>Armação de pilar ou viga de estrutura convencional de concreto armado utilizando aço CA-60 de 5,0 mm - montagem. af_06/2022</t>
  </si>
  <si>
    <t>3.2.7</t>
  </si>
  <si>
    <t>92762</t>
  </si>
  <si>
    <t>Armação de pilar ou viga de estrutura convencional de concreto armado utilizando aço CA-50 de 10,0 mm - montagem. af_06/2022</t>
  </si>
  <si>
    <t>3.2.8</t>
  </si>
  <si>
    <t>92419</t>
  </si>
  <si>
    <t>Montagem e desmontagem de fôrma de pilares retangulares e estruturas similares, pé-direito simples, em chapa de madeira compensada resinada, 4 utilizações. af_09/2020</t>
  </si>
  <si>
    <t>3.2.9</t>
  </si>
  <si>
    <t>103672</t>
  </si>
  <si>
    <t>Concretagem de pilares, fck = 25 MPa, com uso de bomba - lançamento, adensamento e acabamento. af_02/2022_ps</t>
  </si>
  <si>
    <t>3.3</t>
  </si>
  <si>
    <t>IMPERMEABILIZAÇÕES E ATERROS</t>
  </si>
  <si>
    <t>3.3.1</t>
  </si>
  <si>
    <t>98557</t>
  </si>
  <si>
    <t>Impermeabilização de superfície com emulsão asfáltica, 2 demãos. af_09/2023</t>
  </si>
  <si>
    <t>3.3.2</t>
  </si>
  <si>
    <t>93372</t>
  </si>
  <si>
    <t>Reaterro mecanizado de vala com escavadeira hidráulica (capacidade da caçamba: 0,8 m³/potência: 111 hp), largura até 1,5 m, profundidade de 3,0 a 6,0 m, com solo (sem substituição) de 1ª categoria, com compactador de solos de percussão. af_08/2023</t>
  </si>
  <si>
    <t>4</t>
  </si>
  <si>
    <t>ESTRUTURA METÁLICA E TELHAS</t>
  </si>
  <si>
    <t>4.1</t>
  </si>
  <si>
    <t>C.P. 1652603245345</t>
  </si>
  <si>
    <t>Estrutura trelicada de cobertura, tipo Arco, com ligacoes soldadas, inclusos perfis metalicos, chapas metalicas, mao de obra e transporte com guindaste (aço a572 grau 42) - fornecimento e instalacao. af_01/2020_p (ref. SINAPI 100773)</t>
  </si>
  <si>
    <t>4.2</t>
  </si>
  <si>
    <t>10957</t>
  </si>
  <si>
    <t>Chapa de aco grossa com chumbador, ASTM A36, E = 3/4" (19,05 mm) 149,39 kg/m2</t>
  </si>
  <si>
    <t>4.3</t>
  </si>
  <si>
    <t>7243</t>
  </si>
  <si>
    <t>Telha trapezoidal em aco zincado, sem pintura, altura de aproximadamente 40 mm, espessura de 0,50 mm e largura util de 980 mm</t>
  </si>
  <si>
    <t>5</t>
  </si>
  <si>
    <t>PINTURA DA ESTRUTURA METÁLICA</t>
  </si>
  <si>
    <t>5.1</t>
  </si>
  <si>
    <t>100747</t>
  </si>
  <si>
    <t>Pintura com tinta alquídica de acabamento (esmalte sintético fosco) pulverizada sobre perfil metálico executado em fábrica (por demão). af_01/2020_pe</t>
  </si>
  <si>
    <t>6</t>
  </si>
  <si>
    <t>INSTALAÇÃO PLUVIAL</t>
  </si>
  <si>
    <t>6.1</t>
  </si>
  <si>
    <t>C.P. 1312602242428</t>
  </si>
  <si>
    <t>Brita 2 incluindo carga, transporte e espalhamento manual</t>
  </si>
  <si>
    <t>m³</t>
  </si>
  <si>
    <t>6.2</t>
  </si>
  <si>
    <t>100434</t>
  </si>
  <si>
    <t>Calha de beiral, semicircular de PVC, diametro 125 mm, incluindo cabeceiras, emendas, bocais, suportes e vedações, excluindo condutores, incluso transporte vertical. af_07/2019</t>
  </si>
  <si>
    <t>M</t>
  </si>
  <si>
    <t>6.3</t>
  </si>
  <si>
    <t>C.P. 1312112122966</t>
  </si>
  <si>
    <t>Tubo PVC, série normal, água pluvial, DN 100 mm, fornecido e instalado em condutores verticais de águas pluviais, incluso fixação em alvenaria (ref. SINAPI 89578 10/2021)vgl</t>
  </si>
  <si>
    <t>7</t>
  </si>
  <si>
    <t>INSTALAÇÃO ELÉTRICA E ATERRAMENTO</t>
  </si>
  <si>
    <t>7.1</t>
  </si>
  <si>
    <t>97881</t>
  </si>
  <si>
    <t>Caixa enterrada elétrica retangular, em concreto pré-moldado, fundo com brita, dimensões internas: 0,3x0,3x0,3 m. af_12/2020</t>
  </si>
  <si>
    <t>7.2</t>
  </si>
  <si>
    <t>97882</t>
  </si>
  <si>
    <t>Caixa enterrada elétrica retangular, em concreto pré-moldado, fundo com brita, dimensões internas: 0,4x0,4x0,4 m. af_12/2020</t>
  </si>
  <si>
    <t>7.3</t>
  </si>
  <si>
    <t>93653</t>
  </si>
  <si>
    <t>Disjuntor monopolar tipo DIN, corrente nominal de 10A - fornecimento e instalação. af_07/2025</t>
  </si>
  <si>
    <t>7.4</t>
  </si>
  <si>
    <t>93667</t>
  </si>
  <si>
    <t>Disjuntor tripolar tipo DIN, corrente nominal de 10A - fornecimento e instalação. af_07/2025</t>
  </si>
  <si>
    <t>7.5</t>
  </si>
  <si>
    <t>C.P. 2922602241936</t>
  </si>
  <si>
    <t>Dispositivo DPS 40ka-175v ou 275v - fornecimento e instalação. af_07/2025</t>
  </si>
  <si>
    <t>7.6</t>
  </si>
  <si>
    <t>91872</t>
  </si>
  <si>
    <t>Eletroduto rígido roscável, PVC, DN 32 mm (1"), para circuitos terminais, instalado em parede - fornecimento e instalação. af_03/2023</t>
  </si>
  <si>
    <t>7.7</t>
  </si>
  <si>
    <t>104785</t>
  </si>
  <si>
    <t>Fixação de eletrodutos, diâmetros menores ou iguais a 40 mm, com abraçadeira metálica rígida tipo D com parafuso de fixação 1 1/4", fixada diretamente na laje ou parede. af_09/2023</t>
  </si>
  <si>
    <t>7.8</t>
  </si>
  <si>
    <t>91905</t>
  </si>
  <si>
    <t>Curva 90 graus para eletroduto, PVC, roscável, DN 32 mm (1"), para circuitos terminais, instalada em laje - fornecimento e instalação. af_03/2023</t>
  </si>
  <si>
    <t>7.9</t>
  </si>
  <si>
    <t>91880</t>
  </si>
  <si>
    <t>Luva para eletroduto, PVC, roscável, DN 32 mm (1"), para circuitos terminais, instalada em laje - fornecimento e instalação. af_03/2023</t>
  </si>
  <si>
    <t>7.10</t>
  </si>
  <si>
    <t>104403</t>
  </si>
  <si>
    <t>Condulete de PVC, tipo C, para eletroduto de PVC soldável DN 32 mm (1''), aparente - fornecimento e instalação. af_01/2026</t>
  </si>
  <si>
    <t>7.11</t>
  </si>
  <si>
    <t>91926</t>
  </si>
  <si>
    <t>Cabo de cobre flexível isolado, 2,5 mm², anti-chama 450/750 V, para circuitos terminais - fornecimento e instalação. af_03/2023</t>
  </si>
  <si>
    <t>7.12</t>
  </si>
  <si>
    <t>91929</t>
  </si>
  <si>
    <t>Cabo de cobre flexível isolado, 4 mm², anti-chama 0,6/1,0 kV, para circuitos terminais - fornecimento e instalação. af_03/2023</t>
  </si>
  <si>
    <t>7.13</t>
  </si>
  <si>
    <t>91934</t>
  </si>
  <si>
    <t>Cabo de cobre flexível isolado, 16 mm², anti-chama 450/750 V, para circuitos terminais - fornecimento e instalação. af_03/2023</t>
  </si>
  <si>
    <t>7.14</t>
  </si>
  <si>
    <t>C.P. 1312110120551</t>
  </si>
  <si>
    <t>Cabo de cobre nu 50mm2 - fornecimento e instalacao (ref.  sinapi/sc 72254)</t>
  </si>
  <si>
    <t>7.15</t>
  </si>
  <si>
    <t>96985</t>
  </si>
  <si>
    <t>Haste de aterramento, diâmetro 5/8", com 3 metros - fornecimento e instalação. af_08/2023</t>
  </si>
  <si>
    <t>7.16</t>
  </si>
  <si>
    <t>C.P. 1652603243750</t>
  </si>
  <si>
    <t>Conector de aterramento à compressão (cabo 50mm² - haste 5/8") sacg-1258-70 - fornecimento e instalação. (ref SINAPI 104750)</t>
  </si>
  <si>
    <t>7.17</t>
  </si>
  <si>
    <t>C.P. 1652506219604</t>
  </si>
  <si>
    <t>Conector de aterramento à compressão (cabo-cabo) - fornecimento e instalação. (ref SINAPI 104750)</t>
  </si>
  <si>
    <t>7.18</t>
  </si>
  <si>
    <t>C.P. 1652503211011</t>
  </si>
  <si>
    <t>Refletor superled projetor slim 200w preto 6500k bivolt. - fornecimento e instalação. af_08/2020. (ref SINAPI 101666)</t>
  </si>
  <si>
    <t>7.19</t>
  </si>
  <si>
    <t>1578</t>
  </si>
  <si>
    <t>Terminal a compressao em cobre estanhado para cabo 50 mm2, 1 furo e 1 compressao, para parafuso de fixacao M8</t>
  </si>
  <si>
    <t>7.20</t>
  </si>
  <si>
    <t>2446</t>
  </si>
  <si>
    <t>Eletroduto/duto PEAD flexivel parede simples, corrugacao helicoidal, cor preta, sem rosca, de 2", crc 680 n, para cabeamento subterraneo (NBR 15715)</t>
  </si>
  <si>
    <t>7.21</t>
  </si>
  <si>
    <t>39805</t>
  </si>
  <si>
    <t>Quadro de distribuicao, em PVC, de sobrepor, com barramento terrA / neutro, para 12 disjuntores nema ou 16 disjuntores DIN</t>
  </si>
  <si>
    <t>8</t>
  </si>
  <si>
    <t>DEMOLIÇÕES E RECONSTRUÇÕES</t>
  </si>
  <si>
    <t>8.1</t>
  </si>
  <si>
    <t>DEMOLIÇÕES</t>
  </si>
  <si>
    <t>8.1.1</t>
  </si>
  <si>
    <t>104790</t>
  </si>
  <si>
    <t>Demolição de piso de concreto simples, de forma mecanizada com martelete, sem reaproveitamento. af_09/2023</t>
  </si>
  <si>
    <t>8.1.2</t>
  </si>
  <si>
    <t>C.P. 1312502201480</t>
  </si>
  <si>
    <t>Remoção de poste de concreto, incluso carga, manobra, transporte e descarga com guindauto (ref. orse sergipe 03242, SINAPI 100952 e 101009)</t>
  </si>
  <si>
    <t>un</t>
  </si>
  <si>
    <t>8.2</t>
  </si>
  <si>
    <t>RECONSTRUÇÕES</t>
  </si>
  <si>
    <t>8.2.1</t>
  </si>
  <si>
    <t>94993</t>
  </si>
  <si>
    <t>Execução de passeio (calçada) ou piso de concreto com concreto moldado in loco, usinado, acabamento convencional, espessura 6 cm, armado. af_08/2022</t>
  </si>
  <si>
    <t>8.2.2</t>
  </si>
  <si>
    <t>102990</t>
  </si>
  <si>
    <t>Canaleta meia cana pré-moldada de concreto (d = 30 cm) - fornecimento e instalação. af_05/2025</t>
  </si>
  <si>
    <t>9</t>
  </si>
  <si>
    <t>SERVIÇOS FINAIS</t>
  </si>
  <si>
    <t>9.1</t>
  </si>
  <si>
    <t>C.P. 165210384901</t>
  </si>
  <si>
    <t>Limpeza final da obra SINAPI  9537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</si>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</sst>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0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 ht="74.2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24</v>
      </c>
      <c r="F7" s="2">
        <v>6</v>
      </c>
      <c r="G7" s="3">
        <v>0</v>
      </c>
      <c r="H7" s="3">
        <v>23.54</v>
      </c>
      <c r="I7" s="2">
        <f>ROUND(G7*(1 + H7/100),2)</f>
        <v>0</v>
      </c>
      <c r="J7" s="2">
        <f>ROUND(F7*I7,2)</f>
        <v>0</v>
      </c>
    </row>
    <row r="8" spans="1:10" ht="22.95" customHeight="1">
      <c r="A8" s="1" t="s">
        <v>25</v>
      </c>
      <c r="B8" s="1" t="s">
        <v>26</v>
      </c>
      <c r="C8" s="1" t="s">
        <v>27</v>
      </c>
      <c r="D8" s="1" t="s">
        <v>28</v>
      </c>
      <c r="E8" s="1" t="s">
        <v>29</v>
      </c>
      <c r="F8" s="2">
        <v>6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 ht="18.9" customHeight="1">
      <c r="A9" s="1" t="s">
        <v>30</v>
      </c>
      <c r="B9" s="1"/>
      <c r="C9" s="1"/>
      <c r="D9" s="1" t="s">
        <v>31</v>
      </c>
    </row>
    <row r="10" spans="1:10" ht="26.1" customHeight="1">
      <c r="A10" s="1" t="s">
        <v>32</v>
      </c>
      <c r="B10" s="1" t="s">
        <v>17</v>
      </c>
      <c r="C10" s="1" t="s">
        <v>33</v>
      </c>
      <c r="D10" s="1" t="s">
        <v>34</v>
      </c>
      <c r="E10" s="1" t="s">
        <v>35</v>
      </c>
      <c r="F10" s="2">
        <v>3</v>
      </c>
      <c r="G10" s="3">
        <v>0</v>
      </c>
      <c r="H10" s="3">
        <v>23.54</v>
      </c>
      <c r="I10" s="2">
        <f>ROUND(G10*(1 + H10/100),2)</f>
        <v>0</v>
      </c>
      <c r="J10" s="2">
        <f>ROUND(F10*I10,2)</f>
        <v>0</v>
      </c>
    </row>
    <row r="11" spans="1:10">
      <c r="A11" s="1" t="s">
        <v>36</v>
      </c>
      <c r="B11" s="1" t="s">
        <v>37</v>
      </c>
      <c r="C11" s="1" t="s">
        <v>38</v>
      </c>
      <c r="D11" s="1" t="s">
        <v>39</v>
      </c>
      <c r="E11" s="1" t="s">
        <v>35</v>
      </c>
      <c r="F11" s="2">
        <v>107.8</v>
      </c>
      <c r="G11" s="3">
        <v>0</v>
      </c>
      <c r="H11" s="3">
        <v>23.54</v>
      </c>
      <c r="I11" s="2">
        <f>ROUND(G11*(1 + H11/100),2)</f>
        <v>0</v>
      </c>
      <c r="J11" s="2">
        <f>ROUND(F11*I11,2)</f>
        <v>0</v>
      </c>
    </row>
    <row r="12" spans="1:10">
      <c r="A12" s="1" t="s">
        <v>40</v>
      </c>
      <c r="B12" s="1"/>
      <c r="C12" s="1"/>
      <c r="D12" s="1" t="s">
        <v>41</v>
      </c>
    </row>
    <row r="13" spans="1:10">
      <c r="A13" s="1" t="s">
        <v>42</v>
      </c>
      <c r="B13" s="1"/>
      <c r="C13" s="1"/>
      <c r="D13" s="1" t="s">
        <v>43</v>
      </c>
    </row>
    <row r="14" spans="1:10" ht="108" customHeight="1">
      <c r="A14" s="1" t="s">
        <v>44</v>
      </c>
      <c r="B14" s="1" t="s">
        <v>37</v>
      </c>
      <c r="C14" s="1" t="s">
        <v>45</v>
      </c>
      <c r="D14" s="1" t="s">
        <v>46</v>
      </c>
      <c r="E14" s="1" t="s">
        <v>47</v>
      </c>
      <c r="F14" s="2">
        <v>768</v>
      </c>
      <c r="G14" s="3">
        <v>0</v>
      </c>
      <c r="H14" s="3">
        <v>23.54</v>
      </c>
      <c r="I14" s="2">
        <f>ROUND(G14*(1 + H14/100),2)</f>
        <v>0</v>
      </c>
      <c r="J14" s="2">
        <f>ROUND(F14*I14,2)</f>
        <v>0</v>
      </c>
    </row>
    <row r="15" spans="1:10" ht="46.8" customHeight="1">
      <c r="A15" s="1" t="s">
        <v>48</v>
      </c>
      <c r="B15" s="1" t="s">
        <v>37</v>
      </c>
      <c r="C15" s="1" t="s">
        <v>49</v>
      </c>
      <c r="D15" s="1" t="s">
        <v>50</v>
      </c>
      <c r="E15" s="1" t="s">
        <v>35</v>
      </c>
      <c r="F15" s="2">
        <v>480</v>
      </c>
      <c r="G15" s="3">
        <v>0</v>
      </c>
      <c r="H15" s="3">
        <v>23.54</v>
      </c>
      <c r="I15" s="2">
        <f>ROUND(G15*(1 + H15/100),2)</f>
        <v>0</v>
      </c>
      <c r="J15" s="2">
        <f>ROUND(F15*I15,2)</f>
        <v>0</v>
      </c>
    </row>
    <row r="16" spans="1:10">
      <c r="A16" s="1" t="s">
        <v>51</v>
      </c>
      <c r="B16" s="1"/>
      <c r="C16" s="1"/>
      <c r="D16" s="1" t="s">
        <v>52</v>
      </c>
    </row>
    <row r="17" spans="1:10" ht="29.7" customHeight="1">
      <c r="A17" s="1" t="s">
        <v>53</v>
      </c>
      <c r="B17" s="1" t="s">
        <v>17</v>
      </c>
      <c r="C17" s="1" t="s">
        <v>54</v>
      </c>
      <c r="D17" s="1" t="s">
        <v>55</v>
      </c>
      <c r="E17" s="1" t="s">
        <v>56</v>
      </c>
      <c r="F17" s="2">
        <v>16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 ht="50.4" customHeight="1">
      <c r="A18" s="1" t="s">
        <v>57</v>
      </c>
      <c r="B18" s="1" t="s">
        <v>37</v>
      </c>
      <c r="C18" s="1" t="s">
        <v>58</v>
      </c>
      <c r="D18" s="1" t="s">
        <v>59</v>
      </c>
      <c r="E18" s="1" t="s">
        <v>35</v>
      </c>
      <c r="F18" s="2">
        <v>24</v>
      </c>
      <c r="G18" s="3">
        <v>0</v>
      </c>
      <c r="H18" s="3">
        <v>23.54</v>
      </c>
      <c r="I18" s="2">
        <f>ROUND(G18*(1 + H18/100),2)</f>
        <v>0</v>
      </c>
      <c r="J18" s="2">
        <f>ROUND(F18*I18,2)</f>
        <v>0</v>
      </c>
    </row>
    <row r="19" spans="1:10" ht="45" customHeight="1">
      <c r="A19" s="1" t="s">
        <v>60</v>
      </c>
      <c r="B19" s="1" t="s">
        <v>37</v>
      </c>
      <c r="C19" s="1" t="s">
        <v>61</v>
      </c>
      <c r="D19" s="1" t="s">
        <v>62</v>
      </c>
      <c r="E19" s="1" t="s">
        <v>35</v>
      </c>
      <c r="F19" s="2">
        <v>25</v>
      </c>
      <c r="G19" s="3">
        <v>0</v>
      </c>
      <c r="H19" s="3">
        <v>23.54</v>
      </c>
      <c r="I19" s="2">
        <f>ROUND(G19*(1 + H19/100),2)</f>
        <v>0</v>
      </c>
      <c r="J19" s="2">
        <f>ROUND(F19*I19,2)</f>
        <v>0</v>
      </c>
    </row>
    <row r="20" spans="1:10" ht="49.5" customHeight="1">
      <c r="A20" s="1" t="s">
        <v>63</v>
      </c>
      <c r="B20" s="1" t="s">
        <v>37</v>
      </c>
      <c r="C20" s="1" t="s">
        <v>64</v>
      </c>
      <c r="D20" s="1" t="s">
        <v>65</v>
      </c>
      <c r="E20" s="1" t="s">
        <v>66</v>
      </c>
      <c r="F20" s="2">
        <v>274</v>
      </c>
      <c r="G20" s="3">
        <v>0</v>
      </c>
      <c r="H20" s="3">
        <v>23.54</v>
      </c>
      <c r="I20" s="2">
        <f>ROUND(G20*(1 + H20/100),2)</f>
        <v>0</v>
      </c>
      <c r="J20" s="2">
        <f>ROUND(F20*I20,2)</f>
        <v>0</v>
      </c>
    </row>
    <row r="21" spans="1:10" ht="49.95" customHeight="1">
      <c r="A21" s="1" t="s">
        <v>67</v>
      </c>
      <c r="B21" s="1" t="s">
        <v>17</v>
      </c>
      <c r="C21" s="1" t="s">
        <v>68</v>
      </c>
      <c r="D21" s="1" t="s">
        <v>69</v>
      </c>
      <c r="E21" s="1" t="s">
        <v>47</v>
      </c>
      <c r="F21" s="2">
        <v>7.5</v>
      </c>
      <c r="G21" s="3">
        <v>0</v>
      </c>
      <c r="H21" s="3">
        <v>23.54</v>
      </c>
      <c r="I21" s="2">
        <f>ROUND(G21*(1 + H21/100),2)</f>
        <v>0</v>
      </c>
      <c r="J21" s="2">
        <f>ROUND(F21*I21,2)</f>
        <v>0</v>
      </c>
    </row>
    <row r="22" spans="1:10" ht="55.35" customHeight="1">
      <c r="A22" s="1" t="s">
        <v>70</v>
      </c>
      <c r="B22" s="1" t="s">
        <v>37</v>
      </c>
      <c r="C22" s="1" t="s">
        <v>71</v>
      </c>
      <c r="D22" s="1" t="s">
        <v>72</v>
      </c>
      <c r="E22" s="1" t="s">
        <v>66</v>
      </c>
      <c r="F22" s="2">
        <v>204</v>
      </c>
      <c r="G22" s="3">
        <v>0</v>
      </c>
      <c r="H22" s="3">
        <v>23.54</v>
      </c>
      <c r="I22" s="2">
        <f>ROUND(G22*(1 + H22/100),2)</f>
        <v>0</v>
      </c>
      <c r="J22" s="2">
        <f>ROUND(F22*I22,2)</f>
        <v>0</v>
      </c>
    </row>
    <row r="23" spans="1:10" ht="55.8" customHeight="1">
      <c r="A23" s="1" t="s">
        <v>73</v>
      </c>
      <c r="B23" s="1" t="s">
        <v>37</v>
      </c>
      <c r="C23" s="1" t="s">
        <v>74</v>
      </c>
      <c r="D23" s="1" t="s">
        <v>75</v>
      </c>
      <c r="E23" s="1" t="s">
        <v>66</v>
      </c>
      <c r="F23" s="2">
        <v>361</v>
      </c>
      <c r="G23" s="3">
        <v>0</v>
      </c>
      <c r="H23" s="3">
        <v>23.54</v>
      </c>
      <c r="I23" s="2">
        <f>ROUND(G23*(1 + H23/100),2)</f>
        <v>0</v>
      </c>
      <c r="J23" s="2">
        <f>ROUND(F23*I23,2)</f>
        <v>0</v>
      </c>
    </row>
    <row r="24" spans="1:10" ht="74.7" customHeight="1">
      <c r="A24" s="1" t="s">
        <v>76</v>
      </c>
      <c r="B24" s="1" t="s">
        <v>37</v>
      </c>
      <c r="C24" s="1" t="s">
        <v>77</v>
      </c>
      <c r="D24" s="1" t="s">
        <v>78</v>
      </c>
      <c r="E24" s="1" t="s">
        <v>35</v>
      </c>
      <c r="F24" s="2">
        <v>94.72</v>
      </c>
      <c r="G24" s="3">
        <v>0</v>
      </c>
      <c r="H24" s="3">
        <v>23.54</v>
      </c>
      <c r="I24" s="2">
        <f>ROUND(G24*(1 + H24/100),2)</f>
        <v>0</v>
      </c>
      <c r="J24" s="2">
        <f>ROUND(F24*I24,2)</f>
        <v>0</v>
      </c>
    </row>
    <row r="25" spans="1:10" ht="48.6" customHeight="1">
      <c r="A25" s="1" t="s">
        <v>79</v>
      </c>
      <c r="B25" s="1" t="s">
        <v>37</v>
      </c>
      <c r="C25" s="1" t="s">
        <v>80</v>
      </c>
      <c r="D25" s="1" t="s">
        <v>81</v>
      </c>
      <c r="E25" s="1" t="s">
        <v>47</v>
      </c>
      <c r="F25" s="2">
        <v>9.470000000000001</v>
      </c>
      <c r="G25" s="3">
        <v>0</v>
      </c>
      <c r="H25" s="3">
        <v>23.54</v>
      </c>
      <c r="I25" s="2">
        <f>ROUND(G25*(1 + H25/100),2)</f>
        <v>0</v>
      </c>
      <c r="J25" s="2">
        <f>ROUND(F25*I25,2)</f>
        <v>0</v>
      </c>
    </row>
    <row r="26" spans="1:10">
      <c r="A26" s="1" t="s">
        <v>82</v>
      </c>
      <c r="B26" s="1"/>
      <c r="C26" s="1"/>
      <c r="D26" s="1" t="s">
        <v>83</v>
      </c>
    </row>
    <row r="27" spans="1:10" ht="33.75" customHeight="1">
      <c r="A27" s="1" t="s">
        <v>84</v>
      </c>
      <c r="B27" s="1" t="s">
        <v>37</v>
      </c>
      <c r="C27" s="1" t="s">
        <v>85</v>
      </c>
      <c r="D27" s="1" t="s">
        <v>86</v>
      </c>
      <c r="E27" s="1" t="s">
        <v>35</v>
      </c>
      <c r="F27" s="2">
        <v>141.16</v>
      </c>
      <c r="G27" s="3">
        <v>0</v>
      </c>
      <c r="H27" s="3">
        <v>23.54</v>
      </c>
      <c r="I27" s="2">
        <f>ROUND(G27*(1 + H27/100),2)</f>
        <v>0</v>
      </c>
      <c r="J27" s="2">
        <f>ROUND(F27*I27,2)</f>
        <v>0</v>
      </c>
    </row>
    <row r="28" spans="1:10" ht="111.15" customHeight="1">
      <c r="A28" s="1" t="s">
        <v>87</v>
      </c>
      <c r="B28" s="1" t="s">
        <v>37</v>
      </c>
      <c r="C28" s="1" t="s">
        <v>88</v>
      </c>
      <c r="D28" s="1" t="s">
        <v>89</v>
      </c>
      <c r="E28" s="1" t="s">
        <v>47</v>
      </c>
      <c r="F28" s="2">
        <v>749.78</v>
      </c>
      <c r="G28" s="3">
        <v>0</v>
      </c>
      <c r="H28" s="3">
        <v>23.54</v>
      </c>
      <c r="I28" s="2">
        <f>ROUND(G28*(1 + H28/100),2)</f>
        <v>0</v>
      </c>
      <c r="J28" s="2">
        <f>ROUND(F28*I28,2)</f>
        <v>0</v>
      </c>
    </row>
    <row r="29" spans="1:10">
      <c r="A29" s="1" t="s">
        <v>90</v>
      </c>
      <c r="B29" s="1"/>
      <c r="C29" s="1"/>
      <c r="D29" s="1" t="s">
        <v>91</v>
      </c>
    </row>
    <row r="30" spans="1:10" ht="104.85" customHeight="1">
      <c r="A30" s="1" t="s">
        <v>92</v>
      </c>
      <c r="B30" s="1" t="s">
        <v>17</v>
      </c>
      <c r="C30" s="1" t="s">
        <v>93</v>
      </c>
      <c r="D30" s="1" t="s">
        <v>94</v>
      </c>
      <c r="E30" s="1" t="s">
        <v>66</v>
      </c>
      <c r="F30" s="2">
        <v>20734</v>
      </c>
      <c r="G30" s="3">
        <v>0</v>
      </c>
      <c r="H30" s="3">
        <v>23.54</v>
      </c>
      <c r="I30" s="2">
        <f>ROUND(G30*(1 + H30/100),2)</f>
        <v>0</v>
      </c>
      <c r="J30" s="2">
        <f>ROUND(F30*I30,2)</f>
        <v>0</v>
      </c>
    </row>
    <row r="31" spans="1:10" ht="34.65" customHeight="1">
      <c r="A31" s="1" t="s">
        <v>95</v>
      </c>
      <c r="B31" s="1" t="s">
        <v>37</v>
      </c>
      <c r="C31" s="1" t="s">
        <v>96</v>
      </c>
      <c r="D31" s="1" t="s">
        <v>97</v>
      </c>
      <c r="E31" s="1" t="s">
        <v>66</v>
      </c>
      <c r="F31" s="2">
        <v>415.62</v>
      </c>
      <c r="G31" s="3">
        <v>0</v>
      </c>
      <c r="H31" s="3">
        <v>23.54</v>
      </c>
      <c r="I31" s="2">
        <f>ROUND(G31*(1 + H31/100),2)</f>
        <v>0</v>
      </c>
      <c r="J31" s="2">
        <f>ROUND(F31*I31,2)</f>
        <v>0</v>
      </c>
    </row>
    <row r="32" spans="1:10" ht="56.25" customHeight="1">
      <c r="A32" s="1" t="s">
        <v>98</v>
      </c>
      <c r="B32" s="1" t="s">
        <v>37</v>
      </c>
      <c r="C32" s="1" t="s">
        <v>99</v>
      </c>
      <c r="D32" s="1" t="s">
        <v>100</v>
      </c>
      <c r="E32" s="1" t="s">
        <v>35</v>
      </c>
      <c r="F32" s="2">
        <v>781.2</v>
      </c>
      <c r="G32" s="3">
        <v>0</v>
      </c>
      <c r="H32" s="3">
        <v>23.54</v>
      </c>
      <c r="I32" s="2">
        <f>ROUND(G32*(1 + H32/100),2)</f>
        <v>0</v>
      </c>
      <c r="J32" s="2">
        <f>ROUND(F32*I32,2)</f>
        <v>0</v>
      </c>
    </row>
    <row r="33" spans="1:10">
      <c r="A33" s="1" t="s">
        <v>101</v>
      </c>
      <c r="B33" s="1"/>
      <c r="C33" s="1"/>
      <c r="D33" s="1" t="s">
        <v>102</v>
      </c>
    </row>
    <row r="34" spans="1:10" ht="67.05" customHeight="1">
      <c r="A34" s="1" t="s">
        <v>103</v>
      </c>
      <c r="B34" s="1" t="s">
        <v>37</v>
      </c>
      <c r="C34" s="1" t="s">
        <v>104</v>
      </c>
      <c r="D34" s="1" t="s">
        <v>105</v>
      </c>
      <c r="E34" s="1" t="s">
        <v>35</v>
      </c>
      <c r="F34" s="2">
        <v>1776.15</v>
      </c>
      <c r="G34" s="3">
        <v>0</v>
      </c>
      <c r="H34" s="3">
        <v>23.54</v>
      </c>
      <c r="I34" s="2">
        <f>ROUND(G34*(1 + H34/100),2)</f>
        <v>0</v>
      </c>
      <c r="J34" s="2">
        <f>ROUND(F34*I34,2)</f>
        <v>0</v>
      </c>
    </row>
    <row r="35" spans="1:10">
      <c r="A35" s="1" t="s">
        <v>106</v>
      </c>
      <c r="B35" s="1"/>
      <c r="C35" s="1"/>
      <c r="D35" s="1" t="s">
        <v>107</v>
      </c>
    </row>
    <row r="36" spans="1:10" ht="25.65" customHeight="1">
      <c r="A36" s="1" t="s">
        <v>108</v>
      </c>
      <c r="B36" s="1" t="s">
        <v>17</v>
      </c>
      <c r="C36" s="1" t="s">
        <v>109</v>
      </c>
      <c r="D36" s="1" t="s">
        <v>110</v>
      </c>
      <c r="E36" s="1" t="s">
        <v>111</v>
      </c>
      <c r="F36" s="2">
        <v>3.84</v>
      </c>
      <c r="G36" s="3">
        <v>0</v>
      </c>
      <c r="H36" s="3">
        <v>23.54</v>
      </c>
      <c r="I36" s="2">
        <f>ROUND(G36*(1 + H36/100),2)</f>
        <v>0</v>
      </c>
      <c r="J36" s="2">
        <f>ROUND(F36*I36,2)</f>
        <v>0</v>
      </c>
    </row>
    <row r="37" spans="1:10" ht="79.2" customHeight="1">
      <c r="A37" s="1" t="s">
        <v>112</v>
      </c>
      <c r="B37" s="1" t="s">
        <v>37</v>
      </c>
      <c r="C37" s="1" t="s">
        <v>113</v>
      </c>
      <c r="D37" s="1" t="s">
        <v>114</v>
      </c>
      <c r="E37" s="1" t="s">
        <v>115</v>
      </c>
      <c r="F37" s="2">
        <v>70</v>
      </c>
      <c r="G37" s="3">
        <v>0</v>
      </c>
      <c r="H37" s="3">
        <v>23.54</v>
      </c>
      <c r="I37" s="2">
        <f>ROUND(G37*(1 + H37/100),2)</f>
        <v>0</v>
      </c>
      <c r="J37" s="2">
        <f>ROUND(F37*I37,2)</f>
        <v>0</v>
      </c>
    </row>
    <row r="38" spans="1:10" ht="77.85" customHeight="1">
      <c r="A38" s="1" t="s">
        <v>116</v>
      </c>
      <c r="B38" s="1" t="s">
        <v>17</v>
      </c>
      <c r="C38" s="1" t="s">
        <v>117</v>
      </c>
      <c r="D38" s="1" t="s">
        <v>118</v>
      </c>
      <c r="E38" s="1" t="s">
        <v>115</v>
      </c>
      <c r="F38" s="2">
        <v>42</v>
      </c>
      <c r="G38" s="3">
        <v>0</v>
      </c>
      <c r="H38" s="3">
        <v>23.54</v>
      </c>
      <c r="I38" s="2">
        <f>ROUND(G38*(1 + H38/100),2)</f>
        <v>0</v>
      </c>
      <c r="J38" s="2">
        <f>ROUND(F38*I38,2)</f>
        <v>0</v>
      </c>
    </row>
    <row r="39" spans="1:10">
      <c r="A39" s="1" t="s">
        <v>119</v>
      </c>
      <c r="B39" s="1"/>
      <c r="C39" s="1"/>
      <c r="D39" s="1" t="s">
        <v>120</v>
      </c>
    </row>
    <row r="40" spans="1:10" ht="55.8" customHeight="1">
      <c r="A40" s="1" t="s">
        <v>121</v>
      </c>
      <c r="B40" s="1" t="s">
        <v>37</v>
      </c>
      <c r="C40" s="1" t="s">
        <v>122</v>
      </c>
      <c r="D40" s="1" t="s">
        <v>123</v>
      </c>
      <c r="E40" s="1" t="s">
        <v>20</v>
      </c>
      <c r="F40" s="2">
        <v>1</v>
      </c>
      <c r="G40" s="3">
        <v>0</v>
      </c>
      <c r="H40" s="3">
        <v>23.54</v>
      </c>
      <c r="I40" s="2">
        <f>ROUND(G40*(1 + H40/100),2)</f>
        <v>0</v>
      </c>
      <c r="J40" s="2">
        <f>ROUND(F40*I40,2)</f>
        <v>0</v>
      </c>
    </row>
    <row r="41" spans="1:10" ht="55.8" customHeight="1">
      <c r="A41" s="1" t="s">
        <v>124</v>
      </c>
      <c r="B41" s="1" t="s">
        <v>37</v>
      </c>
      <c r="C41" s="1" t="s">
        <v>125</v>
      </c>
      <c r="D41" s="1" t="s">
        <v>126</v>
      </c>
      <c r="E41" s="1" t="s">
        <v>20</v>
      </c>
      <c r="F41" s="2">
        <v>1</v>
      </c>
      <c r="G41" s="3">
        <v>0</v>
      </c>
      <c r="H41" s="3">
        <v>23.54</v>
      </c>
      <c r="I41" s="2">
        <f>ROUND(G41*(1 + H41/100),2)</f>
        <v>0</v>
      </c>
      <c r="J41" s="2">
        <f>ROUND(F41*I41,2)</f>
        <v>0</v>
      </c>
    </row>
    <row r="42" spans="1:10" ht="41.85" customHeight="1">
      <c r="A42" s="1" t="s">
        <v>127</v>
      </c>
      <c r="B42" s="1" t="s">
        <v>37</v>
      </c>
      <c r="C42" s="1" t="s">
        <v>128</v>
      </c>
      <c r="D42" s="1" t="s">
        <v>129</v>
      </c>
      <c r="E42" s="1" t="s">
        <v>20</v>
      </c>
      <c r="F42" s="2">
        <v>3</v>
      </c>
      <c r="G42" s="3">
        <v>0</v>
      </c>
      <c r="H42" s="3">
        <v>23.54</v>
      </c>
      <c r="I42" s="2">
        <f>ROUND(G42*(1 + H42/100),2)</f>
        <v>0</v>
      </c>
      <c r="J42" s="2">
        <f>ROUND(F42*I42,2)</f>
        <v>0</v>
      </c>
    </row>
    <row r="43" spans="1:10" ht="41.4" customHeight="1">
      <c r="A43" s="1" t="s">
        <v>130</v>
      </c>
      <c r="B43" s="1" t="s">
        <v>37</v>
      </c>
      <c r="C43" s="1" t="s">
        <v>131</v>
      </c>
      <c r="D43" s="1" t="s">
        <v>132</v>
      </c>
      <c r="E43" s="1" t="s">
        <v>20</v>
      </c>
      <c r="F43" s="2">
        <v>2</v>
      </c>
      <c r="G43" s="3">
        <v>0</v>
      </c>
      <c r="H43" s="3">
        <v>23.54</v>
      </c>
      <c r="I43" s="2">
        <f>ROUND(G43*(1 + H43/100),2)</f>
        <v>0</v>
      </c>
      <c r="J43" s="2">
        <f>ROUND(F43*I43,2)</f>
        <v>0</v>
      </c>
    </row>
    <row r="44" spans="1:10" ht="32.85" customHeight="1">
      <c r="A44" s="1" t="s">
        <v>133</v>
      </c>
      <c r="B44" s="1" t="s">
        <v>17</v>
      </c>
      <c r="C44" s="1" t="s">
        <v>134</v>
      </c>
      <c r="D44" s="1" t="s">
        <v>135</v>
      </c>
      <c r="E44" s="1" t="s">
        <v>20</v>
      </c>
      <c r="F44" s="2">
        <v>4</v>
      </c>
      <c r="G44" s="3">
        <v>0</v>
      </c>
      <c r="H44" s="3">
        <v>23.54</v>
      </c>
      <c r="I44" s="2">
        <f>ROUND(G44*(1 + H44/100),2)</f>
        <v>0</v>
      </c>
      <c r="J44" s="2">
        <f>ROUND(F44*I44,2)</f>
        <v>0</v>
      </c>
    </row>
    <row r="45" spans="1:10" ht="59.85" customHeight="1">
      <c r="A45" s="1" t="s">
        <v>136</v>
      </c>
      <c r="B45" s="1" t="s">
        <v>37</v>
      </c>
      <c r="C45" s="1" t="s">
        <v>137</v>
      </c>
      <c r="D45" s="1" t="s">
        <v>138</v>
      </c>
      <c r="E45" s="1" t="s">
        <v>115</v>
      </c>
      <c r="F45" s="2">
        <v>148.97</v>
      </c>
      <c r="G45" s="3">
        <v>0</v>
      </c>
      <c r="H45" s="3">
        <v>23.54</v>
      </c>
      <c r="I45" s="2">
        <f>ROUND(G45*(1 + H45/100),2)</f>
        <v>0</v>
      </c>
      <c r="J45" s="2">
        <f>ROUND(F45*I45,2)</f>
        <v>0</v>
      </c>
    </row>
    <row r="46" spans="1:10" ht="81" customHeight="1">
      <c r="A46" s="1" t="s">
        <v>139</v>
      </c>
      <c r="B46" s="1" t="s">
        <v>37</v>
      </c>
      <c r="C46" s="1" t="s">
        <v>140</v>
      </c>
      <c r="D46" s="1" t="s">
        <v>141</v>
      </c>
      <c r="E46" s="1" t="s">
        <v>115</v>
      </c>
      <c r="F46" s="2">
        <v>148.97</v>
      </c>
      <c r="G46" s="3">
        <v>0</v>
      </c>
      <c r="H46" s="3">
        <v>23.54</v>
      </c>
      <c r="I46" s="2">
        <f>ROUND(G46*(1 + H46/100),2)</f>
        <v>0</v>
      </c>
      <c r="J46" s="2">
        <f>ROUND(F46*I46,2)</f>
        <v>0</v>
      </c>
    </row>
    <row r="47" spans="1:10" ht="65.25" customHeight="1">
      <c r="A47" s="1" t="s">
        <v>142</v>
      </c>
      <c r="B47" s="1" t="s">
        <v>37</v>
      </c>
      <c r="C47" s="1" t="s">
        <v>143</v>
      </c>
      <c r="D47" s="1" t="s">
        <v>144</v>
      </c>
      <c r="E47" s="1" t="s">
        <v>20</v>
      </c>
      <c r="F47" s="2">
        <v>2</v>
      </c>
      <c r="G47" s="3">
        <v>0</v>
      </c>
      <c r="H47" s="3">
        <v>23.54</v>
      </c>
      <c r="I47" s="2">
        <f>ROUND(G47*(1 + H47/100),2)</f>
        <v>0</v>
      </c>
      <c r="J47" s="2">
        <f>ROUND(F47*I47,2)</f>
        <v>0</v>
      </c>
    </row>
    <row r="48" spans="1:10" ht="60.75" customHeight="1">
      <c r="A48" s="1" t="s">
        <v>145</v>
      </c>
      <c r="B48" s="1" t="s">
        <v>37</v>
      </c>
      <c r="C48" s="1" t="s">
        <v>146</v>
      </c>
      <c r="D48" s="1" t="s">
        <v>147</v>
      </c>
      <c r="E48" s="1" t="s">
        <v>20</v>
      </c>
      <c r="F48" s="2">
        <v>36</v>
      </c>
      <c r="G48" s="3">
        <v>0</v>
      </c>
      <c r="H48" s="3">
        <v>23.54</v>
      </c>
      <c r="I48" s="2">
        <f>ROUND(G48*(1 + H48/100),2)</f>
        <v>0</v>
      </c>
      <c r="J48" s="2">
        <f>ROUND(F48*I48,2)</f>
        <v>0</v>
      </c>
    </row>
    <row r="49" spans="1:10" ht="54.9" customHeight="1">
      <c r="A49" s="1" t="s">
        <v>148</v>
      </c>
      <c r="B49" s="1" t="s">
        <v>37</v>
      </c>
      <c r="C49" s="1" t="s">
        <v>149</v>
      </c>
      <c r="D49" s="1" t="s">
        <v>150</v>
      </c>
      <c r="E49" s="1" t="s">
        <v>20</v>
      </c>
      <c r="F49" s="2">
        <v>24</v>
      </c>
      <c r="G49" s="3">
        <v>0</v>
      </c>
      <c r="H49" s="3">
        <v>23.54</v>
      </c>
      <c r="I49" s="2">
        <f>ROUND(G49*(1 + H49/100),2)</f>
        <v>0</v>
      </c>
      <c r="J49" s="2">
        <f>ROUND(F49*I49,2)</f>
        <v>0</v>
      </c>
    </row>
    <row r="50" spans="1:10" ht="57.15" customHeight="1">
      <c r="A50" s="1" t="s">
        <v>151</v>
      </c>
      <c r="B50" s="1" t="s">
        <v>37</v>
      </c>
      <c r="C50" s="1" t="s">
        <v>152</v>
      </c>
      <c r="D50" s="1" t="s">
        <v>153</v>
      </c>
      <c r="E50" s="1" t="s">
        <v>115</v>
      </c>
      <c r="F50" s="2">
        <v>498.41</v>
      </c>
      <c r="G50" s="3">
        <v>0</v>
      </c>
      <c r="H50" s="3">
        <v>23.54</v>
      </c>
      <c r="I50" s="2">
        <f>ROUND(G50*(1 + H50/100),2)</f>
        <v>0</v>
      </c>
      <c r="J50" s="2">
        <f>ROUND(F50*I50,2)</f>
        <v>0</v>
      </c>
    </row>
    <row r="51" spans="1:10" ht="56.7" customHeight="1">
      <c r="A51" s="1" t="s">
        <v>154</v>
      </c>
      <c r="B51" s="1" t="s">
        <v>37</v>
      </c>
      <c r="C51" s="1" t="s">
        <v>155</v>
      </c>
      <c r="D51" s="1" t="s">
        <v>156</v>
      </c>
      <c r="E51" s="1" t="s">
        <v>115</v>
      </c>
      <c r="F51" s="2">
        <v>340.7</v>
      </c>
      <c r="G51" s="3">
        <v>0</v>
      </c>
      <c r="H51" s="3">
        <v>23.54</v>
      </c>
      <c r="I51" s="2">
        <f>ROUND(G51*(1 + H51/100),2)</f>
        <v>0</v>
      </c>
      <c r="J51" s="2">
        <f>ROUND(F51*I51,2)</f>
        <v>0</v>
      </c>
    </row>
    <row r="52" spans="1:10" ht="56.7" customHeight="1">
      <c r="A52" s="1" t="s">
        <v>157</v>
      </c>
      <c r="B52" s="1" t="s">
        <v>37</v>
      </c>
      <c r="C52" s="1" t="s">
        <v>158</v>
      </c>
      <c r="D52" s="1" t="s">
        <v>159</v>
      </c>
      <c r="E52" s="1" t="s">
        <v>115</v>
      </c>
      <c r="F52" s="2">
        <v>2.37</v>
      </c>
      <c r="G52" s="3">
        <v>0</v>
      </c>
      <c r="H52" s="3">
        <v>23.54</v>
      </c>
      <c r="I52" s="2">
        <f>ROUND(G52*(1 + H52/100),2)</f>
        <v>0</v>
      </c>
      <c r="J52" s="2">
        <f>ROUND(F52*I52,2)</f>
        <v>0</v>
      </c>
    </row>
    <row r="53" spans="1:10" ht="33.3" customHeight="1">
      <c r="A53" s="1" t="s">
        <v>160</v>
      </c>
      <c r="B53" s="1" t="s">
        <v>17</v>
      </c>
      <c r="C53" s="1" t="s">
        <v>161</v>
      </c>
      <c r="D53" s="1" t="s">
        <v>162</v>
      </c>
      <c r="E53" s="1" t="s">
        <v>115</v>
      </c>
      <c r="F53" s="2">
        <v>138.7</v>
      </c>
      <c r="G53" s="3">
        <v>0</v>
      </c>
      <c r="H53" s="3">
        <v>23.54</v>
      </c>
      <c r="I53" s="2">
        <f>ROUND(G53*(1 + H53/100),2)</f>
        <v>0</v>
      </c>
      <c r="J53" s="2">
        <f>ROUND(F53*I53,2)</f>
        <v>0</v>
      </c>
    </row>
    <row r="54" spans="1:10" ht="40.05" customHeight="1">
      <c r="A54" s="1" t="s">
        <v>163</v>
      </c>
      <c r="B54" s="1" t="s">
        <v>37</v>
      </c>
      <c r="C54" s="1" t="s">
        <v>164</v>
      </c>
      <c r="D54" s="1" t="s">
        <v>165</v>
      </c>
      <c r="E54" s="1" t="s">
        <v>20</v>
      </c>
      <c r="F54" s="2">
        <v>4</v>
      </c>
      <c r="G54" s="3">
        <v>0</v>
      </c>
      <c r="H54" s="3">
        <v>23.54</v>
      </c>
      <c r="I54" s="2">
        <f>ROUND(G54*(1 + H54/100),2)</f>
        <v>0</v>
      </c>
      <c r="J54" s="2">
        <f>ROUND(F54*I54,2)</f>
        <v>0</v>
      </c>
    </row>
    <row r="55" spans="1:10" ht="55.8" customHeight="1">
      <c r="A55" s="1" t="s">
        <v>166</v>
      </c>
      <c r="B55" s="1" t="s">
        <v>17</v>
      </c>
      <c r="C55" s="1" t="s">
        <v>167</v>
      </c>
      <c r="D55" s="1" t="s">
        <v>168</v>
      </c>
      <c r="E55" s="1" t="s">
        <v>20</v>
      </c>
      <c r="F55" s="2">
        <v>4</v>
      </c>
      <c r="G55" s="3">
        <v>0</v>
      </c>
      <c r="H55" s="3">
        <v>23.54</v>
      </c>
      <c r="I55" s="2">
        <f>ROUND(G55*(1 + H55/100),2)</f>
        <v>0</v>
      </c>
      <c r="J55" s="2">
        <f>ROUND(F55*I55,2)</f>
        <v>0</v>
      </c>
    </row>
    <row r="56" spans="1:10" ht="43.65" customHeight="1">
      <c r="A56" s="1" t="s">
        <v>169</v>
      </c>
      <c r="B56" s="1" t="s">
        <v>17</v>
      </c>
      <c r="C56" s="1" t="s">
        <v>170</v>
      </c>
      <c r="D56" s="1" t="s">
        <v>171</v>
      </c>
      <c r="E56" s="1" t="s">
        <v>20</v>
      </c>
      <c r="F56" s="2">
        <v>9</v>
      </c>
      <c r="G56" s="3">
        <v>0</v>
      </c>
      <c r="H56" s="3">
        <v>23.54</v>
      </c>
      <c r="I56" s="2">
        <f>ROUND(G56*(1 + H56/100),2)</f>
        <v>0</v>
      </c>
      <c r="J56" s="2">
        <f>ROUND(F56*I56,2)</f>
        <v>0</v>
      </c>
    </row>
    <row r="57" spans="1:10" ht="52.65" customHeight="1">
      <c r="A57" s="1" t="s">
        <v>172</v>
      </c>
      <c r="B57" s="1" t="s">
        <v>17</v>
      </c>
      <c r="C57" s="1" t="s">
        <v>173</v>
      </c>
      <c r="D57" s="1" t="s">
        <v>174</v>
      </c>
      <c r="E57" s="1" t="s">
        <v>20</v>
      </c>
      <c r="F57" s="2">
        <v>18</v>
      </c>
      <c r="G57" s="3">
        <v>0</v>
      </c>
      <c r="H57" s="3">
        <v>23.54</v>
      </c>
      <c r="I57" s="2">
        <f>ROUND(G57*(1 + H57/100),2)</f>
        <v>0</v>
      </c>
      <c r="J57" s="2">
        <f>ROUND(F57*I57,2)</f>
        <v>0</v>
      </c>
    </row>
    <row r="58" spans="1:10" ht="49.05" customHeight="1">
      <c r="A58" s="1" t="s">
        <v>175</v>
      </c>
      <c r="B58" s="1" t="s">
        <v>37</v>
      </c>
      <c r="C58" s="1" t="s">
        <v>176</v>
      </c>
      <c r="D58" s="1" t="s">
        <v>177</v>
      </c>
      <c r="E58" s="1" t="s">
        <v>20</v>
      </c>
      <c r="F58" s="2">
        <v>8</v>
      </c>
      <c r="G58" s="3">
        <v>0</v>
      </c>
      <c r="H58" s="3">
        <v>23.54</v>
      </c>
      <c r="I58" s="2">
        <f>ROUND(G58*(1 + H58/100),2)</f>
        <v>0</v>
      </c>
      <c r="J58" s="2">
        <f>ROUND(F58*I58,2)</f>
        <v>0</v>
      </c>
    </row>
    <row r="59" spans="1:10" ht="66.6" customHeight="1">
      <c r="A59" s="1" t="s">
        <v>178</v>
      </c>
      <c r="B59" s="1" t="s">
        <v>37</v>
      </c>
      <c r="C59" s="1" t="s">
        <v>179</v>
      </c>
      <c r="D59" s="1" t="s">
        <v>180</v>
      </c>
      <c r="E59" s="1" t="s">
        <v>115</v>
      </c>
      <c r="F59" s="2">
        <v>65.77</v>
      </c>
      <c r="G59" s="3">
        <v>0</v>
      </c>
      <c r="H59" s="3">
        <v>23.54</v>
      </c>
      <c r="I59" s="2">
        <f>ROUND(G59*(1 + H59/100),2)</f>
        <v>0</v>
      </c>
      <c r="J59" s="2">
        <f>ROUND(F59*I59,2)</f>
        <v>0</v>
      </c>
    </row>
    <row r="60" spans="1:10" ht="54.9" customHeight="1">
      <c r="A60" s="1" t="s">
        <v>181</v>
      </c>
      <c r="B60" s="1" t="s">
        <v>37</v>
      </c>
      <c r="C60" s="1" t="s">
        <v>182</v>
      </c>
      <c r="D60" s="1" t="s">
        <v>183</v>
      </c>
      <c r="E60" s="1" t="s">
        <v>20</v>
      </c>
      <c r="F60" s="2">
        <v>1</v>
      </c>
      <c r="G60" s="3">
        <v>0</v>
      </c>
      <c r="H60" s="3">
        <v>23.54</v>
      </c>
      <c r="I60" s="2">
        <f>ROUND(G60*(1 + H60/100),2)</f>
        <v>0</v>
      </c>
      <c r="J60" s="2">
        <f>ROUND(F60*I60,2)</f>
        <v>0</v>
      </c>
    </row>
    <row r="61" spans="1:10">
      <c r="A61" s="1" t="s">
        <v>184</v>
      </c>
      <c r="B61" s="1"/>
      <c r="C61" s="1"/>
      <c r="D61" s="1" t="s">
        <v>185</v>
      </c>
    </row>
    <row r="62" spans="1:10">
      <c r="A62" s="1" t="s">
        <v>186</v>
      </c>
      <c r="B62" s="1"/>
      <c r="C62" s="1"/>
      <c r="D62" s="1" t="s">
        <v>187</v>
      </c>
    </row>
    <row r="63" spans="1:10" ht="47.7" customHeight="1">
      <c r="A63" s="1" t="s">
        <v>188</v>
      </c>
      <c r="B63" s="1" t="s">
        <v>37</v>
      </c>
      <c r="C63" s="1" t="s">
        <v>189</v>
      </c>
      <c r="D63" s="1" t="s">
        <v>190</v>
      </c>
      <c r="E63" s="1" t="s">
        <v>47</v>
      </c>
      <c r="F63" s="2">
        <v>0.32</v>
      </c>
      <c r="G63" s="3">
        <v>0</v>
      </c>
      <c r="H63" s="3">
        <v>23.54</v>
      </c>
      <c r="I63" s="2">
        <f>ROUND(G63*(1 + H63/100),2)</f>
        <v>0</v>
      </c>
      <c r="J63" s="2">
        <f>ROUND(F63*I63,2)</f>
        <v>0</v>
      </c>
    </row>
    <row r="64" spans="1:10" ht="62.55" customHeight="1">
      <c r="A64" s="1" t="s">
        <v>191</v>
      </c>
      <c r="B64" s="1" t="s">
        <v>17</v>
      </c>
      <c r="C64" s="1" t="s">
        <v>192</v>
      </c>
      <c r="D64" s="1" t="s">
        <v>193</v>
      </c>
      <c r="E64" s="1" t="s">
        <v>194</v>
      </c>
      <c r="F64" s="2">
        <v>4</v>
      </c>
      <c r="G64" s="3">
        <v>0</v>
      </c>
      <c r="H64" s="3">
        <v>23.54</v>
      </c>
      <c r="I64" s="2">
        <f>ROUND(G64*(1 + H64/100),2)</f>
        <v>0</v>
      </c>
      <c r="J64" s="2">
        <f>ROUND(F64*I64,2)</f>
        <v>0</v>
      </c>
    </row>
    <row r="65" spans="1:10">
      <c r="A65" s="1" t="s">
        <v>195</v>
      </c>
      <c r="B65" s="1"/>
      <c r="C65" s="1"/>
      <c r="D65" s="1" t="s">
        <v>196</v>
      </c>
    </row>
    <row r="66" spans="1:10" ht="66.6" customHeight="1">
      <c r="A66" s="1" t="s">
        <v>197</v>
      </c>
      <c r="B66" s="1" t="s">
        <v>37</v>
      </c>
      <c r="C66" s="1" t="s">
        <v>198</v>
      </c>
      <c r="D66" s="1" t="s">
        <v>199</v>
      </c>
      <c r="E66" s="1" t="s">
        <v>35</v>
      </c>
      <c r="F66" s="2">
        <v>3.2</v>
      </c>
      <c r="G66" s="3">
        <v>0</v>
      </c>
      <c r="H66" s="3">
        <v>23.54</v>
      </c>
      <c r="I66" s="2">
        <f>ROUND(G66*(1 + H66/100),2)</f>
        <v>0</v>
      </c>
      <c r="J66" s="2">
        <f>ROUND(F66*I66,2)</f>
        <v>0</v>
      </c>
    </row>
    <row r="67" spans="1:10" ht="42.3" customHeight="1">
      <c r="A67" s="1" t="s">
        <v>200</v>
      </c>
      <c r="B67" s="1" t="s">
        <v>37</v>
      </c>
      <c r="C67" s="1" t="s">
        <v>201</v>
      </c>
      <c r="D67" s="1" t="s">
        <v>202</v>
      </c>
      <c r="E67" s="1" t="s">
        <v>115</v>
      </c>
      <c r="F67" s="2">
        <v>5</v>
      </c>
      <c r="G67" s="3">
        <v>0</v>
      </c>
      <c r="H67" s="3">
        <v>23.54</v>
      </c>
      <c r="I67" s="2">
        <f>ROUND(G67*(1 + H67/100),2)</f>
        <v>0</v>
      </c>
      <c r="J67" s="2">
        <f>ROUND(F67*I67,2)</f>
        <v>0</v>
      </c>
    </row>
    <row r="68" spans="1:10">
      <c r="A68" s="1" t="s">
        <v>203</v>
      </c>
      <c r="B68" s="1"/>
      <c r="C68" s="1"/>
      <c r="D68" s="1" t="s">
        <v>204</v>
      </c>
    </row>
    <row r="69" spans="1:10">
      <c r="A69" s="1" t="s">
        <v>205</v>
      </c>
      <c r="B69" s="1" t="s">
        <v>17</v>
      </c>
      <c r="C69" s="1" t="s">
        <v>206</v>
      </c>
      <c r="D69" s="1" t="s">
        <v>207</v>
      </c>
      <c r="E69" s="1" t="s">
        <v>35</v>
      </c>
      <c r="F69" s="2">
        <v>207</v>
      </c>
      <c r="G69" s="3">
        <v>0</v>
      </c>
      <c r="H69" s="3">
        <v>23.54</v>
      </c>
      <c r="I69" s="2">
        <f>ROUND(G69*(1 + H69/100),2)</f>
        <v>0</v>
      </c>
      <c r="J69" s="2">
        <f>ROUND(F69*I69,2)</f>
        <v>0</v>
      </c>
    </row>
    <row r="70" spans="1:10">
      <c r="A70" s="1"/>
      <c r="B70" s="1"/>
      <c r="C70" s="1"/>
      <c r="D70" s="1"/>
      <c r="E70" s="1"/>
      <c r="F70" s="1"/>
      <c r="G70" s="1"/>
      <c r="H70" s="1"/>
      <c r="I70" s="1" t="s">
        <v>208</v>
      </c>
      <c r="J70" s="2">
        <f>ROUND(SUM(J5:J69),2)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2026-04-14T17:17:14Z</dcterms:created>
  <dcterms:modified xsi:type="dcterms:W3CDTF">2026-04-14T17:17:14Z</dcterms:modified>
</cp:coreProperties>
</file>