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<sst xmlns="http://schemas.openxmlformats.org/spreadsheetml/2006/main" count="183" uniqueCount="132">
  <si>
    <t>Entidade:</t>
  </si>
  <si>
    <t>MUNICÍPIO DE PALHOÇA</t>
  </si>
  <si>
    <t>Obra:</t>
  </si>
  <si>
    <t>DRENAGEM, PAVIMENTAÇÃO EM CONCRETO RÍGIDO E SINALIZAÇÃO VIÁRIA DA RUA DOS EUCALIPTUS - ALTO ARIRIÚ - PALHOÇA - SC</t>
  </si>
  <si>
    <t>ITEM</t>
  </si>
  <si>
    <t>TABELA</t>
  </si>
  <si>
    <t>CODIGO</t>
  </si>
  <si>
    <t>DESCRICAO</t>
  </si>
  <si>
    <t>UNIDADE</t>
  </si>
  <si>
    <t>QUANTIDADE</t>
  </si>
  <si>
    <t>CUSTO_UNITARIO</t>
  </si>
  <si>
    <t>BDI</t>
  </si>
  <si>
    <t>PRECO_UNITARIO</t>
  </si>
  <si>
    <t>PRECO</t>
  </si>
  <si>
    <t>1</t>
  </si>
  <si>
    <t>ADMINISTRAÇÃO LOCAL</t>
  </si>
  <si>
    <t>1.1</t>
  </si>
  <si>
    <t>Composição Própria</t>
  </si>
  <si>
    <t>C.P. 1652606249427</t>
  </si>
  <si>
    <t>Administração local rua dos eucaliptus</t>
  </si>
  <si>
    <t>UN</t>
  </si>
  <si>
    <t>2</t>
  </si>
  <si>
    <t>INSTALAÇÕES CANTEIRO</t>
  </si>
  <si>
    <t>2.1</t>
  </si>
  <si>
    <t>SINAPI/SC</t>
  </si>
  <si>
    <t>103689</t>
  </si>
  <si>
    <t>Fornecimento e instalação de placa de obra com chapa galvanizada e estrutura de madeira. af_03/2022_ps</t>
  </si>
  <si>
    <t>M2</t>
  </si>
  <si>
    <t>2.2</t>
  </si>
  <si>
    <t>95635</t>
  </si>
  <si>
    <t>Kit cavalete para medição de água - entrada principal, em PVC 25 mm (3/4") - fornecimento e instalação (exclusive hidrômetro). af_03/2024</t>
  </si>
  <si>
    <t>2.3</t>
  </si>
  <si>
    <t>C.P. 1652412177573</t>
  </si>
  <si>
    <t>Kit para entrada provisória de energia elétrica - aérea, monofásica - fornecimento e instalação</t>
  </si>
  <si>
    <t>2.4</t>
  </si>
  <si>
    <t>C.P. 1652506213978</t>
  </si>
  <si>
    <t>Locação de container 2,30x6,00m, alt. 2,50m, para escritório e vestiário, incluindo divisória, mesa de trabalho e água potável (ref. SINAPI 10776)</t>
  </si>
  <si>
    <t>MES</t>
  </si>
  <si>
    <t>2.5</t>
  </si>
  <si>
    <t>C.P. 1652602242326</t>
  </si>
  <si>
    <t>Tenda/local para refeições, confeccionada em lona tipo pirâmide com estrutura metálica, dimensões: 5x5,00m, utilização em 5 vezes, incluindo mesa e assentos (ref. orse 13021) 12/25</t>
  </si>
  <si>
    <t>2.6</t>
  </si>
  <si>
    <t>Cotação</t>
  </si>
  <si>
    <t>1652601242298</t>
  </si>
  <si>
    <t>Locação de banheiro químico com limpeza semanal 01/26</t>
  </si>
  <si>
    <t>MÊS</t>
  </si>
  <si>
    <t>3</t>
  </si>
  <si>
    <t>SINALIZAÇÃO PROVISÓRIA</t>
  </si>
  <si>
    <t>3.1</t>
  </si>
  <si>
    <t>SICRO/SC</t>
  </si>
  <si>
    <t>5213835</t>
  </si>
  <si>
    <t>Cone plástico para canalização de trânsito - utilização de 150 ciclos - fornecimento, 01 implantação e 01 retirada diária</t>
  </si>
  <si>
    <t>un.dia</t>
  </si>
  <si>
    <t>3.2</t>
  </si>
  <si>
    <t>5212556</t>
  </si>
  <si>
    <t>Placa para sinalização de obras montada em cavalete metálico - 1,00 x 1,00 m - utilização de 600 ciclos - fornecimento,  implantação e 01 retirada diária</t>
  </si>
  <si>
    <t>3.3</t>
  </si>
  <si>
    <t>5213383</t>
  </si>
  <si>
    <t>Cavalete em polietileno zebrado com faixa refletiva - H = 1,00 m - utilização de 600 ciclos - fornecimento, 01 implantação e  retirada diária</t>
  </si>
  <si>
    <t>3.4</t>
  </si>
  <si>
    <t>C.P. 1652202130031</t>
  </si>
  <si>
    <t>Isolamento de obra com tela plástica laranja, malha retangular, altura 1,2m, estrutura de madeira pontaleteada - utilização em 3 vezes (ref. orse 12640)</t>
  </si>
  <si>
    <t>4</t>
  </si>
  <si>
    <t>DRENAGEM</t>
  </si>
  <si>
    <t>4.1</t>
  </si>
  <si>
    <t>C.P. 1652506213597</t>
  </si>
  <si>
    <t>Caixa de queda, coletora de sarjetas - STC 07</t>
  </si>
  <si>
    <t>UNID</t>
  </si>
  <si>
    <t>4.2</t>
  </si>
  <si>
    <t>C.P. 1652604246437</t>
  </si>
  <si>
    <t>Transposição de segmentos de sarjeta triangular STC 07 - areia e brita comerciais</t>
  </si>
  <si>
    <t>m</t>
  </si>
  <si>
    <t>5</t>
  </si>
  <si>
    <t>TERRAPLENAGEM PISTA</t>
  </si>
  <si>
    <t>5.1</t>
  </si>
  <si>
    <t>C.P. 1652505212821</t>
  </si>
  <si>
    <t>Escavação vertical para infraestrutura, em solo de 1ª categoria, com escavadeira hidráulica (ref. SINAPI 101245)</t>
  </si>
  <si>
    <t>M3</t>
  </si>
  <si>
    <t>5.2</t>
  </si>
  <si>
    <t>100979</t>
  </si>
  <si>
    <t>Carga, manobra e descarga de solos e materiais granulares em caminhão basculante 14 m³ - carga com escavadeira hidráulica (caçamba de 1,20 m³ / 155 hp) e descarga livre (unidade: m3). af_07/2020</t>
  </si>
  <si>
    <t>5.3</t>
  </si>
  <si>
    <t>95876</t>
  </si>
  <si>
    <t>Transporte com caminhão basculante de 14 m³, em via urbana pavimentada, DMT até 30 km (unidade: m3xkm). af_07/2020</t>
  </si>
  <si>
    <t>M3XKM</t>
  </si>
  <si>
    <t>5.4</t>
  </si>
  <si>
    <t>100576</t>
  </si>
  <si>
    <t>Regularização e compactação de subleito de solo predominantemente argiloso, para obras de construção de pavimentos. af_09/2024</t>
  </si>
  <si>
    <t>5.5</t>
  </si>
  <si>
    <t>105730</t>
  </si>
  <si>
    <t>Construção de base e sub-base para pavimentação de brita graduada simples, com espessura de 20 cm - exclusive carga e transporte. af_09/2024</t>
  </si>
  <si>
    <t>5.6</t>
  </si>
  <si>
    <t>5.7</t>
  </si>
  <si>
    <t>6</t>
  </si>
  <si>
    <t>MEIO-FIO E SARJETAS</t>
  </si>
  <si>
    <t>6.1</t>
  </si>
  <si>
    <t>2003269</t>
  </si>
  <si>
    <t>Sarjeta triangular de concreto - STC 58-30 - escavação mecânica - areia e brita comerciais</t>
  </si>
  <si>
    <t>6.2</t>
  </si>
  <si>
    <t>2003373</t>
  </si>
  <si>
    <t>Meio-fio de concreto - MFC 03 - areia e brita comerciais - fôrma de madeira</t>
  </si>
  <si>
    <t>7</t>
  </si>
  <si>
    <t>PAVIMENTAÇÃO EM CONCRETO RÍGIDO</t>
  </si>
  <si>
    <t>7.1</t>
  </si>
  <si>
    <t>96622</t>
  </si>
  <si>
    <t>Lastro com material granular, aplicado em pisos ou lajes sobre solo, espessura de *3 cm*. af_01/2024</t>
  </si>
  <si>
    <t>7.2</t>
  </si>
  <si>
    <t>Carga, manobra e descarga de solos e materiais granulares em caminhão basculante 14 m³ - carga com escavadeira hidráulica (caçamba de 1,20 m³ / 155 hp) e descarga livre (unidade: m3). af_02/2026</t>
  </si>
  <si>
    <t>7.3</t>
  </si>
  <si>
    <t>Transporte com caminhão basculante de 14 m³, em via urbana pavimentada, DMT até 30 km (unidade: m3xkm). af_02/2026</t>
  </si>
  <si>
    <t>7.4</t>
  </si>
  <si>
    <t>C.P. 1652604246313</t>
  </si>
  <si>
    <t>Execução de pavimento de concreto armado (pca), fck = 30 MPa, espessura de 12,0 cm.</t>
  </si>
  <si>
    <t>8</t>
  </si>
  <si>
    <t>SINALIZAÇÃO VERTICAL</t>
  </si>
  <si>
    <t>8.1</t>
  </si>
  <si>
    <t>C.P. 1652504211265</t>
  </si>
  <si>
    <t>Placa esmaltada para identificacao NR de rua, dimensoes 45x25cm (ref. SINAPI 73916/2)</t>
  </si>
  <si>
    <t>8.2</t>
  </si>
  <si>
    <t>5213570</t>
  </si>
  <si>
    <t>Placa em aço - película I + I - fornecimento e implantação</t>
  </si>
  <si>
    <t>m²</t>
  </si>
  <si>
    <t>8.3</t>
  </si>
  <si>
    <t>C.P. 1652504211263</t>
  </si>
  <si>
    <t>Fornecimento e implantação de suporte metálico galvanizado 2" para placa de sinalização (ref. sicro 5213851)</t>
  </si>
  <si>
    <t>un</t>
  </si>
  <si>
    <t>9</t>
  </si>
  <si>
    <t>CONTROLE TECNOLÓGICO</t>
  </si>
  <si>
    <t>9.1</t>
  </si>
  <si>
    <t>C.P. 1652507227800</t>
  </si>
  <si>
    <t>Ensaio de resistencia a compressao simples - concreto</t>
  </si>
  <si>
    <t>TOTAL</t>
  </si>
</sst>
</file>

<file path=xl/styles.xml><?xml version="1.0" encoding="utf-8"?>
<styleSheet xmlns="http://schemas.openxmlformats.org/spreadsheetml/2006/main">
  <numFmts count="1">
    <numFmt numFmtId="164" formatCode="#,##0.00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DFEE3"/>
        <bgColor indexed="64"/>
      </patternFill>
    </fill>
  </fills>
  <borders count="2">
    <border>
      <left/>
      <right/>
      <top/>
      <bottom/>
      <diagonal/>
    </border>
    <border>
      <left/>
      <right style="dashed">
        <color auto="1"/>
      </right>
      <top/>
      <bottom style="dashed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 wrapText="1"/>
    </xf>
    <xf numFmtId="164" fontId="0" fillId="0" borderId="0" xfId="0" applyNumberFormat="1" applyAlignment="1">
      <alignment vertical="center"/>
    </xf>
    <xf numFmtId="0" fontId="0" fillId="2" borderId="1" xfId="0" applyFill="1" applyBorder="1" applyAlignment="1" applyProtection="1">
      <alignment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44"/>
  <sheetViews>
    <sheetView tabSelected="1" zoomScale="70" zoomScaleNormal="70" workbookViewId="0"/>
  </sheetViews>
  <sheetFormatPr defaultRowHeight="15"/>
  <cols>
    <col min="1" max="1" width="10.7109375" customWidth="1"/>
    <col min="2" max="2" width="40.7109375" customWidth="1"/>
    <col min="3" max="3" width="20.7109375" customWidth="1"/>
    <col min="4" max="4" width="40.7109375" customWidth="1"/>
    <col min="5" max="10" width="20.7109375" customWidth="1"/>
  </cols>
  <sheetData>
    <row r="1" spans="1:10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</row>
    <row r="2" spans="1:10">
      <c r="A2" s="1" t="s">
        <v>2</v>
      </c>
      <c r="B2" s="1" t="s">
        <v>3</v>
      </c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1" t="s">
        <v>4</v>
      </c>
      <c r="B4" s="1" t="s">
        <v>5</v>
      </c>
      <c r="C4" s="1" t="s">
        <v>6</v>
      </c>
      <c r="D4" s="1" t="s">
        <v>7</v>
      </c>
      <c r="E4" s="1" t="s">
        <v>8</v>
      </c>
      <c r="F4" s="1" t="s">
        <v>9</v>
      </c>
      <c r="G4" s="1" t="s">
        <v>10</v>
      </c>
      <c r="H4" s="1" t="s">
        <v>11</v>
      </c>
      <c r="I4" s="1" t="s">
        <v>12</v>
      </c>
      <c r="J4" s="1" t="s">
        <v>13</v>
      </c>
    </row>
    <row r="5" spans="1:10">
      <c r="A5" s="1" t="s">
        <v>14</v>
      </c>
      <c r="B5" s="1"/>
      <c r="C5" s="1"/>
      <c r="D5" s="1" t="s">
        <v>15</v>
      </c>
    </row>
    <row r="6" spans="1:10">
      <c r="A6" s="1" t="s">
        <v>16</v>
      </c>
      <c r="B6" s="1" t="s">
        <v>17</v>
      </c>
      <c r="C6" s="1" t="s">
        <v>18</v>
      </c>
      <c r="D6" s="1" t="s">
        <v>19</v>
      </c>
      <c r="E6" s="1" t="s">
        <v>20</v>
      </c>
      <c r="F6" s="2">
        <v>1</v>
      </c>
      <c r="G6" s="3">
        <v>0</v>
      </c>
      <c r="H6" s="3">
        <v>22</v>
      </c>
      <c r="I6" s="2">
        <f>ROUND(G6*(1 + H6/100),2)</f>
        <v>0</v>
      </c>
      <c r="J6" s="2">
        <f>ROUND(F6*I6,2)</f>
        <v>0</v>
      </c>
    </row>
    <row r="7" spans="1:10">
      <c r="A7" s="1" t="s">
        <v>21</v>
      </c>
      <c r="B7" s="1"/>
      <c r="C7" s="1"/>
      <c r="D7" s="1" t="s">
        <v>22</v>
      </c>
    </row>
    <row r="8" spans="1:10" ht="45.9" customHeight="1">
      <c r="A8" s="1" t="s">
        <v>23</v>
      </c>
      <c r="B8" s="1" t="s">
        <v>24</v>
      </c>
      <c r="C8" s="1" t="s">
        <v>25</v>
      </c>
      <c r="D8" s="1" t="s">
        <v>26</v>
      </c>
      <c r="E8" s="1" t="s">
        <v>27</v>
      </c>
      <c r="F8" s="2">
        <v>3</v>
      </c>
      <c r="G8" s="3">
        <v>0</v>
      </c>
      <c r="H8" s="3">
        <v>22</v>
      </c>
      <c r="I8" s="2">
        <f>ROUND(G8*(1 + H8/100),2)</f>
        <v>0</v>
      </c>
      <c r="J8" s="2">
        <f>ROUND(F8*I8,2)</f>
        <v>0</v>
      </c>
    </row>
    <row r="9" spans="1:10" ht="61.65" customHeight="1">
      <c r="A9" s="1" t="s">
        <v>28</v>
      </c>
      <c r="B9" s="1" t="s">
        <v>24</v>
      </c>
      <c r="C9" s="1" t="s">
        <v>29</v>
      </c>
      <c r="D9" s="1" t="s">
        <v>30</v>
      </c>
      <c r="E9" s="1" t="s">
        <v>20</v>
      </c>
      <c r="F9" s="2">
        <v>1</v>
      </c>
      <c r="G9" s="3">
        <v>0</v>
      </c>
      <c r="H9" s="3">
        <v>22</v>
      </c>
      <c r="I9" s="2">
        <f>ROUND(G9*(1 + H9/100),2)</f>
        <v>0</v>
      </c>
      <c r="J9" s="2">
        <f>ROUND(F9*I9,2)</f>
        <v>0</v>
      </c>
    </row>
    <row r="10" spans="1:10" ht="42.75" customHeight="1">
      <c r="A10" s="1" t="s">
        <v>31</v>
      </c>
      <c r="B10" s="1" t="s">
        <v>17</v>
      </c>
      <c r="C10" s="1" t="s">
        <v>32</v>
      </c>
      <c r="D10" s="1" t="s">
        <v>33</v>
      </c>
      <c r="E10" s="1" t="s">
        <v>20</v>
      </c>
      <c r="F10" s="2">
        <v>1</v>
      </c>
      <c r="G10" s="3">
        <v>0</v>
      </c>
      <c r="H10" s="3">
        <v>22</v>
      </c>
      <c r="I10" s="2">
        <f>ROUND(G10*(1 + H10/100),2)</f>
        <v>0</v>
      </c>
      <c r="J10" s="2">
        <f>ROUND(F10*I10,2)</f>
        <v>0</v>
      </c>
    </row>
    <row r="11" spans="1:10" ht="65.7" customHeight="1">
      <c r="A11" s="1" t="s">
        <v>34</v>
      </c>
      <c r="B11" s="1" t="s">
        <v>17</v>
      </c>
      <c r="C11" s="1" t="s">
        <v>35</v>
      </c>
      <c r="D11" s="1" t="s">
        <v>36</v>
      </c>
      <c r="E11" s="1" t="s">
        <v>37</v>
      </c>
      <c r="F11" s="2">
        <v>4</v>
      </c>
      <c r="G11" s="3">
        <v>0</v>
      </c>
      <c r="H11" s="3">
        <v>22</v>
      </c>
      <c r="I11" s="2">
        <f>ROUND(G11*(1 + H11/100),2)</f>
        <v>0</v>
      </c>
      <c r="J11" s="2">
        <f>ROUND(F11*I11,2)</f>
        <v>0</v>
      </c>
    </row>
    <row r="12" spans="1:10" ht="81" customHeight="1">
      <c r="A12" s="1" t="s">
        <v>38</v>
      </c>
      <c r="B12" s="1" t="s">
        <v>17</v>
      </c>
      <c r="C12" s="1" t="s">
        <v>39</v>
      </c>
      <c r="D12" s="1" t="s">
        <v>40</v>
      </c>
      <c r="E12" s="1" t="s">
        <v>20</v>
      </c>
      <c r="F12" s="2">
        <v>1</v>
      </c>
      <c r="G12" s="3">
        <v>0</v>
      </c>
      <c r="H12" s="3">
        <v>22</v>
      </c>
      <c r="I12" s="2">
        <f>ROUND(G12*(1 + H12/100),2)</f>
        <v>0</v>
      </c>
      <c r="J12" s="2">
        <f>ROUND(F12*I12,2)</f>
        <v>0</v>
      </c>
    </row>
    <row r="13" spans="1:10" ht="23.85" customHeight="1">
      <c r="A13" s="1" t="s">
        <v>41</v>
      </c>
      <c r="B13" s="1" t="s">
        <v>42</v>
      </c>
      <c r="C13" s="1" t="s">
        <v>43</v>
      </c>
      <c r="D13" s="1" t="s">
        <v>44</v>
      </c>
      <c r="E13" s="1" t="s">
        <v>45</v>
      </c>
      <c r="F13" s="2">
        <v>4</v>
      </c>
      <c r="G13" s="3">
        <v>0</v>
      </c>
      <c r="H13" s="3">
        <v>22</v>
      </c>
      <c r="I13" s="2">
        <f>ROUND(G13*(1 + H13/100),2)</f>
        <v>0</v>
      </c>
      <c r="J13" s="2">
        <f>ROUND(F13*I13,2)</f>
        <v>0</v>
      </c>
    </row>
    <row r="14" spans="1:10">
      <c r="A14" s="1" t="s">
        <v>46</v>
      </c>
      <c r="B14" s="1"/>
      <c r="C14" s="1"/>
      <c r="D14" s="1" t="s">
        <v>47</v>
      </c>
    </row>
    <row r="15" spans="1:10" ht="54.45" customHeight="1">
      <c r="A15" s="1" t="s">
        <v>48</v>
      </c>
      <c r="B15" s="1" t="s">
        <v>49</v>
      </c>
      <c r="C15" s="1" t="s">
        <v>50</v>
      </c>
      <c r="D15" s="1" t="s">
        <v>51</v>
      </c>
      <c r="E15" s="1" t="s">
        <v>52</v>
      </c>
      <c r="F15" s="2">
        <v>1200</v>
      </c>
      <c r="G15" s="3">
        <v>0</v>
      </c>
      <c r="H15" s="3">
        <v>22</v>
      </c>
      <c r="I15" s="2">
        <f>ROUND(G15*(1 + H15/100),2)</f>
        <v>0</v>
      </c>
      <c r="J15" s="2">
        <f>ROUND(F15*I15,2)</f>
        <v>0</v>
      </c>
    </row>
    <row r="16" spans="1:10" ht="68.85" customHeight="1">
      <c r="A16" s="1" t="s">
        <v>53</v>
      </c>
      <c r="B16" s="1" t="s">
        <v>49</v>
      </c>
      <c r="C16" s="1" t="s">
        <v>54</v>
      </c>
      <c r="D16" s="1" t="s">
        <v>55</v>
      </c>
      <c r="E16" s="1" t="s">
        <v>52</v>
      </c>
      <c r="F16" s="2">
        <v>120</v>
      </c>
      <c r="G16" s="3">
        <v>0</v>
      </c>
      <c r="H16" s="3">
        <v>22</v>
      </c>
      <c r="I16" s="2">
        <f>ROUND(G16*(1 + H16/100),2)</f>
        <v>0</v>
      </c>
      <c r="J16" s="2">
        <f>ROUND(F16*I16,2)</f>
        <v>0</v>
      </c>
    </row>
    <row r="17" spans="1:10" ht="63.45" customHeight="1">
      <c r="A17" s="1" t="s">
        <v>56</v>
      </c>
      <c r="B17" s="1" t="s">
        <v>49</v>
      </c>
      <c r="C17" s="1" t="s">
        <v>57</v>
      </c>
      <c r="D17" s="1" t="s">
        <v>58</v>
      </c>
      <c r="E17" s="1" t="s">
        <v>52</v>
      </c>
      <c r="F17" s="2">
        <v>120</v>
      </c>
      <c r="G17" s="3">
        <v>0</v>
      </c>
      <c r="H17" s="3">
        <v>22</v>
      </c>
      <c r="I17" s="2">
        <f>ROUND(G17*(1 + H17/100),2)</f>
        <v>0</v>
      </c>
      <c r="J17" s="2">
        <f>ROUND(F17*I17,2)</f>
        <v>0</v>
      </c>
    </row>
    <row r="18" spans="1:10" ht="68.4" customHeight="1">
      <c r="A18" s="1" t="s">
        <v>59</v>
      </c>
      <c r="B18" s="1" t="s">
        <v>17</v>
      </c>
      <c r="C18" s="1" t="s">
        <v>60</v>
      </c>
      <c r="D18" s="1" t="s">
        <v>61</v>
      </c>
      <c r="E18" s="1" t="s">
        <v>27</v>
      </c>
      <c r="F18" s="2">
        <v>162</v>
      </c>
      <c r="G18" s="3">
        <v>0</v>
      </c>
      <c r="H18" s="3">
        <v>22</v>
      </c>
      <c r="I18" s="2">
        <f>ROUND(G18*(1 + H18/100),2)</f>
        <v>0</v>
      </c>
      <c r="J18" s="2">
        <f>ROUND(F18*I18,2)</f>
        <v>0</v>
      </c>
    </row>
    <row r="19" spans="1:10">
      <c r="A19" s="1" t="s">
        <v>62</v>
      </c>
      <c r="B19" s="1"/>
      <c r="C19" s="1"/>
      <c r="D19" s="1" t="s">
        <v>63</v>
      </c>
    </row>
    <row r="20" spans="1:10" ht="20.25" customHeight="1">
      <c r="A20" s="1" t="s">
        <v>64</v>
      </c>
      <c r="B20" s="1" t="s">
        <v>17</v>
      </c>
      <c r="C20" s="1" t="s">
        <v>65</v>
      </c>
      <c r="D20" s="1" t="s">
        <v>66</v>
      </c>
      <c r="E20" s="1" t="s">
        <v>67</v>
      </c>
      <c r="F20" s="2">
        <v>2</v>
      </c>
      <c r="G20" s="3">
        <v>0</v>
      </c>
      <c r="H20" s="3">
        <v>22</v>
      </c>
      <c r="I20" s="2">
        <f>ROUND(G20*(1 + H20/100),2)</f>
        <v>0</v>
      </c>
      <c r="J20" s="2">
        <f>ROUND(F20*I20,2)</f>
        <v>0</v>
      </c>
    </row>
    <row r="21" spans="1:10" ht="36.45" customHeight="1">
      <c r="A21" s="1" t="s">
        <v>68</v>
      </c>
      <c r="B21" s="1" t="s">
        <v>17</v>
      </c>
      <c r="C21" s="1" t="s">
        <v>69</v>
      </c>
      <c r="D21" s="1" t="s">
        <v>70</v>
      </c>
      <c r="E21" s="1" t="s">
        <v>71</v>
      </c>
      <c r="F21" s="2">
        <v>12</v>
      </c>
      <c r="G21" s="3">
        <v>0</v>
      </c>
      <c r="H21" s="3">
        <v>22</v>
      </c>
      <c r="I21" s="2">
        <f>ROUND(G21*(1 + H21/100),2)</f>
        <v>0</v>
      </c>
      <c r="J21" s="2">
        <f>ROUND(F21*I21,2)</f>
        <v>0</v>
      </c>
    </row>
    <row r="22" spans="1:10">
      <c r="A22" s="1" t="s">
        <v>72</v>
      </c>
      <c r="B22" s="1"/>
      <c r="C22" s="1"/>
      <c r="D22" s="1" t="s">
        <v>73</v>
      </c>
    </row>
    <row r="23" spans="1:10" ht="50.4" customHeight="1">
      <c r="A23" s="1" t="s">
        <v>74</v>
      </c>
      <c r="B23" s="1" t="s">
        <v>17</v>
      </c>
      <c r="C23" s="1" t="s">
        <v>75</v>
      </c>
      <c r="D23" s="1" t="s">
        <v>76</v>
      </c>
      <c r="E23" s="1" t="s">
        <v>77</v>
      </c>
      <c r="F23" s="2">
        <v>93.45</v>
      </c>
      <c r="G23" s="3">
        <v>0</v>
      </c>
      <c r="H23" s="3">
        <v>22</v>
      </c>
      <c r="I23" s="2">
        <f>ROUND(G23*(1 + H23/100),2)</f>
        <v>0</v>
      </c>
      <c r="J23" s="2">
        <f>ROUND(F23*I23,2)</f>
        <v>0</v>
      </c>
    </row>
    <row r="24" spans="1:10" ht="87.3" customHeight="1">
      <c r="A24" s="1" t="s">
        <v>78</v>
      </c>
      <c r="B24" s="1" t="s">
        <v>24</v>
      </c>
      <c r="C24" s="1" t="s">
        <v>79</v>
      </c>
      <c r="D24" s="1" t="s">
        <v>80</v>
      </c>
      <c r="E24" s="1" t="s">
        <v>77</v>
      </c>
      <c r="F24" s="2">
        <v>116.81</v>
      </c>
      <c r="G24" s="3">
        <v>0</v>
      </c>
      <c r="H24" s="3">
        <v>22</v>
      </c>
      <c r="I24" s="2">
        <f>ROUND(G24*(1 + H24/100),2)</f>
        <v>0</v>
      </c>
      <c r="J24" s="2">
        <f>ROUND(F24*I24,2)</f>
        <v>0</v>
      </c>
    </row>
    <row r="25" spans="1:10" ht="51.3" customHeight="1">
      <c r="A25" s="1" t="s">
        <v>81</v>
      </c>
      <c r="B25" s="1" t="s">
        <v>24</v>
      </c>
      <c r="C25" s="1" t="s">
        <v>82</v>
      </c>
      <c r="D25" s="1" t="s">
        <v>83</v>
      </c>
      <c r="E25" s="1" t="s">
        <v>84</v>
      </c>
      <c r="F25" s="2">
        <v>1168.13</v>
      </c>
      <c r="G25" s="3">
        <v>0</v>
      </c>
      <c r="H25" s="3">
        <v>22</v>
      </c>
      <c r="I25" s="2">
        <f>ROUND(G25*(1 + H25/100),2)</f>
        <v>0</v>
      </c>
      <c r="J25" s="2">
        <f>ROUND(F25*I25,2)</f>
        <v>0</v>
      </c>
    </row>
    <row r="26" spans="1:10" ht="56.7" customHeight="1">
      <c r="A26" s="1" t="s">
        <v>85</v>
      </c>
      <c r="B26" s="1" t="s">
        <v>24</v>
      </c>
      <c r="C26" s="1" t="s">
        <v>86</v>
      </c>
      <c r="D26" s="1" t="s">
        <v>87</v>
      </c>
      <c r="E26" s="1" t="s">
        <v>27</v>
      </c>
      <c r="F26" s="2">
        <v>623</v>
      </c>
      <c r="G26" s="3">
        <v>0</v>
      </c>
      <c r="H26" s="3">
        <v>22</v>
      </c>
      <c r="I26" s="2">
        <f>ROUND(G26*(1 + H26/100),2)</f>
        <v>0</v>
      </c>
      <c r="J26" s="2">
        <f>ROUND(F26*I26,2)</f>
        <v>0</v>
      </c>
    </row>
    <row r="27" spans="1:10" ht="63" customHeight="1">
      <c r="A27" s="1" t="s">
        <v>88</v>
      </c>
      <c r="B27" s="1" t="s">
        <v>24</v>
      </c>
      <c r="C27" s="1" t="s">
        <v>89</v>
      </c>
      <c r="D27" s="1" t="s">
        <v>90</v>
      </c>
      <c r="E27" s="1" t="s">
        <v>77</v>
      </c>
      <c r="F27" s="2">
        <v>31.15</v>
      </c>
      <c r="G27" s="3">
        <v>0</v>
      </c>
      <c r="H27" s="3">
        <v>22</v>
      </c>
      <c r="I27" s="2">
        <f>ROUND(G27*(1 + H27/100),2)</f>
        <v>0</v>
      </c>
      <c r="J27" s="2">
        <f>ROUND(F27*I27,2)</f>
        <v>0</v>
      </c>
    </row>
    <row r="28" spans="1:10" ht="87.3" customHeight="1">
      <c r="A28" s="1" t="s">
        <v>91</v>
      </c>
      <c r="B28" s="1" t="s">
        <v>24</v>
      </c>
      <c r="C28" s="1" t="s">
        <v>79</v>
      </c>
      <c r="D28" s="1" t="s">
        <v>80</v>
      </c>
      <c r="E28" s="1" t="s">
        <v>77</v>
      </c>
      <c r="F28" s="2">
        <v>45.68</v>
      </c>
      <c r="G28" s="3">
        <v>0</v>
      </c>
      <c r="H28" s="3">
        <v>22</v>
      </c>
      <c r="I28" s="2">
        <f>ROUND(G28*(1 + H28/100),2)</f>
        <v>0</v>
      </c>
      <c r="J28" s="2">
        <f>ROUND(F28*I28,2)</f>
        <v>0</v>
      </c>
    </row>
    <row r="29" spans="1:10" ht="51.3" customHeight="1">
      <c r="A29" s="1" t="s">
        <v>92</v>
      </c>
      <c r="B29" s="1" t="s">
        <v>24</v>
      </c>
      <c r="C29" s="1" t="s">
        <v>82</v>
      </c>
      <c r="D29" s="1" t="s">
        <v>83</v>
      </c>
      <c r="E29" s="1" t="s">
        <v>84</v>
      </c>
      <c r="F29" s="2">
        <v>187.31</v>
      </c>
      <c r="G29" s="3">
        <v>0</v>
      </c>
      <c r="H29" s="3">
        <v>22</v>
      </c>
      <c r="I29" s="2">
        <f>ROUND(G29*(1 + H29/100),2)</f>
        <v>0</v>
      </c>
      <c r="J29" s="2">
        <f>ROUND(F29*I29,2)</f>
        <v>0</v>
      </c>
    </row>
    <row r="30" spans="1:10">
      <c r="A30" s="1" t="s">
        <v>93</v>
      </c>
      <c r="B30" s="1"/>
      <c r="C30" s="1"/>
      <c r="D30" s="1" t="s">
        <v>94</v>
      </c>
    </row>
    <row r="31" spans="1:10" ht="40.5" customHeight="1">
      <c r="A31" s="1" t="s">
        <v>95</v>
      </c>
      <c r="B31" s="1" t="s">
        <v>49</v>
      </c>
      <c r="C31" s="1" t="s">
        <v>96</v>
      </c>
      <c r="D31" s="1" t="s">
        <v>97</v>
      </c>
      <c r="E31" s="1" t="s">
        <v>71</v>
      </c>
      <c r="F31" s="2">
        <v>143</v>
      </c>
      <c r="G31" s="3">
        <v>0</v>
      </c>
      <c r="H31" s="3">
        <v>22</v>
      </c>
      <c r="I31" s="2">
        <f>ROUND(G31*(1 + H31/100),2)</f>
        <v>0</v>
      </c>
      <c r="J31" s="2">
        <f>ROUND(F31*I31,2)</f>
        <v>0</v>
      </c>
    </row>
    <row r="32" spans="1:10" ht="33.75" customHeight="1">
      <c r="A32" s="1" t="s">
        <v>98</v>
      </c>
      <c r="B32" s="1" t="s">
        <v>49</v>
      </c>
      <c r="C32" s="1" t="s">
        <v>99</v>
      </c>
      <c r="D32" s="1" t="s">
        <v>100</v>
      </c>
      <c r="E32" s="1" t="s">
        <v>71</v>
      </c>
      <c r="F32" s="2">
        <v>135</v>
      </c>
      <c r="G32" s="3">
        <v>0</v>
      </c>
      <c r="H32" s="3">
        <v>22</v>
      </c>
      <c r="I32" s="2">
        <f>ROUND(G32*(1 + H32/100),2)</f>
        <v>0</v>
      </c>
      <c r="J32" s="2">
        <f>ROUND(F32*I32,2)</f>
        <v>0</v>
      </c>
    </row>
    <row r="33" spans="1:10">
      <c r="A33" s="1" t="s">
        <v>101</v>
      </c>
      <c r="B33" s="1"/>
      <c r="C33" s="1"/>
      <c r="D33" s="1" t="s">
        <v>102</v>
      </c>
    </row>
    <row r="34" spans="1:10" ht="45" customHeight="1">
      <c r="A34" s="1" t="s">
        <v>103</v>
      </c>
      <c r="B34" s="1" t="s">
        <v>24</v>
      </c>
      <c r="C34" s="1" t="s">
        <v>104</v>
      </c>
      <c r="D34" s="1" t="s">
        <v>105</v>
      </c>
      <c r="E34" s="1" t="s">
        <v>77</v>
      </c>
      <c r="F34" s="2">
        <v>18.69</v>
      </c>
      <c r="G34" s="3">
        <v>0</v>
      </c>
      <c r="H34" s="3">
        <v>22</v>
      </c>
      <c r="I34" s="2">
        <f>ROUND(G34*(1 + H34/100),2)</f>
        <v>0</v>
      </c>
      <c r="J34" s="2">
        <f>ROUND(F34*I34,2)</f>
        <v>0</v>
      </c>
    </row>
    <row r="35" spans="1:10" ht="87.3" customHeight="1">
      <c r="A35" s="1" t="s">
        <v>106</v>
      </c>
      <c r="B35" s="1" t="s">
        <v>24</v>
      </c>
      <c r="C35" s="1" t="s">
        <v>79</v>
      </c>
      <c r="D35" s="1" t="s">
        <v>107</v>
      </c>
      <c r="E35" s="1" t="s">
        <v>77</v>
      </c>
      <c r="F35" s="2">
        <v>20.93</v>
      </c>
      <c r="G35" s="3">
        <v>0</v>
      </c>
      <c r="H35" s="3">
        <v>22</v>
      </c>
      <c r="I35" s="2">
        <f>ROUND(G35*(1 + H35/100),2)</f>
        <v>0</v>
      </c>
      <c r="J35" s="2">
        <f>ROUND(F35*I35,2)</f>
        <v>0</v>
      </c>
    </row>
    <row r="36" spans="1:10" ht="51.3" customHeight="1">
      <c r="A36" s="1" t="s">
        <v>108</v>
      </c>
      <c r="B36" s="1" t="s">
        <v>24</v>
      </c>
      <c r="C36" s="1" t="s">
        <v>82</v>
      </c>
      <c r="D36" s="1" t="s">
        <v>109</v>
      </c>
      <c r="E36" s="1" t="s">
        <v>84</v>
      </c>
      <c r="F36" s="2">
        <v>85.81999999999999</v>
      </c>
      <c r="G36" s="3">
        <v>0</v>
      </c>
      <c r="H36" s="3">
        <v>22</v>
      </c>
      <c r="I36" s="2">
        <f>ROUND(G36*(1 + H36/100),2)</f>
        <v>0</v>
      </c>
      <c r="J36" s="2">
        <f>ROUND(F36*I36,2)</f>
        <v>0</v>
      </c>
    </row>
    <row r="37" spans="1:10" ht="37.35" customHeight="1">
      <c r="A37" s="1" t="s">
        <v>110</v>
      </c>
      <c r="B37" s="1" t="s">
        <v>17</v>
      </c>
      <c r="C37" s="1" t="s">
        <v>111</v>
      </c>
      <c r="D37" s="1" t="s">
        <v>112</v>
      </c>
      <c r="E37" s="1" t="s">
        <v>27</v>
      </c>
      <c r="F37" s="2">
        <v>623</v>
      </c>
      <c r="G37" s="3">
        <v>0</v>
      </c>
      <c r="H37" s="3">
        <v>22</v>
      </c>
      <c r="I37" s="2">
        <f>ROUND(G37*(1 + H37/100),2)</f>
        <v>0</v>
      </c>
      <c r="J37" s="2">
        <f>ROUND(F37*I37,2)</f>
        <v>0</v>
      </c>
    </row>
    <row r="38" spans="1:10">
      <c r="A38" s="1" t="s">
        <v>113</v>
      </c>
      <c r="B38" s="1"/>
      <c r="C38" s="1"/>
      <c r="D38" s="1" t="s">
        <v>114</v>
      </c>
    </row>
    <row r="39" spans="1:10" ht="38.25" customHeight="1">
      <c r="A39" s="1" t="s">
        <v>115</v>
      </c>
      <c r="B39" s="1" t="s">
        <v>17</v>
      </c>
      <c r="C39" s="1" t="s">
        <v>116</v>
      </c>
      <c r="D39" s="1" t="s">
        <v>117</v>
      </c>
      <c r="E39" s="1" t="s">
        <v>20</v>
      </c>
      <c r="F39" s="2">
        <v>2</v>
      </c>
      <c r="G39" s="3">
        <v>0</v>
      </c>
      <c r="H39" s="3">
        <v>22</v>
      </c>
      <c r="I39" s="2">
        <f>ROUND(G39*(1 + H39/100),2)</f>
        <v>0</v>
      </c>
      <c r="J39" s="2">
        <f>ROUND(F39*I39,2)</f>
        <v>0</v>
      </c>
    </row>
    <row r="40" spans="1:10" ht="26.1" customHeight="1">
      <c r="A40" s="1" t="s">
        <v>118</v>
      </c>
      <c r="B40" s="1" t="s">
        <v>49</v>
      </c>
      <c r="C40" s="1" t="s">
        <v>119</v>
      </c>
      <c r="D40" s="1" t="s">
        <v>120</v>
      </c>
      <c r="E40" s="1" t="s">
        <v>121</v>
      </c>
      <c r="F40" s="2">
        <v>1.7</v>
      </c>
      <c r="G40" s="3">
        <v>0</v>
      </c>
      <c r="H40" s="3">
        <v>22</v>
      </c>
      <c r="I40" s="2">
        <f>ROUND(G40*(1 + H40/100),2)</f>
        <v>0</v>
      </c>
      <c r="J40" s="2">
        <f>ROUND(F40*I40,2)</f>
        <v>0</v>
      </c>
    </row>
    <row r="41" spans="1:10" ht="48.6" customHeight="1">
      <c r="A41" s="1" t="s">
        <v>122</v>
      </c>
      <c r="B41" s="1" t="s">
        <v>17</v>
      </c>
      <c r="C41" s="1" t="s">
        <v>123</v>
      </c>
      <c r="D41" s="1" t="s">
        <v>124</v>
      </c>
      <c r="E41" s="1" t="s">
        <v>125</v>
      </c>
      <c r="F41" s="2">
        <v>8</v>
      </c>
      <c r="G41" s="3">
        <v>0</v>
      </c>
      <c r="H41" s="3">
        <v>22</v>
      </c>
      <c r="I41" s="2">
        <f>ROUND(G41*(1 + H41/100),2)</f>
        <v>0</v>
      </c>
      <c r="J41" s="2">
        <f>ROUND(F41*I41,2)</f>
        <v>0</v>
      </c>
    </row>
    <row r="42" spans="1:10">
      <c r="A42" s="1" t="s">
        <v>126</v>
      </c>
      <c r="B42" s="1"/>
      <c r="C42" s="1"/>
      <c r="D42" s="1" t="s">
        <v>127</v>
      </c>
    </row>
    <row r="43" spans="1:10" ht="23.85" customHeight="1">
      <c r="A43" s="1" t="s">
        <v>128</v>
      </c>
      <c r="B43" s="1" t="s">
        <v>17</v>
      </c>
      <c r="C43" s="1" t="s">
        <v>129</v>
      </c>
      <c r="D43" s="1" t="s">
        <v>130</v>
      </c>
      <c r="E43" s="1" t="s">
        <v>20</v>
      </c>
      <c r="F43" s="2">
        <v>28</v>
      </c>
      <c r="G43" s="3">
        <v>0</v>
      </c>
      <c r="H43" s="3">
        <v>22</v>
      </c>
      <c r="I43" s="2">
        <f>ROUND(G43*(1 + H43/100),2)</f>
        <v>0</v>
      </c>
      <c r="J43" s="2">
        <f>ROUND(F43*I43,2)</f>
        <v>0</v>
      </c>
    </row>
    <row r="44" spans="1:10">
      <c r="A44" s="1"/>
      <c r="B44" s="1"/>
      <c r="C44" s="1"/>
      <c r="D44" s="1"/>
      <c r="E44" s="1"/>
      <c r="F44" s="1"/>
      <c r="G44" s="1"/>
      <c r="H44" s="1"/>
      <c r="I44" s="1" t="s">
        <v>131</v>
      </c>
      <c r="J44" s="2">
        <f>ROUND(SUM(J5:J43),2)</f>
        <v>0</v>
      </c>
    </row>
  </sheetData>
  <sheetProtection password="C442" sheet="1" objects="1" scenarios="1" formatColumns="0" formatRows="0"/>
  <mergeCells count="3">
    <mergeCell ref="B1:J1"/>
    <mergeCell ref="B2:J2"/>
    <mergeCell ref="A3:J3"/>
  </mergeCells>
  <printOptions horizontalCentered="1" verticalCentered="1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CIGA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orcamento licitacao</dc:title>
  <dc:subject>Planilha orcamentaria</dc:subject>
  <dc:creator>CIGA Obras</dc:creator>
  <cp:keywords>Orcamento, licitacao, planilha orcamentaria</cp:keywords>
  <dc:description>Planilha orcamentaria pre-preenchida</dc:description>
  <cp:lastModifiedBy>CIGA Obras</cp:lastModifiedBy>
  <dcterms:created xsi:type="dcterms:W3CDTF">2026-06-01T14:49:51Z</dcterms:created>
  <dcterms:modified xsi:type="dcterms:W3CDTF">2026-06-01T14:49:51Z</dcterms:modified>
</cp:coreProperties>
</file>