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75" i="1"/>
  <c r="J75" s="1"/>
  <c r="I74"/>
  <c r="J74" s="1"/>
  <c r="I73"/>
  <c r="J73" s="1"/>
  <c r="I72"/>
  <c r="J72" s="1"/>
  <c r="I71"/>
  <c r="J71" s="1"/>
  <c r="I70"/>
  <c r="J70" s="1"/>
  <c r="I69"/>
  <c r="J69" s="1"/>
  <c r="I68"/>
  <c r="J68" s="1"/>
  <c r="I66"/>
  <c r="J66" s="1"/>
  <c r="I65"/>
  <c r="J65" s="1"/>
  <c r="I64"/>
  <c r="J64" s="1"/>
  <c r="I63"/>
  <c r="J63" s="1"/>
  <c r="I62"/>
  <c r="J62" s="1"/>
  <c r="I60"/>
  <c r="J60" s="1"/>
  <c r="I58"/>
  <c r="J58" s="1"/>
  <c r="I57"/>
  <c r="J57" s="1"/>
  <c r="I56"/>
  <c r="J56" s="1"/>
  <c r="I55"/>
  <c r="J55" s="1"/>
  <c r="I54"/>
  <c r="J54" s="1"/>
  <c r="I53"/>
  <c r="J53" s="1"/>
  <c r="I51"/>
  <c r="J51" s="1"/>
  <c r="I50"/>
  <c r="J50" s="1"/>
  <c r="I49"/>
  <c r="J49" s="1"/>
  <c r="I48"/>
  <c r="J48" s="1"/>
  <c r="I45"/>
  <c r="J45" s="1"/>
  <c r="I44"/>
  <c r="J44" s="1"/>
  <c r="I43"/>
  <c r="J43" s="1"/>
  <c r="I42"/>
  <c r="J42" s="1"/>
  <c r="I41"/>
  <c r="J41" s="1"/>
  <c r="I40"/>
  <c r="J40" s="1"/>
  <c r="I38"/>
  <c r="J38" s="1"/>
  <c r="I37"/>
  <c r="J37" s="1"/>
  <c r="I36"/>
  <c r="J36" s="1"/>
  <c r="I35"/>
  <c r="J35" s="1"/>
  <c r="I34"/>
  <c r="J34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1"/>
  <c r="J21" s="1"/>
  <c r="I20"/>
  <c r="J20" s="1"/>
  <c r="I19"/>
  <c r="J19" s="1"/>
  <c r="I18"/>
  <c r="J18" s="1"/>
  <c r="I17"/>
  <c r="J17" s="1"/>
  <c r="I15"/>
  <c r="J15" s="1"/>
  <c r="I14"/>
  <c r="J14" s="1"/>
  <c r="I13"/>
  <c r="J13" s="1"/>
  <c r="I12"/>
  <c r="J12" s="1"/>
  <c r="I10"/>
  <c r="J10" s="1"/>
  <c r="I9"/>
  <c r="J9" s="1"/>
  <c r="I8"/>
  <c r="J8" s="1"/>
  <c r="I6"/>
  <c r="J6" s="1"/>
  <c r="J76" l="1"/>
</calcChain>
</file>

<file path=xl/sharedStrings.xml><?xml version="1.0" encoding="utf-8"?>
<sst xmlns="http://schemas.openxmlformats.org/spreadsheetml/2006/main" count="325" uniqueCount="195">
  <si>
    <t>Entidade:</t>
  </si>
  <si>
    <t>MUNICÍPIO DE PALHOÇA</t>
  </si>
  <si>
    <t>Obra:</t>
  </si>
  <si>
    <t>AMPLIAÇÃO DE TRANSPOSIÇÃO DE TALVEGUE COM GALERIAS CIRCULARES DE CONCRETO NA RUA DOMINGOS DE SOUZA FILHO, BAIRRO FURADINHO.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</si>
  <si>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</si>
  <si>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</si>
  <si>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</si>
  <si>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</si>
  <si>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</si>
  <si>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</si>
  <si>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</si>
  <si>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</si>
  <si>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</si>
  <si>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</si>
  <si>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</si>
  <si>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</si>
  <si>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</si>
  <si>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</si>
  <si>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1652605248640</t>
  </si>
  <si>
    <t>Administração local (ampliação transposição)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</si>
  <si>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</si>
  <si>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</si>
  <si>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</si>
  <si>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</si>
  <si>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</si>
  <si>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</si>
  <si>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</si>
  <si>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</si>
  <si>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</si>
  <si>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</si>
  <si>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</si>
  <si>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</si>
  <si>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2.3</t>
  </si>
  <si>
    <t>Cotação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</si>
  <si>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</si>
  <si>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</si>
  <si>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</si>
  <si>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</si>
  <si>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</si>
  <si>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</si>
  <si>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</si>
  <si>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</si>
  <si>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</si>
  <si>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</si>
  <si>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</si>
  <si>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</si>
  <si>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</si>
  <si>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</si>
  <si>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</si>
  <si>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</si>
  <si>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</si>
  <si>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</si>
  <si>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</si>
  <si>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</si>
  <si>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DEMOLIÇÕES E LIMPEZA</t>
  </si>
  <si>
    <t>4.1</t>
  </si>
  <si>
    <t>104790</t>
  </si>
  <si>
    <t>Demolição de piso de concreto simples, de forma mecanizada com martelete, sem reaproveitamento. af_09/2023</t>
  </si>
  <si>
    <t>M3</t>
  </si>
  <si>
    <t>4.2</t>
  </si>
  <si>
    <t>1600404</t>
  </si>
  <si>
    <t>Remoção de tubos de concreto com diâmetro de 0,40 m a 1,00 m em valas e bueiros</t>
  </si>
  <si>
    <t>m</t>
  </si>
  <si>
    <t>4.3</t>
  </si>
  <si>
    <t>100983</t>
  </si>
  <si>
    <t>Carga, manobra e descarga de entulho em caminhão basculante 14 m³ - carga com escavadeira hidráulica (caçamba de 0,80 m³ / 111 hp) e descarga livre (unidade: m3). af_07/2020</t>
  </si>
  <si>
    <t>4.4</t>
  </si>
  <si>
    <t>95876</t>
  </si>
  <si>
    <t>Transporte com caminhão basculante de 14 m³, em via urbana pavimentada, DMT até 30 km (unidade: m3xkm). af_07/2020</t>
  </si>
  <si>
    <t>M3XKM</t>
  </si>
  <si>
    <t>4.5</t>
  </si>
  <si>
    <t>1652601242303</t>
  </si>
  <si>
    <t>Taxa de descarte de resíduos em empresa licenciada 01/26</t>
  </si>
  <si>
    <t>5</t>
  </si>
  <si>
    <t>DRENAGEM</t>
  </si>
  <si>
    <t>5.1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</si>
  <si>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</si>
  <si>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</si>
  <si>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5.2</t>
  </si>
  <si>
    <t>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</si>
  <si>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</si>
  <si>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5.3</t>
  </si>
  <si>
    <t>101624</t>
  </si>
  <si>
    <t>Preparo de fundo de vala com largura maior ou igual a 1,5 m e menor que 2,5 m, com camada de brita, lançamento mecanizado. af_01/2026</t>
  </si>
  <si>
    <t>5.4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</si>
  <si>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</si>
  <si>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</si>
  <si>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M</t>
  </si>
  <si>
    <t>5.5</t>
  </si>
  <si>
    <t>12580</t>
  </si>
  <si>
    <t>Tubo de concreto armado para aguas pluviais, classe PA-3, com encaixe ponta e bolsa, diametro nominal de 800 mm</t>
  </si>
  <si>
    <t>5.6</t>
  </si>
  <si>
    <t>4741</t>
  </si>
  <si>
    <t>Po de pedra (posto pedreira/fornecedor, sem frete)</t>
  </si>
  <si>
    <t>5.7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</si>
  <si>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</si>
  <si>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</si>
  <si>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5.8</t>
  </si>
  <si>
    <t>6</t>
  </si>
  <si>
    <t>OAC</t>
  </si>
  <si>
    <t>6.1</t>
  </si>
  <si>
    <t>CAIXA DE JUNÇÃO E INSPEÇÃO EM CONCRETO ARMADO COM TAMPÃO DE FOFO P/ VISITA, DIMENSÕES DE 2,60M X 1,60M.</t>
  </si>
  <si>
    <t>6.1.1</t>
  </si>
  <si>
    <t>FUNDO E TAMPA</t>
  </si>
  <si>
    <t>6.1.1.1</t>
  </si>
  <si>
    <t>101621</t>
  </si>
  <si>
    <t>Preparo de fundo de vala com largura maior ou igual a 1,5 m e menor que 2,5 m, com camada de brita, lançamento manual. af_01/2026</t>
  </si>
  <si>
    <t>6.1.1.2</t>
  </si>
  <si>
    <t>97086</t>
  </si>
  <si>
    <t>Fabricação, montagem e desmontagem de forma para radier, piso de concreto ou laje sobre solo, em madeira serrada, 4 utilizações. af_09/2021</t>
  </si>
  <si>
    <t>6.1.1.3</t>
  </si>
  <si>
    <t>97096</t>
  </si>
  <si>
    <t>Concretagem de radier, piso de concreto ou laje sobre solo, fck 30 MPa - lançamento, adensamento e acabamento. af_09/2021</t>
  </si>
  <si>
    <t>6.1.1.4</t>
  </si>
  <si>
    <t>92771</t>
  </si>
  <si>
    <t>Armação de laje de estrutura convencional de concreto armado utilizando aço CA-50 de 10,0 mm - montagem. af_06/2022</t>
  </si>
  <si>
    <t>KG</t>
  </si>
  <si>
    <t>6.1.1.5</t>
  </si>
  <si>
    <t>11296</t>
  </si>
  <si>
    <t>Tampao fofo simples com base / requadro, classe D400 carga max. 40 t, redondo, tampa 900 mm (com inscricao em relevo do tipo de rede)</t>
  </si>
  <si>
    <t>6.1.2</t>
  </si>
  <si>
    <t>PAREDES E VIGAS</t>
  </si>
  <si>
    <t>6.1.2.1</t>
  </si>
  <si>
    <t>100341</t>
  </si>
  <si>
    <t>Fabricação, montagem e desmontagem de fôrma para cortina de contenção, em chapa de madeira compensada plastificada, E = 18 mm, 10 utilizações. af_11/2024</t>
  </si>
  <si>
    <t>6.1.2.2</t>
  </si>
  <si>
    <t>100342</t>
  </si>
  <si>
    <t>Armação de cortina de contenção em concreto armado, com aço CA-50 de 6,3 mm - montagem. af_11/2024</t>
  </si>
  <si>
    <t>6.1.2.3</t>
  </si>
  <si>
    <t>100343</t>
  </si>
  <si>
    <t>Armação de cortina de contenção em concreto armado, com aço CA-50 de 8 mm - montagem. af_11/2024</t>
  </si>
  <si>
    <t>6.1.2.4</t>
  </si>
  <si>
    <t>100344</t>
  </si>
  <si>
    <t>Armação de cortina de contenção em concreto armado, com aço CA-50 de 10 mm - montagem. af_11/2024</t>
  </si>
  <si>
    <t>6.1.2.5</t>
  </si>
  <si>
    <t>100345</t>
  </si>
  <si>
    <t>Armação de cortina de contenção em concreto armado, com aço CA-50 de 12,5 mm - montagem. af_11/2024</t>
  </si>
  <si>
    <t>6.1.2.6</t>
  </si>
  <si>
    <t>100349</t>
  </si>
  <si>
    <t>Concretagem de cortina de contenção, através de bomba - lançamento, adensamento e acabamento. af_11/2024</t>
  </si>
  <si>
    <t>6.2</t>
  </si>
  <si>
    <t>CAIXA DE JUNÇÃO E INSPEÇÃO EM CONCRETO ARMADO COM GRELHA DE FOFO, DIMENSÕES DE 2,60M X 1,60M.</t>
  </si>
  <si>
    <t>6.2.1</t>
  </si>
  <si>
    <t>FUNDO</t>
  </si>
  <si>
    <t>6.2.1.1</t>
  </si>
  <si>
    <t>6.2.1.2</t>
  </si>
  <si>
    <t>6.2.1.3</t>
  </si>
  <si>
    <t>6.2.1.4</t>
  </si>
  <si>
    <t>6.2.2</t>
  </si>
  <si>
    <t>6.2.2.1</t>
  </si>
  <si>
    <t>6.2.2.2</t>
  </si>
  <si>
    <t>6.2.2.3</t>
  </si>
  <si>
    <t>6.2.2.4</t>
  </si>
  <si>
    <t>6.2.2.5</t>
  </si>
  <si>
    <t>6.2.2.6</t>
  </si>
  <si>
    <t>6.2.3</t>
  </si>
  <si>
    <t>TOPO - GRELHA</t>
  </si>
  <si>
    <t>6.2.3.3</t>
  </si>
  <si>
    <t>C.P. 1652605248619</t>
  </si>
  <si>
    <t>Montagem e soldagem de grelha de aço galvanizado com dimensões de 130 x 115cm, para caixa de ligação e inspeção em concreto armado.</t>
  </si>
  <si>
    <t>7</t>
  </si>
  <si>
    <t>RECOMPOSIÇÃO DE PAVIMENTO</t>
  </si>
  <si>
    <t>7.1</t>
  </si>
  <si>
    <t>101849</t>
  </si>
  <si>
    <t>Recomposição de base e ou sub-base para fechamento de valas de brita graduada simples - incluso retirada e colocação do material. af_12/2020</t>
  </si>
  <si>
    <t>7.2</t>
  </si>
  <si>
    <t>102098</t>
  </si>
  <si>
    <t>Recomposição de revestimento em concreto asfáltico (aquisição em usina), para o fechamento de valas - incluso demolição do pavimento. af_12/2020</t>
  </si>
  <si>
    <t>7.3</t>
  </si>
  <si>
    <t>7.4</t>
  </si>
  <si>
    <t>7.5</t>
  </si>
  <si>
    <t>5914612</t>
  </si>
  <si>
    <t>Transporte de mistura betuminosa a quente com caminhão com caçamba térmica de 6 m³ - rodovia pavimentada</t>
  </si>
  <si>
    <t>tkm</t>
  </si>
  <si>
    <t>8</t>
  </si>
  <si>
    <t>REPAVIMENTAÇÃO DE CALÇADAS</t>
  </si>
  <si>
    <t>8.1</t>
  </si>
  <si>
    <t>C.P. 1652504211254</t>
  </si>
  <si>
    <t>Execução e compactação de aterro com placa vibratória, exclusive escavação, carga, transporte e solo (ref. SINAPI 104737)</t>
  </si>
  <si>
    <t>8.2</t>
  </si>
  <si>
    <t>8.3</t>
  </si>
  <si>
    <t>96622</t>
  </si>
  <si>
    <t>Lastro com material granular, aplicado em pisos ou lajes sobre solo, espessura de *5 cm*. af_01/2024</t>
  </si>
  <si>
    <t>8.4</t>
  </si>
  <si>
    <t>94991</t>
  </si>
  <si>
    <t>Execução de passeio (calçada) ou piso de concreto com concreto moldado in loco, usinado c20, acabamento convencional, não armado. af_08/2022</t>
  </si>
  <si>
    <t>8.5</t>
  </si>
  <si>
    <t>8.6</t>
  </si>
  <si>
    <t>8.7</t>
  </si>
  <si>
    <t>C.P. 1652504211249</t>
  </si>
  <si>
    <t>Preparo de fundo de vala para assentamento de meio-fio, incluindo compactação, lastro de concreto magro e travamento/escoramento com concreto</t>
  </si>
  <si>
    <t>8.8</t>
  </si>
  <si>
    <t>94273</t>
  </si>
  <si>
    <t>Assentamento de guia (meio-fio) em trecho reto, confeccionada em concreto pré-fabricado, dimensões 100x15x13x30 cm (comprimento x base inferior x base superior x altura). af_01/2024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</si>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</sst>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6"/>
  <sheetViews>
    <sheetView tabSelected="1" topLeftCell="A61" zoomScale="70" zoomScaleNormal="70" workbookViewId="0">
      <selection sqref="A1:J75"/>
    </sheetView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3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5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5.650000000000006" customHeight="1">
      <c r="A9" s="1" t="s">
        <v>28</v>
      </c>
      <c r="B9" s="1" t="s">
        <v>17</v>
      </c>
      <c r="C9" s="1" t="s">
        <v>29</v>
      </c>
      <c r="D9" s="1" t="s">
        <v>30</v>
      </c>
      <c r="E9" s="1" t="s">
        <v>31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30">
      <c r="A10" s="1" t="s">
        <v>32</v>
      </c>
      <c r="B10" s="1" t="s">
        <v>33</v>
      </c>
      <c r="C10" s="1" t="s">
        <v>34</v>
      </c>
      <c r="D10" s="1" t="s">
        <v>35</v>
      </c>
      <c r="E10" s="1" t="s">
        <v>36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>
      <c r="A11" s="1" t="s">
        <v>37</v>
      </c>
      <c r="B11" s="1"/>
      <c r="C11" s="1"/>
      <c r="D11" s="1" t="s">
        <v>38</v>
      </c>
    </row>
    <row r="12" spans="1:10" ht="54.4" customHeight="1">
      <c r="A12" s="1" t="s">
        <v>39</v>
      </c>
      <c r="B12" s="1" t="s">
        <v>40</v>
      </c>
      <c r="C12" s="1" t="s">
        <v>41</v>
      </c>
      <c r="D12" s="1" t="s">
        <v>42</v>
      </c>
      <c r="E12" s="1" t="s">
        <v>43</v>
      </c>
      <c r="F12" s="2">
        <v>10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68.849999999999994" customHeight="1">
      <c r="A13" s="1" t="s">
        <v>44</v>
      </c>
      <c r="B13" s="1" t="s">
        <v>40</v>
      </c>
      <c r="C13" s="1" t="s">
        <v>45</v>
      </c>
      <c r="D13" s="1" t="s">
        <v>46</v>
      </c>
      <c r="E13" s="1" t="s">
        <v>43</v>
      </c>
      <c r="F13" s="2">
        <v>2</v>
      </c>
      <c r="G13" s="3">
        <v>0</v>
      </c>
      <c r="H13" s="3">
        <v>22</v>
      </c>
      <c r="I13" s="2">
        <f>ROUND(G13*(1 + H13/100),2)</f>
        <v>0</v>
      </c>
      <c r="J13" s="2">
        <f>ROUND(F13*I13,2)</f>
        <v>0</v>
      </c>
    </row>
    <row r="14" spans="1:10" ht="63.4" customHeight="1">
      <c r="A14" s="1" t="s">
        <v>47</v>
      </c>
      <c r="B14" s="1" t="s">
        <v>40</v>
      </c>
      <c r="C14" s="1" t="s">
        <v>48</v>
      </c>
      <c r="D14" s="1" t="s">
        <v>49</v>
      </c>
      <c r="E14" s="1" t="s">
        <v>43</v>
      </c>
      <c r="F14" s="2">
        <v>2</v>
      </c>
      <c r="G14" s="3">
        <v>0</v>
      </c>
      <c r="H14" s="3">
        <v>22</v>
      </c>
      <c r="I14" s="2">
        <f>ROUND(G14*(1 + H14/100),2)</f>
        <v>0</v>
      </c>
      <c r="J14" s="2">
        <f>ROUND(F14*I14,2)</f>
        <v>0</v>
      </c>
    </row>
    <row r="15" spans="1:10" ht="68.45" customHeight="1">
      <c r="A15" s="1" t="s">
        <v>50</v>
      </c>
      <c r="B15" s="1" t="s">
        <v>17</v>
      </c>
      <c r="C15" s="1" t="s">
        <v>51</v>
      </c>
      <c r="D15" s="1" t="s">
        <v>52</v>
      </c>
      <c r="E15" s="1" t="s">
        <v>27</v>
      </c>
      <c r="F15" s="2">
        <v>20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>
      <c r="A16" s="1" t="s">
        <v>53</v>
      </c>
      <c r="B16" s="1"/>
      <c r="C16" s="1"/>
      <c r="D16" s="1" t="s">
        <v>54</v>
      </c>
    </row>
    <row r="17" spans="1:10" ht="47.65" customHeight="1">
      <c r="A17" s="1" t="s">
        <v>55</v>
      </c>
      <c r="B17" s="1" t="s">
        <v>24</v>
      </c>
      <c r="C17" s="1" t="s">
        <v>56</v>
      </c>
      <c r="D17" s="1" t="s">
        <v>57</v>
      </c>
      <c r="E17" s="1" t="s">
        <v>58</v>
      </c>
      <c r="F17" s="2">
        <v>1.54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35.65" customHeight="1">
      <c r="A18" s="1" t="s">
        <v>59</v>
      </c>
      <c r="B18" s="1" t="s">
        <v>40</v>
      </c>
      <c r="C18" s="1" t="s">
        <v>60</v>
      </c>
      <c r="D18" s="1" t="s">
        <v>61</v>
      </c>
      <c r="E18" s="1" t="s">
        <v>62</v>
      </c>
      <c r="F18" s="2">
        <v>11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 ht="77.849999999999994" customHeight="1">
      <c r="A19" s="1" t="s">
        <v>63</v>
      </c>
      <c r="B19" s="1" t="s">
        <v>24</v>
      </c>
      <c r="C19" s="1" t="s">
        <v>64</v>
      </c>
      <c r="D19" s="1" t="s">
        <v>65</v>
      </c>
      <c r="E19" s="1" t="s">
        <v>58</v>
      </c>
      <c r="F19" s="2">
        <v>10.64</v>
      </c>
      <c r="G19" s="3">
        <v>0</v>
      </c>
      <c r="H19" s="3">
        <v>22</v>
      </c>
      <c r="I19" s="2">
        <f>ROUND(G19*(1 + H19/100),2)</f>
        <v>0</v>
      </c>
      <c r="J19" s="2">
        <f>ROUND(F19*I19,2)</f>
        <v>0</v>
      </c>
    </row>
    <row r="20" spans="1:10" ht="51.4" customHeight="1">
      <c r="A20" s="1" t="s">
        <v>66</v>
      </c>
      <c r="B20" s="1" t="s">
        <v>24</v>
      </c>
      <c r="C20" s="1" t="s">
        <v>67</v>
      </c>
      <c r="D20" s="1" t="s">
        <v>68</v>
      </c>
      <c r="E20" s="1" t="s">
        <v>69</v>
      </c>
      <c r="F20" s="2">
        <v>38.299999999999997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30">
      <c r="A21" s="1" t="s">
        <v>70</v>
      </c>
      <c r="B21" s="1" t="s">
        <v>33</v>
      </c>
      <c r="C21" s="1" t="s">
        <v>71</v>
      </c>
      <c r="D21" s="1" t="s">
        <v>72</v>
      </c>
      <c r="E21" s="1" t="s">
        <v>58</v>
      </c>
      <c r="F21" s="2">
        <v>10.64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>
      <c r="A22" s="1" t="s">
        <v>73</v>
      </c>
      <c r="B22" s="1"/>
      <c r="C22" s="1"/>
      <c r="D22" s="1" t="s">
        <v>74</v>
      </c>
    </row>
    <row r="23" spans="1:10" ht="102.2" customHeight="1">
      <c r="A23" s="1" t="s">
        <v>75</v>
      </c>
      <c r="B23" s="1" t="s">
        <v>24</v>
      </c>
      <c r="C23" s="1" t="s">
        <v>76</v>
      </c>
      <c r="D23" s="1" t="s">
        <v>77</v>
      </c>
      <c r="E23" s="1" t="s">
        <v>58</v>
      </c>
      <c r="F23" s="2">
        <v>65.040000000000006</v>
      </c>
      <c r="G23" s="3">
        <v>0</v>
      </c>
      <c r="H23" s="3">
        <v>22</v>
      </c>
      <c r="I23" s="2">
        <f t="shared" ref="I23:I30" si="0">ROUND(G23*(1 + H23/100),2)</f>
        <v>0</v>
      </c>
      <c r="J23" s="2">
        <f t="shared" ref="J23:J30" si="1">ROUND(F23*I23,2)</f>
        <v>0</v>
      </c>
    </row>
    <row r="24" spans="1:10" ht="111.2" customHeight="1">
      <c r="A24" s="1" t="s">
        <v>78</v>
      </c>
      <c r="B24" s="1" t="s">
        <v>24</v>
      </c>
      <c r="C24" s="1" t="s">
        <v>79</v>
      </c>
      <c r="D24" s="1" t="s">
        <v>80</v>
      </c>
      <c r="E24" s="1" t="s">
        <v>58</v>
      </c>
      <c r="F24" s="2">
        <v>47.66</v>
      </c>
      <c r="G24" s="3">
        <v>0</v>
      </c>
      <c r="H24" s="3">
        <v>22</v>
      </c>
      <c r="I24" s="2">
        <f t="shared" si="0"/>
        <v>0</v>
      </c>
      <c r="J24" s="2">
        <f t="shared" si="1"/>
        <v>0</v>
      </c>
    </row>
    <row r="25" spans="1:10" ht="59.85" customHeight="1">
      <c r="A25" s="1" t="s">
        <v>81</v>
      </c>
      <c r="B25" s="1" t="s">
        <v>24</v>
      </c>
      <c r="C25" s="1" t="s">
        <v>82</v>
      </c>
      <c r="D25" s="1" t="s">
        <v>83</v>
      </c>
      <c r="E25" s="1" t="s">
        <v>58</v>
      </c>
      <c r="F25" s="2">
        <v>3.6</v>
      </c>
      <c r="G25" s="3">
        <v>0</v>
      </c>
      <c r="H25" s="3">
        <v>22</v>
      </c>
      <c r="I25" s="2">
        <f t="shared" si="0"/>
        <v>0</v>
      </c>
      <c r="J25" s="2">
        <f t="shared" si="1"/>
        <v>0</v>
      </c>
    </row>
    <row r="26" spans="1:10" ht="88.15" customHeight="1">
      <c r="A26" s="1" t="s">
        <v>84</v>
      </c>
      <c r="B26" s="1" t="s">
        <v>24</v>
      </c>
      <c r="C26" s="1" t="s">
        <v>85</v>
      </c>
      <c r="D26" s="1" t="s">
        <v>86</v>
      </c>
      <c r="E26" s="1" t="s">
        <v>87</v>
      </c>
      <c r="F26" s="2">
        <v>16</v>
      </c>
      <c r="G26" s="3">
        <v>0</v>
      </c>
      <c r="H26" s="3">
        <v>22</v>
      </c>
      <c r="I26" s="2">
        <f t="shared" si="0"/>
        <v>0</v>
      </c>
      <c r="J26" s="2">
        <f t="shared" si="1"/>
        <v>0</v>
      </c>
    </row>
    <row r="27" spans="1:10" ht="49.9" customHeight="1">
      <c r="A27" s="1" t="s">
        <v>88</v>
      </c>
      <c r="B27" s="1" t="s">
        <v>24</v>
      </c>
      <c r="C27" s="1" t="s">
        <v>89</v>
      </c>
      <c r="D27" s="1" t="s">
        <v>90</v>
      </c>
      <c r="E27" s="1" t="s">
        <v>87</v>
      </c>
      <c r="F27" s="2">
        <v>16</v>
      </c>
      <c r="G27" s="3">
        <v>0</v>
      </c>
      <c r="H27" s="3">
        <v>22</v>
      </c>
      <c r="I27" s="2">
        <f t="shared" si="0"/>
        <v>0</v>
      </c>
      <c r="J27" s="2">
        <f t="shared" si="1"/>
        <v>0</v>
      </c>
    </row>
    <row r="28" spans="1:10" ht="22.5" customHeight="1">
      <c r="A28" s="1" t="s">
        <v>91</v>
      </c>
      <c r="B28" s="1" t="s">
        <v>24</v>
      </c>
      <c r="C28" s="1" t="s">
        <v>92</v>
      </c>
      <c r="D28" s="1" t="s">
        <v>93</v>
      </c>
      <c r="E28" s="1" t="s">
        <v>58</v>
      </c>
      <c r="F28" s="2">
        <v>53.38</v>
      </c>
      <c r="G28" s="3">
        <v>0</v>
      </c>
      <c r="H28" s="3">
        <v>22</v>
      </c>
      <c r="I28" s="2">
        <f t="shared" si="0"/>
        <v>0</v>
      </c>
      <c r="J28" s="2">
        <f t="shared" si="1"/>
        <v>0</v>
      </c>
    </row>
    <row r="29" spans="1:10" ht="87.4" customHeight="1">
      <c r="A29" s="1" t="s">
        <v>94</v>
      </c>
      <c r="B29" s="1" t="s">
        <v>24</v>
      </c>
      <c r="C29" s="1" t="s">
        <v>95</v>
      </c>
      <c r="D29" s="1" t="s">
        <v>96</v>
      </c>
      <c r="E29" s="1" t="s">
        <v>58</v>
      </c>
      <c r="F29" s="2">
        <v>138.71</v>
      </c>
      <c r="G29" s="3">
        <v>0</v>
      </c>
      <c r="H29" s="3">
        <v>22</v>
      </c>
      <c r="I29" s="2">
        <f t="shared" si="0"/>
        <v>0</v>
      </c>
      <c r="J29" s="2">
        <f t="shared" si="1"/>
        <v>0</v>
      </c>
    </row>
    <row r="30" spans="1:10" ht="51.4" customHeight="1">
      <c r="A30" s="1" t="s">
        <v>97</v>
      </c>
      <c r="B30" s="1" t="s">
        <v>24</v>
      </c>
      <c r="C30" s="1" t="s">
        <v>67</v>
      </c>
      <c r="D30" s="1" t="s">
        <v>68</v>
      </c>
      <c r="E30" s="1" t="s">
        <v>69</v>
      </c>
      <c r="F30" s="2">
        <v>1433.03</v>
      </c>
      <c r="G30" s="3">
        <v>0</v>
      </c>
      <c r="H30" s="3">
        <v>22</v>
      </c>
      <c r="I30" s="2">
        <f t="shared" si="0"/>
        <v>0</v>
      </c>
      <c r="J30" s="2">
        <f t="shared" si="1"/>
        <v>0</v>
      </c>
    </row>
    <row r="31" spans="1:10">
      <c r="A31" s="1" t="s">
        <v>98</v>
      </c>
      <c r="B31" s="1"/>
      <c r="C31" s="1"/>
      <c r="D31" s="1" t="s">
        <v>99</v>
      </c>
    </row>
    <row r="32" spans="1:10" ht="46.35" customHeight="1">
      <c r="A32" s="1" t="s">
        <v>100</v>
      </c>
      <c r="B32" s="1"/>
      <c r="C32" s="1"/>
      <c r="D32" s="1" t="s">
        <v>101</v>
      </c>
    </row>
    <row r="33" spans="1:10">
      <c r="A33" s="1" t="s">
        <v>102</v>
      </c>
      <c r="B33" s="1"/>
      <c r="C33" s="1"/>
      <c r="D33" s="1" t="s">
        <v>103</v>
      </c>
    </row>
    <row r="34" spans="1:10" ht="58.15" customHeight="1">
      <c r="A34" s="1" t="s">
        <v>104</v>
      </c>
      <c r="B34" s="1" t="s">
        <v>24</v>
      </c>
      <c r="C34" s="1" t="s">
        <v>105</v>
      </c>
      <c r="D34" s="1" t="s">
        <v>106</v>
      </c>
      <c r="E34" s="1" t="s">
        <v>58</v>
      </c>
      <c r="F34" s="2">
        <v>0.5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62.65" customHeight="1">
      <c r="A35" s="1" t="s">
        <v>107</v>
      </c>
      <c r="B35" s="1" t="s">
        <v>24</v>
      </c>
      <c r="C35" s="1" t="s">
        <v>108</v>
      </c>
      <c r="D35" s="1" t="s">
        <v>109</v>
      </c>
      <c r="E35" s="1" t="s">
        <v>27</v>
      </c>
      <c r="F35" s="2">
        <v>7.52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54.4" customHeight="1">
      <c r="A36" s="1" t="s">
        <v>110</v>
      </c>
      <c r="B36" s="1" t="s">
        <v>24</v>
      </c>
      <c r="C36" s="1" t="s">
        <v>111</v>
      </c>
      <c r="D36" s="1" t="s">
        <v>112</v>
      </c>
      <c r="E36" s="1" t="s">
        <v>58</v>
      </c>
      <c r="F36" s="2">
        <v>1.46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 ht="51.75" customHeight="1">
      <c r="A37" s="1" t="s">
        <v>113</v>
      </c>
      <c r="B37" s="1" t="s">
        <v>24</v>
      </c>
      <c r="C37" s="1" t="s">
        <v>114</v>
      </c>
      <c r="D37" s="1" t="s">
        <v>115</v>
      </c>
      <c r="E37" s="1" t="s">
        <v>116</v>
      </c>
      <c r="F37" s="2">
        <v>117.2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 ht="59.85" customHeight="1">
      <c r="A38" s="1" t="s">
        <v>117</v>
      </c>
      <c r="B38" s="1" t="s">
        <v>24</v>
      </c>
      <c r="C38" s="1" t="s">
        <v>118</v>
      </c>
      <c r="D38" s="1" t="s">
        <v>119</v>
      </c>
      <c r="E38" s="1" t="s">
        <v>20</v>
      </c>
      <c r="F38" s="2">
        <v>2</v>
      </c>
      <c r="G38" s="3">
        <v>0</v>
      </c>
      <c r="H38" s="3">
        <v>22</v>
      </c>
      <c r="I38" s="2">
        <f>ROUND(G38*(1 + H38/100),2)</f>
        <v>0</v>
      </c>
      <c r="J38" s="2">
        <f>ROUND(F38*I38,2)</f>
        <v>0</v>
      </c>
    </row>
    <row r="39" spans="1:10">
      <c r="A39" s="1" t="s">
        <v>120</v>
      </c>
      <c r="B39" s="1"/>
      <c r="C39" s="1"/>
      <c r="D39" s="1" t="s">
        <v>121</v>
      </c>
    </row>
    <row r="40" spans="1:10" ht="68.849999999999994" customHeight="1">
      <c r="A40" s="1" t="s">
        <v>122</v>
      </c>
      <c r="B40" s="1" t="s">
        <v>24</v>
      </c>
      <c r="C40" s="1" t="s">
        <v>123</v>
      </c>
      <c r="D40" s="1" t="s">
        <v>124</v>
      </c>
      <c r="E40" s="1" t="s">
        <v>27</v>
      </c>
      <c r="F40" s="2">
        <v>16.8</v>
      </c>
      <c r="G40" s="3">
        <v>0</v>
      </c>
      <c r="H40" s="3">
        <v>22</v>
      </c>
      <c r="I40" s="2">
        <f t="shared" ref="I40:I45" si="2">ROUND(G40*(1 + H40/100),2)</f>
        <v>0</v>
      </c>
      <c r="J40" s="2">
        <f t="shared" ref="J40:J45" si="3">ROUND(F40*I40,2)</f>
        <v>0</v>
      </c>
    </row>
    <row r="41" spans="1:10" ht="44.1" customHeight="1">
      <c r="A41" s="1" t="s">
        <v>125</v>
      </c>
      <c r="B41" s="1" t="s">
        <v>24</v>
      </c>
      <c r="C41" s="1" t="s">
        <v>126</v>
      </c>
      <c r="D41" s="1" t="s">
        <v>127</v>
      </c>
      <c r="E41" s="1" t="s">
        <v>116</v>
      </c>
      <c r="F41" s="2">
        <v>10.56</v>
      </c>
      <c r="G41" s="3">
        <v>0</v>
      </c>
      <c r="H41" s="3">
        <v>22</v>
      </c>
      <c r="I41" s="2">
        <f t="shared" si="2"/>
        <v>0</v>
      </c>
      <c r="J41" s="2">
        <f t="shared" si="3"/>
        <v>0</v>
      </c>
    </row>
    <row r="42" spans="1:10" ht="43.15" customHeight="1">
      <c r="A42" s="1" t="s">
        <v>128</v>
      </c>
      <c r="B42" s="1" t="s">
        <v>24</v>
      </c>
      <c r="C42" s="1" t="s">
        <v>129</v>
      </c>
      <c r="D42" s="1" t="s">
        <v>130</v>
      </c>
      <c r="E42" s="1" t="s">
        <v>116</v>
      </c>
      <c r="F42" s="2">
        <v>69.44</v>
      </c>
      <c r="G42" s="3">
        <v>0</v>
      </c>
      <c r="H42" s="3">
        <v>22</v>
      </c>
      <c r="I42" s="2">
        <f t="shared" si="2"/>
        <v>0</v>
      </c>
      <c r="J42" s="2">
        <f t="shared" si="3"/>
        <v>0</v>
      </c>
    </row>
    <row r="43" spans="1:10" ht="43.7" customHeight="1">
      <c r="A43" s="1" t="s">
        <v>131</v>
      </c>
      <c r="B43" s="1" t="s">
        <v>24</v>
      </c>
      <c r="C43" s="1" t="s">
        <v>132</v>
      </c>
      <c r="D43" s="1" t="s">
        <v>133</v>
      </c>
      <c r="E43" s="1" t="s">
        <v>116</v>
      </c>
      <c r="F43" s="2">
        <v>85.33</v>
      </c>
      <c r="G43" s="3">
        <v>0</v>
      </c>
      <c r="H43" s="3">
        <v>22</v>
      </c>
      <c r="I43" s="2">
        <f t="shared" si="2"/>
        <v>0</v>
      </c>
      <c r="J43" s="2">
        <f t="shared" si="3"/>
        <v>0</v>
      </c>
    </row>
    <row r="44" spans="1:10" ht="44.65" customHeight="1">
      <c r="A44" s="1" t="s">
        <v>134</v>
      </c>
      <c r="B44" s="1" t="s">
        <v>24</v>
      </c>
      <c r="C44" s="1" t="s">
        <v>135</v>
      </c>
      <c r="D44" s="1" t="s">
        <v>136</v>
      </c>
      <c r="E44" s="1" t="s">
        <v>116</v>
      </c>
      <c r="F44" s="2">
        <v>33.51</v>
      </c>
      <c r="G44" s="3">
        <v>0</v>
      </c>
      <c r="H44" s="3">
        <v>22</v>
      </c>
      <c r="I44" s="2">
        <f t="shared" si="2"/>
        <v>0</v>
      </c>
      <c r="J44" s="2">
        <f t="shared" si="3"/>
        <v>0</v>
      </c>
    </row>
    <row r="45" spans="1:10" ht="46.9" customHeight="1">
      <c r="A45" s="1" t="s">
        <v>137</v>
      </c>
      <c r="B45" s="1" t="s">
        <v>24</v>
      </c>
      <c r="C45" s="1" t="s">
        <v>138</v>
      </c>
      <c r="D45" s="1" t="s">
        <v>139</v>
      </c>
      <c r="E45" s="1" t="s">
        <v>58</v>
      </c>
      <c r="F45" s="2">
        <v>1.78</v>
      </c>
      <c r="G45" s="3">
        <v>0</v>
      </c>
      <c r="H45" s="3">
        <v>22</v>
      </c>
      <c r="I45" s="2">
        <f t="shared" si="2"/>
        <v>0</v>
      </c>
      <c r="J45" s="2">
        <f t="shared" si="3"/>
        <v>0</v>
      </c>
    </row>
    <row r="46" spans="1:10" ht="45">
      <c r="A46" s="1" t="s">
        <v>140</v>
      </c>
      <c r="B46" s="1"/>
      <c r="C46" s="1"/>
      <c r="D46" s="1" t="s">
        <v>141</v>
      </c>
    </row>
    <row r="47" spans="1:10">
      <c r="A47" s="1" t="s">
        <v>142</v>
      </c>
      <c r="B47" s="1"/>
      <c r="C47" s="1"/>
      <c r="D47" s="1" t="s">
        <v>143</v>
      </c>
    </row>
    <row r="48" spans="1:10" ht="58.15" customHeight="1">
      <c r="A48" s="1" t="s">
        <v>144</v>
      </c>
      <c r="B48" s="1" t="s">
        <v>24</v>
      </c>
      <c r="C48" s="1" t="s">
        <v>105</v>
      </c>
      <c r="D48" s="1" t="s">
        <v>106</v>
      </c>
      <c r="E48" s="1" t="s">
        <v>58</v>
      </c>
      <c r="F48" s="2">
        <v>0.5</v>
      </c>
      <c r="G48" s="3">
        <v>0</v>
      </c>
      <c r="H48" s="3">
        <v>22</v>
      </c>
      <c r="I48" s="2">
        <f>ROUND(G48*(1 + H48/100),2)</f>
        <v>0</v>
      </c>
      <c r="J48" s="2">
        <f>ROUND(F48*I48,2)</f>
        <v>0</v>
      </c>
    </row>
    <row r="49" spans="1:10" ht="62.65" customHeight="1">
      <c r="A49" s="1" t="s">
        <v>145</v>
      </c>
      <c r="B49" s="1" t="s">
        <v>24</v>
      </c>
      <c r="C49" s="1" t="s">
        <v>108</v>
      </c>
      <c r="D49" s="1" t="s">
        <v>109</v>
      </c>
      <c r="E49" s="1" t="s">
        <v>27</v>
      </c>
      <c r="F49" s="2">
        <v>1.68</v>
      </c>
      <c r="G49" s="3">
        <v>0</v>
      </c>
      <c r="H49" s="3">
        <v>22</v>
      </c>
      <c r="I49" s="2">
        <f>ROUND(G49*(1 + H49/100),2)</f>
        <v>0</v>
      </c>
      <c r="J49" s="2">
        <f>ROUND(F49*I49,2)</f>
        <v>0</v>
      </c>
    </row>
    <row r="50" spans="1:10" ht="54.4" customHeight="1">
      <c r="A50" s="1" t="s">
        <v>146</v>
      </c>
      <c r="B50" s="1" t="s">
        <v>24</v>
      </c>
      <c r="C50" s="1" t="s">
        <v>111</v>
      </c>
      <c r="D50" s="1" t="s">
        <v>112</v>
      </c>
      <c r="E50" s="1" t="s">
        <v>58</v>
      </c>
      <c r="F50" s="2">
        <v>0.83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 ht="51.75" customHeight="1">
      <c r="A51" s="1" t="s">
        <v>147</v>
      </c>
      <c r="B51" s="1" t="s">
        <v>24</v>
      </c>
      <c r="C51" s="1" t="s">
        <v>114</v>
      </c>
      <c r="D51" s="1" t="s">
        <v>115</v>
      </c>
      <c r="E51" s="1" t="s">
        <v>116</v>
      </c>
      <c r="F51" s="2">
        <v>71.739999999999995</v>
      </c>
      <c r="G51" s="3">
        <v>0</v>
      </c>
      <c r="H51" s="3">
        <v>22</v>
      </c>
      <c r="I51" s="2">
        <f>ROUND(G51*(1 + H51/100),2)</f>
        <v>0</v>
      </c>
      <c r="J51" s="2">
        <f>ROUND(F51*I51,2)</f>
        <v>0</v>
      </c>
    </row>
    <row r="52" spans="1:10">
      <c r="A52" s="1" t="s">
        <v>148</v>
      </c>
      <c r="B52" s="1"/>
      <c r="C52" s="1"/>
      <c r="D52" s="1" t="s">
        <v>121</v>
      </c>
    </row>
    <row r="53" spans="1:10" ht="68.849999999999994" customHeight="1">
      <c r="A53" s="1" t="s">
        <v>149</v>
      </c>
      <c r="B53" s="1" t="s">
        <v>24</v>
      </c>
      <c r="C53" s="1" t="s">
        <v>123</v>
      </c>
      <c r="D53" s="1" t="s">
        <v>124</v>
      </c>
      <c r="E53" s="1" t="s">
        <v>27</v>
      </c>
      <c r="F53" s="2">
        <v>16.8</v>
      </c>
      <c r="G53" s="3">
        <v>0</v>
      </c>
      <c r="H53" s="3">
        <v>22</v>
      </c>
      <c r="I53" s="2">
        <f t="shared" ref="I53:I58" si="4">ROUND(G53*(1 + H53/100),2)</f>
        <v>0</v>
      </c>
      <c r="J53" s="2">
        <f t="shared" ref="J53:J58" si="5">ROUND(F53*I53,2)</f>
        <v>0</v>
      </c>
    </row>
    <row r="54" spans="1:10" ht="44.1" customHeight="1">
      <c r="A54" s="1" t="s">
        <v>150</v>
      </c>
      <c r="B54" s="1" t="s">
        <v>24</v>
      </c>
      <c r="C54" s="1" t="s">
        <v>126</v>
      </c>
      <c r="D54" s="1" t="s">
        <v>127</v>
      </c>
      <c r="E54" s="1" t="s">
        <v>116</v>
      </c>
      <c r="F54" s="2">
        <v>10.56</v>
      </c>
      <c r="G54" s="3">
        <v>0</v>
      </c>
      <c r="H54" s="3">
        <v>22</v>
      </c>
      <c r="I54" s="2">
        <f t="shared" si="4"/>
        <v>0</v>
      </c>
      <c r="J54" s="2">
        <f t="shared" si="5"/>
        <v>0</v>
      </c>
    </row>
    <row r="55" spans="1:10" ht="43.15" customHeight="1">
      <c r="A55" s="1" t="s">
        <v>151</v>
      </c>
      <c r="B55" s="1" t="s">
        <v>24</v>
      </c>
      <c r="C55" s="1" t="s">
        <v>129</v>
      </c>
      <c r="D55" s="1" t="s">
        <v>130</v>
      </c>
      <c r="E55" s="1" t="s">
        <v>116</v>
      </c>
      <c r="F55" s="2">
        <v>69.44</v>
      </c>
      <c r="G55" s="3">
        <v>0</v>
      </c>
      <c r="H55" s="3">
        <v>22</v>
      </c>
      <c r="I55" s="2">
        <f t="shared" si="4"/>
        <v>0</v>
      </c>
      <c r="J55" s="2">
        <f t="shared" si="5"/>
        <v>0</v>
      </c>
    </row>
    <row r="56" spans="1:10" ht="43.7" customHeight="1">
      <c r="A56" s="1" t="s">
        <v>152</v>
      </c>
      <c r="B56" s="1" t="s">
        <v>24</v>
      </c>
      <c r="C56" s="1" t="s">
        <v>132</v>
      </c>
      <c r="D56" s="1" t="s">
        <v>133</v>
      </c>
      <c r="E56" s="1" t="s">
        <v>116</v>
      </c>
      <c r="F56" s="2">
        <v>85.33</v>
      </c>
      <c r="G56" s="3">
        <v>0</v>
      </c>
      <c r="H56" s="3">
        <v>22</v>
      </c>
      <c r="I56" s="2">
        <f t="shared" si="4"/>
        <v>0</v>
      </c>
      <c r="J56" s="2">
        <f t="shared" si="5"/>
        <v>0</v>
      </c>
    </row>
    <row r="57" spans="1:10" ht="44.65" customHeight="1">
      <c r="A57" s="1" t="s">
        <v>153</v>
      </c>
      <c r="B57" s="1" t="s">
        <v>24</v>
      </c>
      <c r="C57" s="1" t="s">
        <v>135</v>
      </c>
      <c r="D57" s="1" t="s">
        <v>136</v>
      </c>
      <c r="E57" s="1" t="s">
        <v>116</v>
      </c>
      <c r="F57" s="2">
        <v>33.51</v>
      </c>
      <c r="G57" s="3">
        <v>0</v>
      </c>
      <c r="H57" s="3">
        <v>22</v>
      </c>
      <c r="I57" s="2">
        <f t="shared" si="4"/>
        <v>0</v>
      </c>
      <c r="J57" s="2">
        <f t="shared" si="5"/>
        <v>0</v>
      </c>
    </row>
    <row r="58" spans="1:10" ht="46.9" customHeight="1">
      <c r="A58" s="1" t="s">
        <v>154</v>
      </c>
      <c r="B58" s="1" t="s">
        <v>24</v>
      </c>
      <c r="C58" s="1" t="s">
        <v>138</v>
      </c>
      <c r="D58" s="1" t="s">
        <v>139</v>
      </c>
      <c r="E58" s="1" t="s">
        <v>58</v>
      </c>
      <c r="F58" s="2">
        <v>1.78</v>
      </c>
      <c r="G58" s="3">
        <v>0</v>
      </c>
      <c r="H58" s="3">
        <v>22</v>
      </c>
      <c r="I58" s="2">
        <f t="shared" si="4"/>
        <v>0</v>
      </c>
      <c r="J58" s="2">
        <f t="shared" si="5"/>
        <v>0</v>
      </c>
    </row>
    <row r="59" spans="1:10">
      <c r="A59" s="1" t="s">
        <v>155</v>
      </c>
      <c r="B59" s="1"/>
      <c r="C59" s="1"/>
      <c r="D59" s="1" t="s">
        <v>156</v>
      </c>
    </row>
    <row r="60" spans="1:10" ht="58.9" customHeight="1">
      <c r="A60" s="1" t="s">
        <v>157</v>
      </c>
      <c r="B60" s="1" t="s">
        <v>17</v>
      </c>
      <c r="C60" s="1" t="s">
        <v>158</v>
      </c>
      <c r="D60" s="1" t="s">
        <v>159</v>
      </c>
      <c r="E60" s="1" t="s">
        <v>20</v>
      </c>
      <c r="F60" s="2">
        <v>2</v>
      </c>
      <c r="G60" s="3">
        <v>0</v>
      </c>
      <c r="H60" s="3">
        <v>22</v>
      </c>
      <c r="I60" s="2">
        <f>ROUND(G60*(1 + H60/100),2)</f>
        <v>0</v>
      </c>
      <c r="J60" s="2">
        <f>ROUND(F60*I60,2)</f>
        <v>0</v>
      </c>
    </row>
    <row r="61" spans="1:10">
      <c r="A61" s="1" t="s">
        <v>160</v>
      </c>
      <c r="B61" s="1"/>
      <c r="C61" s="1"/>
      <c r="D61" s="1" t="s">
        <v>161</v>
      </c>
    </row>
    <row r="62" spans="1:10" ht="63" customHeight="1">
      <c r="A62" s="1" t="s">
        <v>162</v>
      </c>
      <c r="B62" s="1" t="s">
        <v>24</v>
      </c>
      <c r="C62" s="1" t="s">
        <v>163</v>
      </c>
      <c r="D62" s="1" t="s">
        <v>164</v>
      </c>
      <c r="E62" s="1" t="s">
        <v>58</v>
      </c>
      <c r="F62" s="2">
        <v>4.08</v>
      </c>
      <c r="G62" s="3">
        <v>0</v>
      </c>
      <c r="H62" s="3">
        <v>22</v>
      </c>
      <c r="I62" s="2">
        <f>ROUND(G62*(1 + H62/100),2)</f>
        <v>0</v>
      </c>
      <c r="J62" s="2">
        <f>ROUND(F62*I62,2)</f>
        <v>0</v>
      </c>
    </row>
    <row r="63" spans="1:10" ht="64.900000000000006" customHeight="1">
      <c r="A63" s="1" t="s">
        <v>165</v>
      </c>
      <c r="B63" s="1" t="s">
        <v>24</v>
      </c>
      <c r="C63" s="1" t="s">
        <v>166</v>
      </c>
      <c r="D63" s="1" t="s">
        <v>167</v>
      </c>
      <c r="E63" s="1" t="s">
        <v>58</v>
      </c>
      <c r="F63" s="2">
        <v>1.2</v>
      </c>
      <c r="G63" s="3">
        <v>0</v>
      </c>
      <c r="H63" s="3">
        <v>22</v>
      </c>
      <c r="I63" s="2">
        <f>ROUND(G63*(1 + H63/100),2)</f>
        <v>0</v>
      </c>
      <c r="J63" s="2">
        <f>ROUND(F63*I63,2)</f>
        <v>0</v>
      </c>
    </row>
    <row r="64" spans="1:10" ht="87.4" customHeight="1">
      <c r="A64" s="1" t="s">
        <v>168</v>
      </c>
      <c r="B64" s="1" t="s">
        <v>24</v>
      </c>
      <c r="C64" s="1" t="s">
        <v>95</v>
      </c>
      <c r="D64" s="1" t="s">
        <v>96</v>
      </c>
      <c r="E64" s="1" t="s">
        <v>58</v>
      </c>
      <c r="F64" s="2">
        <v>5.98</v>
      </c>
      <c r="G64" s="3">
        <v>0</v>
      </c>
      <c r="H64" s="3">
        <v>22</v>
      </c>
      <c r="I64" s="2">
        <f>ROUND(G64*(1 + H64/100),2)</f>
        <v>0</v>
      </c>
      <c r="J64" s="2">
        <f>ROUND(F64*I64,2)</f>
        <v>0</v>
      </c>
    </row>
    <row r="65" spans="1:10" ht="51.4" customHeight="1">
      <c r="A65" s="1" t="s">
        <v>169</v>
      </c>
      <c r="B65" s="1" t="s">
        <v>24</v>
      </c>
      <c r="C65" s="1" t="s">
        <v>67</v>
      </c>
      <c r="D65" s="1" t="s">
        <v>68</v>
      </c>
      <c r="E65" s="1" t="s">
        <v>69</v>
      </c>
      <c r="F65" s="2">
        <v>64.58</v>
      </c>
      <c r="G65" s="3">
        <v>0</v>
      </c>
      <c r="H65" s="3">
        <v>22</v>
      </c>
      <c r="I65" s="2">
        <f>ROUND(G65*(1 + H65/100),2)</f>
        <v>0</v>
      </c>
      <c r="J65" s="2">
        <f>ROUND(F65*I65,2)</f>
        <v>0</v>
      </c>
    </row>
    <row r="66" spans="1:10" ht="46.9" customHeight="1">
      <c r="A66" s="1" t="s">
        <v>170</v>
      </c>
      <c r="B66" s="1" t="s">
        <v>40</v>
      </c>
      <c r="C66" s="1" t="s">
        <v>171</v>
      </c>
      <c r="D66" s="1" t="s">
        <v>172</v>
      </c>
      <c r="E66" s="1" t="s">
        <v>173</v>
      </c>
      <c r="F66" s="2">
        <v>31.1</v>
      </c>
      <c r="G66" s="3">
        <v>0</v>
      </c>
      <c r="H66" s="3">
        <v>22</v>
      </c>
      <c r="I66" s="2">
        <f>ROUND(G66*(1 + H66/100),2)</f>
        <v>0</v>
      </c>
      <c r="J66" s="2">
        <f>ROUND(F66*I66,2)</f>
        <v>0</v>
      </c>
    </row>
    <row r="67" spans="1:10">
      <c r="A67" s="1" t="s">
        <v>174</v>
      </c>
      <c r="B67" s="1"/>
      <c r="C67" s="1"/>
      <c r="D67" s="1" t="s">
        <v>175</v>
      </c>
    </row>
    <row r="68" spans="1:10" ht="54.4" customHeight="1">
      <c r="A68" s="1" t="s">
        <v>176</v>
      </c>
      <c r="B68" s="1" t="s">
        <v>17</v>
      </c>
      <c r="C68" s="1" t="s">
        <v>177</v>
      </c>
      <c r="D68" s="1" t="s">
        <v>178</v>
      </c>
      <c r="E68" s="1" t="s">
        <v>58</v>
      </c>
      <c r="F68" s="2">
        <v>17.98</v>
      </c>
      <c r="G68" s="3">
        <v>0</v>
      </c>
      <c r="H68" s="3">
        <v>22</v>
      </c>
      <c r="I68" s="2">
        <f t="shared" ref="I68:I75" si="6">ROUND(G68*(1 + H68/100),2)</f>
        <v>0</v>
      </c>
      <c r="J68" s="2">
        <f t="shared" ref="J68:J75" si="7">ROUND(F68*I68,2)</f>
        <v>0</v>
      </c>
    </row>
    <row r="69" spans="1:10" ht="22.5" customHeight="1">
      <c r="A69" s="1" t="s">
        <v>179</v>
      </c>
      <c r="B69" s="1" t="s">
        <v>24</v>
      </c>
      <c r="C69" s="1" t="s">
        <v>92</v>
      </c>
      <c r="D69" s="1" t="s">
        <v>93</v>
      </c>
      <c r="E69" s="1" t="s">
        <v>58</v>
      </c>
      <c r="F69" s="2">
        <v>20.14</v>
      </c>
      <c r="G69" s="3">
        <v>0</v>
      </c>
      <c r="H69" s="3">
        <v>22</v>
      </c>
      <c r="I69" s="2">
        <f t="shared" si="6"/>
        <v>0</v>
      </c>
      <c r="J69" s="2">
        <f t="shared" si="7"/>
        <v>0</v>
      </c>
    </row>
    <row r="70" spans="1:10" ht="45" customHeight="1">
      <c r="A70" s="1" t="s">
        <v>180</v>
      </c>
      <c r="B70" s="1" t="s">
        <v>24</v>
      </c>
      <c r="C70" s="1" t="s">
        <v>181</v>
      </c>
      <c r="D70" s="1" t="s">
        <v>182</v>
      </c>
      <c r="E70" s="1" t="s">
        <v>58</v>
      </c>
      <c r="F70" s="2">
        <v>0.56000000000000005</v>
      </c>
      <c r="G70" s="3">
        <v>0</v>
      </c>
      <c r="H70" s="3">
        <v>22</v>
      </c>
      <c r="I70" s="2">
        <f t="shared" si="6"/>
        <v>0</v>
      </c>
      <c r="J70" s="2">
        <f t="shared" si="7"/>
        <v>0</v>
      </c>
    </row>
    <row r="71" spans="1:10" ht="63" customHeight="1">
      <c r="A71" s="1" t="s">
        <v>183</v>
      </c>
      <c r="B71" s="1" t="s">
        <v>24</v>
      </c>
      <c r="C71" s="1" t="s">
        <v>184</v>
      </c>
      <c r="D71" s="1" t="s">
        <v>185</v>
      </c>
      <c r="E71" s="1" t="s">
        <v>58</v>
      </c>
      <c r="F71" s="2">
        <v>0.9</v>
      </c>
      <c r="G71" s="3">
        <v>0</v>
      </c>
      <c r="H71" s="3">
        <v>22</v>
      </c>
      <c r="I71" s="2">
        <f t="shared" si="6"/>
        <v>0</v>
      </c>
      <c r="J71" s="2">
        <f t="shared" si="7"/>
        <v>0</v>
      </c>
    </row>
    <row r="72" spans="1:10" ht="87.4" customHeight="1">
      <c r="A72" s="1" t="s">
        <v>186</v>
      </c>
      <c r="B72" s="1" t="s">
        <v>24</v>
      </c>
      <c r="C72" s="1" t="s">
        <v>95</v>
      </c>
      <c r="D72" s="1" t="s">
        <v>96</v>
      </c>
      <c r="E72" s="1" t="s">
        <v>58</v>
      </c>
      <c r="F72" s="2">
        <v>20.77</v>
      </c>
      <c r="G72" s="3">
        <v>0</v>
      </c>
      <c r="H72" s="3">
        <v>22</v>
      </c>
      <c r="I72" s="2">
        <f t="shared" si="6"/>
        <v>0</v>
      </c>
      <c r="J72" s="2">
        <f t="shared" si="7"/>
        <v>0</v>
      </c>
    </row>
    <row r="73" spans="1:10" ht="51.4" customHeight="1">
      <c r="A73" s="1" t="s">
        <v>187</v>
      </c>
      <c r="B73" s="1" t="s">
        <v>24</v>
      </c>
      <c r="C73" s="1" t="s">
        <v>67</v>
      </c>
      <c r="D73" s="1" t="s">
        <v>68</v>
      </c>
      <c r="E73" s="1" t="s">
        <v>69</v>
      </c>
      <c r="F73" s="2">
        <v>224.32</v>
      </c>
      <c r="G73" s="3">
        <v>0</v>
      </c>
      <c r="H73" s="3">
        <v>22</v>
      </c>
      <c r="I73" s="2">
        <f t="shared" si="6"/>
        <v>0</v>
      </c>
      <c r="J73" s="2">
        <f t="shared" si="7"/>
        <v>0</v>
      </c>
    </row>
    <row r="74" spans="1:10" ht="63.4" customHeight="1">
      <c r="A74" s="1" t="s">
        <v>188</v>
      </c>
      <c r="B74" s="1" t="s">
        <v>17</v>
      </c>
      <c r="C74" s="1" t="s">
        <v>189</v>
      </c>
      <c r="D74" s="1" t="s">
        <v>190</v>
      </c>
      <c r="E74" s="1" t="s">
        <v>87</v>
      </c>
      <c r="F74" s="2">
        <v>10</v>
      </c>
      <c r="G74" s="3">
        <v>0</v>
      </c>
      <c r="H74" s="3">
        <v>22</v>
      </c>
      <c r="I74" s="2">
        <f t="shared" si="6"/>
        <v>0</v>
      </c>
      <c r="J74" s="2">
        <f t="shared" si="7"/>
        <v>0</v>
      </c>
    </row>
    <row r="75" spans="1:10" ht="81.400000000000006" customHeight="1">
      <c r="A75" s="1" t="s">
        <v>191</v>
      </c>
      <c r="B75" s="1" t="s">
        <v>24</v>
      </c>
      <c r="C75" s="1" t="s">
        <v>192</v>
      </c>
      <c r="D75" s="1" t="s">
        <v>193</v>
      </c>
      <c r="E75" s="1" t="s">
        <v>87</v>
      </c>
      <c r="F75" s="2">
        <v>10</v>
      </c>
      <c r="G75" s="3">
        <v>0</v>
      </c>
      <c r="H75" s="3">
        <v>22</v>
      </c>
      <c r="I75" s="2">
        <f t="shared" si="6"/>
        <v>0</v>
      </c>
      <c r="J75" s="2">
        <f t="shared" si="7"/>
        <v>0</v>
      </c>
    </row>
    <row r="76" spans="1:10">
      <c r="A76" s="1"/>
      <c r="B76" s="1"/>
      <c r="C76" s="1"/>
      <c r="D76" s="1"/>
      <c r="E76" s="1"/>
      <c r="F76" s="1"/>
      <c r="G76" s="1"/>
      <c r="H76" s="1"/>
      <c r="I76" s="1" t="s">
        <v>194</v>
      </c>
      <c r="J76" s="2">
        <f>ROUND(SUM(J5:J75),2)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diogo de jesus da rosa</cp:lastModifiedBy>
  <dcterms:created xsi:type="dcterms:W3CDTF">2026-05-26T09:17:48Z</dcterms:created>
  <dcterms:modified xsi:type="dcterms:W3CDTF">2026-05-26T12:18:33Z</dcterms:modified>
</cp:coreProperties>
</file>