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workbookProtection lockRevision="true" lockStructure="true" lockWindows="true"/>
  <bookViews>
    <workbookView activeTab="0"/>
  </bookViews>
  <sheets>
    <sheet name="DADOS" r:id="rId3" sheetId="1"/>
    <sheet name="Orçamento" r:id="rId4" sheetId="2"/>
    <sheet name="Cronograma" r:id="rId5" sheetId="3"/>
    <sheet name="BDI Principal" r:id="rId6" sheetId="4"/>
    <sheet name="BDI Diferenciado" r:id="rId7" sheetId="5"/>
    <sheet name="BDI (Fator K e TRDE)" r:id="rId8" sheetId="6"/>
    <sheet name="BDI Especifico" r:id="rId9" sheetId="7"/>
    <sheet name="Repositório" r:id="rId10" sheetId="8" state="veryHidden"/>
  </sheets>
</workbook>
</file>

<file path=xl/sharedStrings.xml><?xml version="1.0" encoding="utf-8"?>
<sst xmlns="http://schemas.openxmlformats.org/spreadsheetml/2006/main" count="834" uniqueCount="468">
  <si>
    <t>Prefeitura Municipal de Água Doce - SC</t>
  </si>
  <si>
    <t>SEMOP - Secretaria Municipal de Obras Públicas</t>
  </si>
  <si>
    <t>Data do documento:</t>
  </si>
  <si>
    <t>06/05/2026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</si>
  <si>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</si>
  <si>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</si>
  <si>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</si>
  <si>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</si>
  <si>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</si>
  <si>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</si>
  <si>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</si>
  <si>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</si>
  <si>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</si>
  <si>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</si>
  <si>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</si>
  <si>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</si>
  <si>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</si>
  <si>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</si>
  <si>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</si>
  <si>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</si>
  <si>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</si>
  <si>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CONTRUÇÃO DE ESCADA E ELEVADOR PARA ACESSO AO NAES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</si>
  <si>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</si>
  <si>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</si>
  <si>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</si>
  <si>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</si>
  <si>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</si>
  <si>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</si>
  <si>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Contratação de obra por preço global</t>
  </si>
  <si>
    <t>% DESC.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</si>
  <si>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</si>
  <si>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</si>
  <si>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</si>
  <si>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</si>
  <si>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</si>
  <si>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</si>
  <si>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</si>
  <si>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</si>
  <si>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</si>
  <si>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</si>
  <si>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</si>
  <si>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</si>
  <si>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</si>
  <si>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</si>
  <si>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</si>
  <si>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</si>
  <si>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ACESSO NAES - ESCOLA FREI SILVANO</t>
  </si>
  <si>
    <t>Etapa</t>
  </si>
  <si>
    <t>1.1</t>
  </si>
  <si>
    <t>SERVIÇOS INICIAIS</t>
  </si>
  <si>
    <t>1.1.1</t>
  </si>
  <si>
    <t>FORNECIMENTO E INSTALAÇÃO DE PLACA DE OBRA COM CHAPA GALVANIZADA E ESTRUTURA DE MADEIRA. AF_03/2022_PS</t>
  </si>
  <si>
    <t>M2</t>
  </si>
  <si>
    <t>1.1.2</t>
  </si>
  <si>
    <t>LOCAÇÃO CONVENCIONAL DE OBRA, UTILIZANDO GABARITO DE TÁBUAS CORRIDAS PONTALETADAS A CADA 2,00M</t>
  </si>
  <si>
    <t>M</t>
  </si>
  <si>
    <t>1.1.3</t>
  </si>
  <si>
    <t>EXECUÇÃO DE ALMOXARIFADO EM CANTEIRO DE OBRA EM CHAPA DE MADEIRA COMPENSADA, TELHA EM FIBROCIMENTO, E PISO BRITADO 10CM, COM PONTO DE TOMADA E ILUMINAÇÃO</t>
  </si>
  <si>
    <t>1.1.4</t>
  </si>
  <si>
    <t>REMOÇÃO DE TELHAS DE FIBROCIMENTO, DE FORMA MANUAL</t>
  </si>
  <si>
    <t>1.1.5</t>
  </si>
  <si>
    <t>REMOÇÃO DE TRAMA METÁLICA PARA COBERTURA, DE FORMA MANUAL</t>
  </si>
  <si>
    <t>1.1.6</t>
  </si>
  <si>
    <t>SERVIÇO DE CORTE E ACABAMENTO DE BEIRAIS DE TELHADOS DAS EDIFICAÇÕES EXISTENTE PARA ENCAIXE DA AMPLIAÇÃO</t>
  </si>
  <si>
    <t>H</t>
  </si>
  <si>
    <t>1.1.7</t>
  </si>
  <si>
    <t>SERVIÇO DE ELETRICISTA PARA ADEQUAÇÃO DA ENTRADA DE ENERGIA EXISTENTE EM LOCAL ONDE O ELETRODUTO PASSA PELA ÁREA PREVISTA PARA A CONSTRUÇÃO</t>
  </si>
  <si>
    <t>1.2</t>
  </si>
  <si>
    <t>ESTRUTURA DE CONCRETO ARMADO</t>
  </si>
  <si>
    <t>1.2.1</t>
  </si>
  <si>
    <t>FUNDAÇÃO - SAPATA</t>
  </si>
  <si>
    <t>1.2.1.1</t>
  </si>
  <si>
    <t>ESCAVAÇÃO MECANIZADA PARA SAPATA COM RETROESCAVADEIRA (INCLUINDO ESCAVAÇÃO PARA COLOCAÇÃO DE FÔRMAS)</t>
  </si>
  <si>
    <t>M3</t>
  </si>
  <si>
    <t>1.2.1.2</t>
  </si>
  <si>
    <t>LASTRO DE CONCRETO MAGRO, APLICADO EM BLOCOS DE COROAMENTO OU SAPATAS, ESPESSURA DE 3 CM. AF_01/2024</t>
  </si>
  <si>
    <t>1.2.1.3</t>
  </si>
  <si>
    <t>FABRICAÇÃO, MONTAGEM E DESMONTAGEM DE FÔRMA PARA SAPATA, EM MADEIRA SERRADA, E=25 MM</t>
  </si>
  <si>
    <t>1.2.1.4</t>
  </si>
  <si>
    <t>ARMAÇÃO DE SAPATA ISOLADA UTILIZANDO AÇO CA-50 DE 8 MM - MONTAGEM. AF_01/2024</t>
  </si>
  <si>
    <t>KG</t>
  </si>
  <si>
    <t>1.2.1.5</t>
  </si>
  <si>
    <t>ARMAÇÃO DE SAPATA ISOLADA, UTILIZANDO AÇO CA-50 DE 10 MM - MONTAGEM. AF_01/2024</t>
  </si>
  <si>
    <t>1.2.1.6</t>
  </si>
  <si>
    <t>CONCRETAGEM DE SAPATA, FCK 30 MPA, COM USO DE BOMBA - LANÇAMENTO, ADENSAMENTO E ACABAMENTO</t>
  </si>
  <si>
    <t>1.2.2</t>
  </si>
  <si>
    <t>PILARES</t>
  </si>
  <si>
    <t>1.2.2.1</t>
  </si>
  <si>
    <t>MONTAGEM E DESMONTAGEM DE FÔRMA DE PILARES RETANGULARES E ESTRUTURAS SIMILARES, EM MADEIRA SERRADA</t>
  </si>
  <si>
    <t>1.2.2.2</t>
  </si>
  <si>
    <t>ARMAÇÃO DE PILAR  DE ESTRUTURA CONVENCIONAL DE CONCRETO ARMADO UTILIZANDO AÇO CA-60 DE 5,0 MM - MONTAGEM.</t>
  </si>
  <si>
    <t>1.2.2.3</t>
  </si>
  <si>
    <t xml:space="preserve">ARMAÇÃO DE PILAR  DE ESTRUTURA CONVENCIONAL DE CONCRETO ARMADO UTILIZANDO AÇO CA-50 DE 10,0 MM - MONTAGEM. </t>
  </si>
  <si>
    <t>1.2.2.4</t>
  </si>
  <si>
    <t>CONCRETAGEM DE PILARES, FCK = 30 MPA, COM USO DE BOMBA - LANÇAMENTO, ADENSAMENTO E ACABAMENTO.</t>
  </si>
  <si>
    <t>1.2.3</t>
  </si>
  <si>
    <t>VIGAS</t>
  </si>
  <si>
    <t>1.2.3.1</t>
  </si>
  <si>
    <t>FABRICAÇÃO, MONTAGEM E DESMONTAGEM DE FÔRMA PARA VIGAS, EM MADEIRA SERRADA, E=25 MM</t>
  </si>
  <si>
    <t>1.2.3.2</t>
  </si>
  <si>
    <t>ARMAÇÃO DE PILAR OU VIGA DE ESTRUTURA CONVENCIONAL DE CONCRETO ARMADO UTILIZANDO AÇO CA-60 DE 5,0 MM - MONTAGEM.</t>
  </si>
  <si>
    <t>1.2.3.3</t>
  </si>
  <si>
    <t>ARMAÇÃO DE VIGA DE ESTRUTURA CONVENCIONAL DE CONCRETO ARMADO UTILIZANDO AÇO CA-50 DE 6,3 MM - MONTAGEM</t>
  </si>
  <si>
    <t>1.2.3.4</t>
  </si>
  <si>
    <t>ARMAÇÃO DE VIGA DE ESTRUTURA CONVENCIONAL DE CONCRETO ARMADO UTILIZANDO AÇO CA-50 DE 8,0 MM - MONTAGEM</t>
  </si>
  <si>
    <t>1.2.3.5</t>
  </si>
  <si>
    <t xml:space="preserve">ARMAÇÃO DE VIGA DE ESTRUTURA CONVENCIONAL DE CONCRETO ARMADO UTILIZANDO AÇO CA-50 DE 10,0 MM - MONTAGEM. </t>
  </si>
  <si>
    <t>1.2.3.6</t>
  </si>
  <si>
    <t>CONCRETAGEM DE VIGA, FCK 30 MPA, COM USO DE BOMBA - LANÇAMENTO, ADENSAMENTO E ACABAMENTO.</t>
  </si>
  <si>
    <t>1.2.4</t>
  </si>
  <si>
    <t>LAJE</t>
  </si>
  <si>
    <t>1.2.4.1</t>
  </si>
  <si>
    <t>LAJE PRE-MOLDADA UNIDIRECIONAL, BIAPOIADA, PARA FORRO, ENCHIMENTO EM BLOCOS DE EPS, VIGOTA CONVENCIONAL - NÃO INCLUSO, ARMADURA E CONCRETAGEM</t>
  </si>
  <si>
    <t>1.2.4.2</t>
  </si>
  <si>
    <t>LAJE MACIÇA EM CONCRETO ARMADO ESPESSURA 10 CM, PARA FECHAMENTO COBERTURA DE ELEVADOR - VERIFICAR ESPECIFICAÇÕES COM EMPRESA DA INSTALAÇÃO DA MÁQUINA</t>
  </si>
  <si>
    <t>1.2.5</t>
  </si>
  <si>
    <t xml:space="preserve">ESCADA </t>
  </si>
  <si>
    <t>1.2.5.1</t>
  </si>
  <si>
    <t>FABRICAÇÃO DE FÔRMA PARA ESCADAS, COM 2 LANCES EM "U" E LAJE PLANA, EM CHAPA DE MADEIRA COMPENSADA RESINADA, E= 17 MM.</t>
  </si>
  <si>
    <t>1.2.5.2</t>
  </si>
  <si>
    <t>ARMAÇÃO DE ESCADA, DE UMA ESTRUTURA CONVENCIONAL DE CONCRETO ARMADO UTILIZANDO AÇO CA-60 DE 5,0 MM - MONTAGEM.</t>
  </si>
  <si>
    <t>1.2.5.3</t>
  </si>
  <si>
    <t>ARMAÇÃO DE ESCADA, DE UMA ESTRUTURA CONVENCIONAL DE CONCRETO ARMADO UTILIZANDO AÇO CA-50 DE 6,3 MM - MONTAGEM</t>
  </si>
  <si>
    <t>1.2.5.4</t>
  </si>
  <si>
    <t xml:space="preserve">ARMAÇÃO DE ESCADA, DE UMA ESTRUTURA CONVENCIONAL DE CONCRETO ARMADO UTILIZANDO AÇO CA-50 DE 10,0 MM - MONTAGEM. </t>
  </si>
  <si>
    <t>1.2.5.5</t>
  </si>
  <si>
    <t>CONCRETAGEM DE ESCADAS, FCK=25 MPA, COM USO DE BOMBA - LANÇAMENTO, ADENSAMENTO E ACABAMENTO. AF_02/2022_PS</t>
  </si>
  <si>
    <t>1.2.5.6</t>
  </si>
  <si>
    <t>GUARDA-CORPO COM ALTURA DE 1,10M, BARRAS VERTICAIS A CADA 11CM,  ATENDENDO AS NORMAS DE ACESSIBILIDADE E BOMBEIRO, EM AÇO INOX DN 40MM, INCLUSO EXECUÇÃO E FIXAÇÃO</t>
  </si>
  <si>
    <t>1.2.5.7</t>
  </si>
  <si>
    <t>GUARDA-CORPO COM ALTURA DE 1,10M, BARRAS VERTICAIS A CADA 11CM, INCLUSO CORRIMÃO DUPLO,  ATENDENDO AS NORMAS DE ACESSIBILIDADE E BOMBEIRO, EM AÇO INOX DN 40MM, INCLUSO EXECUÇÃO E FIXAÇÃO</t>
  </si>
  <si>
    <t>1.2.5.8</t>
  </si>
  <si>
    <t>CORRIMÃO DUPLO EM DUAS ALTURAS, FIXO NO PISO, INCLUSO PILARES,  COM PROLONGAMENTO ATENDENDO AS NORMAS DE ACESSIBILIDADE E BOMBEIRO, EM AÇO INOX DN 40MM, INCLUSO EXECUÇÃO E FIXAÇÃO</t>
  </si>
  <si>
    <t>1.3</t>
  </si>
  <si>
    <t>FECHAMENTOS</t>
  </si>
  <si>
    <t>1.3.1</t>
  </si>
  <si>
    <t>ALVENARIA DE VEDAÇÃO DE BLOCOS CERÂMICOS FURADOS NA HORIZONTAL DE 14X19X39 CM (ESPESSURA 14 CM) E ARGAMASSA DE ASSENTAMENTO COM PREPARO EM BETONEIRA</t>
  </si>
  <si>
    <t>1.3.2</t>
  </si>
  <si>
    <t xml:space="preserve">CONTRAVERGA MOLDADA IN LOCO EM CONCRETO, ESPESSURA DE *15* CM. </t>
  </si>
  <si>
    <t>1.4</t>
  </si>
  <si>
    <t>REVESTIMENTOS</t>
  </si>
  <si>
    <t>1.4.1</t>
  </si>
  <si>
    <t>CHAPISCO APLICADO EM ALVENARIAS E ESTRUTURAS DE CONCRETO, COM COLHER DE PEDREIRO.  ARGAMASSA TRAÇO 1:3 COM PREPARO EM BETONEIRA 400L. AF_10/2022</t>
  </si>
  <si>
    <t>1.4.2</t>
  </si>
  <si>
    <t>EMBOÇO OU MASSA ÚNICA EM ARGAMASSA TRAÇO 1:2:8, PREPARO MANUAL, ESPESSURA DE 25 MM</t>
  </si>
  <si>
    <t>1.4.3</t>
  </si>
  <si>
    <t xml:space="preserve">CHAPISCO APLICADO NO TETO OU EM ALVENARIA E ESTRUTURA, COM ROLO PARA TEXTURA ACRÍLICA. ARGAMASSA TRAÇO 1:4 E EMULSÃO POLIMÉRICA (ADESIVO) COM PREPARO EM BETONEIRA 400L. </t>
  </si>
  <si>
    <t>1.4.4</t>
  </si>
  <si>
    <t xml:space="preserve">MASSA ÚNICA, EM ARGAMASSA TRAÇO 1:2:8, PREPARO MECÂNICO, APLICADA MANUALMENTE EM TETO, E = 10MM, COM TALISCAS. </t>
  </si>
  <si>
    <t>1.5</t>
  </si>
  <si>
    <t>PINTURA</t>
  </si>
  <si>
    <t>1.5.1</t>
  </si>
  <si>
    <t>INTERNA</t>
  </si>
  <si>
    <t>1.5.1.1</t>
  </si>
  <si>
    <t>EMASSAMENTO COM MASSA LÁTEX, APLICAÇÃO EM PAREDE, UMA DEMÃO, LIXAMENTO MANUAL. AF_04/2023</t>
  </si>
  <si>
    <t>1.5.1.2</t>
  </si>
  <si>
    <t xml:space="preserve">APLICAÇÃO MANUAL DE FUNDO SELADOR ACRÍLICO EM PAREDES </t>
  </si>
  <si>
    <t>1.5.1.3</t>
  </si>
  <si>
    <t>PINTURA LÁTEX ACRÍLICA PREMIUM, APLICAÇÃO MANUAL EM PAREDES INTERNAS, DUAS DEMÃOS</t>
  </si>
  <si>
    <t>1.5.2</t>
  </si>
  <si>
    <t>EXTERNA</t>
  </si>
  <si>
    <t>1.5.2.1</t>
  </si>
  <si>
    <t>1.5.2.2</t>
  </si>
  <si>
    <t>APLICAÇÃO MANUAL DE PINTURA COM TINTA TEXTURIZADA ACRÍLICA EM PAREDES EXTERNAS</t>
  </si>
  <si>
    <t>1.5.3</t>
  </si>
  <si>
    <t>TETO/FUNDO ESCADA</t>
  </si>
  <si>
    <t>1.5.3.1</t>
  </si>
  <si>
    <t>EMASSAMENTO COM MASSA LÁTEX, APLICAÇÃO EM TETO, UMA DEMÃO, LIXAMENTO MANUAL. AF_04/2023</t>
  </si>
  <si>
    <t>1.5.3.2</t>
  </si>
  <si>
    <t>FUNDO SELADOR ACRÍLICO, APLICAÇÃO MANUAL EM TETO, UMA DEMÃO. AF_04/2023</t>
  </si>
  <si>
    <t>1.5.3.3</t>
  </si>
  <si>
    <t>PINTURA LÁTEX ACRÍLICA STANDARD, APLICAÇÃO MANUAL EM TETO, DUAS DEMÃOS. AF_04/2023</t>
  </si>
  <si>
    <t>1.6</t>
  </si>
  <si>
    <t xml:space="preserve">COBERTURA </t>
  </si>
  <si>
    <t>1.6.1</t>
  </si>
  <si>
    <t xml:space="preserve">FABRICAÇÃO E INSTALAÇÃO DE PONTALETES DE MADEIRA NÃO APARELHADA PARA TELHADOS COM ATÉ 2 ÁGUAS E COM TELHA ONDULADA DE FIBROCIMENTO, INCLUSO TRANSPORTE VERTICAL- EXCETO COBERTURA ELEVADOR QUE SERÁ FEITA TRAMA SIMPLES COM CAIMENTO MÍNIMO </t>
  </si>
  <si>
    <t>1.6.2</t>
  </si>
  <si>
    <t>TRAMA DE MADEIRA COMPOSTA POR TERÇAS PARA TELHADOS DE ATÉ 2 ÁGUAS PARA TELHA ONDULADA DE FIBROCIMENTO, METÁLICA, PLÁSTICA OU TERMOACÚSTICA, INCLUSO TRANSPORTE VERTICAL</t>
  </si>
  <si>
    <t>1.6.3</t>
  </si>
  <si>
    <t>TELHAMENTO COM TELHA ONDULADA DE FIBROCIMENTO E = 6 MM, COM RECOBRIMENTO LATERAL DE 1/4 DE ONDA PARA TELHADO COM INCLINAÇÃO MAIOR QUE 10°, COM ATÉ 2 ÁGUAS, INCLUSO IÇAMENTO</t>
  </si>
  <si>
    <t>1.6.4</t>
  </si>
  <si>
    <t>TELHAMENTO COM TELHA DE AÇO/ALUMÍNIO E = 0,5 MM, COM ATÉ 2 ÁGUAS, INCLUSO IÇAMENTO, FIXADO EM CONTRAPISO COM CAIMENTO DE 5%, EM CIMA DE ELEVADOR</t>
  </si>
  <si>
    <t>1.6.5</t>
  </si>
  <si>
    <t xml:space="preserve">CALHA EM CHAPA DE AÇO GALVANIZADO NÚMERO 24, DESENVOLVIMENTO DE 33 CM, INCLUSO TRANSPORTE VERTICAL. </t>
  </si>
  <si>
    <t>1.6.6</t>
  </si>
  <si>
    <t>RUFO EM CHAPA DE AÇO GALVANIZADO NÚMERO 24, CORTE DE 25 CM, INCLUSO TRANSPORTE VERTICAL.</t>
  </si>
  <si>
    <t>1.6.7</t>
  </si>
  <si>
    <t xml:space="preserve">CHAPIM (RUFO CAPA) EM AÇO GALVANIZADO, CORTE 33. </t>
  </si>
  <si>
    <t>1.6.8</t>
  </si>
  <si>
    <t>ENVELOPAMENTO INTERNO DE PLATIBANDA COM CHAPA DE AÇO GALVANIZADA, CONECTADA A RUFO/CALHA  E PINGADEIRA, COM CHAPA DE AÇO GALVANIZADA NÚMERO 24- INCLUSO FIXAÇÃO</t>
  </si>
  <si>
    <t>1.6.9</t>
  </si>
  <si>
    <t xml:space="preserve">EXTRAVASOR DE CALHAS EXECUTADOS EM PLATIBANDAS, COM ACABAMENTO EM PVC </t>
  </si>
  <si>
    <t>UN</t>
  </si>
  <si>
    <t>1.6.10</t>
  </si>
  <si>
    <t>INSTALAÇÃO DE TUBOS DE PVC, SÉRIE R, ÁGUA PLUVIAL, DN 100 MM (INSTALADO EM RAMAL DE ENCAMINHAMENTO, OU CONDUTORES VERTICAIS), INCLUSIVE CONEXÕES, CORTES E FIXAÇÕES, PARA PRÉDIOS</t>
  </si>
  <si>
    <t>1.6.11</t>
  </si>
  <si>
    <t>CAIXA DE INSPECAO 60X60X60 CM EM ALVENARIA</t>
  </si>
  <si>
    <t>1.7</t>
  </si>
  <si>
    <t>PAVIMENTAÇÕES</t>
  </si>
  <si>
    <t>1.7.1</t>
  </si>
  <si>
    <t>EXECUÇÃO DE PISO DE CONCRETO COM CONCRETO MOLDADO IN LOCO, USINADO, ACABAMENTO CONVENCIONAL, ESPESSURA 8 CM, ARMADO.</t>
  </si>
  <si>
    <t>1.7.2</t>
  </si>
  <si>
    <t xml:space="preserve">CONTRAPISO EM ARGAMASSA TRAÇO 1:4 (CIMENTO E AREIA), PREPARO MECÂNICO COM BETONEIRA 400 L, ESPESSURA 2CM. </t>
  </si>
  <si>
    <t>1.7.3</t>
  </si>
  <si>
    <t>REVESTIMENTO CERÂMICO PARA PISO COM PLACAS TIPO PORCELANATO ANTIDERRAPANTE COM LAUDO PARA BOMBEIRO- DE DIMENSÕES 60X60 CM</t>
  </si>
  <si>
    <t>1.7.4</t>
  </si>
  <si>
    <t>RODAPÉ CERÂMICO DE 7CM DE ALTURA COM PLACAS TIPO PORCELANATO DE DIMENSÕES 60X60CM</t>
  </si>
  <si>
    <t>1.8</t>
  </si>
  <si>
    <t>ESQUADRIAS</t>
  </si>
  <si>
    <t>1.8.1</t>
  </si>
  <si>
    <t>PORTA DE ABRIR COM MOLA HIDRÁULICA, EM VIDRO TEMPERADO, 100X210 CM, ESPESSURA 10 MM, INCLUSIVE ACESSÓRIOS</t>
  </si>
  <si>
    <t>1.8.2</t>
  </si>
  <si>
    <t xml:space="preserve">PORTA DE ABRIR COM MOLA HIDRÁULICA, EM VIDRO TEMPERADO, 2 FOLHAS DE 200X210 CM, ESPESSURA DD 10MM, INCLUSIVE ACESSÓRIOS </t>
  </si>
  <si>
    <t>1.8.3</t>
  </si>
  <si>
    <t>PELICULA DE PROTEÇÃO APLICADA EM PORTAS DE VIDRO PARA AUMENTO DA SEGURANÇA E EVITAR A DISPERSÃO DE ESTILHAÇOS EM EVENTUAIS QUEBRAS</t>
  </si>
  <si>
    <t>1.8.4</t>
  </si>
  <si>
    <t>JANELA FIXA DE ALUMÍNIO PARA VIDRO, COM VIDRO, BATENTE E FERRAGENS, COMPLETA. FORNECIMENTO E INSTALAÇÃO</t>
  </si>
  <si>
    <t>1.8.5</t>
  </si>
  <si>
    <t>SOLEIRA EM GRANITO, LARGURA 15 CM, ESPESSURA 2,0 CM.</t>
  </si>
  <si>
    <t>1.8.6</t>
  </si>
  <si>
    <t>PEITORIL LINEAR EM GRANITO OU MÁRMORE, L = 15CM, COMPRIMENTO DE ATÉ 2M, ASSENTADO COM ARGAMASSA 1:6 COM ADITIVO.</t>
  </si>
  <si>
    <t>1.9</t>
  </si>
  <si>
    <t>ACESSIBILIDADE</t>
  </si>
  <si>
    <t>1.9.1</t>
  </si>
  <si>
    <t>ELEVADOR HIDRÁULICO DUAS PARADAS, CABINA EM ACABAMENTO AÇO INOX, COM ACESSO UNILATERAL, INCLUSO ACESSÓRIOS DE ACESSIBILDIADE - FORNECIMENTO E INSTALAÇÃO</t>
  </si>
  <si>
    <t>1.9.2</t>
  </si>
  <si>
    <t>ADESIVO PARA LOCAL DE ESPERA PRIORIZADA ( ATENDIMENTO PREFERENCIAL), 0,8X1,2</t>
  </si>
  <si>
    <t>1.9.3</t>
  </si>
  <si>
    <t>SINALIZADOR VISUAL DE DEGRAUS FOTOLUMINESCENTE AMARELO 70X30MM</t>
  </si>
  <si>
    <t>1.9.4</t>
  </si>
  <si>
    <t xml:space="preserve">ADESIVO PARA SINALIZAÇÃO DE PORTAS DE VIDRO </t>
  </si>
  <si>
    <t>1.10</t>
  </si>
  <si>
    <t>INSTALACÕES ELÉTRICAS</t>
  </si>
  <si>
    <t>1.10.1</t>
  </si>
  <si>
    <t>PONTO ELÉTRICO DE ILUMINAÇÃO, COM INTERRUPTOR SIMPLES,  COM ELETRODUTO EMBUTIDO EM RASGOS NAS PAREDES, INCLUSO TOMADA, ELETRODUTO, CABO, RASGO E CHUMBAMENTO</t>
  </si>
  <si>
    <t>1.10.2</t>
  </si>
  <si>
    <t>PONTO ELÉTRICO DE TOMADA DE USO GERAL 2P+T (10A/250V)COM ELETRODUTO EMBUTIDO EM RASGOS, INCLUSO TOMADA, ELETRODUTO, CABO E QUEBRA E CHUMBAMENTO</t>
  </si>
  <si>
    <t>1.10.3</t>
  </si>
  <si>
    <t>PONTO ELÉTRICO DE TOMADA PARA ELEVADOR COM ELETRODUTO EMBUTIDO EM RASGOS, INCLUSO TOMADA, ELETRODUTO, CABO E QUEBRA E CHUMBAMENTO</t>
  </si>
  <si>
    <t>PT</t>
  </si>
  <si>
    <t>1.10.4</t>
  </si>
  <si>
    <t>TOMADA TRIFASICA PARA ELEVADOR</t>
  </si>
  <si>
    <t>1.10.5</t>
  </si>
  <si>
    <t>FORNECIMENTO E INSTALAÇÃO DE MINI QUADRO DE DISTRIBUIÇÃO EXCLUSIVO PARA O ELEVADOR, CONTENDO DISJUNTOR TRIPOLAR TIPO DIN, CORRENTE NOMINAL DE 32A, INCLUINDO CAIXA DE PROTEÇÃO</t>
  </si>
  <si>
    <t>1.10.6</t>
  </si>
  <si>
    <t>LUMINÁRIA TIPO PLAFON QUADRADA, 40X40CM, DE SOBREPOR, COM LED DE 36W - FORNECIMENTO E INSTALAÇÃO</t>
  </si>
  <si>
    <t>1.11</t>
  </si>
  <si>
    <t>EXTERNO</t>
  </si>
  <si>
    <t>1.11.1</t>
  </si>
  <si>
    <t>REVESTIMENTO MUROS EXISTENTES</t>
  </si>
  <si>
    <t>1.11.1.1</t>
  </si>
  <si>
    <t>1.11.1.2</t>
  </si>
  <si>
    <t>1.11.1.3</t>
  </si>
  <si>
    <t>1.11.1.4</t>
  </si>
  <si>
    <t>APLICAÇÃO MANUAL DE PINTURA COM TINTA TEXTURIZADA ACRÍLICA EM PANOS SEM PRESENÇA DE VÃOS, EM MUROS</t>
  </si>
  <si>
    <t>1.11.2</t>
  </si>
  <si>
    <t>PISO E CERCAMENTO</t>
  </si>
  <si>
    <t>1.11.2.1</t>
  </si>
  <si>
    <t xml:space="preserve">LASTRO COM MATERIAL GRANULAR (PEDRA BRITADA N.3), APLICADO EM PISOS </t>
  </si>
  <si>
    <t>1.11.2.2</t>
  </si>
  <si>
    <t>EXECUÇÃO DE PISO DE CONCRETO COM CONCRETO MOLDADO IN LOCO, USINADO, ACABAMENTO DESEMPENADO, ESPESSURA 8 CM, ARMADO</t>
  </si>
  <si>
    <t>1.11.2.3</t>
  </si>
  <si>
    <t>ACABAMENTO POLIDO PARA PISO DE CONCRETO ARMADO OU LAJE SOBRE SOLO DE ALTA RESISTÊNCIA. AF_09/2021</t>
  </si>
  <si>
    <t>1.11.2.4</t>
  </si>
  <si>
    <t>MURETA PARA FLOREIRA E PARA GRADIL DE 2,43, INCLUSO, CHAPISCO, EMBOÇO E PINTURA</t>
  </si>
  <si>
    <t>1.11.2.5</t>
  </si>
  <si>
    <t>REVESTIMENTO COM PEDRA  BASALTO OU MIRACEMA, E=  *1,0 A *2,0 CM, COM REJUNTE EM ARGAMASSA NA COR DA PEDRA PARA FLOREIRA</t>
  </si>
  <si>
    <t>1.11.2.6</t>
  </si>
  <si>
    <t>PORTAO DE CORRER, COM QUADRO DE METALON E FECHAMENTO EM GRADIL DO MESMO MODELO DO CERCAMENTO, COM REQUADRO, TRILHOS, INSTALAÇÃO E CHAVES</t>
  </si>
  <si>
    <t xml:space="preserve">M2    </t>
  </si>
  <si>
    <t>1.11.2.7</t>
  </si>
  <si>
    <t>CERCA/GRADIL NYLOFOR H=2,03M, MALHA 5 X 20CM - FIO 5,00MM, COM FIXADORES DE POLIAMIDA EM POSTE 40 X 60 MM CHUMBADOS EM BASE DE CONCRETO , REVESTIDOS EM POLIESTER POR PROCESSO DE PINTURA ELETROSTÁTICA (GRADIL E POSTE)- FORNECIMENTO E INSTALAÇÃO</t>
  </si>
  <si>
    <t>1.11.2.8</t>
  </si>
  <si>
    <t>CERCA/GRADIL NYLOFOR H=2,43M, MALHA 5 X 20CM - FIO 5,00MM, COM FIXADORES DE POLIAMIDA EM POSTE 40 X 60 MM CHUMBADOS EM BASE DE CONCRETO, REVESTIDOS EM POLIESTER POR PROCESSO DE PINTURA ELETROSTÁTICA (GRADIL E POSTE) - FORNECIMENTO E INSTALAÇÃO</t>
  </si>
  <si>
    <t>1.11.2.9</t>
  </si>
  <si>
    <t>FIXAÇÃO DE POSTE PARA POSTERIOR SUSTENTAÇÃO DE PAINÉIS DE GRADIL NYLOFOR, UTILIZANDO PARABOLT DE AÇO GALVANIZADO E CHAPA METÁLICA GALVANIZADA REVESTIDA EM POLÉSTER NA MESMA COR DA CERCA, MEDINDO 15CM X 15CM, COM 4 CHUMBADORES</t>
  </si>
  <si>
    <t>1.11.2.10</t>
  </si>
  <si>
    <t>LETRA EM CAIXA ALTA, COM MATERIAL ACM ESP  5CM E ALTURA DE 50CM   INCLUSO FORNECIMENTO E INSTALAÇÃO</t>
  </si>
  <si>
    <t>1.11.2.11</t>
  </si>
  <si>
    <t>LETRA EM CAIXA ALTA, COM MATERIAL ACM ESP  5CM E ALTURA DE 20CM   INCLUSO FORNECIMENTO E INSTALAÇÃO</t>
  </si>
  <si>
    <t>1.11.3</t>
  </si>
  <si>
    <t>PAISAGISMO</t>
  </si>
  <si>
    <t>1.11.3.1</t>
  </si>
  <si>
    <t>TRANSPORTE DE TERRA FÉRTIL.P/PLANTIO DE HERBÁCEAS/ÁRVORES ORNAMENTAIS</t>
  </si>
  <si>
    <t>1.11.3.2</t>
  </si>
  <si>
    <t xml:space="preserve">PLANTIO DE  PLANTA AVE DO PARAÍSO- MUDA GRANDE,  MÍNIMO 50CM </t>
  </si>
  <si>
    <t>1.12</t>
  </si>
  <si>
    <t>ADEQUAÇÕES EDIFICAÇÃO EXISTENTE</t>
  </si>
  <si>
    <t>1.12.1</t>
  </si>
  <si>
    <t>1.12.2</t>
  </si>
  <si>
    <t>1.12.3</t>
  </si>
  <si>
    <t>1.12.4</t>
  </si>
  <si>
    <t>EMASSAMENTO COM MASSA LÁTEX, APLICAÇÃO EM PAREDE, UMA DEMÃO, LIXAMENTO MANUAL- EM TODA SALA DE ARTES E SALA 01</t>
  </si>
  <si>
    <t>1.12.5</t>
  </si>
  <si>
    <t>APLICAÇÃO MANUAL DE FUNDO SELADOR ACRÍLICO EM PAREDES EM TODA SALA DE ARTES E SALA 01</t>
  </si>
  <si>
    <t>1.12.6</t>
  </si>
  <si>
    <t>PINTURA LÁTEX ACRÍLICA PREMIUM, APLICAÇÃO MANUAL EM PAREDES INTERNAS, DUAS DEMÃOS - EM TODA SALA DE ARTES E SALA 01</t>
  </si>
  <si>
    <t>1.12.7</t>
  </si>
  <si>
    <t>JANELA DE AÇO DE CORRER COM 4 FOLHAS PARA VIDRO, NO MODELO DAS EXISTENTES,  COM PINTURA ANTICORROSIVA, COM FERRAGENS, FIXAÇÃO COM ARGAMASSA - FORNECIMENTO E INSTALAÇÃO</t>
  </si>
  <si>
    <t>1.12.8</t>
  </si>
  <si>
    <t>SERVIÇO PARA REMOÇÃO E REINSTALAÇÃO DE GRADES DE SEGURANÇA EM JANELAS A SEREM FECHADAS E POSTERIOR REINSTALAÇÃO EM JANELAS NOVAS</t>
  </si>
  <si>
    <t>1.12.9</t>
  </si>
  <si>
    <t>REMANEJAMENTO DE CONDENSADORES DE MINICENTRAIS DE AR CONDICIONADO, INCLUSIVE PONTO DE FORÇA E RECARGA DE GAS</t>
  </si>
  <si>
    <t>1.13</t>
  </si>
  <si>
    <t>SERVIÇOS FINAIS</t>
  </si>
  <si>
    <t>1.13.1</t>
  </si>
  <si>
    <t>LIMPEZA DA OBRA- REMOÇÃO E DESCARTE DE ENTULHOS COM EMPRESA LICENCIADA PELO IMA PARA SERVIÇOS DE COLETA DE RESÍDUOS DA CONSTRUÇÃO CIVIL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</si>
  <si>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</si>
  <si>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</si>
  <si>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</si>
  <si>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</si>
  <si>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</si>
  <si>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</si>
  <si>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</si>
  <si>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</si>
  <si>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</si>
  <si>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</si>
  <si>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</si>
  <si>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</si>
  <si>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</si>
  <si>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</si>
  <si>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</si>
  <si>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</si>
  <si>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</si>
  <si>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</si>
  <si>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</si>
  <si>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</si>
  <si>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</si>
  <si>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</si>
  <si>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</si>
  <si>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</si>
  <si>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</si>
  <si>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</si>
  <si>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</si>
  <si>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</si>
  <si>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</si>
  <si>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</si>
  <si>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</si>
  <si>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</si>
  <si>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</si>
  <si>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</si>
  <si>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</si>
  <si>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</si>
  <si>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</si>
  <si>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</si>
  <si>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</si>
  <si>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</si>
  <si>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</si>
  <si>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</si>
  <si>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</si>
  <si>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</si>
  <si>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</si>
  <si>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</si>
  <si>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</si>
  <si>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</si>
  <si>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</si>
  <si>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</si>
  <si>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</si>
  <si>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</si>
  <si>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</si>
  <si>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</si>
  <si>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</si>
  <si>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</si>
  <si>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</si>
  <si>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</si>
  <si>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</si>
  <si>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Mês 29</t>
  </si>
  <si>
    <t>R$ Mês 29</t>
  </si>
  <si>
    <t>% Mês 30</t>
  </si>
  <si>
    <t>R$ Mês 30</t>
  </si>
  <si>
    <t>% Mês 31</t>
  </si>
  <si>
    <t>R$ Mês 31</t>
  </si>
  <si>
    <t>% Mês 32</t>
  </si>
  <si>
    <t>R$ Mês 32</t>
  </si>
  <si>
    <t>% Mês 33</t>
  </si>
  <si>
    <t>R$ Mês 33</t>
  </si>
  <si>
    <t>% Mês 34</t>
  </si>
  <si>
    <t>R$ Mês 34</t>
  </si>
  <si>
    <t>% Mês 35</t>
  </si>
  <si>
    <t>R$ Mês 35</t>
  </si>
  <si>
    <t>% Mês 36</t>
  </si>
  <si>
    <t>R$ Mês 36</t>
  </si>
  <si>
    <t>% Mês 37</t>
  </si>
  <si>
    <t>R$ Mês 37</t>
  </si>
  <si>
    <t>% Mês 38</t>
  </si>
  <si>
    <t>R$ Mês 38</t>
  </si>
  <si>
    <t>% Mês 39</t>
  </si>
  <si>
    <t>R$ Mês 39</t>
  </si>
  <si>
    <t>% Mês 40</t>
  </si>
  <si>
    <t>R$ Mês 40</t>
  </si>
  <si>
    <t>% Mês 41</t>
  </si>
  <si>
    <t>R$ Mês 41</t>
  </si>
  <si>
    <t>% Mês 42</t>
  </si>
  <si>
    <t>R$ Mês 42</t>
  </si>
  <si>
    <t>% Mês 43</t>
  </si>
  <si>
    <t>R$ Mês 43</t>
  </si>
  <si>
    <t>% Mês 44</t>
  </si>
  <si>
    <t>R$ Mês 44</t>
  </si>
  <si>
    <t>% Mês 45</t>
  </si>
  <si>
    <t>R$ Mês 45</t>
  </si>
  <si>
    <t>% Mês 46</t>
  </si>
  <si>
    <t>R$ Mês 46</t>
  </si>
  <si>
    <t>% Mês 47</t>
  </si>
  <si>
    <t>R$ Mês 47</t>
  </si>
  <si>
    <t>% Mês 48</t>
  </si>
  <si>
    <t>R$ Mês 48</t>
  </si>
  <si>
    <t>% Mês 49</t>
  </si>
  <si>
    <t>R$ Mês 49</t>
  </si>
  <si>
    <t>% Mês 50</t>
  </si>
  <si>
    <t>R$ Mês 50</t>
  </si>
  <si>
    <t>% Mês 51</t>
  </si>
  <si>
    <t>R$ Mês 51</t>
  </si>
  <si>
    <t>% Mês 52</t>
  </si>
  <si>
    <t>R$ Mês 52</t>
  </si>
  <si>
    <t>% Mês 53</t>
  </si>
  <si>
    <t>R$ Mês 53</t>
  </si>
  <si>
    <t>% Mês 54</t>
  </si>
  <si>
    <t>R$ Mês 54</t>
  </si>
  <si>
    <t>% Mês 55</t>
  </si>
  <si>
    <t>R$ Mês 55</t>
  </si>
  <si>
    <t>% Mês 56</t>
  </si>
  <si>
    <t>R$ Mês 56</t>
  </si>
  <si>
    <t>% Mês 57</t>
  </si>
  <si>
    <t>R$ Mês 57</t>
  </si>
  <si>
    <t>% Mês 58</t>
  </si>
  <si>
    <t>R$ Mês 58</t>
  </si>
  <si>
    <t>% Mês 59</t>
  </si>
  <si>
    <t>R$ Mês 59</t>
  </si>
  <si>
    <t>% Mês 60</t>
  </si>
  <si>
    <t>R$ Mês 60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</si>
  <si>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</si>
  <si>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</si>
  <si>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</si>
  <si>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</si>
  <si>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</si>
  <si>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</si>
  <si>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</si>
  <si>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</si>
  <si>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</si>
  <si>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</si>
  <si>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</si>
  <si>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</si>
  <si>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</si>
  <si>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</si>
  <si>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</si>
  <si>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</si>
  <si>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</si>
  <si>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</si>
  <si>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</si>
  <si>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</si>
  <si>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</si>
  <si>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</si>
  <si>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</si>
  <si>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</si>
  <si>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</si>
  <si>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</si>
  <si>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</si>
  <si>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</si>
  <si>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</si>
  <si>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</si>
  <si>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</si>
  <si>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</si>
  <si>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</si>
  <si>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</si>
  <si>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</si>
  <si>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</si>
  <si>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</si>
  <si>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Fornecimento de Materiais e Equipamentos (aquisição indireta - em conjunto com licitação de obras)</t>
  </si>
</sst>
</file>

<file path=xl/styles.xml><?xml version="1.0" encoding="utf-8"?>
<styleSheet xmlns="http://schemas.openxmlformats.org/spreadsheetml/2006/main">
  <numFmts count="9">
    <numFmt numFmtId="165" formatCode="00 000 000 0000 00"/>
    <numFmt numFmtId="166" formatCode="00 000 0000 00"/>
    <numFmt numFmtId="167" formatCode="(##) ####-####"/>
    <numFmt numFmtId="168" formatCode="(000) 0000-0000"/>
    <numFmt numFmtId="169" formatCode="dd/mm/yyyy"/>
    <numFmt numFmtId="170" formatCode="#,##0.0000"/>
    <numFmt numFmtId="171" formatCode="#,####0.00"/>
    <numFmt numFmtId="172" formatCode="#,##0.00##"/>
    <numFmt numFmtId="173" formatCode="#,####0.0000"/>
  </numFmts>
  <fonts count="2812">
    <font>
      <sz val="11.0"/>
      <color indexed="8"/>
      <name val="Calibri"/>
      <family val="2"/>
      <scheme val="minor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  <color indexed="8"/>
    </font>
  </fonts>
  <fills count="11">
    <fill>
      <patternFill patternType="none"/>
    </fill>
    <fill>
      <patternFill patternType="darkGray"/>
    </fill>
    <fill>
      <patternFill>
        <fgColor rgb="FFFF64"/>
      </patternFill>
    </fill>
    <fill>
      <patternFill patternType="solid">
        <fgColor rgb="FFFF64"/>
      </patternFill>
    </fill>
    <fill>
      <patternFill>
        <fgColor rgb="C0C0C0"/>
      </patternFill>
    </fill>
    <fill>
      <patternFill patternType="solid">
        <fgColor rgb="C0C0C0"/>
      </patternFill>
    </fill>
    <fill>
      <patternFill patternType="solid">
        <fgColor rgb="C0C0C0"/>
        <bgColor indexed="22"/>
      </patternFill>
    </fill>
    <fill>
      <patternFill>
        <fgColor rgb="B0E0E6"/>
      </patternFill>
    </fill>
    <fill>
      <patternFill patternType="solid">
        <fgColor rgb="B0E0E6"/>
      </patternFill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top style="medium"/>
    </border>
    <border>
      <top style="thin"/>
      <bottom style="thin"/>
    </border>
    <border>
      <left style="thin"/>
      <top style="thin"/>
      <bottom style="thin"/>
    </border>
  </borders>
  <cellStyleXfs count="1">
    <xf numFmtId="0" fontId="0" fillId="0" borderId="0"/>
  </cellStyleXfs>
  <cellXfs count="2818">
    <xf numFmtId="173" fontId="0" fillId="0" borderId="0" xfId="0" applyNumberFormat="true">
      <alignment wrapText="true"/>
    </xf>
    <xf numFmtId="0" fontId="1" fillId="0" borderId="4" xfId="0" applyBorder="true" applyFont="true">
      <alignment horizontal="center" vertical="top" wrapText="true"/>
      <protection locked="true"/>
    </xf>
    <xf numFmtId="0" fontId="2" fillId="3" borderId="4" xfId="0" applyFill="true" applyBorder="true" applyFont="true">
      <alignment vertical="top"/>
      <protection locked="false"/>
    </xf>
    <xf numFmtId="0" fontId="3" fillId="6" borderId="4" xfId="0" applyFill="true" applyBorder="true" applyFont="true">
      <alignment horizontal="center"/>
      <protection locked="true"/>
    </xf>
    <xf numFmtId="165" fontId="4" fillId="3" borderId="4" xfId="0" applyFill="true" applyBorder="true" applyNumberFormat="true" applyFont="true">
      <alignment vertical="top"/>
      <protection locked="false"/>
    </xf>
    <xf numFmtId="166" fontId="5" fillId="3" borderId="4" xfId="0" applyFill="true" applyBorder="true" applyNumberFormat="true" applyFont="true">
      <alignment vertical="top"/>
      <protection locked="false"/>
    </xf>
    <xf numFmtId="167" fontId="6" fillId="3" borderId="4" xfId="0" applyFill="true" applyBorder="true" applyNumberFormat="true" applyFont="true">
      <alignment vertical="top"/>
      <protection locked="false"/>
    </xf>
    <xf numFmtId="0" fontId="7" fillId="0" borderId="0" xfId="0" applyFont="true">
      <alignment horizontal="left" vertical="top"/>
      <protection locked="true"/>
    </xf>
    <xf numFmtId="165" fontId="8" fillId="0" borderId="0" xfId="0" applyFont="true" applyNumberFormat="true">
      <alignment horizontal="left" vertical="top"/>
      <protection locked="true"/>
    </xf>
    <xf numFmtId="168" fontId="9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10" fillId="5" borderId="0" xfId="0" applyFill="true" applyFont="true">
      <alignment horizontal="left"/>
      <protection locked="true"/>
    </xf>
    <xf numFmtId="0" fontId="11" fillId="0" borderId="0" xfId="0" applyFont="true">
      <alignment horizontal="left" vertical="top"/>
      <protection locked="true"/>
    </xf>
    <xf numFmtId="0" fontId="12" fillId="0" borderId="0" xfId="0" applyFont="true">
      <alignment horizontal="right" vertical="top"/>
      <protection locked="true"/>
    </xf>
    <xf numFmtId="4" fontId="13" fillId="3" borderId="4" xfId="0" applyFill="true" applyBorder="true" applyFont="true" applyNumberFormat="true">
      <alignment vertical="top" horizontal="right"/>
      <protection locked="false"/>
    </xf>
    <xf numFmtId="0" fontId="14" fillId="5" borderId="4" xfId="0" applyFill="true" applyBorder="true" applyFont="true">
      <alignment horizontal="left"/>
      <protection locked="true"/>
    </xf>
    <xf numFmtId="0" fontId="15" fillId="5" borderId="4" xfId="0" applyFill="true" applyBorder="true" applyFont="true">
      <alignment horizontal="left"/>
      <protection locked="true"/>
    </xf>
    <xf numFmtId="0" fontId="16" fillId="5" borderId="4" xfId="0" applyFill="true" applyBorder="true" applyFont="true">
      <alignment horizontal="left"/>
      <protection locked="true"/>
    </xf>
    <xf numFmtId="0" fontId="17" fillId="5" borderId="4" xfId="0" applyFill="true" applyBorder="true" applyFont="true">
      <alignment horizontal="left"/>
      <protection locked="true"/>
    </xf>
    <xf numFmtId="0" fontId="18" fillId="5" borderId="4" xfId="0" applyFill="true" applyBorder="true" applyFont="true">
      <alignment horizontal="left"/>
      <protection locked="true"/>
    </xf>
    <xf numFmtId="0" fontId="19" fillId="5" borderId="4" xfId="0" applyFill="true" applyBorder="true" applyFont="true">
      <alignment horizontal="left"/>
      <protection locked="true"/>
    </xf>
    <xf numFmtId="0" fontId="20" fillId="5" borderId="4" xfId="0" applyFill="true" applyBorder="true" applyFont="true">
      <alignment horizontal="left"/>
      <protection locked="true"/>
    </xf>
    <xf numFmtId="0" fontId="21" fillId="5" borderId="4" xfId="0" applyFill="true" applyBorder="true" applyFont="true">
      <alignment horizontal="left"/>
      <protection locked="true"/>
    </xf>
    <xf numFmtId="0" fontId="22" fillId="5" borderId="4" xfId="0" applyFill="true" applyBorder="true" applyFont="true">
      <alignment horizontal="left"/>
      <protection locked="true"/>
    </xf>
    <xf numFmtId="0" fontId="23" fillId="5" borderId="4" xfId="0" applyFill="true" applyBorder="true" applyFont="true">
      <alignment horizontal="left"/>
      <protection locked="true"/>
    </xf>
    <xf numFmtId="0" fontId="24" fillId="5" borderId="4" xfId="0" applyFill="true" applyBorder="true" applyFont="true">
      <alignment horizontal="left"/>
      <protection locked="true"/>
    </xf>
    <xf numFmtId="0" fontId="25" fillId="5" borderId="4" xfId="0" applyFill="true" applyBorder="true" applyFont="true">
      <alignment horizontal="left"/>
      <protection locked="true"/>
    </xf>
    <xf numFmtId="4" fontId="26" fillId="5" borderId="4" xfId="0" applyFill="true" applyBorder="true" applyFont="true" applyNumberFormat="true">
      <alignment horizontal="right"/>
      <protection locked="true"/>
    </xf>
    <xf numFmtId="4" fontId="27" fillId="5" borderId="4" xfId="0" applyFill="true" applyBorder="true" applyFont="true" applyNumberFormat="true">
      <alignment horizontal="right"/>
      <protection locked="true"/>
    </xf>
    <xf numFmtId="4" fontId="28" fillId="5" borderId="4" xfId="0" applyFill="true" applyBorder="true" applyFont="true" applyNumberFormat="true">
      <alignment horizontal="right"/>
      <protection locked="true"/>
    </xf>
    <xf numFmtId="0" fontId="29" fillId="0" borderId="0" xfId="0" applyFont="true"/>
    <xf numFmtId="0" fontId="30" fillId="5" borderId="4" xfId="0" applyFill="true" applyBorder="true" applyFont="true">
      <alignment horizontal="left"/>
      <protection locked="true"/>
    </xf>
    <xf numFmtId="0" fontId="31" fillId="5" borderId="4" xfId="0" applyFill="true" applyBorder="true" applyFont="true">
      <alignment horizontal="left"/>
      <protection locked="true"/>
    </xf>
    <xf numFmtId="0" fontId="32" fillId="5" borderId="4" xfId="0" applyFill="true" applyBorder="true" applyFont="true">
      <alignment horizontal="left"/>
      <protection locked="true"/>
    </xf>
    <xf numFmtId="0" fontId="33" fillId="5" borderId="4" xfId="0" applyFill="true" applyBorder="true" applyFont="true">
      <alignment horizontal="left"/>
      <protection locked="true"/>
    </xf>
    <xf numFmtId="0" fontId="34" fillId="5" borderId="4" xfId="0" applyFill="true" applyBorder="true" applyFont="true">
      <alignment horizontal="left"/>
      <protection locked="true"/>
    </xf>
    <xf numFmtId="0" fontId="35" fillId="5" borderId="4" xfId="0" applyFill="true" applyBorder="true" applyFont="true">
      <alignment horizontal="left"/>
      <protection locked="true"/>
    </xf>
    <xf numFmtId="0" fontId="36" fillId="5" borderId="4" xfId="0" applyFill="true" applyBorder="true" applyFont="true">
      <alignment horizontal="left"/>
      <protection locked="true"/>
    </xf>
    <xf numFmtId="0" fontId="37" fillId="5" borderId="4" xfId="0" applyFill="true" applyBorder="true" applyFont="true">
      <alignment horizontal="left"/>
      <protection locked="true"/>
    </xf>
    <xf numFmtId="0" fontId="38" fillId="5" borderId="4" xfId="0" applyFill="true" applyBorder="true" applyFont="true">
      <alignment horizontal="left"/>
      <protection locked="true"/>
    </xf>
    <xf numFmtId="0" fontId="39" fillId="5" borderId="4" xfId="0" applyFill="true" applyBorder="true" applyFont="true">
      <alignment horizontal="left"/>
      <protection locked="true"/>
    </xf>
    <xf numFmtId="0" fontId="40" fillId="5" borderId="4" xfId="0" applyFill="true" applyBorder="true" applyFont="true">
      <alignment horizontal="left"/>
      <protection locked="true"/>
    </xf>
    <xf numFmtId="0" fontId="41" fillId="5" borderId="4" xfId="0" applyFill="true" applyBorder="true" applyFont="true">
      <alignment horizontal="left"/>
      <protection locked="true"/>
    </xf>
    <xf numFmtId="4" fontId="42" fillId="5" borderId="4" xfId="0" applyFill="true" applyBorder="true" applyFont="true" applyNumberFormat="true">
      <alignment horizontal="right"/>
      <protection locked="true"/>
    </xf>
    <xf numFmtId="4" fontId="43" fillId="5" borderId="4" xfId="0" applyFill="true" applyBorder="true" applyFont="true" applyNumberFormat="true">
      <alignment horizontal="right"/>
      <protection locked="true"/>
    </xf>
    <xf numFmtId="4" fontId="44" fillId="5" borderId="4" xfId="0" applyFill="true" applyBorder="true" applyFont="true" applyNumberFormat="true">
      <alignment horizontal="right"/>
      <protection locked="true"/>
    </xf>
    <xf numFmtId="0" fontId="45" fillId="0" borderId="0" xfId="0" applyFont="true"/>
    <xf numFmtId="0" fontId="46" fillId="0" borderId="4" xfId="0" applyBorder="true" applyFont="true">
      <alignment horizontal="left" vertical="top"/>
      <protection locked="true"/>
    </xf>
    <xf numFmtId="0" fontId="47" fillId="0" borderId="4" xfId="0" applyBorder="true" applyFont="true">
      <alignment horizontal="left" vertical="top" wrapText="true"/>
      <protection locked="true"/>
    </xf>
    <xf numFmtId="0" fontId="48" fillId="0" borderId="4" xfId="0" applyBorder="true" applyFont="true">
      <alignment horizontal="center" vertical="top"/>
      <protection locked="true"/>
    </xf>
    <xf numFmtId="170" fontId="49" fillId="0" borderId="4" xfId="0" applyBorder="true" applyFont="true" applyNumberFormat="true">
      <alignment horizontal="right" vertical="top"/>
      <protection locked="true"/>
    </xf>
    <xf numFmtId="171" fontId="50" fillId="0" borderId="4" xfId="0" applyBorder="true" applyFont="true" applyNumberFormat="true">
      <alignment horizontal="right" vertical="top"/>
      <protection locked="true"/>
    </xf>
    <xf numFmtId="171" fontId="51" fillId="0" borderId="4" xfId="0" applyBorder="true" applyFont="true" applyNumberFormat="true">
      <alignment horizontal="right" vertical="top"/>
      <protection locked="true"/>
    </xf>
    <xf numFmtId="171" fontId="52" fillId="0" borderId="4" xfId="0" applyBorder="true" applyFont="true" applyNumberFormat="true">
      <alignment horizontal="right" vertical="top"/>
      <protection locked="true"/>
    </xf>
    <xf numFmtId="4" fontId="53" fillId="0" borderId="4" xfId="0" applyBorder="true" applyFont="true" applyNumberFormat="true">
      <alignment horizontal="right" vertical="top"/>
      <protection locked="true"/>
    </xf>
    <xf numFmtId="172" fontId="54" fillId="0" borderId="4" xfId="0" applyBorder="true" applyFont="true" applyNumberFormat="true">
      <alignment horizontal="right" vertical="top"/>
      <protection locked="true"/>
    </xf>
    <xf numFmtId="4" fontId="55" fillId="0" borderId="4" xfId="0" applyBorder="true" applyFont="true" applyNumberFormat="true">
      <alignment horizontal="right" vertical="top"/>
      <protection locked="true"/>
    </xf>
    <xf numFmtId="173" fontId="56" fillId="3" borderId="4" xfId="0" applyFill="true" applyBorder="true" applyFont="true" applyNumberFormat="true">
      <alignment vertical="top" horizontal="right"/>
      <protection locked="false"/>
    </xf>
    <xf numFmtId="171" fontId="57" fillId="0" borderId="4" xfId="0" applyBorder="true" applyFont="true" applyNumberFormat="true">
      <alignment horizontal="right" vertical="top"/>
      <protection locked="true"/>
    </xf>
    <xf numFmtId="171" fontId="58" fillId="0" borderId="4" xfId="0" applyBorder="true" applyFont="true" applyNumberFormat="true">
      <alignment horizontal="right" vertical="top"/>
      <protection locked="true"/>
    </xf>
    <xf numFmtId="171" fontId="59" fillId="0" borderId="4" xfId="0" applyBorder="true" applyFont="true" applyNumberFormat="true">
      <alignment horizontal="right" vertical="top"/>
      <protection locked="true"/>
    </xf>
    <xf numFmtId="4" fontId="60" fillId="0" borderId="4" xfId="0" applyBorder="true" applyFont="true" applyNumberFormat="true">
      <alignment horizontal="right" vertical="top"/>
      <protection locked="true"/>
    </xf>
    <xf numFmtId="0" fontId="61" fillId="0" borderId="0" xfId="0" applyFont="true"/>
    <xf numFmtId="0" fontId="62" fillId="0" borderId="4" xfId="0" applyBorder="true" applyFont="true">
      <alignment horizontal="left" vertical="top"/>
      <protection locked="true"/>
    </xf>
    <xf numFmtId="0" fontId="63" fillId="0" borderId="4" xfId="0" applyBorder="true" applyFont="true">
      <alignment horizontal="left" vertical="top" wrapText="true"/>
      <protection locked="true"/>
    </xf>
    <xf numFmtId="0" fontId="64" fillId="0" borderId="4" xfId="0" applyBorder="true" applyFont="true">
      <alignment horizontal="center" vertical="top"/>
      <protection locked="true"/>
    </xf>
    <xf numFmtId="170" fontId="65" fillId="0" borderId="4" xfId="0" applyBorder="true" applyFont="true" applyNumberFormat="true">
      <alignment horizontal="right" vertical="top"/>
      <protection locked="true"/>
    </xf>
    <xf numFmtId="171" fontId="66" fillId="0" borderId="4" xfId="0" applyBorder="true" applyFont="true" applyNumberFormat="true">
      <alignment horizontal="right" vertical="top"/>
      <protection locked="true"/>
    </xf>
    <xf numFmtId="171" fontId="67" fillId="0" borderId="4" xfId="0" applyBorder="true" applyFont="true" applyNumberFormat="true">
      <alignment horizontal="right" vertical="top"/>
      <protection locked="true"/>
    </xf>
    <xf numFmtId="171" fontId="68" fillId="0" borderId="4" xfId="0" applyBorder="true" applyFont="true" applyNumberFormat="true">
      <alignment horizontal="right" vertical="top"/>
      <protection locked="true"/>
    </xf>
    <xf numFmtId="4" fontId="69" fillId="0" borderId="4" xfId="0" applyBorder="true" applyFont="true" applyNumberFormat="true">
      <alignment horizontal="right" vertical="top"/>
      <protection locked="true"/>
    </xf>
    <xf numFmtId="172" fontId="70" fillId="0" borderId="4" xfId="0" applyBorder="true" applyFont="true" applyNumberFormat="true">
      <alignment horizontal="right" vertical="top"/>
      <protection locked="true"/>
    </xf>
    <xf numFmtId="4" fontId="71" fillId="0" borderId="4" xfId="0" applyBorder="true" applyFont="true" applyNumberFormat="true">
      <alignment horizontal="right" vertical="top"/>
      <protection locked="true"/>
    </xf>
    <xf numFmtId="173" fontId="72" fillId="3" borderId="4" xfId="0" applyFill="true" applyBorder="true" applyFont="true" applyNumberFormat="true">
      <alignment vertical="top" horizontal="right"/>
      <protection locked="false"/>
    </xf>
    <xf numFmtId="171" fontId="73" fillId="0" borderId="4" xfId="0" applyBorder="true" applyFont="true" applyNumberFormat="true">
      <alignment horizontal="right" vertical="top"/>
      <protection locked="true"/>
    </xf>
    <xf numFmtId="171" fontId="74" fillId="0" borderId="4" xfId="0" applyBorder="true" applyFont="true" applyNumberFormat="true">
      <alignment horizontal="right" vertical="top"/>
      <protection locked="true"/>
    </xf>
    <xf numFmtId="171" fontId="75" fillId="0" borderId="4" xfId="0" applyBorder="true" applyFont="true" applyNumberFormat="true">
      <alignment horizontal="right" vertical="top"/>
      <protection locked="true"/>
    </xf>
    <xf numFmtId="4" fontId="76" fillId="0" borderId="4" xfId="0" applyBorder="true" applyFont="true" applyNumberFormat="true">
      <alignment horizontal="right" vertical="top"/>
      <protection locked="true"/>
    </xf>
    <xf numFmtId="0" fontId="77" fillId="0" borderId="0" xfId="0" applyFont="true"/>
    <xf numFmtId="0" fontId="78" fillId="0" borderId="4" xfId="0" applyBorder="true" applyFont="true">
      <alignment horizontal="left" vertical="top"/>
      <protection locked="true"/>
    </xf>
    <xf numFmtId="0" fontId="79" fillId="0" borderId="4" xfId="0" applyBorder="true" applyFont="true">
      <alignment horizontal="left" vertical="top" wrapText="true"/>
      <protection locked="true"/>
    </xf>
    <xf numFmtId="0" fontId="80" fillId="0" borderId="4" xfId="0" applyBorder="true" applyFont="true">
      <alignment horizontal="center" vertical="top"/>
      <protection locked="true"/>
    </xf>
    <xf numFmtId="170" fontId="81" fillId="0" borderId="4" xfId="0" applyBorder="true" applyFont="true" applyNumberFormat="true">
      <alignment horizontal="right" vertical="top"/>
      <protection locked="true"/>
    </xf>
    <xf numFmtId="171" fontId="82" fillId="0" borderId="4" xfId="0" applyBorder="true" applyFont="true" applyNumberFormat="true">
      <alignment horizontal="right" vertical="top"/>
      <protection locked="true"/>
    </xf>
    <xf numFmtId="171" fontId="83" fillId="0" borderId="4" xfId="0" applyBorder="true" applyFont="true" applyNumberFormat="true">
      <alignment horizontal="right" vertical="top"/>
      <protection locked="true"/>
    </xf>
    <xf numFmtId="171" fontId="84" fillId="0" borderId="4" xfId="0" applyBorder="true" applyFont="true" applyNumberFormat="true">
      <alignment horizontal="right" vertical="top"/>
      <protection locked="true"/>
    </xf>
    <xf numFmtId="4" fontId="85" fillId="0" borderId="4" xfId="0" applyBorder="true" applyFont="true" applyNumberFormat="true">
      <alignment horizontal="right" vertical="top"/>
      <protection locked="true"/>
    </xf>
    <xf numFmtId="172" fontId="86" fillId="0" borderId="4" xfId="0" applyBorder="true" applyFont="true" applyNumberFormat="true">
      <alignment horizontal="right" vertical="top"/>
      <protection locked="true"/>
    </xf>
    <xf numFmtId="4" fontId="87" fillId="0" borderId="4" xfId="0" applyBorder="true" applyFont="true" applyNumberFormat="true">
      <alignment horizontal="right" vertical="top"/>
      <protection locked="true"/>
    </xf>
    <xf numFmtId="173" fontId="88" fillId="3" borderId="4" xfId="0" applyFill="true" applyBorder="true" applyFont="true" applyNumberFormat="true">
      <alignment vertical="top" horizontal="right"/>
      <protection locked="false"/>
    </xf>
    <xf numFmtId="171" fontId="89" fillId="0" borderId="4" xfId="0" applyBorder="true" applyFont="true" applyNumberFormat="true">
      <alignment horizontal="right" vertical="top"/>
      <protection locked="true"/>
    </xf>
    <xf numFmtId="171" fontId="90" fillId="0" borderId="4" xfId="0" applyBorder="true" applyFont="true" applyNumberFormat="true">
      <alignment horizontal="right" vertical="top"/>
      <protection locked="true"/>
    </xf>
    <xf numFmtId="171" fontId="91" fillId="0" borderId="4" xfId="0" applyBorder="true" applyFont="true" applyNumberFormat="true">
      <alignment horizontal="right" vertical="top"/>
      <protection locked="true"/>
    </xf>
    <xf numFmtId="4" fontId="92" fillId="0" borderId="4" xfId="0" applyBorder="true" applyFont="true" applyNumberFormat="true">
      <alignment horizontal="right" vertical="top"/>
      <protection locked="true"/>
    </xf>
    <xf numFmtId="0" fontId="93" fillId="0" borderId="0" xfId="0" applyFont="true"/>
    <xf numFmtId="0" fontId="94" fillId="0" borderId="4" xfId="0" applyBorder="true" applyFont="true">
      <alignment horizontal="left" vertical="top"/>
      <protection locked="true"/>
    </xf>
    <xf numFmtId="0" fontId="95" fillId="0" borderId="4" xfId="0" applyBorder="true" applyFont="true">
      <alignment horizontal="left" vertical="top" wrapText="true"/>
      <protection locked="true"/>
    </xf>
    <xf numFmtId="0" fontId="96" fillId="0" borderId="4" xfId="0" applyBorder="true" applyFont="true">
      <alignment horizontal="center" vertical="top"/>
      <protection locked="true"/>
    </xf>
    <xf numFmtId="170" fontId="97" fillId="0" borderId="4" xfId="0" applyBorder="true" applyFont="true" applyNumberFormat="true">
      <alignment horizontal="right" vertical="top"/>
      <protection locked="true"/>
    </xf>
    <xf numFmtId="171" fontId="98" fillId="0" borderId="4" xfId="0" applyBorder="true" applyFont="true" applyNumberFormat="true">
      <alignment horizontal="right" vertical="top"/>
      <protection locked="true"/>
    </xf>
    <xf numFmtId="171" fontId="99" fillId="0" borderId="4" xfId="0" applyBorder="true" applyFont="true" applyNumberFormat="true">
      <alignment horizontal="right" vertical="top"/>
      <protection locked="true"/>
    </xf>
    <xf numFmtId="171" fontId="100" fillId="0" borderId="4" xfId="0" applyBorder="true" applyFont="true" applyNumberFormat="true">
      <alignment horizontal="right" vertical="top"/>
      <protection locked="true"/>
    </xf>
    <xf numFmtId="4" fontId="101" fillId="0" borderId="4" xfId="0" applyBorder="true" applyFont="true" applyNumberFormat="true">
      <alignment horizontal="right" vertical="top"/>
      <protection locked="true"/>
    </xf>
    <xf numFmtId="172" fontId="102" fillId="0" borderId="4" xfId="0" applyBorder="true" applyFont="true" applyNumberFormat="true">
      <alignment horizontal="right" vertical="top"/>
      <protection locked="true"/>
    </xf>
    <xf numFmtId="4" fontId="103" fillId="0" borderId="4" xfId="0" applyBorder="true" applyFont="true" applyNumberFormat="true">
      <alignment horizontal="right" vertical="top"/>
      <protection locked="true"/>
    </xf>
    <xf numFmtId="173" fontId="104" fillId="3" borderId="4" xfId="0" applyFill="true" applyBorder="true" applyFont="true" applyNumberFormat="true">
      <alignment vertical="top" horizontal="right"/>
      <protection locked="false"/>
    </xf>
    <xf numFmtId="171" fontId="105" fillId="0" borderId="4" xfId="0" applyBorder="true" applyFont="true" applyNumberFormat="true">
      <alignment horizontal="right" vertical="top"/>
      <protection locked="true"/>
    </xf>
    <xf numFmtId="171" fontId="106" fillId="0" borderId="4" xfId="0" applyBorder="true" applyFont="true" applyNumberFormat="true">
      <alignment horizontal="right" vertical="top"/>
      <protection locked="true"/>
    </xf>
    <xf numFmtId="171" fontId="107" fillId="0" borderId="4" xfId="0" applyBorder="true" applyFont="true" applyNumberFormat="true">
      <alignment horizontal="right" vertical="top"/>
      <protection locked="true"/>
    </xf>
    <xf numFmtId="4" fontId="108" fillId="0" borderId="4" xfId="0" applyBorder="true" applyFont="true" applyNumberFormat="true">
      <alignment horizontal="right" vertical="top"/>
      <protection locked="true"/>
    </xf>
    <xf numFmtId="0" fontId="109" fillId="0" borderId="0" xfId="0" applyFont="true"/>
    <xf numFmtId="0" fontId="110" fillId="0" borderId="4" xfId="0" applyBorder="true" applyFont="true">
      <alignment horizontal="left" vertical="top"/>
      <protection locked="true"/>
    </xf>
    <xf numFmtId="0" fontId="111" fillId="0" borderId="4" xfId="0" applyBorder="true" applyFont="true">
      <alignment horizontal="left" vertical="top" wrapText="true"/>
      <protection locked="true"/>
    </xf>
    <xf numFmtId="0" fontId="112" fillId="0" borderId="4" xfId="0" applyBorder="true" applyFont="true">
      <alignment horizontal="center" vertical="top"/>
      <protection locked="true"/>
    </xf>
    <xf numFmtId="170" fontId="113" fillId="0" borderId="4" xfId="0" applyBorder="true" applyFont="true" applyNumberFormat="true">
      <alignment horizontal="right" vertical="top"/>
      <protection locked="true"/>
    </xf>
    <xf numFmtId="171" fontId="114" fillId="0" borderId="4" xfId="0" applyBorder="true" applyFont="true" applyNumberFormat="true">
      <alignment horizontal="right" vertical="top"/>
      <protection locked="true"/>
    </xf>
    <xf numFmtId="171" fontId="115" fillId="0" borderId="4" xfId="0" applyBorder="true" applyFont="true" applyNumberFormat="true">
      <alignment horizontal="right" vertical="top"/>
      <protection locked="true"/>
    </xf>
    <xf numFmtId="171" fontId="116" fillId="0" borderId="4" xfId="0" applyBorder="true" applyFont="true" applyNumberFormat="true">
      <alignment horizontal="right" vertical="top"/>
      <protection locked="true"/>
    </xf>
    <xf numFmtId="4" fontId="117" fillId="0" borderId="4" xfId="0" applyBorder="true" applyFont="true" applyNumberFormat="true">
      <alignment horizontal="right" vertical="top"/>
      <protection locked="true"/>
    </xf>
    <xf numFmtId="172" fontId="118" fillId="0" borderId="4" xfId="0" applyBorder="true" applyFont="true" applyNumberFormat="true">
      <alignment horizontal="right" vertical="top"/>
      <protection locked="true"/>
    </xf>
    <xf numFmtId="4" fontId="119" fillId="0" borderId="4" xfId="0" applyBorder="true" applyFont="true" applyNumberFormat="true">
      <alignment horizontal="right" vertical="top"/>
      <protection locked="true"/>
    </xf>
    <xf numFmtId="173" fontId="120" fillId="3" borderId="4" xfId="0" applyFill="true" applyBorder="true" applyFont="true" applyNumberFormat="true">
      <alignment vertical="top" horizontal="right"/>
      <protection locked="false"/>
    </xf>
    <xf numFmtId="171" fontId="121" fillId="0" borderId="4" xfId="0" applyBorder="true" applyFont="true" applyNumberFormat="true">
      <alignment horizontal="right" vertical="top"/>
      <protection locked="true"/>
    </xf>
    <xf numFmtId="171" fontId="122" fillId="0" borderId="4" xfId="0" applyBorder="true" applyFont="true" applyNumberFormat="true">
      <alignment horizontal="right" vertical="top"/>
      <protection locked="true"/>
    </xf>
    <xf numFmtId="171" fontId="123" fillId="0" borderId="4" xfId="0" applyBorder="true" applyFont="true" applyNumberFormat="true">
      <alignment horizontal="right" vertical="top"/>
      <protection locked="true"/>
    </xf>
    <xf numFmtId="4" fontId="124" fillId="0" borderId="4" xfId="0" applyBorder="true" applyFont="true" applyNumberFormat="true">
      <alignment horizontal="right" vertical="top"/>
      <protection locked="true"/>
    </xf>
    <xf numFmtId="0" fontId="125" fillId="0" borderId="0" xfId="0" applyFont="true"/>
    <xf numFmtId="0" fontId="126" fillId="0" borderId="4" xfId="0" applyBorder="true" applyFont="true">
      <alignment horizontal="left" vertical="top"/>
      <protection locked="true"/>
    </xf>
    <xf numFmtId="0" fontId="127" fillId="0" borderId="4" xfId="0" applyBorder="true" applyFont="true">
      <alignment horizontal="left" vertical="top" wrapText="true"/>
      <protection locked="true"/>
    </xf>
    <xf numFmtId="0" fontId="128" fillId="0" borderId="4" xfId="0" applyBorder="true" applyFont="true">
      <alignment horizontal="center" vertical="top"/>
      <protection locked="true"/>
    </xf>
    <xf numFmtId="170" fontId="129" fillId="0" borderId="4" xfId="0" applyBorder="true" applyFont="true" applyNumberFormat="true">
      <alignment horizontal="right" vertical="top"/>
      <protection locked="true"/>
    </xf>
    <xf numFmtId="171" fontId="130" fillId="0" borderId="4" xfId="0" applyBorder="true" applyFont="true" applyNumberFormat="true">
      <alignment horizontal="right" vertical="top"/>
      <protection locked="true"/>
    </xf>
    <xf numFmtId="171" fontId="131" fillId="0" borderId="4" xfId="0" applyBorder="true" applyFont="true" applyNumberFormat="true">
      <alignment horizontal="right" vertical="top"/>
      <protection locked="true"/>
    </xf>
    <xf numFmtId="171" fontId="132" fillId="0" borderId="4" xfId="0" applyBorder="true" applyFont="true" applyNumberFormat="true">
      <alignment horizontal="right" vertical="top"/>
      <protection locked="true"/>
    </xf>
    <xf numFmtId="4" fontId="133" fillId="0" borderId="4" xfId="0" applyBorder="true" applyFont="true" applyNumberFormat="true">
      <alignment horizontal="right" vertical="top"/>
      <protection locked="true"/>
    </xf>
    <xf numFmtId="172" fontId="134" fillId="0" borderId="4" xfId="0" applyBorder="true" applyFont="true" applyNumberFormat="true">
      <alignment horizontal="right" vertical="top"/>
      <protection locked="true"/>
    </xf>
    <xf numFmtId="4" fontId="135" fillId="0" borderId="4" xfId="0" applyBorder="true" applyFont="true" applyNumberFormat="true">
      <alignment horizontal="right" vertical="top"/>
      <protection locked="true"/>
    </xf>
    <xf numFmtId="173" fontId="136" fillId="3" borderId="4" xfId="0" applyFill="true" applyBorder="true" applyFont="true" applyNumberFormat="true">
      <alignment vertical="top" horizontal="right"/>
      <protection locked="false"/>
    </xf>
    <xf numFmtId="171" fontId="137" fillId="0" borderId="4" xfId="0" applyBorder="true" applyFont="true" applyNumberFormat="true">
      <alignment horizontal="right" vertical="top"/>
      <protection locked="true"/>
    </xf>
    <xf numFmtId="171" fontId="138" fillId="0" borderId="4" xfId="0" applyBorder="true" applyFont="true" applyNumberFormat="true">
      <alignment horizontal="right" vertical="top"/>
      <protection locked="true"/>
    </xf>
    <xf numFmtId="171" fontId="139" fillId="0" borderId="4" xfId="0" applyBorder="true" applyFont="true" applyNumberFormat="true">
      <alignment horizontal="right" vertical="top"/>
      <protection locked="true"/>
    </xf>
    <xf numFmtId="4" fontId="140" fillId="0" borderId="4" xfId="0" applyBorder="true" applyFont="true" applyNumberFormat="true">
      <alignment horizontal="right" vertical="top"/>
      <protection locked="true"/>
    </xf>
    <xf numFmtId="0" fontId="141" fillId="0" borderId="0" xfId="0" applyFont="true"/>
    <xf numFmtId="0" fontId="142" fillId="0" borderId="4" xfId="0" applyBorder="true" applyFont="true">
      <alignment horizontal="left" vertical="top"/>
      <protection locked="true"/>
    </xf>
    <xf numFmtId="0" fontId="143" fillId="0" borderId="4" xfId="0" applyBorder="true" applyFont="true">
      <alignment horizontal="left" vertical="top" wrapText="true"/>
      <protection locked="true"/>
    </xf>
    <xf numFmtId="0" fontId="144" fillId="0" borderId="4" xfId="0" applyBorder="true" applyFont="true">
      <alignment horizontal="center" vertical="top"/>
      <protection locked="true"/>
    </xf>
    <xf numFmtId="170" fontId="145" fillId="0" borderId="4" xfId="0" applyBorder="true" applyFont="true" applyNumberFormat="true">
      <alignment horizontal="right" vertical="top"/>
      <protection locked="true"/>
    </xf>
    <xf numFmtId="171" fontId="146" fillId="0" borderId="4" xfId="0" applyBorder="true" applyFont="true" applyNumberFormat="true">
      <alignment horizontal="right" vertical="top"/>
      <protection locked="true"/>
    </xf>
    <xf numFmtId="171" fontId="147" fillId="0" borderId="4" xfId="0" applyBorder="true" applyFont="true" applyNumberFormat="true">
      <alignment horizontal="right" vertical="top"/>
      <protection locked="true"/>
    </xf>
    <xf numFmtId="171" fontId="148" fillId="0" borderId="4" xfId="0" applyBorder="true" applyFont="true" applyNumberFormat="true">
      <alignment horizontal="right" vertical="top"/>
      <protection locked="true"/>
    </xf>
    <xf numFmtId="4" fontId="149" fillId="0" borderId="4" xfId="0" applyBorder="true" applyFont="true" applyNumberFormat="true">
      <alignment horizontal="right" vertical="top"/>
      <protection locked="true"/>
    </xf>
    <xf numFmtId="172" fontId="150" fillId="0" borderId="4" xfId="0" applyBorder="true" applyFont="true" applyNumberFormat="true">
      <alignment horizontal="right" vertical="top"/>
      <protection locked="true"/>
    </xf>
    <xf numFmtId="4" fontId="151" fillId="0" borderId="4" xfId="0" applyBorder="true" applyFont="true" applyNumberFormat="true">
      <alignment horizontal="right" vertical="top"/>
      <protection locked="true"/>
    </xf>
    <xf numFmtId="173" fontId="152" fillId="3" borderId="4" xfId="0" applyFill="true" applyBorder="true" applyFont="true" applyNumberFormat="true">
      <alignment vertical="top" horizontal="right"/>
      <protection locked="false"/>
    </xf>
    <xf numFmtId="171" fontId="153" fillId="0" borderId="4" xfId="0" applyBorder="true" applyFont="true" applyNumberFormat="true">
      <alignment horizontal="right" vertical="top"/>
      <protection locked="true"/>
    </xf>
    <xf numFmtId="171" fontId="154" fillId="0" borderId="4" xfId="0" applyBorder="true" applyFont="true" applyNumberFormat="true">
      <alignment horizontal="right" vertical="top"/>
      <protection locked="true"/>
    </xf>
    <xf numFmtId="171" fontId="155" fillId="0" borderId="4" xfId="0" applyBorder="true" applyFont="true" applyNumberFormat="true">
      <alignment horizontal="right" vertical="top"/>
      <protection locked="true"/>
    </xf>
    <xf numFmtId="4" fontId="156" fillId="0" borderId="4" xfId="0" applyBorder="true" applyFont="true" applyNumberFormat="true">
      <alignment horizontal="right" vertical="top"/>
      <protection locked="true"/>
    </xf>
    <xf numFmtId="0" fontId="157" fillId="0" borderId="0" xfId="0" applyFont="true"/>
    <xf numFmtId="0" fontId="158" fillId="5" borderId="4" xfId="0" applyFill="true" applyBorder="true" applyFont="true">
      <alignment horizontal="left"/>
      <protection locked="true"/>
    </xf>
    <xf numFmtId="0" fontId="159" fillId="5" borderId="4" xfId="0" applyFill="true" applyBorder="true" applyFont="true">
      <alignment horizontal="left"/>
      <protection locked="true"/>
    </xf>
    <xf numFmtId="0" fontId="160" fillId="5" borderId="4" xfId="0" applyFill="true" applyBorder="true" applyFont="true">
      <alignment horizontal="left"/>
      <protection locked="true"/>
    </xf>
    <xf numFmtId="0" fontId="161" fillId="5" borderId="4" xfId="0" applyFill="true" applyBorder="true" applyFont="true">
      <alignment horizontal="left"/>
      <protection locked="true"/>
    </xf>
    <xf numFmtId="0" fontId="162" fillId="5" borderId="4" xfId="0" applyFill="true" applyBorder="true" applyFont="true">
      <alignment horizontal="left"/>
      <protection locked="true"/>
    </xf>
    <xf numFmtId="0" fontId="163" fillId="5" borderId="4" xfId="0" applyFill="true" applyBorder="true" applyFont="true">
      <alignment horizontal="left"/>
      <protection locked="true"/>
    </xf>
    <xf numFmtId="0" fontId="164" fillId="5" borderId="4" xfId="0" applyFill="true" applyBorder="true" applyFont="true">
      <alignment horizontal="left"/>
      <protection locked="true"/>
    </xf>
    <xf numFmtId="0" fontId="165" fillId="5" borderId="4" xfId="0" applyFill="true" applyBorder="true" applyFont="true">
      <alignment horizontal="left"/>
      <protection locked="true"/>
    </xf>
    <xf numFmtId="0" fontId="166" fillId="5" borderId="4" xfId="0" applyFill="true" applyBorder="true" applyFont="true">
      <alignment horizontal="left"/>
      <protection locked="true"/>
    </xf>
    <xf numFmtId="0" fontId="167" fillId="5" borderId="4" xfId="0" applyFill="true" applyBorder="true" applyFont="true">
      <alignment horizontal="left"/>
      <protection locked="true"/>
    </xf>
    <xf numFmtId="0" fontId="168" fillId="5" borderId="4" xfId="0" applyFill="true" applyBorder="true" applyFont="true">
      <alignment horizontal="left"/>
      <protection locked="true"/>
    </xf>
    <xf numFmtId="0" fontId="169" fillId="5" borderId="4" xfId="0" applyFill="true" applyBorder="true" applyFont="true">
      <alignment horizontal="left"/>
      <protection locked="true"/>
    </xf>
    <xf numFmtId="4" fontId="170" fillId="5" borderId="4" xfId="0" applyFill="true" applyBorder="true" applyFont="true" applyNumberFormat="true">
      <alignment horizontal="right"/>
      <protection locked="true"/>
    </xf>
    <xf numFmtId="4" fontId="171" fillId="5" borderId="4" xfId="0" applyFill="true" applyBorder="true" applyFont="true" applyNumberFormat="true">
      <alignment horizontal="right"/>
      <protection locked="true"/>
    </xf>
    <xf numFmtId="4" fontId="172" fillId="5" borderId="4" xfId="0" applyFill="true" applyBorder="true" applyFont="true" applyNumberFormat="true">
      <alignment horizontal="right"/>
      <protection locked="true"/>
    </xf>
    <xf numFmtId="0" fontId="173" fillId="0" borderId="0" xfId="0" applyFont="true"/>
    <xf numFmtId="0" fontId="174" fillId="5" borderId="4" xfId="0" applyFill="true" applyBorder="true" applyFont="true">
      <alignment horizontal="left"/>
      <protection locked="true"/>
    </xf>
    <xf numFmtId="0" fontId="175" fillId="5" borderId="4" xfId="0" applyFill="true" applyBorder="true" applyFont="true">
      <alignment horizontal="left"/>
      <protection locked="true"/>
    </xf>
    <xf numFmtId="0" fontId="176" fillId="5" borderId="4" xfId="0" applyFill="true" applyBorder="true" applyFont="true">
      <alignment horizontal="left"/>
      <protection locked="true"/>
    </xf>
    <xf numFmtId="0" fontId="177" fillId="5" borderId="4" xfId="0" applyFill="true" applyBorder="true" applyFont="true">
      <alignment horizontal="left"/>
      <protection locked="true"/>
    </xf>
    <xf numFmtId="0" fontId="178" fillId="5" borderId="4" xfId="0" applyFill="true" applyBorder="true" applyFont="true">
      <alignment horizontal="left"/>
      <protection locked="true"/>
    </xf>
    <xf numFmtId="0" fontId="179" fillId="5" borderId="4" xfId="0" applyFill="true" applyBorder="true" applyFont="true">
      <alignment horizontal="left"/>
      <protection locked="true"/>
    </xf>
    <xf numFmtId="0" fontId="180" fillId="5" borderId="4" xfId="0" applyFill="true" applyBorder="true" applyFont="true">
      <alignment horizontal="left"/>
      <protection locked="true"/>
    </xf>
    <xf numFmtId="0" fontId="181" fillId="5" borderId="4" xfId="0" applyFill="true" applyBorder="true" applyFont="true">
      <alignment horizontal="left"/>
      <protection locked="true"/>
    </xf>
    <xf numFmtId="0" fontId="182" fillId="5" borderId="4" xfId="0" applyFill="true" applyBorder="true" applyFont="true">
      <alignment horizontal="left"/>
      <protection locked="true"/>
    </xf>
    <xf numFmtId="0" fontId="183" fillId="5" borderId="4" xfId="0" applyFill="true" applyBorder="true" applyFont="true">
      <alignment horizontal="left"/>
      <protection locked="true"/>
    </xf>
    <xf numFmtId="0" fontId="184" fillId="5" borderId="4" xfId="0" applyFill="true" applyBorder="true" applyFont="true">
      <alignment horizontal="left"/>
      <protection locked="true"/>
    </xf>
    <xf numFmtId="0" fontId="185" fillId="5" borderId="4" xfId="0" applyFill="true" applyBorder="true" applyFont="true">
      <alignment horizontal="left"/>
      <protection locked="true"/>
    </xf>
    <xf numFmtId="4" fontId="186" fillId="5" borderId="4" xfId="0" applyFill="true" applyBorder="true" applyFont="true" applyNumberFormat="true">
      <alignment horizontal="right"/>
      <protection locked="true"/>
    </xf>
    <xf numFmtId="4" fontId="187" fillId="5" borderId="4" xfId="0" applyFill="true" applyBorder="true" applyFont="true" applyNumberFormat="true">
      <alignment horizontal="right"/>
      <protection locked="true"/>
    </xf>
    <xf numFmtId="4" fontId="188" fillId="5" borderId="4" xfId="0" applyFill="true" applyBorder="true" applyFont="true" applyNumberFormat="true">
      <alignment horizontal="right"/>
      <protection locked="true"/>
    </xf>
    <xf numFmtId="0" fontId="189" fillId="0" borderId="0" xfId="0" applyFont="true"/>
    <xf numFmtId="0" fontId="190" fillId="0" borderId="4" xfId="0" applyBorder="true" applyFont="true">
      <alignment horizontal="left" vertical="top"/>
      <protection locked="true"/>
    </xf>
    <xf numFmtId="0" fontId="191" fillId="0" borderId="4" xfId="0" applyBorder="true" applyFont="true">
      <alignment horizontal="left" vertical="top" wrapText="true"/>
      <protection locked="true"/>
    </xf>
    <xf numFmtId="0" fontId="192" fillId="0" borderId="4" xfId="0" applyBorder="true" applyFont="true">
      <alignment horizontal="center" vertical="top"/>
      <protection locked="true"/>
    </xf>
    <xf numFmtId="170" fontId="193" fillId="0" borderId="4" xfId="0" applyBorder="true" applyFont="true" applyNumberFormat="true">
      <alignment horizontal="right" vertical="top"/>
      <protection locked="true"/>
    </xf>
    <xf numFmtId="171" fontId="194" fillId="0" borderId="4" xfId="0" applyBorder="true" applyFont="true" applyNumberFormat="true">
      <alignment horizontal="right" vertical="top"/>
      <protection locked="true"/>
    </xf>
    <xf numFmtId="171" fontId="195" fillId="0" borderId="4" xfId="0" applyBorder="true" applyFont="true" applyNumberFormat="true">
      <alignment horizontal="right" vertical="top"/>
      <protection locked="true"/>
    </xf>
    <xf numFmtId="171" fontId="196" fillId="0" borderId="4" xfId="0" applyBorder="true" applyFont="true" applyNumberFormat="true">
      <alignment horizontal="right" vertical="top"/>
      <protection locked="true"/>
    </xf>
    <xf numFmtId="4" fontId="197" fillId="0" borderId="4" xfId="0" applyBorder="true" applyFont="true" applyNumberFormat="true">
      <alignment horizontal="right" vertical="top"/>
      <protection locked="true"/>
    </xf>
    <xf numFmtId="172" fontId="198" fillId="0" borderId="4" xfId="0" applyBorder="true" applyFont="true" applyNumberFormat="true">
      <alignment horizontal="right" vertical="top"/>
      <protection locked="true"/>
    </xf>
    <xf numFmtId="4" fontId="199" fillId="0" borderId="4" xfId="0" applyBorder="true" applyFont="true" applyNumberFormat="true">
      <alignment horizontal="right" vertical="top"/>
      <protection locked="true"/>
    </xf>
    <xf numFmtId="173" fontId="200" fillId="3" borderId="4" xfId="0" applyFill="true" applyBorder="true" applyFont="true" applyNumberFormat="true">
      <alignment vertical="top" horizontal="right"/>
      <protection locked="false"/>
    </xf>
    <xf numFmtId="171" fontId="201" fillId="0" borderId="4" xfId="0" applyBorder="true" applyFont="true" applyNumberFormat="true">
      <alignment horizontal="right" vertical="top"/>
      <protection locked="true"/>
    </xf>
    <xf numFmtId="171" fontId="202" fillId="0" borderId="4" xfId="0" applyBorder="true" applyFont="true" applyNumberFormat="true">
      <alignment horizontal="right" vertical="top"/>
      <protection locked="true"/>
    </xf>
    <xf numFmtId="171" fontId="203" fillId="0" borderId="4" xfId="0" applyBorder="true" applyFont="true" applyNumberFormat="true">
      <alignment horizontal="right" vertical="top"/>
      <protection locked="true"/>
    </xf>
    <xf numFmtId="4" fontId="204" fillId="0" borderId="4" xfId="0" applyBorder="true" applyFont="true" applyNumberFormat="true">
      <alignment horizontal="right" vertical="top"/>
      <protection locked="true"/>
    </xf>
    <xf numFmtId="0" fontId="205" fillId="0" borderId="0" xfId="0" applyFont="true"/>
    <xf numFmtId="0" fontId="206" fillId="0" borderId="4" xfId="0" applyBorder="true" applyFont="true">
      <alignment horizontal="left" vertical="top"/>
      <protection locked="true"/>
    </xf>
    <xf numFmtId="0" fontId="207" fillId="0" borderId="4" xfId="0" applyBorder="true" applyFont="true">
      <alignment horizontal="left" vertical="top" wrapText="true"/>
      <protection locked="true"/>
    </xf>
    <xf numFmtId="0" fontId="208" fillId="0" borderId="4" xfId="0" applyBorder="true" applyFont="true">
      <alignment horizontal="center" vertical="top"/>
      <protection locked="true"/>
    </xf>
    <xf numFmtId="170" fontId="209" fillId="0" borderId="4" xfId="0" applyBorder="true" applyFont="true" applyNumberFormat="true">
      <alignment horizontal="right" vertical="top"/>
      <protection locked="true"/>
    </xf>
    <xf numFmtId="171" fontId="210" fillId="0" borderId="4" xfId="0" applyBorder="true" applyFont="true" applyNumberFormat="true">
      <alignment horizontal="right" vertical="top"/>
      <protection locked="true"/>
    </xf>
    <xf numFmtId="171" fontId="211" fillId="0" borderId="4" xfId="0" applyBorder="true" applyFont="true" applyNumberFormat="true">
      <alignment horizontal="right" vertical="top"/>
      <protection locked="true"/>
    </xf>
    <xf numFmtId="171" fontId="212" fillId="0" borderId="4" xfId="0" applyBorder="true" applyFont="true" applyNumberFormat="true">
      <alignment horizontal="right" vertical="top"/>
      <protection locked="true"/>
    </xf>
    <xf numFmtId="4" fontId="213" fillId="0" borderId="4" xfId="0" applyBorder="true" applyFont="true" applyNumberFormat="true">
      <alignment horizontal="right" vertical="top"/>
      <protection locked="true"/>
    </xf>
    <xf numFmtId="172" fontId="214" fillId="0" borderId="4" xfId="0" applyBorder="true" applyFont="true" applyNumberFormat="true">
      <alignment horizontal="right" vertical="top"/>
      <protection locked="true"/>
    </xf>
    <xf numFmtId="4" fontId="215" fillId="0" borderId="4" xfId="0" applyBorder="true" applyFont="true" applyNumberFormat="true">
      <alignment horizontal="right" vertical="top"/>
      <protection locked="true"/>
    </xf>
    <xf numFmtId="173" fontId="216" fillId="3" borderId="4" xfId="0" applyFill="true" applyBorder="true" applyFont="true" applyNumberFormat="true">
      <alignment vertical="top" horizontal="right"/>
      <protection locked="false"/>
    </xf>
    <xf numFmtId="171" fontId="217" fillId="0" borderId="4" xfId="0" applyBorder="true" applyFont="true" applyNumberFormat="true">
      <alignment horizontal="right" vertical="top"/>
      <protection locked="true"/>
    </xf>
    <xf numFmtId="171" fontId="218" fillId="0" borderId="4" xfId="0" applyBorder="true" applyFont="true" applyNumberFormat="true">
      <alignment horizontal="right" vertical="top"/>
      <protection locked="true"/>
    </xf>
    <xf numFmtId="171" fontId="219" fillId="0" borderId="4" xfId="0" applyBorder="true" applyFont="true" applyNumberFormat="true">
      <alignment horizontal="right" vertical="top"/>
      <protection locked="true"/>
    </xf>
    <xf numFmtId="4" fontId="220" fillId="0" borderId="4" xfId="0" applyBorder="true" applyFont="true" applyNumberFormat="true">
      <alignment horizontal="right" vertical="top"/>
      <protection locked="true"/>
    </xf>
    <xf numFmtId="0" fontId="221" fillId="0" borderId="0" xfId="0" applyFont="true"/>
    <xf numFmtId="0" fontId="222" fillId="0" borderId="4" xfId="0" applyBorder="true" applyFont="true">
      <alignment horizontal="left" vertical="top"/>
      <protection locked="true"/>
    </xf>
    <xf numFmtId="0" fontId="223" fillId="0" borderId="4" xfId="0" applyBorder="true" applyFont="true">
      <alignment horizontal="left" vertical="top" wrapText="true"/>
      <protection locked="true"/>
    </xf>
    <xf numFmtId="0" fontId="224" fillId="0" borderId="4" xfId="0" applyBorder="true" applyFont="true">
      <alignment horizontal="center" vertical="top"/>
      <protection locked="true"/>
    </xf>
    <xf numFmtId="170" fontId="225" fillId="0" borderId="4" xfId="0" applyBorder="true" applyFont="true" applyNumberFormat="true">
      <alignment horizontal="right" vertical="top"/>
      <protection locked="true"/>
    </xf>
    <xf numFmtId="171" fontId="226" fillId="0" borderId="4" xfId="0" applyBorder="true" applyFont="true" applyNumberFormat="true">
      <alignment horizontal="right" vertical="top"/>
      <protection locked="true"/>
    </xf>
    <xf numFmtId="171" fontId="227" fillId="0" borderId="4" xfId="0" applyBorder="true" applyFont="true" applyNumberFormat="true">
      <alignment horizontal="right" vertical="top"/>
      <protection locked="true"/>
    </xf>
    <xf numFmtId="171" fontId="228" fillId="0" borderId="4" xfId="0" applyBorder="true" applyFont="true" applyNumberFormat="true">
      <alignment horizontal="right" vertical="top"/>
      <protection locked="true"/>
    </xf>
    <xf numFmtId="4" fontId="229" fillId="0" borderId="4" xfId="0" applyBorder="true" applyFont="true" applyNumberFormat="true">
      <alignment horizontal="right" vertical="top"/>
      <protection locked="true"/>
    </xf>
    <xf numFmtId="172" fontId="230" fillId="0" borderId="4" xfId="0" applyBorder="true" applyFont="true" applyNumberFormat="true">
      <alignment horizontal="right" vertical="top"/>
      <protection locked="true"/>
    </xf>
    <xf numFmtId="4" fontId="231" fillId="0" borderId="4" xfId="0" applyBorder="true" applyFont="true" applyNumberFormat="true">
      <alignment horizontal="right" vertical="top"/>
      <protection locked="true"/>
    </xf>
    <xf numFmtId="173" fontId="232" fillId="3" borderId="4" xfId="0" applyFill="true" applyBorder="true" applyFont="true" applyNumberFormat="true">
      <alignment vertical="top" horizontal="right"/>
      <protection locked="false"/>
    </xf>
    <xf numFmtId="171" fontId="233" fillId="0" borderId="4" xfId="0" applyBorder="true" applyFont="true" applyNumberFormat="true">
      <alignment horizontal="right" vertical="top"/>
      <protection locked="true"/>
    </xf>
    <xf numFmtId="171" fontId="234" fillId="0" borderId="4" xfId="0" applyBorder="true" applyFont="true" applyNumberFormat="true">
      <alignment horizontal="right" vertical="top"/>
      <protection locked="true"/>
    </xf>
    <xf numFmtId="171" fontId="235" fillId="0" borderId="4" xfId="0" applyBorder="true" applyFont="true" applyNumberFormat="true">
      <alignment horizontal="right" vertical="top"/>
      <protection locked="true"/>
    </xf>
    <xf numFmtId="4" fontId="236" fillId="0" borderId="4" xfId="0" applyBorder="true" applyFont="true" applyNumberFormat="true">
      <alignment horizontal="right" vertical="top"/>
      <protection locked="true"/>
    </xf>
    <xf numFmtId="0" fontId="237" fillId="0" borderId="0" xfId="0" applyFont="true"/>
    <xf numFmtId="0" fontId="238" fillId="0" borderId="4" xfId="0" applyBorder="true" applyFont="true">
      <alignment horizontal="left" vertical="top"/>
      <protection locked="true"/>
    </xf>
    <xf numFmtId="0" fontId="239" fillId="0" borderId="4" xfId="0" applyBorder="true" applyFont="true">
      <alignment horizontal="left" vertical="top" wrapText="true"/>
      <protection locked="true"/>
    </xf>
    <xf numFmtId="0" fontId="240" fillId="0" borderId="4" xfId="0" applyBorder="true" applyFont="true">
      <alignment horizontal="center" vertical="top"/>
      <protection locked="true"/>
    </xf>
    <xf numFmtId="170" fontId="241" fillId="0" borderId="4" xfId="0" applyBorder="true" applyFont="true" applyNumberFormat="true">
      <alignment horizontal="right" vertical="top"/>
      <protection locked="true"/>
    </xf>
    <xf numFmtId="171" fontId="242" fillId="0" borderId="4" xfId="0" applyBorder="true" applyFont="true" applyNumberFormat="true">
      <alignment horizontal="right" vertical="top"/>
      <protection locked="true"/>
    </xf>
    <xf numFmtId="171" fontId="243" fillId="0" borderId="4" xfId="0" applyBorder="true" applyFont="true" applyNumberFormat="true">
      <alignment horizontal="right" vertical="top"/>
      <protection locked="true"/>
    </xf>
    <xf numFmtId="171" fontId="244" fillId="0" borderId="4" xfId="0" applyBorder="true" applyFont="true" applyNumberFormat="true">
      <alignment horizontal="right" vertical="top"/>
      <protection locked="true"/>
    </xf>
    <xf numFmtId="4" fontId="245" fillId="0" borderId="4" xfId="0" applyBorder="true" applyFont="true" applyNumberFormat="true">
      <alignment horizontal="right" vertical="top"/>
      <protection locked="true"/>
    </xf>
    <xf numFmtId="172" fontId="246" fillId="0" borderId="4" xfId="0" applyBorder="true" applyFont="true" applyNumberFormat="true">
      <alignment horizontal="right" vertical="top"/>
      <protection locked="true"/>
    </xf>
    <xf numFmtId="4" fontId="247" fillId="0" borderId="4" xfId="0" applyBorder="true" applyFont="true" applyNumberFormat="true">
      <alignment horizontal="right" vertical="top"/>
      <protection locked="true"/>
    </xf>
    <xf numFmtId="173" fontId="248" fillId="3" borderId="4" xfId="0" applyFill="true" applyBorder="true" applyFont="true" applyNumberFormat="true">
      <alignment vertical="top" horizontal="right"/>
      <protection locked="false"/>
    </xf>
    <xf numFmtId="171" fontId="249" fillId="0" borderId="4" xfId="0" applyBorder="true" applyFont="true" applyNumberFormat="true">
      <alignment horizontal="right" vertical="top"/>
      <protection locked="true"/>
    </xf>
    <xf numFmtId="171" fontId="250" fillId="0" borderId="4" xfId="0" applyBorder="true" applyFont="true" applyNumberFormat="true">
      <alignment horizontal="right" vertical="top"/>
      <protection locked="true"/>
    </xf>
    <xf numFmtId="171" fontId="251" fillId="0" borderId="4" xfId="0" applyBorder="true" applyFont="true" applyNumberFormat="true">
      <alignment horizontal="right" vertical="top"/>
      <protection locked="true"/>
    </xf>
    <xf numFmtId="4" fontId="252" fillId="0" borderId="4" xfId="0" applyBorder="true" applyFont="true" applyNumberFormat="true">
      <alignment horizontal="right" vertical="top"/>
      <protection locked="true"/>
    </xf>
    <xf numFmtId="0" fontId="253" fillId="0" borderId="0" xfId="0" applyFont="true"/>
    <xf numFmtId="0" fontId="254" fillId="0" borderId="4" xfId="0" applyBorder="true" applyFont="true">
      <alignment horizontal="left" vertical="top"/>
      <protection locked="true"/>
    </xf>
    <xf numFmtId="0" fontId="255" fillId="0" borderId="4" xfId="0" applyBorder="true" applyFont="true">
      <alignment horizontal="left" vertical="top" wrapText="true"/>
      <protection locked="true"/>
    </xf>
    <xf numFmtId="0" fontId="256" fillId="0" borderId="4" xfId="0" applyBorder="true" applyFont="true">
      <alignment horizontal="center" vertical="top"/>
      <protection locked="true"/>
    </xf>
    <xf numFmtId="170" fontId="257" fillId="0" borderId="4" xfId="0" applyBorder="true" applyFont="true" applyNumberFormat="true">
      <alignment horizontal="right" vertical="top"/>
      <protection locked="true"/>
    </xf>
    <xf numFmtId="171" fontId="258" fillId="0" borderId="4" xfId="0" applyBorder="true" applyFont="true" applyNumberFormat="true">
      <alignment horizontal="right" vertical="top"/>
      <protection locked="true"/>
    </xf>
    <xf numFmtId="171" fontId="259" fillId="0" borderId="4" xfId="0" applyBorder="true" applyFont="true" applyNumberFormat="true">
      <alignment horizontal="right" vertical="top"/>
      <protection locked="true"/>
    </xf>
    <xf numFmtId="171" fontId="260" fillId="0" borderId="4" xfId="0" applyBorder="true" applyFont="true" applyNumberFormat="true">
      <alignment horizontal="right" vertical="top"/>
      <protection locked="true"/>
    </xf>
    <xf numFmtId="4" fontId="261" fillId="0" borderId="4" xfId="0" applyBorder="true" applyFont="true" applyNumberFormat="true">
      <alignment horizontal="right" vertical="top"/>
      <protection locked="true"/>
    </xf>
    <xf numFmtId="172" fontId="262" fillId="0" borderId="4" xfId="0" applyBorder="true" applyFont="true" applyNumberFormat="true">
      <alignment horizontal="right" vertical="top"/>
      <protection locked="true"/>
    </xf>
    <xf numFmtId="4" fontId="263" fillId="0" borderId="4" xfId="0" applyBorder="true" applyFont="true" applyNumberFormat="true">
      <alignment horizontal="right" vertical="top"/>
      <protection locked="true"/>
    </xf>
    <xf numFmtId="173" fontId="264" fillId="3" borderId="4" xfId="0" applyFill="true" applyBorder="true" applyFont="true" applyNumberFormat="true">
      <alignment vertical="top" horizontal="right"/>
      <protection locked="false"/>
    </xf>
    <xf numFmtId="171" fontId="265" fillId="0" borderId="4" xfId="0" applyBorder="true" applyFont="true" applyNumberFormat="true">
      <alignment horizontal="right" vertical="top"/>
      <protection locked="true"/>
    </xf>
    <xf numFmtId="171" fontId="266" fillId="0" borderId="4" xfId="0" applyBorder="true" applyFont="true" applyNumberFormat="true">
      <alignment horizontal="right" vertical="top"/>
      <protection locked="true"/>
    </xf>
    <xf numFmtId="171" fontId="267" fillId="0" borderId="4" xfId="0" applyBorder="true" applyFont="true" applyNumberFormat="true">
      <alignment horizontal="right" vertical="top"/>
      <protection locked="true"/>
    </xf>
    <xf numFmtId="4" fontId="268" fillId="0" borderId="4" xfId="0" applyBorder="true" applyFont="true" applyNumberFormat="true">
      <alignment horizontal="right" vertical="top"/>
      <protection locked="true"/>
    </xf>
    <xf numFmtId="0" fontId="269" fillId="0" borderId="0" xfId="0" applyFont="true"/>
    <xf numFmtId="0" fontId="270" fillId="0" borderId="4" xfId="0" applyBorder="true" applyFont="true">
      <alignment horizontal="left" vertical="top"/>
      <protection locked="true"/>
    </xf>
    <xf numFmtId="0" fontId="271" fillId="0" borderId="4" xfId="0" applyBorder="true" applyFont="true">
      <alignment horizontal="left" vertical="top" wrapText="true"/>
      <protection locked="true"/>
    </xf>
    <xf numFmtId="0" fontId="272" fillId="0" borderId="4" xfId="0" applyBorder="true" applyFont="true">
      <alignment horizontal="center" vertical="top"/>
      <protection locked="true"/>
    </xf>
    <xf numFmtId="170" fontId="273" fillId="0" borderId="4" xfId="0" applyBorder="true" applyFont="true" applyNumberFormat="true">
      <alignment horizontal="right" vertical="top"/>
      <protection locked="true"/>
    </xf>
    <xf numFmtId="171" fontId="274" fillId="0" borderId="4" xfId="0" applyBorder="true" applyFont="true" applyNumberFormat="true">
      <alignment horizontal="right" vertical="top"/>
      <protection locked="true"/>
    </xf>
    <xf numFmtId="171" fontId="275" fillId="0" borderId="4" xfId="0" applyBorder="true" applyFont="true" applyNumberFormat="true">
      <alignment horizontal="right" vertical="top"/>
      <protection locked="true"/>
    </xf>
    <xf numFmtId="171" fontId="276" fillId="0" borderId="4" xfId="0" applyBorder="true" applyFont="true" applyNumberFormat="true">
      <alignment horizontal="right" vertical="top"/>
      <protection locked="true"/>
    </xf>
    <xf numFmtId="4" fontId="277" fillId="0" borderId="4" xfId="0" applyBorder="true" applyFont="true" applyNumberFormat="true">
      <alignment horizontal="right" vertical="top"/>
      <protection locked="true"/>
    </xf>
    <xf numFmtId="172" fontId="278" fillId="0" borderId="4" xfId="0" applyBorder="true" applyFont="true" applyNumberFormat="true">
      <alignment horizontal="right" vertical="top"/>
      <protection locked="true"/>
    </xf>
    <xf numFmtId="4" fontId="279" fillId="0" borderId="4" xfId="0" applyBorder="true" applyFont="true" applyNumberFormat="true">
      <alignment horizontal="right" vertical="top"/>
      <protection locked="true"/>
    </xf>
    <xf numFmtId="173" fontId="280" fillId="3" borderId="4" xfId="0" applyFill="true" applyBorder="true" applyFont="true" applyNumberFormat="true">
      <alignment vertical="top" horizontal="right"/>
      <protection locked="false"/>
    </xf>
    <xf numFmtId="171" fontId="281" fillId="0" borderId="4" xfId="0" applyBorder="true" applyFont="true" applyNumberFormat="true">
      <alignment horizontal="right" vertical="top"/>
      <protection locked="true"/>
    </xf>
    <xf numFmtId="171" fontId="282" fillId="0" borderId="4" xfId="0" applyBorder="true" applyFont="true" applyNumberFormat="true">
      <alignment horizontal="right" vertical="top"/>
      <protection locked="true"/>
    </xf>
    <xf numFmtId="171" fontId="283" fillId="0" borderId="4" xfId="0" applyBorder="true" applyFont="true" applyNumberFormat="true">
      <alignment horizontal="right" vertical="top"/>
      <protection locked="true"/>
    </xf>
    <xf numFmtId="4" fontId="284" fillId="0" borderId="4" xfId="0" applyBorder="true" applyFont="true" applyNumberFormat="true">
      <alignment horizontal="right" vertical="top"/>
      <protection locked="true"/>
    </xf>
    <xf numFmtId="0" fontId="285" fillId="0" borderId="0" xfId="0" applyFont="true"/>
    <xf numFmtId="0" fontId="286" fillId="5" borderId="4" xfId="0" applyFill="true" applyBorder="true" applyFont="true">
      <alignment horizontal="left"/>
      <protection locked="true"/>
    </xf>
    <xf numFmtId="0" fontId="287" fillId="5" borderId="4" xfId="0" applyFill="true" applyBorder="true" applyFont="true">
      <alignment horizontal="left"/>
      <protection locked="true"/>
    </xf>
    <xf numFmtId="0" fontId="288" fillId="5" borderId="4" xfId="0" applyFill="true" applyBorder="true" applyFont="true">
      <alignment horizontal="left"/>
      <protection locked="true"/>
    </xf>
    <xf numFmtId="0" fontId="289" fillId="5" borderId="4" xfId="0" applyFill="true" applyBorder="true" applyFont="true">
      <alignment horizontal="left"/>
      <protection locked="true"/>
    </xf>
    <xf numFmtId="0" fontId="290" fillId="5" borderId="4" xfId="0" applyFill="true" applyBorder="true" applyFont="true">
      <alignment horizontal="left"/>
      <protection locked="true"/>
    </xf>
    <xf numFmtId="0" fontId="291" fillId="5" borderId="4" xfId="0" applyFill="true" applyBorder="true" applyFont="true">
      <alignment horizontal="left"/>
      <protection locked="true"/>
    </xf>
    <xf numFmtId="0" fontId="292" fillId="5" borderId="4" xfId="0" applyFill="true" applyBorder="true" applyFont="true">
      <alignment horizontal="left"/>
      <protection locked="true"/>
    </xf>
    <xf numFmtId="0" fontId="293" fillId="5" borderId="4" xfId="0" applyFill="true" applyBorder="true" applyFont="true">
      <alignment horizontal="left"/>
      <protection locked="true"/>
    </xf>
    <xf numFmtId="0" fontId="294" fillId="5" borderId="4" xfId="0" applyFill="true" applyBorder="true" applyFont="true">
      <alignment horizontal="left"/>
      <protection locked="true"/>
    </xf>
    <xf numFmtId="0" fontId="295" fillId="5" borderId="4" xfId="0" applyFill="true" applyBorder="true" applyFont="true">
      <alignment horizontal="left"/>
      <protection locked="true"/>
    </xf>
    <xf numFmtId="0" fontId="296" fillId="5" borderId="4" xfId="0" applyFill="true" applyBorder="true" applyFont="true">
      <alignment horizontal="left"/>
      <protection locked="true"/>
    </xf>
    <xf numFmtId="0" fontId="297" fillId="5" borderId="4" xfId="0" applyFill="true" applyBorder="true" applyFont="true">
      <alignment horizontal="left"/>
      <protection locked="true"/>
    </xf>
    <xf numFmtId="4" fontId="298" fillId="5" borderId="4" xfId="0" applyFill="true" applyBorder="true" applyFont="true" applyNumberFormat="true">
      <alignment horizontal="right"/>
      <protection locked="true"/>
    </xf>
    <xf numFmtId="4" fontId="299" fillId="5" borderId="4" xfId="0" applyFill="true" applyBorder="true" applyFont="true" applyNumberFormat="true">
      <alignment horizontal="right"/>
      <protection locked="true"/>
    </xf>
    <xf numFmtId="4" fontId="300" fillId="5" borderId="4" xfId="0" applyFill="true" applyBorder="true" applyFont="true" applyNumberFormat="true">
      <alignment horizontal="right"/>
      <protection locked="true"/>
    </xf>
    <xf numFmtId="0" fontId="301" fillId="0" borderId="0" xfId="0" applyFont="true"/>
    <xf numFmtId="0" fontId="302" fillId="0" borderId="4" xfId="0" applyBorder="true" applyFont="true">
      <alignment horizontal="left" vertical="top"/>
      <protection locked="true"/>
    </xf>
    <xf numFmtId="0" fontId="303" fillId="0" borderId="4" xfId="0" applyBorder="true" applyFont="true">
      <alignment horizontal="left" vertical="top" wrapText="true"/>
      <protection locked="true"/>
    </xf>
    <xf numFmtId="0" fontId="304" fillId="0" borderId="4" xfId="0" applyBorder="true" applyFont="true">
      <alignment horizontal="center" vertical="top"/>
      <protection locked="true"/>
    </xf>
    <xf numFmtId="170" fontId="305" fillId="0" borderId="4" xfId="0" applyBorder="true" applyFont="true" applyNumberFormat="true">
      <alignment horizontal="right" vertical="top"/>
      <protection locked="true"/>
    </xf>
    <xf numFmtId="171" fontId="306" fillId="0" borderId="4" xfId="0" applyBorder="true" applyFont="true" applyNumberFormat="true">
      <alignment horizontal="right" vertical="top"/>
      <protection locked="true"/>
    </xf>
    <xf numFmtId="171" fontId="307" fillId="0" borderId="4" xfId="0" applyBorder="true" applyFont="true" applyNumberFormat="true">
      <alignment horizontal="right" vertical="top"/>
      <protection locked="true"/>
    </xf>
    <xf numFmtId="171" fontId="308" fillId="0" borderId="4" xfId="0" applyBorder="true" applyFont="true" applyNumberFormat="true">
      <alignment horizontal="right" vertical="top"/>
      <protection locked="true"/>
    </xf>
    <xf numFmtId="4" fontId="309" fillId="0" borderId="4" xfId="0" applyBorder="true" applyFont="true" applyNumberFormat="true">
      <alignment horizontal="right" vertical="top"/>
      <protection locked="true"/>
    </xf>
    <xf numFmtId="172" fontId="310" fillId="0" borderId="4" xfId="0" applyBorder="true" applyFont="true" applyNumberFormat="true">
      <alignment horizontal="right" vertical="top"/>
      <protection locked="true"/>
    </xf>
    <xf numFmtId="4" fontId="311" fillId="0" borderId="4" xfId="0" applyBorder="true" applyFont="true" applyNumberFormat="true">
      <alignment horizontal="right" vertical="top"/>
      <protection locked="true"/>
    </xf>
    <xf numFmtId="173" fontId="312" fillId="3" borderId="4" xfId="0" applyFill="true" applyBorder="true" applyFont="true" applyNumberFormat="true">
      <alignment vertical="top" horizontal="right"/>
      <protection locked="false"/>
    </xf>
    <xf numFmtId="171" fontId="313" fillId="0" borderId="4" xfId="0" applyBorder="true" applyFont="true" applyNumberFormat="true">
      <alignment horizontal="right" vertical="top"/>
      <protection locked="true"/>
    </xf>
    <xf numFmtId="171" fontId="314" fillId="0" borderId="4" xfId="0" applyBorder="true" applyFont="true" applyNumberFormat="true">
      <alignment horizontal="right" vertical="top"/>
      <protection locked="true"/>
    </xf>
    <xf numFmtId="171" fontId="315" fillId="0" borderId="4" xfId="0" applyBorder="true" applyFont="true" applyNumberFormat="true">
      <alignment horizontal="right" vertical="top"/>
      <protection locked="true"/>
    </xf>
    <xf numFmtId="4" fontId="316" fillId="0" borderId="4" xfId="0" applyBorder="true" applyFont="true" applyNumberFormat="true">
      <alignment horizontal="right" vertical="top"/>
      <protection locked="true"/>
    </xf>
    <xf numFmtId="0" fontId="317" fillId="0" borderId="0" xfId="0" applyFont="true"/>
    <xf numFmtId="0" fontId="318" fillId="0" borderId="4" xfId="0" applyBorder="true" applyFont="true">
      <alignment horizontal="left" vertical="top"/>
      <protection locked="true"/>
    </xf>
    <xf numFmtId="0" fontId="319" fillId="0" borderId="4" xfId="0" applyBorder="true" applyFont="true">
      <alignment horizontal="left" vertical="top" wrapText="true"/>
      <protection locked="true"/>
    </xf>
    <xf numFmtId="0" fontId="320" fillId="0" borderId="4" xfId="0" applyBorder="true" applyFont="true">
      <alignment horizontal="center" vertical="top"/>
      <protection locked="true"/>
    </xf>
    <xf numFmtId="170" fontId="321" fillId="0" borderId="4" xfId="0" applyBorder="true" applyFont="true" applyNumberFormat="true">
      <alignment horizontal="right" vertical="top"/>
      <protection locked="true"/>
    </xf>
    <xf numFmtId="171" fontId="322" fillId="0" borderId="4" xfId="0" applyBorder="true" applyFont="true" applyNumberFormat="true">
      <alignment horizontal="right" vertical="top"/>
      <protection locked="true"/>
    </xf>
    <xf numFmtId="171" fontId="323" fillId="0" borderId="4" xfId="0" applyBorder="true" applyFont="true" applyNumberFormat="true">
      <alignment horizontal="right" vertical="top"/>
      <protection locked="true"/>
    </xf>
    <xf numFmtId="171" fontId="324" fillId="0" borderId="4" xfId="0" applyBorder="true" applyFont="true" applyNumberFormat="true">
      <alignment horizontal="right" vertical="top"/>
      <protection locked="true"/>
    </xf>
    <xf numFmtId="4" fontId="325" fillId="0" borderId="4" xfId="0" applyBorder="true" applyFont="true" applyNumberFormat="true">
      <alignment horizontal="right" vertical="top"/>
      <protection locked="true"/>
    </xf>
    <xf numFmtId="172" fontId="326" fillId="0" borderId="4" xfId="0" applyBorder="true" applyFont="true" applyNumberFormat="true">
      <alignment horizontal="right" vertical="top"/>
      <protection locked="true"/>
    </xf>
    <xf numFmtId="4" fontId="327" fillId="0" borderId="4" xfId="0" applyBorder="true" applyFont="true" applyNumberFormat="true">
      <alignment horizontal="right" vertical="top"/>
      <protection locked="true"/>
    </xf>
    <xf numFmtId="173" fontId="328" fillId="3" borderId="4" xfId="0" applyFill="true" applyBorder="true" applyFont="true" applyNumberFormat="true">
      <alignment vertical="top" horizontal="right"/>
      <protection locked="false"/>
    </xf>
    <xf numFmtId="171" fontId="329" fillId="0" borderId="4" xfId="0" applyBorder="true" applyFont="true" applyNumberFormat="true">
      <alignment horizontal="right" vertical="top"/>
      <protection locked="true"/>
    </xf>
    <xf numFmtId="171" fontId="330" fillId="0" borderId="4" xfId="0" applyBorder="true" applyFont="true" applyNumberFormat="true">
      <alignment horizontal="right" vertical="top"/>
      <protection locked="true"/>
    </xf>
    <xf numFmtId="171" fontId="331" fillId="0" borderId="4" xfId="0" applyBorder="true" applyFont="true" applyNumberFormat="true">
      <alignment horizontal="right" vertical="top"/>
      <protection locked="true"/>
    </xf>
    <xf numFmtId="4" fontId="332" fillId="0" borderId="4" xfId="0" applyBorder="true" applyFont="true" applyNumberFormat="true">
      <alignment horizontal="right" vertical="top"/>
      <protection locked="true"/>
    </xf>
    <xf numFmtId="0" fontId="333" fillId="0" borderId="0" xfId="0" applyFont="true"/>
    <xf numFmtId="0" fontId="334" fillId="0" borderId="4" xfId="0" applyBorder="true" applyFont="true">
      <alignment horizontal="left" vertical="top"/>
      <protection locked="true"/>
    </xf>
    <xf numFmtId="0" fontId="335" fillId="0" borderId="4" xfId="0" applyBorder="true" applyFont="true">
      <alignment horizontal="left" vertical="top" wrapText="true"/>
      <protection locked="true"/>
    </xf>
    <xf numFmtId="0" fontId="336" fillId="0" borderId="4" xfId="0" applyBorder="true" applyFont="true">
      <alignment horizontal="center" vertical="top"/>
      <protection locked="true"/>
    </xf>
    <xf numFmtId="170" fontId="337" fillId="0" borderId="4" xfId="0" applyBorder="true" applyFont="true" applyNumberFormat="true">
      <alignment horizontal="right" vertical="top"/>
      <protection locked="true"/>
    </xf>
    <xf numFmtId="171" fontId="338" fillId="0" borderId="4" xfId="0" applyBorder="true" applyFont="true" applyNumberFormat="true">
      <alignment horizontal="right" vertical="top"/>
      <protection locked="true"/>
    </xf>
    <xf numFmtId="171" fontId="339" fillId="0" borderId="4" xfId="0" applyBorder="true" applyFont="true" applyNumberFormat="true">
      <alignment horizontal="right" vertical="top"/>
      <protection locked="true"/>
    </xf>
    <xf numFmtId="171" fontId="340" fillId="0" borderId="4" xfId="0" applyBorder="true" applyFont="true" applyNumberFormat="true">
      <alignment horizontal="right" vertical="top"/>
      <protection locked="true"/>
    </xf>
    <xf numFmtId="4" fontId="341" fillId="0" borderId="4" xfId="0" applyBorder="true" applyFont="true" applyNumberFormat="true">
      <alignment horizontal="right" vertical="top"/>
      <protection locked="true"/>
    </xf>
    <xf numFmtId="172" fontId="342" fillId="0" borderId="4" xfId="0" applyBorder="true" applyFont="true" applyNumberFormat="true">
      <alignment horizontal="right" vertical="top"/>
      <protection locked="true"/>
    </xf>
    <xf numFmtId="4" fontId="343" fillId="0" borderId="4" xfId="0" applyBorder="true" applyFont="true" applyNumberFormat="true">
      <alignment horizontal="right" vertical="top"/>
      <protection locked="true"/>
    </xf>
    <xf numFmtId="173" fontId="344" fillId="3" borderId="4" xfId="0" applyFill="true" applyBorder="true" applyFont="true" applyNumberFormat="true">
      <alignment vertical="top" horizontal="right"/>
      <protection locked="false"/>
    </xf>
    <xf numFmtId="171" fontId="345" fillId="0" borderId="4" xfId="0" applyBorder="true" applyFont="true" applyNumberFormat="true">
      <alignment horizontal="right" vertical="top"/>
      <protection locked="true"/>
    </xf>
    <xf numFmtId="171" fontId="346" fillId="0" borderId="4" xfId="0" applyBorder="true" applyFont="true" applyNumberFormat="true">
      <alignment horizontal="right" vertical="top"/>
      <protection locked="true"/>
    </xf>
    <xf numFmtId="171" fontId="347" fillId="0" borderId="4" xfId="0" applyBorder="true" applyFont="true" applyNumberFormat="true">
      <alignment horizontal="right" vertical="top"/>
      <protection locked="true"/>
    </xf>
    <xf numFmtId="4" fontId="348" fillId="0" borderId="4" xfId="0" applyBorder="true" applyFont="true" applyNumberFormat="true">
      <alignment horizontal="right" vertical="top"/>
      <protection locked="true"/>
    </xf>
    <xf numFmtId="0" fontId="349" fillId="0" borderId="0" xfId="0" applyFont="true"/>
    <xf numFmtId="0" fontId="350" fillId="0" borderId="4" xfId="0" applyBorder="true" applyFont="true">
      <alignment horizontal="left" vertical="top"/>
      <protection locked="true"/>
    </xf>
    <xf numFmtId="0" fontId="351" fillId="0" borderId="4" xfId="0" applyBorder="true" applyFont="true">
      <alignment horizontal="left" vertical="top" wrapText="true"/>
      <protection locked="true"/>
    </xf>
    <xf numFmtId="0" fontId="352" fillId="0" borderId="4" xfId="0" applyBorder="true" applyFont="true">
      <alignment horizontal="center" vertical="top"/>
      <protection locked="true"/>
    </xf>
    <xf numFmtId="170" fontId="353" fillId="0" borderId="4" xfId="0" applyBorder="true" applyFont="true" applyNumberFormat="true">
      <alignment horizontal="right" vertical="top"/>
      <protection locked="true"/>
    </xf>
    <xf numFmtId="171" fontId="354" fillId="0" borderId="4" xfId="0" applyBorder="true" applyFont="true" applyNumberFormat="true">
      <alignment horizontal="right" vertical="top"/>
      <protection locked="true"/>
    </xf>
    <xf numFmtId="171" fontId="355" fillId="0" borderId="4" xfId="0" applyBorder="true" applyFont="true" applyNumberFormat="true">
      <alignment horizontal="right" vertical="top"/>
      <protection locked="true"/>
    </xf>
    <xf numFmtId="171" fontId="356" fillId="0" borderId="4" xfId="0" applyBorder="true" applyFont="true" applyNumberFormat="true">
      <alignment horizontal="right" vertical="top"/>
      <protection locked="true"/>
    </xf>
    <xf numFmtId="4" fontId="357" fillId="0" borderId="4" xfId="0" applyBorder="true" applyFont="true" applyNumberFormat="true">
      <alignment horizontal="right" vertical="top"/>
      <protection locked="true"/>
    </xf>
    <xf numFmtId="172" fontId="358" fillId="0" borderId="4" xfId="0" applyBorder="true" applyFont="true" applyNumberFormat="true">
      <alignment horizontal="right" vertical="top"/>
      <protection locked="true"/>
    </xf>
    <xf numFmtId="4" fontId="359" fillId="0" borderId="4" xfId="0" applyBorder="true" applyFont="true" applyNumberFormat="true">
      <alignment horizontal="right" vertical="top"/>
      <protection locked="true"/>
    </xf>
    <xf numFmtId="173" fontId="360" fillId="3" borderId="4" xfId="0" applyFill="true" applyBorder="true" applyFont="true" applyNumberFormat="true">
      <alignment vertical="top" horizontal="right"/>
      <protection locked="false"/>
    </xf>
    <xf numFmtId="171" fontId="361" fillId="0" borderId="4" xfId="0" applyBorder="true" applyFont="true" applyNumberFormat="true">
      <alignment horizontal="right" vertical="top"/>
      <protection locked="true"/>
    </xf>
    <xf numFmtId="171" fontId="362" fillId="0" borderId="4" xfId="0" applyBorder="true" applyFont="true" applyNumberFormat="true">
      <alignment horizontal="right" vertical="top"/>
      <protection locked="true"/>
    </xf>
    <xf numFmtId="171" fontId="363" fillId="0" borderId="4" xfId="0" applyBorder="true" applyFont="true" applyNumberFormat="true">
      <alignment horizontal="right" vertical="top"/>
      <protection locked="true"/>
    </xf>
    <xf numFmtId="4" fontId="364" fillId="0" borderId="4" xfId="0" applyBorder="true" applyFont="true" applyNumberFormat="true">
      <alignment horizontal="right" vertical="top"/>
      <protection locked="true"/>
    </xf>
    <xf numFmtId="0" fontId="365" fillId="0" borderId="0" xfId="0" applyFont="true"/>
    <xf numFmtId="0" fontId="366" fillId="5" borderId="4" xfId="0" applyFill="true" applyBorder="true" applyFont="true">
      <alignment horizontal="left"/>
      <protection locked="true"/>
    </xf>
    <xf numFmtId="0" fontId="367" fillId="5" borderId="4" xfId="0" applyFill="true" applyBorder="true" applyFont="true">
      <alignment horizontal="left"/>
      <protection locked="true"/>
    </xf>
    <xf numFmtId="0" fontId="368" fillId="5" borderId="4" xfId="0" applyFill="true" applyBorder="true" applyFont="true">
      <alignment horizontal="left"/>
      <protection locked="true"/>
    </xf>
    <xf numFmtId="0" fontId="369" fillId="5" borderId="4" xfId="0" applyFill="true" applyBorder="true" applyFont="true">
      <alignment horizontal="left"/>
      <protection locked="true"/>
    </xf>
    <xf numFmtId="0" fontId="370" fillId="5" borderId="4" xfId="0" applyFill="true" applyBorder="true" applyFont="true">
      <alignment horizontal="left"/>
      <protection locked="true"/>
    </xf>
    <xf numFmtId="0" fontId="371" fillId="5" borderId="4" xfId="0" applyFill="true" applyBorder="true" applyFont="true">
      <alignment horizontal="left"/>
      <protection locked="true"/>
    </xf>
    <xf numFmtId="0" fontId="372" fillId="5" borderId="4" xfId="0" applyFill="true" applyBorder="true" applyFont="true">
      <alignment horizontal="left"/>
      <protection locked="true"/>
    </xf>
    <xf numFmtId="0" fontId="373" fillId="5" borderId="4" xfId="0" applyFill="true" applyBorder="true" applyFont="true">
      <alignment horizontal="left"/>
      <protection locked="true"/>
    </xf>
    <xf numFmtId="0" fontId="374" fillId="5" borderId="4" xfId="0" applyFill="true" applyBorder="true" applyFont="true">
      <alignment horizontal="left"/>
      <protection locked="true"/>
    </xf>
    <xf numFmtId="0" fontId="375" fillId="5" borderId="4" xfId="0" applyFill="true" applyBorder="true" applyFont="true">
      <alignment horizontal="left"/>
      <protection locked="true"/>
    </xf>
    <xf numFmtId="0" fontId="376" fillId="5" borderId="4" xfId="0" applyFill="true" applyBorder="true" applyFont="true">
      <alignment horizontal="left"/>
      <protection locked="true"/>
    </xf>
    <xf numFmtId="0" fontId="377" fillId="5" borderId="4" xfId="0" applyFill="true" applyBorder="true" applyFont="true">
      <alignment horizontal="left"/>
      <protection locked="true"/>
    </xf>
    <xf numFmtId="4" fontId="378" fillId="5" borderId="4" xfId="0" applyFill="true" applyBorder="true" applyFont="true" applyNumberFormat="true">
      <alignment horizontal="right"/>
      <protection locked="true"/>
    </xf>
    <xf numFmtId="4" fontId="379" fillId="5" borderId="4" xfId="0" applyFill="true" applyBorder="true" applyFont="true" applyNumberFormat="true">
      <alignment horizontal="right"/>
      <protection locked="true"/>
    </xf>
    <xf numFmtId="4" fontId="380" fillId="5" borderId="4" xfId="0" applyFill="true" applyBorder="true" applyFont="true" applyNumberFormat="true">
      <alignment horizontal="right"/>
      <protection locked="true"/>
    </xf>
    <xf numFmtId="0" fontId="381" fillId="0" borderId="0" xfId="0" applyFont="true"/>
    <xf numFmtId="0" fontId="382" fillId="0" borderId="4" xfId="0" applyBorder="true" applyFont="true">
      <alignment horizontal="left" vertical="top"/>
      <protection locked="true"/>
    </xf>
    <xf numFmtId="0" fontId="383" fillId="0" borderId="4" xfId="0" applyBorder="true" applyFont="true">
      <alignment horizontal="left" vertical="top" wrapText="true"/>
      <protection locked="true"/>
    </xf>
    <xf numFmtId="0" fontId="384" fillId="0" borderId="4" xfId="0" applyBorder="true" applyFont="true">
      <alignment horizontal="center" vertical="top"/>
      <protection locked="true"/>
    </xf>
    <xf numFmtId="170" fontId="385" fillId="0" borderId="4" xfId="0" applyBorder="true" applyFont="true" applyNumberFormat="true">
      <alignment horizontal="right" vertical="top"/>
      <protection locked="true"/>
    </xf>
    <xf numFmtId="171" fontId="386" fillId="0" borderId="4" xfId="0" applyBorder="true" applyFont="true" applyNumberFormat="true">
      <alignment horizontal="right" vertical="top"/>
      <protection locked="true"/>
    </xf>
    <xf numFmtId="171" fontId="387" fillId="0" borderId="4" xfId="0" applyBorder="true" applyFont="true" applyNumberFormat="true">
      <alignment horizontal="right" vertical="top"/>
      <protection locked="true"/>
    </xf>
    <xf numFmtId="171" fontId="388" fillId="0" borderId="4" xfId="0" applyBorder="true" applyFont="true" applyNumberFormat="true">
      <alignment horizontal="right" vertical="top"/>
      <protection locked="true"/>
    </xf>
    <xf numFmtId="4" fontId="389" fillId="0" borderId="4" xfId="0" applyBorder="true" applyFont="true" applyNumberFormat="true">
      <alignment horizontal="right" vertical="top"/>
      <protection locked="true"/>
    </xf>
    <xf numFmtId="172" fontId="390" fillId="0" borderId="4" xfId="0" applyBorder="true" applyFont="true" applyNumberFormat="true">
      <alignment horizontal="right" vertical="top"/>
      <protection locked="true"/>
    </xf>
    <xf numFmtId="4" fontId="391" fillId="0" borderId="4" xfId="0" applyBorder="true" applyFont="true" applyNumberFormat="true">
      <alignment horizontal="right" vertical="top"/>
      <protection locked="true"/>
    </xf>
    <xf numFmtId="173" fontId="392" fillId="3" borderId="4" xfId="0" applyFill="true" applyBorder="true" applyFont="true" applyNumberFormat="true">
      <alignment vertical="top" horizontal="right"/>
      <protection locked="false"/>
    </xf>
    <xf numFmtId="171" fontId="393" fillId="0" borderId="4" xfId="0" applyBorder="true" applyFont="true" applyNumberFormat="true">
      <alignment horizontal="right" vertical="top"/>
      <protection locked="true"/>
    </xf>
    <xf numFmtId="171" fontId="394" fillId="0" borderId="4" xfId="0" applyBorder="true" applyFont="true" applyNumberFormat="true">
      <alignment horizontal="right" vertical="top"/>
      <protection locked="true"/>
    </xf>
    <xf numFmtId="171" fontId="395" fillId="0" borderId="4" xfId="0" applyBorder="true" applyFont="true" applyNumberFormat="true">
      <alignment horizontal="right" vertical="top"/>
      <protection locked="true"/>
    </xf>
    <xf numFmtId="4" fontId="396" fillId="0" borderId="4" xfId="0" applyBorder="true" applyFont="true" applyNumberFormat="true">
      <alignment horizontal="right" vertical="top"/>
      <protection locked="true"/>
    </xf>
    <xf numFmtId="0" fontId="397" fillId="0" borderId="0" xfId="0" applyFont="true"/>
    <xf numFmtId="0" fontId="398" fillId="0" borderId="4" xfId="0" applyBorder="true" applyFont="true">
      <alignment horizontal="left" vertical="top"/>
      <protection locked="true"/>
    </xf>
    <xf numFmtId="0" fontId="399" fillId="0" borderId="4" xfId="0" applyBorder="true" applyFont="true">
      <alignment horizontal="left" vertical="top" wrapText="true"/>
      <protection locked="true"/>
    </xf>
    <xf numFmtId="0" fontId="400" fillId="0" borderId="4" xfId="0" applyBorder="true" applyFont="true">
      <alignment horizontal="center" vertical="top"/>
      <protection locked="true"/>
    </xf>
    <xf numFmtId="170" fontId="401" fillId="0" borderId="4" xfId="0" applyBorder="true" applyFont="true" applyNumberFormat="true">
      <alignment horizontal="right" vertical="top"/>
      <protection locked="true"/>
    </xf>
    <xf numFmtId="171" fontId="402" fillId="0" borderId="4" xfId="0" applyBorder="true" applyFont="true" applyNumberFormat="true">
      <alignment horizontal="right" vertical="top"/>
      <protection locked="true"/>
    </xf>
    <xf numFmtId="171" fontId="403" fillId="0" borderId="4" xfId="0" applyBorder="true" applyFont="true" applyNumberFormat="true">
      <alignment horizontal="right" vertical="top"/>
      <protection locked="true"/>
    </xf>
    <xf numFmtId="171" fontId="404" fillId="0" borderId="4" xfId="0" applyBorder="true" applyFont="true" applyNumberFormat="true">
      <alignment horizontal="right" vertical="top"/>
      <protection locked="true"/>
    </xf>
    <xf numFmtId="4" fontId="405" fillId="0" borderId="4" xfId="0" applyBorder="true" applyFont="true" applyNumberFormat="true">
      <alignment horizontal="right" vertical="top"/>
      <protection locked="true"/>
    </xf>
    <xf numFmtId="172" fontId="406" fillId="0" borderId="4" xfId="0" applyBorder="true" applyFont="true" applyNumberFormat="true">
      <alignment horizontal="right" vertical="top"/>
      <protection locked="true"/>
    </xf>
    <xf numFmtId="4" fontId="407" fillId="0" borderId="4" xfId="0" applyBorder="true" applyFont="true" applyNumberFormat="true">
      <alignment horizontal="right" vertical="top"/>
      <protection locked="true"/>
    </xf>
    <xf numFmtId="173" fontId="408" fillId="3" borderId="4" xfId="0" applyFill="true" applyBorder="true" applyFont="true" applyNumberFormat="true">
      <alignment vertical="top" horizontal="right"/>
      <protection locked="false"/>
    </xf>
    <xf numFmtId="171" fontId="409" fillId="0" borderId="4" xfId="0" applyBorder="true" applyFont="true" applyNumberFormat="true">
      <alignment horizontal="right" vertical="top"/>
      <protection locked="true"/>
    </xf>
    <xf numFmtId="171" fontId="410" fillId="0" borderId="4" xfId="0" applyBorder="true" applyFont="true" applyNumberFormat="true">
      <alignment horizontal="right" vertical="top"/>
      <protection locked="true"/>
    </xf>
    <xf numFmtId="171" fontId="411" fillId="0" borderId="4" xfId="0" applyBorder="true" applyFont="true" applyNumberFormat="true">
      <alignment horizontal="right" vertical="top"/>
      <protection locked="true"/>
    </xf>
    <xf numFmtId="4" fontId="412" fillId="0" borderId="4" xfId="0" applyBorder="true" applyFont="true" applyNumberFormat="true">
      <alignment horizontal="right" vertical="top"/>
      <protection locked="true"/>
    </xf>
    <xf numFmtId="0" fontId="413" fillId="0" borderId="0" xfId="0" applyFont="true"/>
    <xf numFmtId="0" fontId="414" fillId="0" borderId="4" xfId="0" applyBorder="true" applyFont="true">
      <alignment horizontal="left" vertical="top"/>
      <protection locked="true"/>
    </xf>
    <xf numFmtId="0" fontId="415" fillId="0" borderId="4" xfId="0" applyBorder="true" applyFont="true">
      <alignment horizontal="left" vertical="top" wrapText="true"/>
      <protection locked="true"/>
    </xf>
    <xf numFmtId="0" fontId="416" fillId="0" borderId="4" xfId="0" applyBorder="true" applyFont="true">
      <alignment horizontal="center" vertical="top"/>
      <protection locked="true"/>
    </xf>
    <xf numFmtId="170" fontId="417" fillId="0" borderId="4" xfId="0" applyBorder="true" applyFont="true" applyNumberFormat="true">
      <alignment horizontal="right" vertical="top"/>
      <protection locked="true"/>
    </xf>
    <xf numFmtId="171" fontId="418" fillId="0" borderId="4" xfId="0" applyBorder="true" applyFont="true" applyNumberFormat="true">
      <alignment horizontal="right" vertical="top"/>
      <protection locked="true"/>
    </xf>
    <xf numFmtId="171" fontId="419" fillId="0" borderId="4" xfId="0" applyBorder="true" applyFont="true" applyNumberFormat="true">
      <alignment horizontal="right" vertical="top"/>
      <protection locked="true"/>
    </xf>
    <xf numFmtId="171" fontId="420" fillId="0" borderId="4" xfId="0" applyBorder="true" applyFont="true" applyNumberFormat="true">
      <alignment horizontal="right" vertical="top"/>
      <protection locked="true"/>
    </xf>
    <xf numFmtId="4" fontId="421" fillId="0" borderId="4" xfId="0" applyBorder="true" applyFont="true" applyNumberFormat="true">
      <alignment horizontal="right" vertical="top"/>
      <protection locked="true"/>
    </xf>
    <xf numFmtId="172" fontId="422" fillId="0" borderId="4" xfId="0" applyBorder="true" applyFont="true" applyNumberFormat="true">
      <alignment horizontal="right" vertical="top"/>
      <protection locked="true"/>
    </xf>
    <xf numFmtId="4" fontId="423" fillId="0" borderId="4" xfId="0" applyBorder="true" applyFont="true" applyNumberFormat="true">
      <alignment horizontal="right" vertical="top"/>
      <protection locked="true"/>
    </xf>
    <xf numFmtId="173" fontId="424" fillId="3" borderId="4" xfId="0" applyFill="true" applyBorder="true" applyFont="true" applyNumberFormat="true">
      <alignment vertical="top" horizontal="right"/>
      <protection locked="false"/>
    </xf>
    <xf numFmtId="171" fontId="425" fillId="0" borderId="4" xfId="0" applyBorder="true" applyFont="true" applyNumberFormat="true">
      <alignment horizontal="right" vertical="top"/>
      <protection locked="true"/>
    </xf>
    <xf numFmtId="171" fontId="426" fillId="0" borderId="4" xfId="0" applyBorder="true" applyFont="true" applyNumberFormat="true">
      <alignment horizontal="right" vertical="top"/>
      <protection locked="true"/>
    </xf>
    <xf numFmtId="171" fontId="427" fillId="0" borderId="4" xfId="0" applyBorder="true" applyFont="true" applyNumberFormat="true">
      <alignment horizontal="right" vertical="top"/>
      <protection locked="true"/>
    </xf>
    <xf numFmtId="4" fontId="428" fillId="0" borderId="4" xfId="0" applyBorder="true" applyFont="true" applyNumberFormat="true">
      <alignment horizontal="right" vertical="top"/>
      <protection locked="true"/>
    </xf>
    <xf numFmtId="0" fontId="429" fillId="0" borderId="0" xfId="0" applyFont="true"/>
    <xf numFmtId="0" fontId="430" fillId="0" borderId="4" xfId="0" applyBorder="true" applyFont="true">
      <alignment horizontal="left" vertical="top"/>
      <protection locked="true"/>
    </xf>
    <xf numFmtId="0" fontId="431" fillId="0" borderId="4" xfId="0" applyBorder="true" applyFont="true">
      <alignment horizontal="left" vertical="top" wrapText="true"/>
      <protection locked="true"/>
    </xf>
    <xf numFmtId="0" fontId="432" fillId="0" borderId="4" xfId="0" applyBorder="true" applyFont="true">
      <alignment horizontal="center" vertical="top"/>
      <protection locked="true"/>
    </xf>
    <xf numFmtId="170" fontId="433" fillId="0" borderId="4" xfId="0" applyBorder="true" applyFont="true" applyNumberFormat="true">
      <alignment horizontal="right" vertical="top"/>
      <protection locked="true"/>
    </xf>
    <xf numFmtId="171" fontId="434" fillId="0" borderId="4" xfId="0" applyBorder="true" applyFont="true" applyNumberFormat="true">
      <alignment horizontal="right" vertical="top"/>
      <protection locked="true"/>
    </xf>
    <xf numFmtId="171" fontId="435" fillId="0" borderId="4" xfId="0" applyBorder="true" applyFont="true" applyNumberFormat="true">
      <alignment horizontal="right" vertical="top"/>
      <protection locked="true"/>
    </xf>
    <xf numFmtId="171" fontId="436" fillId="0" borderId="4" xfId="0" applyBorder="true" applyFont="true" applyNumberFormat="true">
      <alignment horizontal="right" vertical="top"/>
      <protection locked="true"/>
    </xf>
    <xf numFmtId="4" fontId="437" fillId="0" borderId="4" xfId="0" applyBorder="true" applyFont="true" applyNumberFormat="true">
      <alignment horizontal="right" vertical="top"/>
      <protection locked="true"/>
    </xf>
    <xf numFmtId="172" fontId="438" fillId="0" borderId="4" xfId="0" applyBorder="true" applyFont="true" applyNumberFormat="true">
      <alignment horizontal="right" vertical="top"/>
      <protection locked="true"/>
    </xf>
    <xf numFmtId="4" fontId="439" fillId="0" borderId="4" xfId="0" applyBorder="true" applyFont="true" applyNumberFormat="true">
      <alignment horizontal="right" vertical="top"/>
      <protection locked="true"/>
    </xf>
    <xf numFmtId="173" fontId="440" fillId="3" borderId="4" xfId="0" applyFill="true" applyBorder="true" applyFont="true" applyNumberFormat="true">
      <alignment vertical="top" horizontal="right"/>
      <protection locked="false"/>
    </xf>
    <xf numFmtId="171" fontId="441" fillId="0" borderId="4" xfId="0" applyBorder="true" applyFont="true" applyNumberFormat="true">
      <alignment horizontal="right" vertical="top"/>
      <protection locked="true"/>
    </xf>
    <xf numFmtId="171" fontId="442" fillId="0" borderId="4" xfId="0" applyBorder="true" applyFont="true" applyNumberFormat="true">
      <alignment horizontal="right" vertical="top"/>
      <protection locked="true"/>
    </xf>
    <xf numFmtId="171" fontId="443" fillId="0" borderId="4" xfId="0" applyBorder="true" applyFont="true" applyNumberFormat="true">
      <alignment horizontal="right" vertical="top"/>
      <protection locked="true"/>
    </xf>
    <xf numFmtId="4" fontId="444" fillId="0" borderId="4" xfId="0" applyBorder="true" applyFont="true" applyNumberFormat="true">
      <alignment horizontal="right" vertical="top"/>
      <protection locked="true"/>
    </xf>
    <xf numFmtId="0" fontId="445" fillId="0" borderId="0" xfId="0" applyFont="true"/>
    <xf numFmtId="0" fontId="446" fillId="0" borderId="4" xfId="0" applyBorder="true" applyFont="true">
      <alignment horizontal="left" vertical="top"/>
      <protection locked="true"/>
    </xf>
    <xf numFmtId="0" fontId="447" fillId="0" borderId="4" xfId="0" applyBorder="true" applyFont="true">
      <alignment horizontal="left" vertical="top" wrapText="true"/>
      <protection locked="true"/>
    </xf>
    <xf numFmtId="0" fontId="448" fillId="0" borderId="4" xfId="0" applyBorder="true" applyFont="true">
      <alignment horizontal="center" vertical="top"/>
      <protection locked="true"/>
    </xf>
    <xf numFmtId="170" fontId="449" fillId="0" borderId="4" xfId="0" applyBorder="true" applyFont="true" applyNumberFormat="true">
      <alignment horizontal="right" vertical="top"/>
      <protection locked="true"/>
    </xf>
    <xf numFmtId="171" fontId="450" fillId="0" borderId="4" xfId="0" applyBorder="true" applyFont="true" applyNumberFormat="true">
      <alignment horizontal="right" vertical="top"/>
      <protection locked="true"/>
    </xf>
    <xf numFmtId="171" fontId="451" fillId="0" borderId="4" xfId="0" applyBorder="true" applyFont="true" applyNumberFormat="true">
      <alignment horizontal="right" vertical="top"/>
      <protection locked="true"/>
    </xf>
    <xf numFmtId="171" fontId="452" fillId="0" borderId="4" xfId="0" applyBorder="true" applyFont="true" applyNumberFormat="true">
      <alignment horizontal="right" vertical="top"/>
      <protection locked="true"/>
    </xf>
    <xf numFmtId="4" fontId="453" fillId="0" borderId="4" xfId="0" applyBorder="true" applyFont="true" applyNumberFormat="true">
      <alignment horizontal="right" vertical="top"/>
      <protection locked="true"/>
    </xf>
    <xf numFmtId="172" fontId="454" fillId="0" borderId="4" xfId="0" applyBorder="true" applyFont="true" applyNumberFormat="true">
      <alignment horizontal="right" vertical="top"/>
      <protection locked="true"/>
    </xf>
    <xf numFmtId="4" fontId="455" fillId="0" borderId="4" xfId="0" applyBorder="true" applyFont="true" applyNumberFormat="true">
      <alignment horizontal="right" vertical="top"/>
      <protection locked="true"/>
    </xf>
    <xf numFmtId="173" fontId="456" fillId="3" borderId="4" xfId="0" applyFill="true" applyBorder="true" applyFont="true" applyNumberFormat="true">
      <alignment vertical="top" horizontal="right"/>
      <protection locked="false"/>
    </xf>
    <xf numFmtId="171" fontId="457" fillId="0" borderId="4" xfId="0" applyBorder="true" applyFont="true" applyNumberFormat="true">
      <alignment horizontal="right" vertical="top"/>
      <protection locked="true"/>
    </xf>
    <xf numFmtId="171" fontId="458" fillId="0" borderId="4" xfId="0" applyBorder="true" applyFont="true" applyNumberFormat="true">
      <alignment horizontal="right" vertical="top"/>
      <protection locked="true"/>
    </xf>
    <xf numFmtId="171" fontId="459" fillId="0" borderId="4" xfId="0" applyBorder="true" applyFont="true" applyNumberFormat="true">
      <alignment horizontal="right" vertical="top"/>
      <protection locked="true"/>
    </xf>
    <xf numFmtId="4" fontId="460" fillId="0" borderId="4" xfId="0" applyBorder="true" applyFont="true" applyNumberFormat="true">
      <alignment horizontal="right" vertical="top"/>
      <protection locked="true"/>
    </xf>
    <xf numFmtId="0" fontId="461" fillId="0" borderId="0" xfId="0" applyFont="true"/>
    <xf numFmtId="0" fontId="462" fillId="0" borderId="4" xfId="0" applyBorder="true" applyFont="true">
      <alignment horizontal="left" vertical="top"/>
      <protection locked="true"/>
    </xf>
    <xf numFmtId="0" fontId="463" fillId="0" borderId="4" xfId="0" applyBorder="true" applyFont="true">
      <alignment horizontal="left" vertical="top" wrapText="true"/>
      <protection locked="true"/>
    </xf>
    <xf numFmtId="0" fontId="464" fillId="0" borderId="4" xfId="0" applyBorder="true" applyFont="true">
      <alignment horizontal="center" vertical="top"/>
      <protection locked="true"/>
    </xf>
    <xf numFmtId="170" fontId="465" fillId="0" borderId="4" xfId="0" applyBorder="true" applyFont="true" applyNumberFormat="true">
      <alignment horizontal="right" vertical="top"/>
      <protection locked="true"/>
    </xf>
    <xf numFmtId="171" fontId="466" fillId="0" borderId="4" xfId="0" applyBorder="true" applyFont="true" applyNumberFormat="true">
      <alignment horizontal="right" vertical="top"/>
      <protection locked="true"/>
    </xf>
    <xf numFmtId="171" fontId="467" fillId="0" borderId="4" xfId="0" applyBorder="true" applyFont="true" applyNumberFormat="true">
      <alignment horizontal="right" vertical="top"/>
      <protection locked="true"/>
    </xf>
    <xf numFmtId="171" fontId="468" fillId="0" borderId="4" xfId="0" applyBorder="true" applyFont="true" applyNumberFormat="true">
      <alignment horizontal="right" vertical="top"/>
      <protection locked="true"/>
    </xf>
    <xf numFmtId="4" fontId="469" fillId="0" borderId="4" xfId="0" applyBorder="true" applyFont="true" applyNumberFormat="true">
      <alignment horizontal="right" vertical="top"/>
      <protection locked="true"/>
    </xf>
    <xf numFmtId="172" fontId="470" fillId="0" borderId="4" xfId="0" applyBorder="true" applyFont="true" applyNumberFormat="true">
      <alignment horizontal="right" vertical="top"/>
      <protection locked="true"/>
    </xf>
    <xf numFmtId="4" fontId="471" fillId="0" borderId="4" xfId="0" applyBorder="true" applyFont="true" applyNumberFormat="true">
      <alignment horizontal="right" vertical="top"/>
      <protection locked="true"/>
    </xf>
    <xf numFmtId="173" fontId="472" fillId="3" borderId="4" xfId="0" applyFill="true" applyBorder="true" applyFont="true" applyNumberFormat="true">
      <alignment vertical="top" horizontal="right"/>
      <protection locked="false"/>
    </xf>
    <xf numFmtId="171" fontId="473" fillId="0" borderId="4" xfId="0" applyBorder="true" applyFont="true" applyNumberFormat="true">
      <alignment horizontal="right" vertical="top"/>
      <protection locked="true"/>
    </xf>
    <xf numFmtId="171" fontId="474" fillId="0" borderId="4" xfId="0" applyBorder="true" applyFont="true" applyNumberFormat="true">
      <alignment horizontal="right" vertical="top"/>
      <protection locked="true"/>
    </xf>
    <xf numFmtId="171" fontId="475" fillId="0" borderId="4" xfId="0" applyBorder="true" applyFont="true" applyNumberFormat="true">
      <alignment horizontal="right" vertical="top"/>
      <protection locked="true"/>
    </xf>
    <xf numFmtId="4" fontId="476" fillId="0" borderId="4" xfId="0" applyBorder="true" applyFont="true" applyNumberFormat="true">
      <alignment horizontal="right" vertical="top"/>
      <protection locked="true"/>
    </xf>
    <xf numFmtId="0" fontId="477" fillId="0" borderId="0" xfId="0" applyFont="true"/>
    <xf numFmtId="0" fontId="478" fillId="5" borderId="4" xfId="0" applyFill="true" applyBorder="true" applyFont="true">
      <alignment horizontal="left"/>
      <protection locked="true"/>
    </xf>
    <xf numFmtId="0" fontId="479" fillId="5" borderId="4" xfId="0" applyFill="true" applyBorder="true" applyFont="true">
      <alignment horizontal="left"/>
      <protection locked="true"/>
    </xf>
    <xf numFmtId="0" fontId="480" fillId="5" borderId="4" xfId="0" applyFill="true" applyBorder="true" applyFont="true">
      <alignment horizontal="left"/>
      <protection locked="true"/>
    </xf>
    <xf numFmtId="0" fontId="481" fillId="5" borderId="4" xfId="0" applyFill="true" applyBorder="true" applyFont="true">
      <alignment horizontal="left"/>
      <protection locked="true"/>
    </xf>
    <xf numFmtId="0" fontId="482" fillId="5" borderId="4" xfId="0" applyFill="true" applyBorder="true" applyFont="true">
      <alignment horizontal="left"/>
      <protection locked="true"/>
    </xf>
    <xf numFmtId="0" fontId="483" fillId="5" borderId="4" xfId="0" applyFill="true" applyBorder="true" applyFont="true">
      <alignment horizontal="left"/>
      <protection locked="true"/>
    </xf>
    <xf numFmtId="0" fontId="484" fillId="5" borderId="4" xfId="0" applyFill="true" applyBorder="true" applyFont="true">
      <alignment horizontal="left"/>
      <protection locked="true"/>
    </xf>
    <xf numFmtId="0" fontId="485" fillId="5" borderId="4" xfId="0" applyFill="true" applyBorder="true" applyFont="true">
      <alignment horizontal="left"/>
      <protection locked="true"/>
    </xf>
    <xf numFmtId="0" fontId="486" fillId="5" borderId="4" xfId="0" applyFill="true" applyBorder="true" applyFont="true">
      <alignment horizontal="left"/>
      <protection locked="true"/>
    </xf>
    <xf numFmtId="0" fontId="487" fillId="5" borderId="4" xfId="0" applyFill="true" applyBorder="true" applyFont="true">
      <alignment horizontal="left"/>
      <protection locked="true"/>
    </xf>
    <xf numFmtId="0" fontId="488" fillId="5" borderId="4" xfId="0" applyFill="true" applyBorder="true" applyFont="true">
      <alignment horizontal="left"/>
      <protection locked="true"/>
    </xf>
    <xf numFmtId="0" fontId="489" fillId="5" borderId="4" xfId="0" applyFill="true" applyBorder="true" applyFont="true">
      <alignment horizontal="left"/>
      <protection locked="true"/>
    </xf>
    <xf numFmtId="4" fontId="490" fillId="5" borderId="4" xfId="0" applyFill="true" applyBorder="true" applyFont="true" applyNumberFormat="true">
      <alignment horizontal="right"/>
      <protection locked="true"/>
    </xf>
    <xf numFmtId="4" fontId="491" fillId="5" borderId="4" xfId="0" applyFill="true" applyBorder="true" applyFont="true" applyNumberFormat="true">
      <alignment horizontal="right"/>
      <protection locked="true"/>
    </xf>
    <xf numFmtId="4" fontId="492" fillId="5" borderId="4" xfId="0" applyFill="true" applyBorder="true" applyFont="true" applyNumberFormat="true">
      <alignment horizontal="right"/>
      <protection locked="true"/>
    </xf>
    <xf numFmtId="0" fontId="493" fillId="0" borderId="0" xfId="0" applyFont="true"/>
    <xf numFmtId="0" fontId="494" fillId="0" borderId="4" xfId="0" applyBorder="true" applyFont="true">
      <alignment horizontal="left" vertical="top"/>
      <protection locked="true"/>
    </xf>
    <xf numFmtId="0" fontId="495" fillId="0" borderId="4" xfId="0" applyBorder="true" applyFont="true">
      <alignment horizontal="left" vertical="top" wrapText="true"/>
      <protection locked="true"/>
    </xf>
    <xf numFmtId="0" fontId="496" fillId="0" borderId="4" xfId="0" applyBorder="true" applyFont="true">
      <alignment horizontal="center" vertical="top"/>
      <protection locked="true"/>
    </xf>
    <xf numFmtId="170" fontId="497" fillId="0" borderId="4" xfId="0" applyBorder="true" applyFont="true" applyNumberFormat="true">
      <alignment horizontal="right" vertical="top"/>
      <protection locked="true"/>
    </xf>
    <xf numFmtId="171" fontId="498" fillId="0" borderId="4" xfId="0" applyBorder="true" applyFont="true" applyNumberFormat="true">
      <alignment horizontal="right" vertical="top"/>
      <protection locked="true"/>
    </xf>
    <xf numFmtId="171" fontId="499" fillId="0" borderId="4" xfId="0" applyBorder="true" applyFont="true" applyNumberFormat="true">
      <alignment horizontal="right" vertical="top"/>
      <protection locked="true"/>
    </xf>
    <xf numFmtId="171" fontId="500" fillId="0" borderId="4" xfId="0" applyBorder="true" applyFont="true" applyNumberFormat="true">
      <alignment horizontal="right" vertical="top"/>
      <protection locked="true"/>
    </xf>
    <xf numFmtId="4" fontId="501" fillId="0" borderId="4" xfId="0" applyBorder="true" applyFont="true" applyNumberFormat="true">
      <alignment horizontal="right" vertical="top"/>
      <protection locked="true"/>
    </xf>
    <xf numFmtId="172" fontId="502" fillId="0" borderId="4" xfId="0" applyBorder="true" applyFont="true" applyNumberFormat="true">
      <alignment horizontal="right" vertical="top"/>
      <protection locked="true"/>
    </xf>
    <xf numFmtId="4" fontId="503" fillId="0" borderId="4" xfId="0" applyBorder="true" applyFont="true" applyNumberFormat="true">
      <alignment horizontal="right" vertical="top"/>
      <protection locked="true"/>
    </xf>
    <xf numFmtId="173" fontId="504" fillId="3" borderId="4" xfId="0" applyFill="true" applyBorder="true" applyFont="true" applyNumberFormat="true">
      <alignment vertical="top" horizontal="right"/>
      <protection locked="false"/>
    </xf>
    <xf numFmtId="171" fontId="505" fillId="0" borderId="4" xfId="0" applyBorder="true" applyFont="true" applyNumberFormat="true">
      <alignment horizontal="right" vertical="top"/>
      <protection locked="true"/>
    </xf>
    <xf numFmtId="171" fontId="506" fillId="0" borderId="4" xfId="0" applyBorder="true" applyFont="true" applyNumberFormat="true">
      <alignment horizontal="right" vertical="top"/>
      <protection locked="true"/>
    </xf>
    <xf numFmtId="171" fontId="507" fillId="0" borderId="4" xfId="0" applyBorder="true" applyFont="true" applyNumberFormat="true">
      <alignment horizontal="right" vertical="top"/>
      <protection locked="true"/>
    </xf>
    <xf numFmtId="4" fontId="508" fillId="0" borderId="4" xfId="0" applyBorder="true" applyFont="true" applyNumberFormat="true">
      <alignment horizontal="right" vertical="top"/>
      <protection locked="true"/>
    </xf>
    <xf numFmtId="0" fontId="509" fillId="0" borderId="0" xfId="0" applyFont="true"/>
    <xf numFmtId="0" fontId="510" fillId="0" borderId="4" xfId="0" applyBorder="true" applyFont="true">
      <alignment horizontal="left" vertical="top"/>
      <protection locked="true"/>
    </xf>
    <xf numFmtId="0" fontId="511" fillId="0" borderId="4" xfId="0" applyBorder="true" applyFont="true">
      <alignment horizontal="left" vertical="top" wrapText="true"/>
      <protection locked="true"/>
    </xf>
    <xf numFmtId="0" fontId="512" fillId="0" borderId="4" xfId="0" applyBorder="true" applyFont="true">
      <alignment horizontal="center" vertical="top"/>
      <protection locked="true"/>
    </xf>
    <xf numFmtId="170" fontId="513" fillId="0" borderId="4" xfId="0" applyBorder="true" applyFont="true" applyNumberFormat="true">
      <alignment horizontal="right" vertical="top"/>
      <protection locked="true"/>
    </xf>
    <xf numFmtId="171" fontId="514" fillId="0" borderId="4" xfId="0" applyBorder="true" applyFont="true" applyNumberFormat="true">
      <alignment horizontal="right" vertical="top"/>
      <protection locked="true"/>
    </xf>
    <xf numFmtId="171" fontId="515" fillId="0" borderId="4" xfId="0" applyBorder="true" applyFont="true" applyNumberFormat="true">
      <alignment horizontal="right" vertical="top"/>
      <protection locked="true"/>
    </xf>
    <xf numFmtId="171" fontId="516" fillId="0" borderId="4" xfId="0" applyBorder="true" applyFont="true" applyNumberFormat="true">
      <alignment horizontal="right" vertical="top"/>
      <protection locked="true"/>
    </xf>
    <xf numFmtId="4" fontId="517" fillId="0" borderId="4" xfId="0" applyBorder="true" applyFont="true" applyNumberFormat="true">
      <alignment horizontal="right" vertical="top"/>
      <protection locked="true"/>
    </xf>
    <xf numFmtId="172" fontId="518" fillId="0" borderId="4" xfId="0" applyBorder="true" applyFont="true" applyNumberFormat="true">
      <alignment horizontal="right" vertical="top"/>
      <protection locked="true"/>
    </xf>
    <xf numFmtId="4" fontId="519" fillId="0" borderId="4" xfId="0" applyBorder="true" applyFont="true" applyNumberFormat="true">
      <alignment horizontal="right" vertical="top"/>
      <protection locked="true"/>
    </xf>
    <xf numFmtId="173" fontId="520" fillId="3" borderId="4" xfId="0" applyFill="true" applyBorder="true" applyFont="true" applyNumberFormat="true">
      <alignment vertical="top" horizontal="right"/>
      <protection locked="false"/>
    </xf>
    <xf numFmtId="171" fontId="521" fillId="0" borderId="4" xfId="0" applyBorder="true" applyFont="true" applyNumberFormat="true">
      <alignment horizontal="right" vertical="top"/>
      <protection locked="true"/>
    </xf>
    <xf numFmtId="171" fontId="522" fillId="0" borderId="4" xfId="0" applyBorder="true" applyFont="true" applyNumberFormat="true">
      <alignment horizontal="right" vertical="top"/>
      <protection locked="true"/>
    </xf>
    <xf numFmtId="171" fontId="523" fillId="0" borderId="4" xfId="0" applyBorder="true" applyFont="true" applyNumberFormat="true">
      <alignment horizontal="right" vertical="top"/>
      <protection locked="true"/>
    </xf>
    <xf numFmtId="4" fontId="524" fillId="0" borderId="4" xfId="0" applyBorder="true" applyFont="true" applyNumberFormat="true">
      <alignment horizontal="right" vertical="top"/>
      <protection locked="true"/>
    </xf>
    <xf numFmtId="0" fontId="525" fillId="0" borderId="0" xfId="0" applyFont="true"/>
    <xf numFmtId="0" fontId="526" fillId="5" borderId="4" xfId="0" applyFill="true" applyBorder="true" applyFont="true">
      <alignment horizontal="left"/>
      <protection locked="true"/>
    </xf>
    <xf numFmtId="0" fontId="527" fillId="5" borderId="4" xfId="0" applyFill="true" applyBorder="true" applyFont="true">
      <alignment horizontal="left"/>
      <protection locked="true"/>
    </xf>
    <xf numFmtId="0" fontId="528" fillId="5" borderId="4" xfId="0" applyFill="true" applyBorder="true" applyFont="true">
      <alignment horizontal="left"/>
      <protection locked="true"/>
    </xf>
    <xf numFmtId="0" fontId="529" fillId="5" borderId="4" xfId="0" applyFill="true" applyBorder="true" applyFont="true">
      <alignment horizontal="left"/>
      <protection locked="true"/>
    </xf>
    <xf numFmtId="0" fontId="530" fillId="5" borderId="4" xfId="0" applyFill="true" applyBorder="true" applyFont="true">
      <alignment horizontal="left"/>
      <protection locked="true"/>
    </xf>
    <xf numFmtId="0" fontId="531" fillId="5" borderId="4" xfId="0" applyFill="true" applyBorder="true" applyFont="true">
      <alignment horizontal="left"/>
      <protection locked="true"/>
    </xf>
    <xf numFmtId="0" fontId="532" fillId="5" borderId="4" xfId="0" applyFill="true" applyBorder="true" applyFont="true">
      <alignment horizontal="left"/>
      <protection locked="true"/>
    </xf>
    <xf numFmtId="0" fontId="533" fillId="5" borderId="4" xfId="0" applyFill="true" applyBorder="true" applyFont="true">
      <alignment horizontal="left"/>
      <protection locked="true"/>
    </xf>
    <xf numFmtId="0" fontId="534" fillId="5" borderId="4" xfId="0" applyFill="true" applyBorder="true" applyFont="true">
      <alignment horizontal="left"/>
      <protection locked="true"/>
    </xf>
    <xf numFmtId="0" fontId="535" fillId="5" borderId="4" xfId="0" applyFill="true" applyBorder="true" applyFont="true">
      <alignment horizontal="left"/>
      <protection locked="true"/>
    </xf>
    <xf numFmtId="0" fontId="536" fillId="5" borderId="4" xfId="0" applyFill="true" applyBorder="true" applyFont="true">
      <alignment horizontal="left"/>
      <protection locked="true"/>
    </xf>
    <xf numFmtId="0" fontId="537" fillId="5" borderId="4" xfId="0" applyFill="true" applyBorder="true" applyFont="true">
      <alignment horizontal="left"/>
      <protection locked="true"/>
    </xf>
    <xf numFmtId="4" fontId="538" fillId="5" borderId="4" xfId="0" applyFill="true" applyBorder="true" applyFont="true" applyNumberFormat="true">
      <alignment horizontal="right"/>
      <protection locked="true"/>
    </xf>
    <xf numFmtId="4" fontId="539" fillId="5" borderId="4" xfId="0" applyFill="true" applyBorder="true" applyFont="true" applyNumberFormat="true">
      <alignment horizontal="right"/>
      <protection locked="true"/>
    </xf>
    <xf numFmtId="4" fontId="540" fillId="5" borderId="4" xfId="0" applyFill="true" applyBorder="true" applyFont="true" applyNumberFormat="true">
      <alignment horizontal="right"/>
      <protection locked="true"/>
    </xf>
    <xf numFmtId="0" fontId="541" fillId="0" borderId="0" xfId="0" applyFont="true"/>
    <xf numFmtId="0" fontId="542" fillId="0" borderId="4" xfId="0" applyBorder="true" applyFont="true">
      <alignment horizontal="left" vertical="top"/>
      <protection locked="true"/>
    </xf>
    <xf numFmtId="0" fontId="543" fillId="0" borderId="4" xfId="0" applyBorder="true" applyFont="true">
      <alignment horizontal="left" vertical="top" wrapText="true"/>
      <protection locked="true"/>
    </xf>
    <xf numFmtId="0" fontId="544" fillId="0" borderId="4" xfId="0" applyBorder="true" applyFont="true">
      <alignment horizontal="center" vertical="top"/>
      <protection locked="true"/>
    </xf>
    <xf numFmtId="170" fontId="545" fillId="0" borderId="4" xfId="0" applyBorder="true" applyFont="true" applyNumberFormat="true">
      <alignment horizontal="right" vertical="top"/>
      <protection locked="true"/>
    </xf>
    <xf numFmtId="171" fontId="546" fillId="0" borderId="4" xfId="0" applyBorder="true" applyFont="true" applyNumberFormat="true">
      <alignment horizontal="right" vertical="top"/>
      <protection locked="true"/>
    </xf>
    <xf numFmtId="171" fontId="547" fillId="0" borderId="4" xfId="0" applyBorder="true" applyFont="true" applyNumberFormat="true">
      <alignment horizontal="right" vertical="top"/>
      <protection locked="true"/>
    </xf>
    <xf numFmtId="171" fontId="548" fillId="0" borderId="4" xfId="0" applyBorder="true" applyFont="true" applyNumberFormat="true">
      <alignment horizontal="right" vertical="top"/>
      <protection locked="true"/>
    </xf>
    <xf numFmtId="4" fontId="549" fillId="0" borderId="4" xfId="0" applyBorder="true" applyFont="true" applyNumberFormat="true">
      <alignment horizontal="right" vertical="top"/>
      <protection locked="true"/>
    </xf>
    <xf numFmtId="172" fontId="550" fillId="0" borderId="4" xfId="0" applyBorder="true" applyFont="true" applyNumberFormat="true">
      <alignment horizontal="right" vertical="top"/>
      <protection locked="true"/>
    </xf>
    <xf numFmtId="4" fontId="551" fillId="0" borderId="4" xfId="0" applyBorder="true" applyFont="true" applyNumberFormat="true">
      <alignment horizontal="right" vertical="top"/>
      <protection locked="true"/>
    </xf>
    <xf numFmtId="173" fontId="552" fillId="3" borderId="4" xfId="0" applyFill="true" applyBorder="true" applyFont="true" applyNumberFormat="true">
      <alignment vertical="top" horizontal="right"/>
      <protection locked="false"/>
    </xf>
    <xf numFmtId="171" fontId="553" fillId="0" borderId="4" xfId="0" applyBorder="true" applyFont="true" applyNumberFormat="true">
      <alignment horizontal="right" vertical="top"/>
      <protection locked="true"/>
    </xf>
    <xf numFmtId="171" fontId="554" fillId="0" borderId="4" xfId="0" applyBorder="true" applyFont="true" applyNumberFormat="true">
      <alignment horizontal="right" vertical="top"/>
      <protection locked="true"/>
    </xf>
    <xf numFmtId="171" fontId="555" fillId="0" borderId="4" xfId="0" applyBorder="true" applyFont="true" applyNumberFormat="true">
      <alignment horizontal="right" vertical="top"/>
      <protection locked="true"/>
    </xf>
    <xf numFmtId="4" fontId="556" fillId="0" borderId="4" xfId="0" applyBorder="true" applyFont="true" applyNumberFormat="true">
      <alignment horizontal="right" vertical="top"/>
      <protection locked="true"/>
    </xf>
    <xf numFmtId="0" fontId="557" fillId="0" borderId="0" xfId="0" applyFont="true"/>
    <xf numFmtId="0" fontId="558" fillId="0" borderId="4" xfId="0" applyBorder="true" applyFont="true">
      <alignment horizontal="left" vertical="top"/>
      <protection locked="true"/>
    </xf>
    <xf numFmtId="0" fontId="559" fillId="0" borderId="4" xfId="0" applyBorder="true" applyFont="true">
      <alignment horizontal="left" vertical="top" wrapText="true"/>
      <protection locked="true"/>
    </xf>
    <xf numFmtId="0" fontId="560" fillId="0" borderId="4" xfId="0" applyBorder="true" applyFont="true">
      <alignment horizontal="center" vertical="top"/>
      <protection locked="true"/>
    </xf>
    <xf numFmtId="170" fontId="561" fillId="0" borderId="4" xfId="0" applyBorder="true" applyFont="true" applyNumberFormat="true">
      <alignment horizontal="right" vertical="top"/>
      <protection locked="true"/>
    </xf>
    <xf numFmtId="171" fontId="562" fillId="0" borderId="4" xfId="0" applyBorder="true" applyFont="true" applyNumberFormat="true">
      <alignment horizontal="right" vertical="top"/>
      <protection locked="true"/>
    </xf>
    <xf numFmtId="171" fontId="563" fillId="0" borderId="4" xfId="0" applyBorder="true" applyFont="true" applyNumberFormat="true">
      <alignment horizontal="right" vertical="top"/>
      <protection locked="true"/>
    </xf>
    <xf numFmtId="171" fontId="564" fillId="0" borderId="4" xfId="0" applyBorder="true" applyFont="true" applyNumberFormat="true">
      <alignment horizontal="right" vertical="top"/>
      <protection locked="true"/>
    </xf>
    <xf numFmtId="4" fontId="565" fillId="0" borderId="4" xfId="0" applyBorder="true" applyFont="true" applyNumberFormat="true">
      <alignment horizontal="right" vertical="top"/>
      <protection locked="true"/>
    </xf>
    <xf numFmtId="172" fontId="566" fillId="0" borderId="4" xfId="0" applyBorder="true" applyFont="true" applyNumberFormat="true">
      <alignment horizontal="right" vertical="top"/>
      <protection locked="true"/>
    </xf>
    <xf numFmtId="4" fontId="567" fillId="0" borderId="4" xfId="0" applyBorder="true" applyFont="true" applyNumberFormat="true">
      <alignment horizontal="right" vertical="top"/>
      <protection locked="true"/>
    </xf>
    <xf numFmtId="173" fontId="568" fillId="3" borderId="4" xfId="0" applyFill="true" applyBorder="true" applyFont="true" applyNumberFormat="true">
      <alignment vertical="top" horizontal="right"/>
      <protection locked="false"/>
    </xf>
    <xf numFmtId="171" fontId="569" fillId="0" borderId="4" xfId="0" applyBorder="true" applyFont="true" applyNumberFormat="true">
      <alignment horizontal="right" vertical="top"/>
      <protection locked="true"/>
    </xf>
    <xf numFmtId="171" fontId="570" fillId="0" borderId="4" xfId="0" applyBorder="true" applyFont="true" applyNumberFormat="true">
      <alignment horizontal="right" vertical="top"/>
      <protection locked="true"/>
    </xf>
    <xf numFmtId="171" fontId="571" fillId="0" borderId="4" xfId="0" applyBorder="true" applyFont="true" applyNumberFormat="true">
      <alignment horizontal="right" vertical="top"/>
      <protection locked="true"/>
    </xf>
    <xf numFmtId="4" fontId="572" fillId="0" borderId="4" xfId="0" applyBorder="true" applyFont="true" applyNumberFormat="true">
      <alignment horizontal="right" vertical="top"/>
      <protection locked="true"/>
    </xf>
    <xf numFmtId="0" fontId="573" fillId="0" borderId="0" xfId="0" applyFont="true"/>
    <xf numFmtId="0" fontId="574" fillId="0" borderId="4" xfId="0" applyBorder="true" applyFont="true">
      <alignment horizontal="left" vertical="top"/>
      <protection locked="true"/>
    </xf>
    <xf numFmtId="0" fontId="575" fillId="0" borderId="4" xfId="0" applyBorder="true" applyFont="true">
      <alignment horizontal="left" vertical="top" wrapText="true"/>
      <protection locked="true"/>
    </xf>
    <xf numFmtId="0" fontId="576" fillId="0" borderId="4" xfId="0" applyBorder="true" applyFont="true">
      <alignment horizontal="center" vertical="top"/>
      <protection locked="true"/>
    </xf>
    <xf numFmtId="170" fontId="577" fillId="0" borderId="4" xfId="0" applyBorder="true" applyFont="true" applyNumberFormat="true">
      <alignment horizontal="right" vertical="top"/>
      <protection locked="true"/>
    </xf>
    <xf numFmtId="171" fontId="578" fillId="0" borderId="4" xfId="0" applyBorder="true" applyFont="true" applyNumberFormat="true">
      <alignment horizontal="right" vertical="top"/>
      <protection locked="true"/>
    </xf>
    <xf numFmtId="171" fontId="579" fillId="0" borderId="4" xfId="0" applyBorder="true" applyFont="true" applyNumberFormat="true">
      <alignment horizontal="right" vertical="top"/>
      <protection locked="true"/>
    </xf>
    <xf numFmtId="171" fontId="580" fillId="0" borderId="4" xfId="0" applyBorder="true" applyFont="true" applyNumberFormat="true">
      <alignment horizontal="right" vertical="top"/>
      <protection locked="true"/>
    </xf>
    <xf numFmtId="4" fontId="581" fillId="0" borderId="4" xfId="0" applyBorder="true" applyFont="true" applyNumberFormat="true">
      <alignment horizontal="right" vertical="top"/>
      <protection locked="true"/>
    </xf>
    <xf numFmtId="172" fontId="582" fillId="0" borderId="4" xfId="0" applyBorder="true" applyFont="true" applyNumberFormat="true">
      <alignment horizontal="right" vertical="top"/>
      <protection locked="true"/>
    </xf>
    <xf numFmtId="4" fontId="583" fillId="0" borderId="4" xfId="0" applyBorder="true" applyFont="true" applyNumberFormat="true">
      <alignment horizontal="right" vertical="top"/>
      <protection locked="true"/>
    </xf>
    <xf numFmtId="173" fontId="584" fillId="3" borderId="4" xfId="0" applyFill="true" applyBorder="true" applyFont="true" applyNumberFormat="true">
      <alignment vertical="top" horizontal="right"/>
      <protection locked="false"/>
    </xf>
    <xf numFmtId="171" fontId="585" fillId="0" borderId="4" xfId="0" applyBorder="true" applyFont="true" applyNumberFormat="true">
      <alignment horizontal="right" vertical="top"/>
      <protection locked="true"/>
    </xf>
    <xf numFmtId="171" fontId="586" fillId="0" borderId="4" xfId="0" applyBorder="true" applyFont="true" applyNumberFormat="true">
      <alignment horizontal="right" vertical="top"/>
      <protection locked="true"/>
    </xf>
    <xf numFmtId="171" fontId="587" fillId="0" borderId="4" xfId="0" applyBorder="true" applyFont="true" applyNumberFormat="true">
      <alignment horizontal="right" vertical="top"/>
      <protection locked="true"/>
    </xf>
    <xf numFmtId="4" fontId="588" fillId="0" borderId="4" xfId="0" applyBorder="true" applyFont="true" applyNumberFormat="true">
      <alignment horizontal="right" vertical="top"/>
      <protection locked="true"/>
    </xf>
    <xf numFmtId="0" fontId="589" fillId="0" borderId="0" xfId="0" applyFont="true"/>
    <xf numFmtId="0" fontId="590" fillId="0" borderId="4" xfId="0" applyBorder="true" applyFont="true">
      <alignment horizontal="left" vertical="top"/>
      <protection locked="true"/>
    </xf>
    <xf numFmtId="0" fontId="591" fillId="0" borderId="4" xfId="0" applyBorder="true" applyFont="true">
      <alignment horizontal="left" vertical="top" wrapText="true"/>
      <protection locked="true"/>
    </xf>
    <xf numFmtId="0" fontId="592" fillId="0" borderId="4" xfId="0" applyBorder="true" applyFont="true">
      <alignment horizontal="center" vertical="top"/>
      <protection locked="true"/>
    </xf>
    <xf numFmtId="170" fontId="593" fillId="0" borderId="4" xfId="0" applyBorder="true" applyFont="true" applyNumberFormat="true">
      <alignment horizontal="right" vertical="top"/>
      <protection locked="true"/>
    </xf>
    <xf numFmtId="171" fontId="594" fillId="0" borderId="4" xfId="0" applyBorder="true" applyFont="true" applyNumberFormat="true">
      <alignment horizontal="right" vertical="top"/>
      <protection locked="true"/>
    </xf>
    <xf numFmtId="171" fontId="595" fillId="0" borderId="4" xfId="0" applyBorder="true" applyFont="true" applyNumberFormat="true">
      <alignment horizontal="right" vertical="top"/>
      <protection locked="true"/>
    </xf>
    <xf numFmtId="171" fontId="596" fillId="0" borderId="4" xfId="0" applyBorder="true" applyFont="true" applyNumberFormat="true">
      <alignment horizontal="right" vertical="top"/>
      <protection locked="true"/>
    </xf>
    <xf numFmtId="4" fontId="597" fillId="0" borderId="4" xfId="0" applyBorder="true" applyFont="true" applyNumberFormat="true">
      <alignment horizontal="right" vertical="top"/>
      <protection locked="true"/>
    </xf>
    <xf numFmtId="172" fontId="598" fillId="0" borderId="4" xfId="0" applyBorder="true" applyFont="true" applyNumberFormat="true">
      <alignment horizontal="right" vertical="top"/>
      <protection locked="true"/>
    </xf>
    <xf numFmtId="4" fontId="599" fillId="0" borderId="4" xfId="0" applyBorder="true" applyFont="true" applyNumberFormat="true">
      <alignment horizontal="right" vertical="top"/>
      <protection locked="true"/>
    </xf>
    <xf numFmtId="173" fontId="600" fillId="3" borderId="4" xfId="0" applyFill="true" applyBorder="true" applyFont="true" applyNumberFormat="true">
      <alignment vertical="top" horizontal="right"/>
      <protection locked="false"/>
    </xf>
    <xf numFmtId="171" fontId="601" fillId="0" borderId="4" xfId="0" applyBorder="true" applyFont="true" applyNumberFormat="true">
      <alignment horizontal="right" vertical="top"/>
      <protection locked="true"/>
    </xf>
    <xf numFmtId="171" fontId="602" fillId="0" borderId="4" xfId="0" applyBorder="true" applyFont="true" applyNumberFormat="true">
      <alignment horizontal="right" vertical="top"/>
      <protection locked="true"/>
    </xf>
    <xf numFmtId="171" fontId="603" fillId="0" borderId="4" xfId="0" applyBorder="true" applyFont="true" applyNumberFormat="true">
      <alignment horizontal="right" vertical="top"/>
      <protection locked="true"/>
    </xf>
    <xf numFmtId="4" fontId="604" fillId="0" borderId="4" xfId="0" applyBorder="true" applyFont="true" applyNumberFormat="true">
      <alignment horizontal="right" vertical="top"/>
      <protection locked="true"/>
    </xf>
    <xf numFmtId="0" fontId="605" fillId="0" borderId="0" xfId="0" applyFont="true"/>
    <xf numFmtId="0" fontId="606" fillId="0" borderId="4" xfId="0" applyBorder="true" applyFont="true">
      <alignment horizontal="left" vertical="top"/>
      <protection locked="true"/>
    </xf>
    <xf numFmtId="0" fontId="607" fillId="0" borderId="4" xfId="0" applyBorder="true" applyFont="true">
      <alignment horizontal="left" vertical="top" wrapText="true"/>
      <protection locked="true"/>
    </xf>
    <xf numFmtId="0" fontId="608" fillId="0" borderId="4" xfId="0" applyBorder="true" applyFont="true">
      <alignment horizontal="center" vertical="top"/>
      <protection locked="true"/>
    </xf>
    <xf numFmtId="170" fontId="609" fillId="0" borderId="4" xfId="0" applyBorder="true" applyFont="true" applyNumberFormat="true">
      <alignment horizontal="right" vertical="top"/>
      <protection locked="true"/>
    </xf>
    <xf numFmtId="171" fontId="610" fillId="0" borderId="4" xfId="0" applyBorder="true" applyFont="true" applyNumberFormat="true">
      <alignment horizontal="right" vertical="top"/>
      <protection locked="true"/>
    </xf>
    <xf numFmtId="171" fontId="611" fillId="0" borderId="4" xfId="0" applyBorder="true" applyFont="true" applyNumberFormat="true">
      <alignment horizontal="right" vertical="top"/>
      <protection locked="true"/>
    </xf>
    <xf numFmtId="171" fontId="612" fillId="0" borderId="4" xfId="0" applyBorder="true" applyFont="true" applyNumberFormat="true">
      <alignment horizontal="right" vertical="top"/>
      <protection locked="true"/>
    </xf>
    <xf numFmtId="4" fontId="613" fillId="0" borderId="4" xfId="0" applyBorder="true" applyFont="true" applyNumberFormat="true">
      <alignment horizontal="right" vertical="top"/>
      <protection locked="true"/>
    </xf>
    <xf numFmtId="172" fontId="614" fillId="0" borderId="4" xfId="0" applyBorder="true" applyFont="true" applyNumberFormat="true">
      <alignment horizontal="right" vertical="top"/>
      <protection locked="true"/>
    </xf>
    <xf numFmtId="4" fontId="615" fillId="0" borderId="4" xfId="0" applyBorder="true" applyFont="true" applyNumberFormat="true">
      <alignment horizontal="right" vertical="top"/>
      <protection locked="true"/>
    </xf>
    <xf numFmtId="173" fontId="616" fillId="3" borderId="4" xfId="0" applyFill="true" applyBorder="true" applyFont="true" applyNumberFormat="true">
      <alignment vertical="top" horizontal="right"/>
      <protection locked="false"/>
    </xf>
    <xf numFmtId="171" fontId="617" fillId="0" borderId="4" xfId="0" applyBorder="true" applyFont="true" applyNumberFormat="true">
      <alignment horizontal="right" vertical="top"/>
      <protection locked="true"/>
    </xf>
    <xf numFmtId="171" fontId="618" fillId="0" borderId="4" xfId="0" applyBorder="true" applyFont="true" applyNumberFormat="true">
      <alignment horizontal="right" vertical="top"/>
      <protection locked="true"/>
    </xf>
    <xf numFmtId="171" fontId="619" fillId="0" borderId="4" xfId="0" applyBorder="true" applyFont="true" applyNumberFormat="true">
      <alignment horizontal="right" vertical="top"/>
      <protection locked="true"/>
    </xf>
    <xf numFmtId="4" fontId="620" fillId="0" borderId="4" xfId="0" applyBorder="true" applyFont="true" applyNumberFormat="true">
      <alignment horizontal="right" vertical="top"/>
      <protection locked="true"/>
    </xf>
    <xf numFmtId="0" fontId="621" fillId="0" borderId="0" xfId="0" applyFont="true"/>
    <xf numFmtId="0" fontId="622" fillId="0" borderId="4" xfId="0" applyBorder="true" applyFont="true">
      <alignment horizontal="left" vertical="top"/>
      <protection locked="true"/>
    </xf>
    <xf numFmtId="0" fontId="623" fillId="0" borderId="4" xfId="0" applyBorder="true" applyFont="true">
      <alignment horizontal="left" vertical="top" wrapText="true"/>
      <protection locked="true"/>
    </xf>
    <xf numFmtId="0" fontId="624" fillId="0" borderId="4" xfId="0" applyBorder="true" applyFont="true">
      <alignment horizontal="center" vertical="top"/>
      <protection locked="true"/>
    </xf>
    <xf numFmtId="170" fontId="625" fillId="0" borderId="4" xfId="0" applyBorder="true" applyFont="true" applyNumberFormat="true">
      <alignment horizontal="right" vertical="top"/>
      <protection locked="true"/>
    </xf>
    <xf numFmtId="171" fontId="626" fillId="0" borderId="4" xfId="0" applyBorder="true" applyFont="true" applyNumberFormat="true">
      <alignment horizontal="right" vertical="top"/>
      <protection locked="true"/>
    </xf>
    <xf numFmtId="171" fontId="627" fillId="0" borderId="4" xfId="0" applyBorder="true" applyFont="true" applyNumberFormat="true">
      <alignment horizontal="right" vertical="top"/>
      <protection locked="true"/>
    </xf>
    <xf numFmtId="171" fontId="628" fillId="0" borderId="4" xfId="0" applyBorder="true" applyFont="true" applyNumberFormat="true">
      <alignment horizontal="right" vertical="top"/>
      <protection locked="true"/>
    </xf>
    <xf numFmtId="4" fontId="629" fillId="0" borderId="4" xfId="0" applyBorder="true" applyFont="true" applyNumberFormat="true">
      <alignment horizontal="right" vertical="top"/>
      <protection locked="true"/>
    </xf>
    <xf numFmtId="172" fontId="630" fillId="0" borderId="4" xfId="0" applyBorder="true" applyFont="true" applyNumberFormat="true">
      <alignment horizontal="right" vertical="top"/>
      <protection locked="true"/>
    </xf>
    <xf numFmtId="4" fontId="631" fillId="0" borderId="4" xfId="0" applyBorder="true" applyFont="true" applyNumberFormat="true">
      <alignment horizontal="right" vertical="top"/>
      <protection locked="true"/>
    </xf>
    <xf numFmtId="173" fontId="632" fillId="3" borderId="4" xfId="0" applyFill="true" applyBorder="true" applyFont="true" applyNumberFormat="true">
      <alignment vertical="top" horizontal="right"/>
      <protection locked="false"/>
    </xf>
    <xf numFmtId="171" fontId="633" fillId="0" borderId="4" xfId="0" applyBorder="true" applyFont="true" applyNumberFormat="true">
      <alignment horizontal="right" vertical="top"/>
      <protection locked="true"/>
    </xf>
    <xf numFmtId="171" fontId="634" fillId="0" borderId="4" xfId="0" applyBorder="true" applyFont="true" applyNumberFormat="true">
      <alignment horizontal="right" vertical="top"/>
      <protection locked="true"/>
    </xf>
    <xf numFmtId="171" fontId="635" fillId="0" borderId="4" xfId="0" applyBorder="true" applyFont="true" applyNumberFormat="true">
      <alignment horizontal="right" vertical="top"/>
      <protection locked="true"/>
    </xf>
    <xf numFmtId="4" fontId="636" fillId="0" borderId="4" xfId="0" applyBorder="true" applyFont="true" applyNumberFormat="true">
      <alignment horizontal="right" vertical="top"/>
      <protection locked="true"/>
    </xf>
    <xf numFmtId="0" fontId="637" fillId="0" borderId="0" xfId="0" applyFont="true"/>
    <xf numFmtId="0" fontId="638" fillId="0" borderId="4" xfId="0" applyBorder="true" applyFont="true">
      <alignment horizontal="left" vertical="top"/>
      <protection locked="true"/>
    </xf>
    <xf numFmtId="0" fontId="639" fillId="0" borderId="4" xfId="0" applyBorder="true" applyFont="true">
      <alignment horizontal="left" vertical="top" wrapText="true"/>
      <protection locked="true"/>
    </xf>
    <xf numFmtId="0" fontId="640" fillId="0" borderId="4" xfId="0" applyBorder="true" applyFont="true">
      <alignment horizontal="center" vertical="top"/>
      <protection locked="true"/>
    </xf>
    <xf numFmtId="170" fontId="641" fillId="0" borderId="4" xfId="0" applyBorder="true" applyFont="true" applyNumberFormat="true">
      <alignment horizontal="right" vertical="top"/>
      <protection locked="true"/>
    </xf>
    <xf numFmtId="171" fontId="642" fillId="0" borderId="4" xfId="0" applyBorder="true" applyFont="true" applyNumberFormat="true">
      <alignment horizontal="right" vertical="top"/>
      <protection locked="true"/>
    </xf>
    <xf numFmtId="171" fontId="643" fillId="0" borderId="4" xfId="0" applyBorder="true" applyFont="true" applyNumberFormat="true">
      <alignment horizontal="right" vertical="top"/>
      <protection locked="true"/>
    </xf>
    <xf numFmtId="171" fontId="644" fillId="0" borderId="4" xfId="0" applyBorder="true" applyFont="true" applyNumberFormat="true">
      <alignment horizontal="right" vertical="top"/>
      <protection locked="true"/>
    </xf>
    <xf numFmtId="4" fontId="645" fillId="0" borderId="4" xfId="0" applyBorder="true" applyFont="true" applyNumberFormat="true">
      <alignment horizontal="right" vertical="top"/>
      <protection locked="true"/>
    </xf>
    <xf numFmtId="172" fontId="646" fillId="0" borderId="4" xfId="0" applyBorder="true" applyFont="true" applyNumberFormat="true">
      <alignment horizontal="right" vertical="top"/>
      <protection locked="true"/>
    </xf>
    <xf numFmtId="4" fontId="647" fillId="0" borderId="4" xfId="0" applyBorder="true" applyFont="true" applyNumberFormat="true">
      <alignment horizontal="right" vertical="top"/>
      <protection locked="true"/>
    </xf>
    <xf numFmtId="173" fontId="648" fillId="3" borderId="4" xfId="0" applyFill="true" applyBorder="true" applyFont="true" applyNumberFormat="true">
      <alignment vertical="top" horizontal="right"/>
      <protection locked="false"/>
    </xf>
    <xf numFmtId="171" fontId="649" fillId="0" borderId="4" xfId="0" applyBorder="true" applyFont="true" applyNumberFormat="true">
      <alignment horizontal="right" vertical="top"/>
      <protection locked="true"/>
    </xf>
    <xf numFmtId="171" fontId="650" fillId="0" borderId="4" xfId="0" applyBorder="true" applyFont="true" applyNumberFormat="true">
      <alignment horizontal="right" vertical="top"/>
      <protection locked="true"/>
    </xf>
    <xf numFmtId="171" fontId="651" fillId="0" borderId="4" xfId="0" applyBorder="true" applyFont="true" applyNumberFormat="true">
      <alignment horizontal="right" vertical="top"/>
      <protection locked="true"/>
    </xf>
    <xf numFmtId="4" fontId="652" fillId="0" borderId="4" xfId="0" applyBorder="true" applyFont="true" applyNumberFormat="true">
      <alignment horizontal="right" vertical="top"/>
      <protection locked="true"/>
    </xf>
    <xf numFmtId="0" fontId="653" fillId="0" borderId="0" xfId="0" applyFont="true"/>
    <xf numFmtId="0" fontId="654" fillId="0" borderId="4" xfId="0" applyBorder="true" applyFont="true">
      <alignment horizontal="left" vertical="top"/>
      <protection locked="true"/>
    </xf>
    <xf numFmtId="0" fontId="655" fillId="0" borderId="4" xfId="0" applyBorder="true" applyFont="true">
      <alignment horizontal="left" vertical="top" wrapText="true"/>
      <protection locked="true"/>
    </xf>
    <xf numFmtId="0" fontId="656" fillId="0" borderId="4" xfId="0" applyBorder="true" applyFont="true">
      <alignment horizontal="center" vertical="top"/>
      <protection locked="true"/>
    </xf>
    <xf numFmtId="170" fontId="657" fillId="0" borderId="4" xfId="0" applyBorder="true" applyFont="true" applyNumberFormat="true">
      <alignment horizontal="right" vertical="top"/>
      <protection locked="true"/>
    </xf>
    <xf numFmtId="171" fontId="658" fillId="0" borderId="4" xfId="0" applyBorder="true" applyFont="true" applyNumberFormat="true">
      <alignment horizontal="right" vertical="top"/>
      <protection locked="true"/>
    </xf>
    <xf numFmtId="171" fontId="659" fillId="0" borderId="4" xfId="0" applyBorder="true" applyFont="true" applyNumberFormat="true">
      <alignment horizontal="right" vertical="top"/>
      <protection locked="true"/>
    </xf>
    <xf numFmtId="171" fontId="660" fillId="0" borderId="4" xfId="0" applyBorder="true" applyFont="true" applyNumberFormat="true">
      <alignment horizontal="right" vertical="top"/>
      <protection locked="true"/>
    </xf>
    <xf numFmtId="4" fontId="661" fillId="0" borderId="4" xfId="0" applyBorder="true" applyFont="true" applyNumberFormat="true">
      <alignment horizontal="right" vertical="top"/>
      <protection locked="true"/>
    </xf>
    <xf numFmtId="172" fontId="662" fillId="0" borderId="4" xfId="0" applyBorder="true" applyFont="true" applyNumberFormat="true">
      <alignment horizontal="right" vertical="top"/>
      <protection locked="true"/>
    </xf>
    <xf numFmtId="4" fontId="663" fillId="0" borderId="4" xfId="0" applyBorder="true" applyFont="true" applyNumberFormat="true">
      <alignment horizontal="right" vertical="top"/>
      <protection locked="true"/>
    </xf>
    <xf numFmtId="173" fontId="664" fillId="3" borderId="4" xfId="0" applyFill="true" applyBorder="true" applyFont="true" applyNumberFormat="true">
      <alignment vertical="top" horizontal="right"/>
      <protection locked="false"/>
    </xf>
    <xf numFmtId="171" fontId="665" fillId="0" borderId="4" xfId="0" applyBorder="true" applyFont="true" applyNumberFormat="true">
      <alignment horizontal="right" vertical="top"/>
      <protection locked="true"/>
    </xf>
    <xf numFmtId="171" fontId="666" fillId="0" borderId="4" xfId="0" applyBorder="true" applyFont="true" applyNumberFormat="true">
      <alignment horizontal="right" vertical="top"/>
      <protection locked="true"/>
    </xf>
    <xf numFmtId="171" fontId="667" fillId="0" borderId="4" xfId="0" applyBorder="true" applyFont="true" applyNumberFormat="true">
      <alignment horizontal="right" vertical="top"/>
      <protection locked="true"/>
    </xf>
    <xf numFmtId="4" fontId="668" fillId="0" borderId="4" xfId="0" applyBorder="true" applyFont="true" applyNumberFormat="true">
      <alignment horizontal="right" vertical="top"/>
      <protection locked="true"/>
    </xf>
    <xf numFmtId="0" fontId="669" fillId="0" borderId="0" xfId="0" applyFont="true"/>
    <xf numFmtId="0" fontId="670" fillId="5" borderId="4" xfId="0" applyFill="true" applyBorder="true" applyFont="true">
      <alignment horizontal="left"/>
      <protection locked="true"/>
    </xf>
    <xf numFmtId="0" fontId="671" fillId="5" borderId="4" xfId="0" applyFill="true" applyBorder="true" applyFont="true">
      <alignment horizontal="left"/>
      <protection locked="true"/>
    </xf>
    <xf numFmtId="0" fontId="672" fillId="5" borderId="4" xfId="0" applyFill="true" applyBorder="true" applyFont="true">
      <alignment horizontal="left"/>
      <protection locked="true"/>
    </xf>
    <xf numFmtId="0" fontId="673" fillId="5" borderId="4" xfId="0" applyFill="true" applyBorder="true" applyFont="true">
      <alignment horizontal="left"/>
      <protection locked="true"/>
    </xf>
    <xf numFmtId="0" fontId="674" fillId="5" borderId="4" xfId="0" applyFill="true" applyBorder="true" applyFont="true">
      <alignment horizontal="left"/>
      <protection locked="true"/>
    </xf>
    <xf numFmtId="0" fontId="675" fillId="5" borderId="4" xfId="0" applyFill="true" applyBorder="true" applyFont="true">
      <alignment horizontal="left"/>
      <protection locked="true"/>
    </xf>
    <xf numFmtId="0" fontId="676" fillId="5" borderId="4" xfId="0" applyFill="true" applyBorder="true" applyFont="true">
      <alignment horizontal="left"/>
      <protection locked="true"/>
    </xf>
    <xf numFmtId="0" fontId="677" fillId="5" borderId="4" xfId="0" applyFill="true" applyBorder="true" applyFont="true">
      <alignment horizontal="left"/>
      <protection locked="true"/>
    </xf>
    <xf numFmtId="0" fontId="678" fillId="5" borderId="4" xfId="0" applyFill="true" applyBorder="true" applyFont="true">
      <alignment horizontal="left"/>
      <protection locked="true"/>
    </xf>
    <xf numFmtId="0" fontId="679" fillId="5" borderId="4" xfId="0" applyFill="true" applyBorder="true" applyFont="true">
      <alignment horizontal="left"/>
      <protection locked="true"/>
    </xf>
    <xf numFmtId="0" fontId="680" fillId="5" borderId="4" xfId="0" applyFill="true" applyBorder="true" applyFont="true">
      <alignment horizontal="left"/>
      <protection locked="true"/>
    </xf>
    <xf numFmtId="0" fontId="681" fillId="5" borderId="4" xfId="0" applyFill="true" applyBorder="true" applyFont="true">
      <alignment horizontal="left"/>
      <protection locked="true"/>
    </xf>
    <xf numFmtId="4" fontId="682" fillId="5" borderId="4" xfId="0" applyFill="true" applyBorder="true" applyFont="true" applyNumberFormat="true">
      <alignment horizontal="right"/>
      <protection locked="true"/>
    </xf>
    <xf numFmtId="4" fontId="683" fillId="5" borderId="4" xfId="0" applyFill="true" applyBorder="true" applyFont="true" applyNumberFormat="true">
      <alignment horizontal="right"/>
      <protection locked="true"/>
    </xf>
    <xf numFmtId="4" fontId="684" fillId="5" borderId="4" xfId="0" applyFill="true" applyBorder="true" applyFont="true" applyNumberFormat="true">
      <alignment horizontal="right"/>
      <protection locked="true"/>
    </xf>
    <xf numFmtId="0" fontId="685" fillId="0" borderId="0" xfId="0" applyFont="true"/>
    <xf numFmtId="0" fontId="686" fillId="0" borderId="4" xfId="0" applyBorder="true" applyFont="true">
      <alignment horizontal="left" vertical="top"/>
      <protection locked="true"/>
    </xf>
    <xf numFmtId="0" fontId="687" fillId="0" borderId="4" xfId="0" applyBorder="true" applyFont="true">
      <alignment horizontal="left" vertical="top" wrapText="true"/>
      <protection locked="true"/>
    </xf>
    <xf numFmtId="0" fontId="688" fillId="0" borderId="4" xfId="0" applyBorder="true" applyFont="true">
      <alignment horizontal="center" vertical="top"/>
      <protection locked="true"/>
    </xf>
    <xf numFmtId="170" fontId="689" fillId="0" borderId="4" xfId="0" applyBorder="true" applyFont="true" applyNumberFormat="true">
      <alignment horizontal="right" vertical="top"/>
      <protection locked="true"/>
    </xf>
    <xf numFmtId="171" fontId="690" fillId="0" borderId="4" xfId="0" applyBorder="true" applyFont="true" applyNumberFormat="true">
      <alignment horizontal="right" vertical="top"/>
      <protection locked="true"/>
    </xf>
    <xf numFmtId="171" fontId="691" fillId="0" borderId="4" xfId="0" applyBorder="true" applyFont="true" applyNumberFormat="true">
      <alignment horizontal="right" vertical="top"/>
      <protection locked="true"/>
    </xf>
    <xf numFmtId="171" fontId="692" fillId="0" borderId="4" xfId="0" applyBorder="true" applyFont="true" applyNumberFormat="true">
      <alignment horizontal="right" vertical="top"/>
      <protection locked="true"/>
    </xf>
    <xf numFmtId="4" fontId="693" fillId="0" borderId="4" xfId="0" applyBorder="true" applyFont="true" applyNumberFormat="true">
      <alignment horizontal="right" vertical="top"/>
      <protection locked="true"/>
    </xf>
    <xf numFmtId="172" fontId="694" fillId="0" borderId="4" xfId="0" applyBorder="true" applyFont="true" applyNumberFormat="true">
      <alignment horizontal="right" vertical="top"/>
      <protection locked="true"/>
    </xf>
    <xf numFmtId="4" fontId="695" fillId="0" borderId="4" xfId="0" applyBorder="true" applyFont="true" applyNumberFormat="true">
      <alignment horizontal="right" vertical="top"/>
      <protection locked="true"/>
    </xf>
    <xf numFmtId="173" fontId="696" fillId="3" borderId="4" xfId="0" applyFill="true" applyBorder="true" applyFont="true" applyNumberFormat="true">
      <alignment vertical="top" horizontal="right"/>
      <protection locked="false"/>
    </xf>
    <xf numFmtId="171" fontId="697" fillId="0" borderId="4" xfId="0" applyBorder="true" applyFont="true" applyNumberFormat="true">
      <alignment horizontal="right" vertical="top"/>
      <protection locked="true"/>
    </xf>
    <xf numFmtId="171" fontId="698" fillId="0" borderId="4" xfId="0" applyBorder="true" applyFont="true" applyNumberFormat="true">
      <alignment horizontal="right" vertical="top"/>
      <protection locked="true"/>
    </xf>
    <xf numFmtId="171" fontId="699" fillId="0" borderId="4" xfId="0" applyBorder="true" applyFont="true" applyNumberFormat="true">
      <alignment horizontal="right" vertical="top"/>
      <protection locked="true"/>
    </xf>
    <xf numFmtId="4" fontId="700" fillId="0" borderId="4" xfId="0" applyBorder="true" applyFont="true" applyNumberFormat="true">
      <alignment horizontal="right" vertical="top"/>
      <protection locked="true"/>
    </xf>
    <xf numFmtId="0" fontId="701" fillId="0" borderId="0" xfId="0" applyFont="true"/>
    <xf numFmtId="0" fontId="702" fillId="0" borderId="4" xfId="0" applyBorder="true" applyFont="true">
      <alignment horizontal="left" vertical="top"/>
      <protection locked="true"/>
    </xf>
    <xf numFmtId="0" fontId="703" fillId="0" borderId="4" xfId="0" applyBorder="true" applyFont="true">
      <alignment horizontal="left" vertical="top" wrapText="true"/>
      <protection locked="true"/>
    </xf>
    <xf numFmtId="0" fontId="704" fillId="0" borderId="4" xfId="0" applyBorder="true" applyFont="true">
      <alignment horizontal="center" vertical="top"/>
      <protection locked="true"/>
    </xf>
    <xf numFmtId="170" fontId="705" fillId="0" borderId="4" xfId="0" applyBorder="true" applyFont="true" applyNumberFormat="true">
      <alignment horizontal="right" vertical="top"/>
      <protection locked="true"/>
    </xf>
    <xf numFmtId="171" fontId="706" fillId="0" borderId="4" xfId="0" applyBorder="true" applyFont="true" applyNumberFormat="true">
      <alignment horizontal="right" vertical="top"/>
      <protection locked="true"/>
    </xf>
    <xf numFmtId="171" fontId="707" fillId="0" borderId="4" xfId="0" applyBorder="true" applyFont="true" applyNumberFormat="true">
      <alignment horizontal="right" vertical="top"/>
      <protection locked="true"/>
    </xf>
    <xf numFmtId="171" fontId="708" fillId="0" borderId="4" xfId="0" applyBorder="true" applyFont="true" applyNumberFormat="true">
      <alignment horizontal="right" vertical="top"/>
      <protection locked="true"/>
    </xf>
    <xf numFmtId="4" fontId="709" fillId="0" borderId="4" xfId="0" applyBorder="true" applyFont="true" applyNumberFormat="true">
      <alignment horizontal="right" vertical="top"/>
      <protection locked="true"/>
    </xf>
    <xf numFmtId="172" fontId="710" fillId="0" borderId="4" xfId="0" applyBorder="true" applyFont="true" applyNumberFormat="true">
      <alignment horizontal="right" vertical="top"/>
      <protection locked="true"/>
    </xf>
    <xf numFmtId="4" fontId="711" fillId="0" borderId="4" xfId="0" applyBorder="true" applyFont="true" applyNumberFormat="true">
      <alignment horizontal="right" vertical="top"/>
      <protection locked="true"/>
    </xf>
    <xf numFmtId="173" fontId="712" fillId="3" borderId="4" xfId="0" applyFill="true" applyBorder="true" applyFont="true" applyNumberFormat="true">
      <alignment vertical="top" horizontal="right"/>
      <protection locked="false"/>
    </xf>
    <xf numFmtId="171" fontId="713" fillId="0" borderId="4" xfId="0" applyBorder="true" applyFont="true" applyNumberFormat="true">
      <alignment horizontal="right" vertical="top"/>
      <protection locked="true"/>
    </xf>
    <xf numFmtId="171" fontId="714" fillId="0" borderId="4" xfId="0" applyBorder="true" applyFont="true" applyNumberFormat="true">
      <alignment horizontal="right" vertical="top"/>
      <protection locked="true"/>
    </xf>
    <xf numFmtId="171" fontId="715" fillId="0" borderId="4" xfId="0" applyBorder="true" applyFont="true" applyNumberFormat="true">
      <alignment horizontal="right" vertical="top"/>
      <protection locked="true"/>
    </xf>
    <xf numFmtId="4" fontId="716" fillId="0" borderId="4" xfId="0" applyBorder="true" applyFont="true" applyNumberFormat="true">
      <alignment horizontal="right" vertical="top"/>
      <protection locked="true"/>
    </xf>
    <xf numFmtId="0" fontId="717" fillId="0" borderId="0" xfId="0" applyFont="true"/>
    <xf numFmtId="0" fontId="718" fillId="5" borderId="4" xfId="0" applyFill="true" applyBorder="true" applyFont="true">
      <alignment horizontal="left"/>
      <protection locked="true"/>
    </xf>
    <xf numFmtId="0" fontId="719" fillId="5" borderId="4" xfId="0" applyFill="true" applyBorder="true" applyFont="true">
      <alignment horizontal="left"/>
      <protection locked="true"/>
    </xf>
    <xf numFmtId="0" fontId="720" fillId="5" borderId="4" xfId="0" applyFill="true" applyBorder="true" applyFont="true">
      <alignment horizontal="left"/>
      <protection locked="true"/>
    </xf>
    <xf numFmtId="0" fontId="721" fillId="5" borderId="4" xfId="0" applyFill="true" applyBorder="true" applyFont="true">
      <alignment horizontal="left"/>
      <protection locked="true"/>
    </xf>
    <xf numFmtId="0" fontId="722" fillId="5" borderId="4" xfId="0" applyFill="true" applyBorder="true" applyFont="true">
      <alignment horizontal="left"/>
      <protection locked="true"/>
    </xf>
    <xf numFmtId="0" fontId="723" fillId="5" borderId="4" xfId="0" applyFill="true" applyBorder="true" applyFont="true">
      <alignment horizontal="left"/>
      <protection locked="true"/>
    </xf>
    <xf numFmtId="0" fontId="724" fillId="5" borderId="4" xfId="0" applyFill="true" applyBorder="true" applyFont="true">
      <alignment horizontal="left"/>
      <protection locked="true"/>
    </xf>
    <xf numFmtId="0" fontId="725" fillId="5" borderId="4" xfId="0" applyFill="true" applyBorder="true" applyFont="true">
      <alignment horizontal="left"/>
      <protection locked="true"/>
    </xf>
    <xf numFmtId="0" fontId="726" fillId="5" borderId="4" xfId="0" applyFill="true" applyBorder="true" applyFont="true">
      <alignment horizontal="left"/>
      <protection locked="true"/>
    </xf>
    <xf numFmtId="0" fontId="727" fillId="5" borderId="4" xfId="0" applyFill="true" applyBorder="true" applyFont="true">
      <alignment horizontal="left"/>
      <protection locked="true"/>
    </xf>
    <xf numFmtId="0" fontId="728" fillId="5" borderId="4" xfId="0" applyFill="true" applyBorder="true" applyFont="true">
      <alignment horizontal="left"/>
      <protection locked="true"/>
    </xf>
    <xf numFmtId="0" fontId="729" fillId="5" borderId="4" xfId="0" applyFill="true" applyBorder="true" applyFont="true">
      <alignment horizontal="left"/>
      <protection locked="true"/>
    </xf>
    <xf numFmtId="4" fontId="730" fillId="5" borderId="4" xfId="0" applyFill="true" applyBorder="true" applyFont="true" applyNumberFormat="true">
      <alignment horizontal="right"/>
      <protection locked="true"/>
    </xf>
    <xf numFmtId="4" fontId="731" fillId="5" borderId="4" xfId="0" applyFill="true" applyBorder="true" applyFont="true" applyNumberFormat="true">
      <alignment horizontal="right"/>
      <protection locked="true"/>
    </xf>
    <xf numFmtId="4" fontId="732" fillId="5" borderId="4" xfId="0" applyFill="true" applyBorder="true" applyFont="true" applyNumberFormat="true">
      <alignment horizontal="right"/>
      <protection locked="true"/>
    </xf>
    <xf numFmtId="0" fontId="733" fillId="0" borderId="0" xfId="0" applyFont="true"/>
    <xf numFmtId="0" fontId="734" fillId="0" borderId="4" xfId="0" applyBorder="true" applyFont="true">
      <alignment horizontal="left" vertical="top"/>
      <protection locked="true"/>
    </xf>
    <xf numFmtId="0" fontId="735" fillId="0" borderId="4" xfId="0" applyBorder="true" applyFont="true">
      <alignment horizontal="left" vertical="top" wrapText="true"/>
      <protection locked="true"/>
    </xf>
    <xf numFmtId="0" fontId="736" fillId="0" borderId="4" xfId="0" applyBorder="true" applyFont="true">
      <alignment horizontal="center" vertical="top"/>
      <protection locked="true"/>
    </xf>
    <xf numFmtId="170" fontId="737" fillId="0" borderId="4" xfId="0" applyBorder="true" applyFont="true" applyNumberFormat="true">
      <alignment horizontal="right" vertical="top"/>
      <protection locked="true"/>
    </xf>
    <xf numFmtId="171" fontId="738" fillId="0" borderId="4" xfId="0" applyBorder="true" applyFont="true" applyNumberFormat="true">
      <alignment horizontal="right" vertical="top"/>
      <protection locked="true"/>
    </xf>
    <xf numFmtId="171" fontId="739" fillId="0" borderId="4" xfId="0" applyBorder="true" applyFont="true" applyNumberFormat="true">
      <alignment horizontal="right" vertical="top"/>
      <protection locked="true"/>
    </xf>
    <xf numFmtId="171" fontId="740" fillId="0" borderId="4" xfId="0" applyBorder="true" applyFont="true" applyNumberFormat="true">
      <alignment horizontal="right" vertical="top"/>
      <protection locked="true"/>
    </xf>
    <xf numFmtId="4" fontId="741" fillId="0" borderId="4" xfId="0" applyBorder="true" applyFont="true" applyNumberFormat="true">
      <alignment horizontal="right" vertical="top"/>
      <protection locked="true"/>
    </xf>
    <xf numFmtId="172" fontId="742" fillId="0" borderId="4" xfId="0" applyBorder="true" applyFont="true" applyNumberFormat="true">
      <alignment horizontal="right" vertical="top"/>
      <protection locked="true"/>
    </xf>
    <xf numFmtId="4" fontId="743" fillId="0" borderId="4" xfId="0" applyBorder="true" applyFont="true" applyNumberFormat="true">
      <alignment horizontal="right" vertical="top"/>
      <protection locked="true"/>
    </xf>
    <xf numFmtId="173" fontId="744" fillId="3" borderId="4" xfId="0" applyFill="true" applyBorder="true" applyFont="true" applyNumberFormat="true">
      <alignment vertical="top" horizontal="right"/>
      <protection locked="false"/>
    </xf>
    <xf numFmtId="171" fontId="745" fillId="0" borderId="4" xfId="0" applyBorder="true" applyFont="true" applyNumberFormat="true">
      <alignment horizontal="right" vertical="top"/>
      <protection locked="true"/>
    </xf>
    <xf numFmtId="171" fontId="746" fillId="0" borderId="4" xfId="0" applyBorder="true" applyFont="true" applyNumberFormat="true">
      <alignment horizontal="right" vertical="top"/>
      <protection locked="true"/>
    </xf>
    <xf numFmtId="171" fontId="747" fillId="0" borderId="4" xfId="0" applyBorder="true" applyFont="true" applyNumberFormat="true">
      <alignment horizontal="right" vertical="top"/>
      <protection locked="true"/>
    </xf>
    <xf numFmtId="4" fontId="748" fillId="0" borderId="4" xfId="0" applyBorder="true" applyFont="true" applyNumberFormat="true">
      <alignment horizontal="right" vertical="top"/>
      <protection locked="true"/>
    </xf>
    <xf numFmtId="0" fontId="749" fillId="0" borderId="0" xfId="0" applyFont="true"/>
    <xf numFmtId="0" fontId="750" fillId="0" borderId="4" xfId="0" applyBorder="true" applyFont="true">
      <alignment horizontal="left" vertical="top"/>
      <protection locked="true"/>
    </xf>
    <xf numFmtId="0" fontId="751" fillId="0" borderId="4" xfId="0" applyBorder="true" applyFont="true">
      <alignment horizontal="left" vertical="top" wrapText="true"/>
      <protection locked="true"/>
    </xf>
    <xf numFmtId="0" fontId="752" fillId="0" borderId="4" xfId="0" applyBorder="true" applyFont="true">
      <alignment horizontal="center" vertical="top"/>
      <protection locked="true"/>
    </xf>
    <xf numFmtId="170" fontId="753" fillId="0" borderId="4" xfId="0" applyBorder="true" applyFont="true" applyNumberFormat="true">
      <alignment horizontal="right" vertical="top"/>
      <protection locked="true"/>
    </xf>
    <xf numFmtId="171" fontId="754" fillId="0" borderId="4" xfId="0" applyBorder="true" applyFont="true" applyNumberFormat="true">
      <alignment horizontal="right" vertical="top"/>
      <protection locked="true"/>
    </xf>
    <xf numFmtId="171" fontId="755" fillId="0" borderId="4" xfId="0" applyBorder="true" applyFont="true" applyNumberFormat="true">
      <alignment horizontal="right" vertical="top"/>
      <protection locked="true"/>
    </xf>
    <xf numFmtId="171" fontId="756" fillId="0" borderId="4" xfId="0" applyBorder="true" applyFont="true" applyNumberFormat="true">
      <alignment horizontal="right" vertical="top"/>
      <protection locked="true"/>
    </xf>
    <xf numFmtId="4" fontId="757" fillId="0" borderId="4" xfId="0" applyBorder="true" applyFont="true" applyNumberFormat="true">
      <alignment horizontal="right" vertical="top"/>
      <protection locked="true"/>
    </xf>
    <xf numFmtId="172" fontId="758" fillId="0" borderId="4" xfId="0" applyBorder="true" applyFont="true" applyNumberFormat="true">
      <alignment horizontal="right" vertical="top"/>
      <protection locked="true"/>
    </xf>
    <xf numFmtId="4" fontId="759" fillId="0" borderId="4" xfId="0" applyBorder="true" applyFont="true" applyNumberFormat="true">
      <alignment horizontal="right" vertical="top"/>
      <protection locked="true"/>
    </xf>
    <xf numFmtId="173" fontId="760" fillId="3" borderId="4" xfId="0" applyFill="true" applyBorder="true" applyFont="true" applyNumberFormat="true">
      <alignment vertical="top" horizontal="right"/>
      <protection locked="false"/>
    </xf>
    <xf numFmtId="171" fontId="761" fillId="0" borderId="4" xfId="0" applyBorder="true" applyFont="true" applyNumberFormat="true">
      <alignment horizontal="right" vertical="top"/>
      <protection locked="true"/>
    </xf>
    <xf numFmtId="171" fontId="762" fillId="0" borderId="4" xfId="0" applyBorder="true" applyFont="true" applyNumberFormat="true">
      <alignment horizontal="right" vertical="top"/>
      <protection locked="true"/>
    </xf>
    <xf numFmtId="171" fontId="763" fillId="0" borderId="4" xfId="0" applyBorder="true" applyFont="true" applyNumberFormat="true">
      <alignment horizontal="right" vertical="top"/>
      <protection locked="true"/>
    </xf>
    <xf numFmtId="4" fontId="764" fillId="0" borderId="4" xfId="0" applyBorder="true" applyFont="true" applyNumberFormat="true">
      <alignment horizontal="right" vertical="top"/>
      <protection locked="true"/>
    </xf>
    <xf numFmtId="0" fontId="765" fillId="0" borderId="0" xfId="0" applyFont="true"/>
    <xf numFmtId="0" fontId="766" fillId="0" borderId="4" xfId="0" applyBorder="true" applyFont="true">
      <alignment horizontal="left" vertical="top"/>
      <protection locked="true"/>
    </xf>
    <xf numFmtId="0" fontId="767" fillId="0" borderId="4" xfId="0" applyBorder="true" applyFont="true">
      <alignment horizontal="left" vertical="top" wrapText="true"/>
      <protection locked="true"/>
    </xf>
    <xf numFmtId="0" fontId="768" fillId="0" borderId="4" xfId="0" applyBorder="true" applyFont="true">
      <alignment horizontal="center" vertical="top"/>
      <protection locked="true"/>
    </xf>
    <xf numFmtId="170" fontId="769" fillId="0" borderId="4" xfId="0" applyBorder="true" applyFont="true" applyNumberFormat="true">
      <alignment horizontal="right" vertical="top"/>
      <protection locked="true"/>
    </xf>
    <xf numFmtId="171" fontId="770" fillId="0" borderId="4" xfId="0" applyBorder="true" applyFont="true" applyNumberFormat="true">
      <alignment horizontal="right" vertical="top"/>
      <protection locked="true"/>
    </xf>
    <xf numFmtId="171" fontId="771" fillId="0" borderId="4" xfId="0" applyBorder="true" applyFont="true" applyNumberFormat="true">
      <alignment horizontal="right" vertical="top"/>
      <protection locked="true"/>
    </xf>
    <xf numFmtId="171" fontId="772" fillId="0" borderId="4" xfId="0" applyBorder="true" applyFont="true" applyNumberFormat="true">
      <alignment horizontal="right" vertical="top"/>
      <protection locked="true"/>
    </xf>
    <xf numFmtId="4" fontId="773" fillId="0" borderId="4" xfId="0" applyBorder="true" applyFont="true" applyNumberFormat="true">
      <alignment horizontal="right" vertical="top"/>
      <protection locked="true"/>
    </xf>
    <xf numFmtId="172" fontId="774" fillId="0" borderId="4" xfId="0" applyBorder="true" applyFont="true" applyNumberFormat="true">
      <alignment horizontal="right" vertical="top"/>
      <protection locked="true"/>
    </xf>
    <xf numFmtId="4" fontId="775" fillId="0" borderId="4" xfId="0" applyBorder="true" applyFont="true" applyNumberFormat="true">
      <alignment horizontal="right" vertical="top"/>
      <protection locked="true"/>
    </xf>
    <xf numFmtId="173" fontId="776" fillId="3" borderId="4" xfId="0" applyFill="true" applyBorder="true" applyFont="true" applyNumberFormat="true">
      <alignment vertical="top" horizontal="right"/>
      <protection locked="false"/>
    </xf>
    <xf numFmtId="171" fontId="777" fillId="0" borderId="4" xfId="0" applyBorder="true" applyFont="true" applyNumberFormat="true">
      <alignment horizontal="right" vertical="top"/>
      <protection locked="true"/>
    </xf>
    <xf numFmtId="171" fontId="778" fillId="0" borderId="4" xfId="0" applyBorder="true" applyFont="true" applyNumberFormat="true">
      <alignment horizontal="right" vertical="top"/>
      <protection locked="true"/>
    </xf>
    <xf numFmtId="171" fontId="779" fillId="0" borderId="4" xfId="0" applyBorder="true" applyFont="true" applyNumberFormat="true">
      <alignment horizontal="right" vertical="top"/>
      <protection locked="true"/>
    </xf>
    <xf numFmtId="4" fontId="780" fillId="0" borderId="4" xfId="0" applyBorder="true" applyFont="true" applyNumberFormat="true">
      <alignment horizontal="right" vertical="top"/>
      <protection locked="true"/>
    </xf>
    <xf numFmtId="0" fontId="781" fillId="0" borderId="0" xfId="0" applyFont="true"/>
    <xf numFmtId="0" fontId="782" fillId="0" borderId="4" xfId="0" applyBorder="true" applyFont="true">
      <alignment horizontal="left" vertical="top"/>
      <protection locked="true"/>
    </xf>
    <xf numFmtId="0" fontId="783" fillId="0" borderId="4" xfId="0" applyBorder="true" applyFont="true">
      <alignment horizontal="left" vertical="top" wrapText="true"/>
      <protection locked="true"/>
    </xf>
    <xf numFmtId="0" fontId="784" fillId="0" borderId="4" xfId="0" applyBorder="true" applyFont="true">
      <alignment horizontal="center" vertical="top"/>
      <protection locked="true"/>
    </xf>
    <xf numFmtId="170" fontId="785" fillId="0" borderId="4" xfId="0" applyBorder="true" applyFont="true" applyNumberFormat="true">
      <alignment horizontal="right" vertical="top"/>
      <protection locked="true"/>
    </xf>
    <xf numFmtId="171" fontId="786" fillId="0" borderId="4" xfId="0" applyBorder="true" applyFont="true" applyNumberFormat="true">
      <alignment horizontal="right" vertical="top"/>
      <protection locked="true"/>
    </xf>
    <xf numFmtId="171" fontId="787" fillId="0" borderId="4" xfId="0" applyBorder="true" applyFont="true" applyNumberFormat="true">
      <alignment horizontal="right" vertical="top"/>
      <protection locked="true"/>
    </xf>
    <xf numFmtId="171" fontId="788" fillId="0" borderId="4" xfId="0" applyBorder="true" applyFont="true" applyNumberFormat="true">
      <alignment horizontal="right" vertical="top"/>
      <protection locked="true"/>
    </xf>
    <xf numFmtId="4" fontId="789" fillId="0" borderId="4" xfId="0" applyBorder="true" applyFont="true" applyNumberFormat="true">
      <alignment horizontal="right" vertical="top"/>
      <protection locked="true"/>
    </xf>
    <xf numFmtId="172" fontId="790" fillId="0" borderId="4" xfId="0" applyBorder="true" applyFont="true" applyNumberFormat="true">
      <alignment horizontal="right" vertical="top"/>
      <protection locked="true"/>
    </xf>
    <xf numFmtId="4" fontId="791" fillId="0" borderId="4" xfId="0" applyBorder="true" applyFont="true" applyNumberFormat="true">
      <alignment horizontal="right" vertical="top"/>
      <protection locked="true"/>
    </xf>
    <xf numFmtId="173" fontId="792" fillId="3" borderId="4" xfId="0" applyFill="true" applyBorder="true" applyFont="true" applyNumberFormat="true">
      <alignment vertical="top" horizontal="right"/>
      <protection locked="false"/>
    </xf>
    <xf numFmtId="171" fontId="793" fillId="0" borderId="4" xfId="0" applyBorder="true" applyFont="true" applyNumberFormat="true">
      <alignment horizontal="right" vertical="top"/>
      <protection locked="true"/>
    </xf>
    <xf numFmtId="171" fontId="794" fillId="0" borderId="4" xfId="0" applyBorder="true" applyFont="true" applyNumberFormat="true">
      <alignment horizontal="right" vertical="top"/>
      <protection locked="true"/>
    </xf>
    <xf numFmtId="171" fontId="795" fillId="0" borderId="4" xfId="0" applyBorder="true" applyFont="true" applyNumberFormat="true">
      <alignment horizontal="right" vertical="top"/>
      <protection locked="true"/>
    </xf>
    <xf numFmtId="4" fontId="796" fillId="0" borderId="4" xfId="0" applyBorder="true" applyFont="true" applyNumberFormat="true">
      <alignment horizontal="right" vertical="top"/>
      <protection locked="true"/>
    </xf>
    <xf numFmtId="0" fontId="797" fillId="0" borderId="0" xfId="0" applyFont="true"/>
    <xf numFmtId="0" fontId="798" fillId="5" borderId="4" xfId="0" applyFill="true" applyBorder="true" applyFont="true">
      <alignment horizontal="left"/>
      <protection locked="true"/>
    </xf>
    <xf numFmtId="0" fontId="799" fillId="5" borderId="4" xfId="0" applyFill="true" applyBorder="true" applyFont="true">
      <alignment horizontal="left"/>
      <protection locked="true"/>
    </xf>
    <xf numFmtId="0" fontId="800" fillId="5" borderId="4" xfId="0" applyFill="true" applyBorder="true" applyFont="true">
      <alignment horizontal="left"/>
      <protection locked="true"/>
    </xf>
    <xf numFmtId="0" fontId="801" fillId="5" borderId="4" xfId="0" applyFill="true" applyBorder="true" applyFont="true">
      <alignment horizontal="left"/>
      <protection locked="true"/>
    </xf>
    <xf numFmtId="0" fontId="802" fillId="5" borderId="4" xfId="0" applyFill="true" applyBorder="true" applyFont="true">
      <alignment horizontal="left"/>
      <protection locked="true"/>
    </xf>
    <xf numFmtId="0" fontId="803" fillId="5" borderId="4" xfId="0" applyFill="true" applyBorder="true" applyFont="true">
      <alignment horizontal="left"/>
      <protection locked="true"/>
    </xf>
    <xf numFmtId="0" fontId="804" fillId="5" borderId="4" xfId="0" applyFill="true" applyBorder="true" applyFont="true">
      <alignment horizontal="left"/>
      <protection locked="true"/>
    </xf>
    <xf numFmtId="0" fontId="805" fillId="5" borderId="4" xfId="0" applyFill="true" applyBorder="true" applyFont="true">
      <alignment horizontal="left"/>
      <protection locked="true"/>
    </xf>
    <xf numFmtId="0" fontId="806" fillId="5" borderId="4" xfId="0" applyFill="true" applyBorder="true" applyFont="true">
      <alignment horizontal="left"/>
      <protection locked="true"/>
    </xf>
    <xf numFmtId="0" fontId="807" fillId="5" borderId="4" xfId="0" applyFill="true" applyBorder="true" applyFont="true">
      <alignment horizontal="left"/>
      <protection locked="true"/>
    </xf>
    <xf numFmtId="0" fontId="808" fillId="5" borderId="4" xfId="0" applyFill="true" applyBorder="true" applyFont="true">
      <alignment horizontal="left"/>
      <protection locked="true"/>
    </xf>
    <xf numFmtId="0" fontId="809" fillId="5" borderId="4" xfId="0" applyFill="true" applyBorder="true" applyFont="true">
      <alignment horizontal="left"/>
      <protection locked="true"/>
    </xf>
    <xf numFmtId="4" fontId="810" fillId="5" borderId="4" xfId="0" applyFill="true" applyBorder="true" applyFont="true" applyNumberFormat="true">
      <alignment horizontal="right"/>
      <protection locked="true"/>
    </xf>
    <xf numFmtId="4" fontId="811" fillId="5" borderId="4" xfId="0" applyFill="true" applyBorder="true" applyFont="true" applyNumberFormat="true">
      <alignment horizontal="right"/>
      <protection locked="true"/>
    </xf>
    <xf numFmtId="4" fontId="812" fillId="5" borderId="4" xfId="0" applyFill="true" applyBorder="true" applyFont="true" applyNumberFormat="true">
      <alignment horizontal="right"/>
      <protection locked="true"/>
    </xf>
    <xf numFmtId="0" fontId="813" fillId="0" borderId="0" xfId="0" applyFont="true"/>
    <xf numFmtId="0" fontId="814" fillId="5" borderId="4" xfId="0" applyFill="true" applyBorder="true" applyFont="true">
      <alignment horizontal="left"/>
      <protection locked="true"/>
    </xf>
    <xf numFmtId="0" fontId="815" fillId="5" borderId="4" xfId="0" applyFill="true" applyBorder="true" applyFont="true">
      <alignment horizontal="left"/>
      <protection locked="true"/>
    </xf>
    <xf numFmtId="0" fontId="816" fillId="5" borderId="4" xfId="0" applyFill="true" applyBorder="true" applyFont="true">
      <alignment horizontal="left"/>
      <protection locked="true"/>
    </xf>
    <xf numFmtId="0" fontId="817" fillId="5" borderId="4" xfId="0" applyFill="true" applyBorder="true" applyFont="true">
      <alignment horizontal="left"/>
      <protection locked="true"/>
    </xf>
    <xf numFmtId="0" fontId="818" fillId="5" borderId="4" xfId="0" applyFill="true" applyBorder="true" applyFont="true">
      <alignment horizontal="left"/>
      <protection locked="true"/>
    </xf>
    <xf numFmtId="0" fontId="819" fillId="5" borderId="4" xfId="0" applyFill="true" applyBorder="true" applyFont="true">
      <alignment horizontal="left"/>
      <protection locked="true"/>
    </xf>
    <xf numFmtId="0" fontId="820" fillId="5" borderId="4" xfId="0" applyFill="true" applyBorder="true" applyFont="true">
      <alignment horizontal="left"/>
      <protection locked="true"/>
    </xf>
    <xf numFmtId="0" fontId="821" fillId="5" borderId="4" xfId="0" applyFill="true" applyBorder="true" applyFont="true">
      <alignment horizontal="left"/>
      <protection locked="true"/>
    </xf>
    <xf numFmtId="0" fontId="822" fillId="5" borderId="4" xfId="0" applyFill="true" applyBorder="true" applyFont="true">
      <alignment horizontal="left"/>
      <protection locked="true"/>
    </xf>
    <xf numFmtId="0" fontId="823" fillId="5" borderId="4" xfId="0" applyFill="true" applyBorder="true" applyFont="true">
      <alignment horizontal="left"/>
      <protection locked="true"/>
    </xf>
    <xf numFmtId="0" fontId="824" fillId="5" borderId="4" xfId="0" applyFill="true" applyBorder="true" applyFont="true">
      <alignment horizontal="left"/>
      <protection locked="true"/>
    </xf>
    <xf numFmtId="0" fontId="825" fillId="5" borderId="4" xfId="0" applyFill="true" applyBorder="true" applyFont="true">
      <alignment horizontal="left"/>
      <protection locked="true"/>
    </xf>
    <xf numFmtId="4" fontId="826" fillId="5" borderId="4" xfId="0" applyFill="true" applyBorder="true" applyFont="true" applyNumberFormat="true">
      <alignment horizontal="right"/>
      <protection locked="true"/>
    </xf>
    <xf numFmtId="4" fontId="827" fillId="5" borderId="4" xfId="0" applyFill="true" applyBorder="true" applyFont="true" applyNumberFormat="true">
      <alignment horizontal="right"/>
      <protection locked="true"/>
    </xf>
    <xf numFmtId="4" fontId="828" fillId="5" borderId="4" xfId="0" applyFill="true" applyBorder="true" applyFont="true" applyNumberFormat="true">
      <alignment horizontal="right"/>
      <protection locked="true"/>
    </xf>
    <xf numFmtId="0" fontId="829" fillId="0" borderId="0" xfId="0" applyFont="true"/>
    <xf numFmtId="0" fontId="830" fillId="0" borderId="4" xfId="0" applyBorder="true" applyFont="true">
      <alignment horizontal="left" vertical="top"/>
      <protection locked="true"/>
    </xf>
    <xf numFmtId="0" fontId="831" fillId="0" borderId="4" xfId="0" applyBorder="true" applyFont="true">
      <alignment horizontal="left" vertical="top" wrapText="true"/>
      <protection locked="true"/>
    </xf>
    <xf numFmtId="0" fontId="832" fillId="0" borderId="4" xfId="0" applyBorder="true" applyFont="true">
      <alignment horizontal="center" vertical="top"/>
      <protection locked="true"/>
    </xf>
    <xf numFmtId="170" fontId="833" fillId="0" borderId="4" xfId="0" applyBorder="true" applyFont="true" applyNumberFormat="true">
      <alignment horizontal="right" vertical="top"/>
      <protection locked="true"/>
    </xf>
    <xf numFmtId="171" fontId="834" fillId="0" borderId="4" xfId="0" applyBorder="true" applyFont="true" applyNumberFormat="true">
      <alignment horizontal="right" vertical="top"/>
      <protection locked="true"/>
    </xf>
    <xf numFmtId="171" fontId="835" fillId="0" borderId="4" xfId="0" applyBorder="true" applyFont="true" applyNumberFormat="true">
      <alignment horizontal="right" vertical="top"/>
      <protection locked="true"/>
    </xf>
    <xf numFmtId="171" fontId="836" fillId="0" borderId="4" xfId="0" applyBorder="true" applyFont="true" applyNumberFormat="true">
      <alignment horizontal="right" vertical="top"/>
      <protection locked="true"/>
    </xf>
    <xf numFmtId="4" fontId="837" fillId="0" borderId="4" xfId="0" applyBorder="true" applyFont="true" applyNumberFormat="true">
      <alignment horizontal="right" vertical="top"/>
      <protection locked="true"/>
    </xf>
    <xf numFmtId="172" fontId="838" fillId="0" borderId="4" xfId="0" applyBorder="true" applyFont="true" applyNumberFormat="true">
      <alignment horizontal="right" vertical="top"/>
      <protection locked="true"/>
    </xf>
    <xf numFmtId="4" fontId="839" fillId="0" borderId="4" xfId="0" applyBorder="true" applyFont="true" applyNumberFormat="true">
      <alignment horizontal="right" vertical="top"/>
      <protection locked="true"/>
    </xf>
    <xf numFmtId="173" fontId="840" fillId="3" borderId="4" xfId="0" applyFill="true" applyBorder="true" applyFont="true" applyNumberFormat="true">
      <alignment vertical="top" horizontal="right"/>
      <protection locked="false"/>
    </xf>
    <xf numFmtId="171" fontId="841" fillId="0" borderId="4" xfId="0" applyBorder="true" applyFont="true" applyNumberFormat="true">
      <alignment horizontal="right" vertical="top"/>
      <protection locked="true"/>
    </xf>
    <xf numFmtId="171" fontId="842" fillId="0" borderId="4" xfId="0" applyBorder="true" applyFont="true" applyNumberFormat="true">
      <alignment horizontal="right" vertical="top"/>
      <protection locked="true"/>
    </xf>
    <xf numFmtId="171" fontId="843" fillId="0" borderId="4" xfId="0" applyBorder="true" applyFont="true" applyNumberFormat="true">
      <alignment horizontal="right" vertical="top"/>
      <protection locked="true"/>
    </xf>
    <xf numFmtId="4" fontId="844" fillId="0" borderId="4" xfId="0" applyBorder="true" applyFont="true" applyNumberFormat="true">
      <alignment horizontal="right" vertical="top"/>
      <protection locked="true"/>
    </xf>
    <xf numFmtId="0" fontId="845" fillId="0" borderId="0" xfId="0" applyFont="true"/>
    <xf numFmtId="0" fontId="846" fillId="0" borderId="4" xfId="0" applyBorder="true" applyFont="true">
      <alignment horizontal="left" vertical="top"/>
      <protection locked="true"/>
    </xf>
    <xf numFmtId="0" fontId="847" fillId="0" borderId="4" xfId="0" applyBorder="true" applyFont="true">
      <alignment horizontal="left" vertical="top" wrapText="true"/>
      <protection locked="true"/>
    </xf>
    <xf numFmtId="0" fontId="848" fillId="0" borderId="4" xfId="0" applyBorder="true" applyFont="true">
      <alignment horizontal="center" vertical="top"/>
      <protection locked="true"/>
    </xf>
    <xf numFmtId="170" fontId="849" fillId="0" borderId="4" xfId="0" applyBorder="true" applyFont="true" applyNumberFormat="true">
      <alignment horizontal="right" vertical="top"/>
      <protection locked="true"/>
    </xf>
    <xf numFmtId="171" fontId="850" fillId="0" borderId="4" xfId="0" applyBorder="true" applyFont="true" applyNumberFormat="true">
      <alignment horizontal="right" vertical="top"/>
      <protection locked="true"/>
    </xf>
    <xf numFmtId="171" fontId="851" fillId="0" borderId="4" xfId="0" applyBorder="true" applyFont="true" applyNumberFormat="true">
      <alignment horizontal="right" vertical="top"/>
      <protection locked="true"/>
    </xf>
    <xf numFmtId="171" fontId="852" fillId="0" borderId="4" xfId="0" applyBorder="true" applyFont="true" applyNumberFormat="true">
      <alignment horizontal="right" vertical="top"/>
      <protection locked="true"/>
    </xf>
    <xf numFmtId="4" fontId="853" fillId="0" borderId="4" xfId="0" applyBorder="true" applyFont="true" applyNumberFormat="true">
      <alignment horizontal="right" vertical="top"/>
      <protection locked="true"/>
    </xf>
    <xf numFmtId="172" fontId="854" fillId="0" borderId="4" xfId="0" applyBorder="true" applyFont="true" applyNumberFormat="true">
      <alignment horizontal="right" vertical="top"/>
      <protection locked="true"/>
    </xf>
    <xf numFmtId="4" fontId="855" fillId="0" borderId="4" xfId="0" applyBorder="true" applyFont="true" applyNumberFormat="true">
      <alignment horizontal="right" vertical="top"/>
      <protection locked="true"/>
    </xf>
    <xf numFmtId="173" fontId="856" fillId="3" borderId="4" xfId="0" applyFill="true" applyBorder="true" applyFont="true" applyNumberFormat="true">
      <alignment vertical="top" horizontal="right"/>
      <protection locked="false"/>
    </xf>
    <xf numFmtId="171" fontId="857" fillId="0" borderId="4" xfId="0" applyBorder="true" applyFont="true" applyNumberFormat="true">
      <alignment horizontal="right" vertical="top"/>
      <protection locked="true"/>
    </xf>
    <xf numFmtId="171" fontId="858" fillId="0" borderId="4" xfId="0" applyBorder="true" applyFont="true" applyNumberFormat="true">
      <alignment horizontal="right" vertical="top"/>
      <protection locked="true"/>
    </xf>
    <xf numFmtId="171" fontId="859" fillId="0" borderId="4" xfId="0" applyBorder="true" applyFont="true" applyNumberFormat="true">
      <alignment horizontal="right" vertical="top"/>
      <protection locked="true"/>
    </xf>
    <xf numFmtId="4" fontId="860" fillId="0" borderId="4" xfId="0" applyBorder="true" applyFont="true" applyNumberFormat="true">
      <alignment horizontal="right" vertical="top"/>
      <protection locked="true"/>
    </xf>
    <xf numFmtId="0" fontId="861" fillId="0" borderId="0" xfId="0" applyFont="true"/>
    <xf numFmtId="0" fontId="862" fillId="0" borderId="4" xfId="0" applyBorder="true" applyFont="true">
      <alignment horizontal="left" vertical="top"/>
      <protection locked="true"/>
    </xf>
    <xf numFmtId="0" fontId="863" fillId="0" borderId="4" xfId="0" applyBorder="true" applyFont="true">
      <alignment horizontal="left" vertical="top" wrapText="true"/>
      <protection locked="true"/>
    </xf>
    <xf numFmtId="0" fontId="864" fillId="0" borderId="4" xfId="0" applyBorder="true" applyFont="true">
      <alignment horizontal="center" vertical="top"/>
      <protection locked="true"/>
    </xf>
    <xf numFmtId="170" fontId="865" fillId="0" borderId="4" xfId="0" applyBorder="true" applyFont="true" applyNumberFormat="true">
      <alignment horizontal="right" vertical="top"/>
      <protection locked="true"/>
    </xf>
    <xf numFmtId="171" fontId="866" fillId="0" borderId="4" xfId="0" applyBorder="true" applyFont="true" applyNumberFormat="true">
      <alignment horizontal="right" vertical="top"/>
      <protection locked="true"/>
    </xf>
    <xf numFmtId="171" fontId="867" fillId="0" borderId="4" xfId="0" applyBorder="true" applyFont="true" applyNumberFormat="true">
      <alignment horizontal="right" vertical="top"/>
      <protection locked="true"/>
    </xf>
    <xf numFmtId="171" fontId="868" fillId="0" borderId="4" xfId="0" applyBorder="true" applyFont="true" applyNumberFormat="true">
      <alignment horizontal="right" vertical="top"/>
      <protection locked="true"/>
    </xf>
    <xf numFmtId="4" fontId="869" fillId="0" borderId="4" xfId="0" applyBorder="true" applyFont="true" applyNumberFormat="true">
      <alignment horizontal="right" vertical="top"/>
      <protection locked="true"/>
    </xf>
    <xf numFmtId="172" fontId="870" fillId="0" borderId="4" xfId="0" applyBorder="true" applyFont="true" applyNumberFormat="true">
      <alignment horizontal="right" vertical="top"/>
      <protection locked="true"/>
    </xf>
    <xf numFmtId="4" fontId="871" fillId="0" borderId="4" xfId="0" applyBorder="true" applyFont="true" applyNumberFormat="true">
      <alignment horizontal="right" vertical="top"/>
      <protection locked="true"/>
    </xf>
    <xf numFmtId="173" fontId="872" fillId="3" borderId="4" xfId="0" applyFill="true" applyBorder="true" applyFont="true" applyNumberFormat="true">
      <alignment vertical="top" horizontal="right"/>
      <protection locked="false"/>
    </xf>
    <xf numFmtId="171" fontId="873" fillId="0" borderId="4" xfId="0" applyBorder="true" applyFont="true" applyNumberFormat="true">
      <alignment horizontal="right" vertical="top"/>
      <protection locked="true"/>
    </xf>
    <xf numFmtId="171" fontId="874" fillId="0" borderId="4" xfId="0" applyBorder="true" applyFont="true" applyNumberFormat="true">
      <alignment horizontal="right" vertical="top"/>
      <protection locked="true"/>
    </xf>
    <xf numFmtId="171" fontId="875" fillId="0" borderId="4" xfId="0" applyBorder="true" applyFont="true" applyNumberFormat="true">
      <alignment horizontal="right" vertical="top"/>
      <protection locked="true"/>
    </xf>
    <xf numFmtId="4" fontId="876" fillId="0" borderId="4" xfId="0" applyBorder="true" applyFont="true" applyNumberFormat="true">
      <alignment horizontal="right" vertical="top"/>
      <protection locked="true"/>
    </xf>
    <xf numFmtId="0" fontId="877" fillId="0" borderId="0" xfId="0" applyFont="true"/>
    <xf numFmtId="0" fontId="878" fillId="5" borderId="4" xfId="0" applyFill="true" applyBorder="true" applyFont="true">
      <alignment horizontal="left"/>
      <protection locked="true"/>
    </xf>
    <xf numFmtId="0" fontId="879" fillId="5" borderId="4" xfId="0" applyFill="true" applyBorder="true" applyFont="true">
      <alignment horizontal="left"/>
      <protection locked="true"/>
    </xf>
    <xf numFmtId="0" fontId="880" fillId="5" borderId="4" xfId="0" applyFill="true" applyBorder="true" applyFont="true">
      <alignment horizontal="left"/>
      <protection locked="true"/>
    </xf>
    <xf numFmtId="0" fontId="881" fillId="5" borderId="4" xfId="0" applyFill="true" applyBorder="true" applyFont="true">
      <alignment horizontal="left"/>
      <protection locked="true"/>
    </xf>
    <xf numFmtId="0" fontId="882" fillId="5" borderId="4" xfId="0" applyFill="true" applyBorder="true" applyFont="true">
      <alignment horizontal="left"/>
      <protection locked="true"/>
    </xf>
    <xf numFmtId="0" fontId="883" fillId="5" borderId="4" xfId="0" applyFill="true" applyBorder="true" applyFont="true">
      <alignment horizontal="left"/>
      <protection locked="true"/>
    </xf>
    <xf numFmtId="0" fontId="884" fillId="5" borderId="4" xfId="0" applyFill="true" applyBorder="true" applyFont="true">
      <alignment horizontal="left"/>
      <protection locked="true"/>
    </xf>
    <xf numFmtId="0" fontId="885" fillId="5" borderId="4" xfId="0" applyFill="true" applyBorder="true" applyFont="true">
      <alignment horizontal="left"/>
      <protection locked="true"/>
    </xf>
    <xf numFmtId="0" fontId="886" fillId="5" borderId="4" xfId="0" applyFill="true" applyBorder="true" applyFont="true">
      <alignment horizontal="left"/>
      <protection locked="true"/>
    </xf>
    <xf numFmtId="0" fontId="887" fillId="5" borderId="4" xfId="0" applyFill="true" applyBorder="true" applyFont="true">
      <alignment horizontal="left"/>
      <protection locked="true"/>
    </xf>
    <xf numFmtId="0" fontId="888" fillId="5" borderId="4" xfId="0" applyFill="true" applyBorder="true" applyFont="true">
      <alignment horizontal="left"/>
      <protection locked="true"/>
    </xf>
    <xf numFmtId="0" fontId="889" fillId="5" borderId="4" xfId="0" applyFill="true" applyBorder="true" applyFont="true">
      <alignment horizontal="left"/>
      <protection locked="true"/>
    </xf>
    <xf numFmtId="4" fontId="890" fillId="5" borderId="4" xfId="0" applyFill="true" applyBorder="true" applyFont="true" applyNumberFormat="true">
      <alignment horizontal="right"/>
      <protection locked="true"/>
    </xf>
    <xf numFmtId="4" fontId="891" fillId="5" borderId="4" xfId="0" applyFill="true" applyBorder="true" applyFont="true" applyNumberFormat="true">
      <alignment horizontal="right"/>
      <protection locked="true"/>
    </xf>
    <xf numFmtId="4" fontId="892" fillId="5" borderId="4" xfId="0" applyFill="true" applyBorder="true" applyFont="true" applyNumberFormat="true">
      <alignment horizontal="right"/>
      <protection locked="true"/>
    </xf>
    <xf numFmtId="0" fontId="893" fillId="0" borderId="0" xfId="0" applyFont="true"/>
    <xf numFmtId="0" fontId="894" fillId="0" borderId="4" xfId="0" applyBorder="true" applyFont="true">
      <alignment horizontal="left" vertical="top"/>
      <protection locked="true"/>
    </xf>
    <xf numFmtId="0" fontId="895" fillId="0" borderId="4" xfId="0" applyBorder="true" applyFont="true">
      <alignment horizontal="left" vertical="top" wrapText="true"/>
      <protection locked="true"/>
    </xf>
    <xf numFmtId="0" fontId="896" fillId="0" borderId="4" xfId="0" applyBorder="true" applyFont="true">
      <alignment horizontal="center" vertical="top"/>
      <protection locked="true"/>
    </xf>
    <xf numFmtId="170" fontId="897" fillId="0" borderId="4" xfId="0" applyBorder="true" applyFont="true" applyNumberFormat="true">
      <alignment horizontal="right" vertical="top"/>
      <protection locked="true"/>
    </xf>
    <xf numFmtId="171" fontId="898" fillId="0" borderId="4" xfId="0" applyBorder="true" applyFont="true" applyNumberFormat="true">
      <alignment horizontal="right" vertical="top"/>
      <protection locked="true"/>
    </xf>
    <xf numFmtId="171" fontId="899" fillId="0" borderId="4" xfId="0" applyBorder="true" applyFont="true" applyNumberFormat="true">
      <alignment horizontal="right" vertical="top"/>
      <protection locked="true"/>
    </xf>
    <xf numFmtId="171" fontId="900" fillId="0" borderId="4" xfId="0" applyBorder="true" applyFont="true" applyNumberFormat="true">
      <alignment horizontal="right" vertical="top"/>
      <protection locked="true"/>
    </xf>
    <xf numFmtId="4" fontId="901" fillId="0" borderId="4" xfId="0" applyBorder="true" applyFont="true" applyNumberFormat="true">
      <alignment horizontal="right" vertical="top"/>
      <protection locked="true"/>
    </xf>
    <xf numFmtId="172" fontId="902" fillId="0" borderId="4" xfId="0" applyBorder="true" applyFont="true" applyNumberFormat="true">
      <alignment horizontal="right" vertical="top"/>
      <protection locked="true"/>
    </xf>
    <xf numFmtId="4" fontId="903" fillId="0" borderId="4" xfId="0" applyBorder="true" applyFont="true" applyNumberFormat="true">
      <alignment horizontal="right" vertical="top"/>
      <protection locked="true"/>
    </xf>
    <xf numFmtId="173" fontId="904" fillId="3" borderId="4" xfId="0" applyFill="true" applyBorder="true" applyFont="true" applyNumberFormat="true">
      <alignment vertical="top" horizontal="right"/>
      <protection locked="false"/>
    </xf>
    <xf numFmtId="171" fontId="905" fillId="0" borderId="4" xfId="0" applyBorder="true" applyFont="true" applyNumberFormat="true">
      <alignment horizontal="right" vertical="top"/>
      <protection locked="true"/>
    </xf>
    <xf numFmtId="171" fontId="906" fillId="0" borderId="4" xfId="0" applyBorder="true" applyFont="true" applyNumberFormat="true">
      <alignment horizontal="right" vertical="top"/>
      <protection locked="true"/>
    </xf>
    <xf numFmtId="171" fontId="907" fillId="0" borderId="4" xfId="0" applyBorder="true" applyFont="true" applyNumberFormat="true">
      <alignment horizontal="right" vertical="top"/>
      <protection locked="true"/>
    </xf>
    <xf numFmtId="4" fontId="908" fillId="0" borderId="4" xfId="0" applyBorder="true" applyFont="true" applyNumberFormat="true">
      <alignment horizontal="right" vertical="top"/>
      <protection locked="true"/>
    </xf>
    <xf numFmtId="0" fontId="909" fillId="0" borderId="0" xfId="0" applyFont="true"/>
    <xf numFmtId="0" fontId="910" fillId="0" borderId="4" xfId="0" applyBorder="true" applyFont="true">
      <alignment horizontal="left" vertical="top"/>
      <protection locked="true"/>
    </xf>
    <xf numFmtId="0" fontId="911" fillId="0" borderId="4" xfId="0" applyBorder="true" applyFont="true">
      <alignment horizontal="left" vertical="top" wrapText="true"/>
      <protection locked="true"/>
    </xf>
    <xf numFmtId="0" fontId="912" fillId="0" borderId="4" xfId="0" applyBorder="true" applyFont="true">
      <alignment horizontal="center" vertical="top"/>
      <protection locked="true"/>
    </xf>
    <xf numFmtId="170" fontId="913" fillId="0" borderId="4" xfId="0" applyBorder="true" applyFont="true" applyNumberFormat="true">
      <alignment horizontal="right" vertical="top"/>
      <protection locked="true"/>
    </xf>
    <xf numFmtId="171" fontId="914" fillId="0" borderId="4" xfId="0" applyBorder="true" applyFont="true" applyNumberFormat="true">
      <alignment horizontal="right" vertical="top"/>
      <protection locked="true"/>
    </xf>
    <xf numFmtId="171" fontId="915" fillId="0" borderId="4" xfId="0" applyBorder="true" applyFont="true" applyNumberFormat="true">
      <alignment horizontal="right" vertical="top"/>
      <protection locked="true"/>
    </xf>
    <xf numFmtId="171" fontId="916" fillId="0" borderId="4" xfId="0" applyBorder="true" applyFont="true" applyNumberFormat="true">
      <alignment horizontal="right" vertical="top"/>
      <protection locked="true"/>
    </xf>
    <xf numFmtId="4" fontId="917" fillId="0" borderId="4" xfId="0" applyBorder="true" applyFont="true" applyNumberFormat="true">
      <alignment horizontal="right" vertical="top"/>
      <protection locked="true"/>
    </xf>
    <xf numFmtId="172" fontId="918" fillId="0" borderId="4" xfId="0" applyBorder="true" applyFont="true" applyNumberFormat="true">
      <alignment horizontal="right" vertical="top"/>
      <protection locked="true"/>
    </xf>
    <xf numFmtId="4" fontId="919" fillId="0" borderId="4" xfId="0" applyBorder="true" applyFont="true" applyNumberFormat="true">
      <alignment horizontal="right" vertical="top"/>
      <protection locked="true"/>
    </xf>
    <xf numFmtId="173" fontId="920" fillId="3" borderId="4" xfId="0" applyFill="true" applyBorder="true" applyFont="true" applyNumberFormat="true">
      <alignment vertical="top" horizontal="right"/>
      <protection locked="false"/>
    </xf>
    <xf numFmtId="171" fontId="921" fillId="0" borderId="4" xfId="0" applyBorder="true" applyFont="true" applyNumberFormat="true">
      <alignment horizontal="right" vertical="top"/>
      <protection locked="true"/>
    </xf>
    <xf numFmtId="171" fontId="922" fillId="0" borderId="4" xfId="0" applyBorder="true" applyFont="true" applyNumberFormat="true">
      <alignment horizontal="right" vertical="top"/>
      <protection locked="true"/>
    </xf>
    <xf numFmtId="171" fontId="923" fillId="0" borderId="4" xfId="0" applyBorder="true" applyFont="true" applyNumberFormat="true">
      <alignment horizontal="right" vertical="top"/>
      <protection locked="true"/>
    </xf>
    <xf numFmtId="4" fontId="924" fillId="0" borderId="4" xfId="0" applyBorder="true" applyFont="true" applyNumberFormat="true">
      <alignment horizontal="right" vertical="top"/>
      <protection locked="true"/>
    </xf>
    <xf numFmtId="0" fontId="925" fillId="0" borderId="0" xfId="0" applyFont="true"/>
    <xf numFmtId="0" fontId="926" fillId="5" borderId="4" xfId="0" applyFill="true" applyBorder="true" applyFont="true">
      <alignment horizontal="left"/>
      <protection locked="true"/>
    </xf>
    <xf numFmtId="0" fontId="927" fillId="5" borderId="4" xfId="0" applyFill="true" applyBorder="true" applyFont="true">
      <alignment horizontal="left"/>
      <protection locked="true"/>
    </xf>
    <xf numFmtId="0" fontId="928" fillId="5" borderId="4" xfId="0" applyFill="true" applyBorder="true" applyFont="true">
      <alignment horizontal="left"/>
      <protection locked="true"/>
    </xf>
    <xf numFmtId="0" fontId="929" fillId="5" borderId="4" xfId="0" applyFill="true" applyBorder="true" applyFont="true">
      <alignment horizontal="left"/>
      <protection locked="true"/>
    </xf>
    <xf numFmtId="0" fontId="930" fillId="5" borderId="4" xfId="0" applyFill="true" applyBorder="true" applyFont="true">
      <alignment horizontal="left"/>
      <protection locked="true"/>
    </xf>
    <xf numFmtId="0" fontId="931" fillId="5" borderId="4" xfId="0" applyFill="true" applyBorder="true" applyFont="true">
      <alignment horizontal="left"/>
      <protection locked="true"/>
    </xf>
    <xf numFmtId="0" fontId="932" fillId="5" borderId="4" xfId="0" applyFill="true" applyBorder="true" applyFont="true">
      <alignment horizontal="left"/>
      <protection locked="true"/>
    </xf>
    <xf numFmtId="0" fontId="933" fillId="5" borderId="4" xfId="0" applyFill="true" applyBorder="true" applyFont="true">
      <alignment horizontal="left"/>
      <protection locked="true"/>
    </xf>
    <xf numFmtId="0" fontId="934" fillId="5" borderId="4" xfId="0" applyFill="true" applyBorder="true" applyFont="true">
      <alignment horizontal="left"/>
      <protection locked="true"/>
    </xf>
    <xf numFmtId="0" fontId="935" fillId="5" borderId="4" xfId="0" applyFill="true" applyBorder="true" applyFont="true">
      <alignment horizontal="left"/>
      <protection locked="true"/>
    </xf>
    <xf numFmtId="0" fontId="936" fillId="5" borderId="4" xfId="0" applyFill="true" applyBorder="true" applyFont="true">
      <alignment horizontal="left"/>
      <protection locked="true"/>
    </xf>
    <xf numFmtId="0" fontId="937" fillId="5" borderId="4" xfId="0" applyFill="true" applyBorder="true" applyFont="true">
      <alignment horizontal="left"/>
      <protection locked="true"/>
    </xf>
    <xf numFmtId="4" fontId="938" fillId="5" borderId="4" xfId="0" applyFill="true" applyBorder="true" applyFont="true" applyNumberFormat="true">
      <alignment horizontal="right"/>
      <protection locked="true"/>
    </xf>
    <xf numFmtId="4" fontId="939" fillId="5" borderId="4" xfId="0" applyFill="true" applyBorder="true" applyFont="true" applyNumberFormat="true">
      <alignment horizontal="right"/>
      <protection locked="true"/>
    </xf>
    <xf numFmtId="4" fontId="940" fillId="5" borderId="4" xfId="0" applyFill="true" applyBorder="true" applyFont="true" applyNumberFormat="true">
      <alignment horizontal="right"/>
      <protection locked="true"/>
    </xf>
    <xf numFmtId="0" fontId="941" fillId="0" borderId="0" xfId="0" applyFont="true"/>
    <xf numFmtId="0" fontId="942" fillId="0" borderId="4" xfId="0" applyBorder="true" applyFont="true">
      <alignment horizontal="left" vertical="top"/>
      <protection locked="true"/>
    </xf>
    <xf numFmtId="0" fontId="943" fillId="0" borderId="4" xfId="0" applyBorder="true" applyFont="true">
      <alignment horizontal="left" vertical="top" wrapText="true"/>
      <protection locked="true"/>
    </xf>
    <xf numFmtId="0" fontId="944" fillId="0" borderId="4" xfId="0" applyBorder="true" applyFont="true">
      <alignment horizontal="center" vertical="top"/>
      <protection locked="true"/>
    </xf>
    <xf numFmtId="170" fontId="945" fillId="0" borderId="4" xfId="0" applyBorder="true" applyFont="true" applyNumberFormat="true">
      <alignment horizontal="right" vertical="top"/>
      <protection locked="true"/>
    </xf>
    <xf numFmtId="171" fontId="946" fillId="0" borderId="4" xfId="0" applyBorder="true" applyFont="true" applyNumberFormat="true">
      <alignment horizontal="right" vertical="top"/>
      <protection locked="true"/>
    </xf>
    <xf numFmtId="171" fontId="947" fillId="0" borderId="4" xfId="0" applyBorder="true" applyFont="true" applyNumberFormat="true">
      <alignment horizontal="right" vertical="top"/>
      <protection locked="true"/>
    </xf>
    <xf numFmtId="171" fontId="948" fillId="0" borderId="4" xfId="0" applyBorder="true" applyFont="true" applyNumberFormat="true">
      <alignment horizontal="right" vertical="top"/>
      <protection locked="true"/>
    </xf>
    <xf numFmtId="4" fontId="949" fillId="0" borderId="4" xfId="0" applyBorder="true" applyFont="true" applyNumberFormat="true">
      <alignment horizontal="right" vertical="top"/>
      <protection locked="true"/>
    </xf>
    <xf numFmtId="172" fontId="950" fillId="0" borderId="4" xfId="0" applyBorder="true" applyFont="true" applyNumberFormat="true">
      <alignment horizontal="right" vertical="top"/>
      <protection locked="true"/>
    </xf>
    <xf numFmtId="4" fontId="951" fillId="0" borderId="4" xfId="0" applyBorder="true" applyFont="true" applyNumberFormat="true">
      <alignment horizontal="right" vertical="top"/>
      <protection locked="true"/>
    </xf>
    <xf numFmtId="173" fontId="952" fillId="3" borderId="4" xfId="0" applyFill="true" applyBorder="true" applyFont="true" applyNumberFormat="true">
      <alignment vertical="top" horizontal="right"/>
      <protection locked="false"/>
    </xf>
    <xf numFmtId="171" fontId="953" fillId="0" borderId="4" xfId="0" applyBorder="true" applyFont="true" applyNumberFormat="true">
      <alignment horizontal="right" vertical="top"/>
      <protection locked="true"/>
    </xf>
    <xf numFmtId="171" fontId="954" fillId="0" borderId="4" xfId="0" applyBorder="true" applyFont="true" applyNumberFormat="true">
      <alignment horizontal="right" vertical="top"/>
      <protection locked="true"/>
    </xf>
    <xf numFmtId="171" fontId="955" fillId="0" borderId="4" xfId="0" applyBorder="true" applyFont="true" applyNumberFormat="true">
      <alignment horizontal="right" vertical="top"/>
      <protection locked="true"/>
    </xf>
    <xf numFmtId="4" fontId="956" fillId="0" borderId="4" xfId="0" applyBorder="true" applyFont="true" applyNumberFormat="true">
      <alignment horizontal="right" vertical="top"/>
      <protection locked="true"/>
    </xf>
    <xf numFmtId="0" fontId="957" fillId="0" borderId="0" xfId="0" applyFont="true"/>
    <xf numFmtId="0" fontId="958" fillId="0" borderId="4" xfId="0" applyBorder="true" applyFont="true">
      <alignment horizontal="left" vertical="top"/>
      <protection locked="true"/>
    </xf>
    <xf numFmtId="0" fontId="959" fillId="0" borderId="4" xfId="0" applyBorder="true" applyFont="true">
      <alignment horizontal="left" vertical="top" wrapText="true"/>
      <protection locked="true"/>
    </xf>
    <xf numFmtId="0" fontId="960" fillId="0" borderId="4" xfId="0" applyBorder="true" applyFont="true">
      <alignment horizontal="center" vertical="top"/>
      <protection locked="true"/>
    </xf>
    <xf numFmtId="170" fontId="961" fillId="0" borderId="4" xfId="0" applyBorder="true" applyFont="true" applyNumberFormat="true">
      <alignment horizontal="right" vertical="top"/>
      <protection locked="true"/>
    </xf>
    <xf numFmtId="171" fontId="962" fillId="0" borderId="4" xfId="0" applyBorder="true" applyFont="true" applyNumberFormat="true">
      <alignment horizontal="right" vertical="top"/>
      <protection locked="true"/>
    </xf>
    <xf numFmtId="171" fontId="963" fillId="0" borderId="4" xfId="0" applyBorder="true" applyFont="true" applyNumberFormat="true">
      <alignment horizontal="right" vertical="top"/>
      <protection locked="true"/>
    </xf>
    <xf numFmtId="171" fontId="964" fillId="0" borderId="4" xfId="0" applyBorder="true" applyFont="true" applyNumberFormat="true">
      <alignment horizontal="right" vertical="top"/>
      <protection locked="true"/>
    </xf>
    <xf numFmtId="4" fontId="965" fillId="0" borderId="4" xfId="0" applyBorder="true" applyFont="true" applyNumberFormat="true">
      <alignment horizontal="right" vertical="top"/>
      <protection locked="true"/>
    </xf>
    <xf numFmtId="172" fontId="966" fillId="0" borderId="4" xfId="0" applyBorder="true" applyFont="true" applyNumberFormat="true">
      <alignment horizontal="right" vertical="top"/>
      <protection locked="true"/>
    </xf>
    <xf numFmtId="4" fontId="967" fillId="0" borderId="4" xfId="0" applyBorder="true" applyFont="true" applyNumberFormat="true">
      <alignment horizontal="right" vertical="top"/>
      <protection locked="true"/>
    </xf>
    <xf numFmtId="173" fontId="968" fillId="3" borderId="4" xfId="0" applyFill="true" applyBorder="true" applyFont="true" applyNumberFormat="true">
      <alignment vertical="top" horizontal="right"/>
      <protection locked="false"/>
    </xf>
    <xf numFmtId="171" fontId="969" fillId="0" borderId="4" xfId="0" applyBorder="true" applyFont="true" applyNumberFormat="true">
      <alignment horizontal="right" vertical="top"/>
      <protection locked="true"/>
    </xf>
    <xf numFmtId="171" fontId="970" fillId="0" borderId="4" xfId="0" applyBorder="true" applyFont="true" applyNumberFormat="true">
      <alignment horizontal="right" vertical="top"/>
      <protection locked="true"/>
    </xf>
    <xf numFmtId="171" fontId="971" fillId="0" borderId="4" xfId="0" applyBorder="true" applyFont="true" applyNumberFormat="true">
      <alignment horizontal="right" vertical="top"/>
      <protection locked="true"/>
    </xf>
    <xf numFmtId="4" fontId="972" fillId="0" borderId="4" xfId="0" applyBorder="true" applyFont="true" applyNumberFormat="true">
      <alignment horizontal="right" vertical="top"/>
      <protection locked="true"/>
    </xf>
    <xf numFmtId="0" fontId="973" fillId="0" borderId="0" xfId="0" applyFont="true"/>
    <xf numFmtId="0" fontId="974" fillId="0" borderId="4" xfId="0" applyBorder="true" applyFont="true">
      <alignment horizontal="left" vertical="top"/>
      <protection locked="true"/>
    </xf>
    <xf numFmtId="0" fontId="975" fillId="0" borderId="4" xfId="0" applyBorder="true" applyFont="true">
      <alignment horizontal="left" vertical="top" wrapText="true"/>
      <protection locked="true"/>
    </xf>
    <xf numFmtId="0" fontId="976" fillId="0" borderId="4" xfId="0" applyBorder="true" applyFont="true">
      <alignment horizontal="center" vertical="top"/>
      <protection locked="true"/>
    </xf>
    <xf numFmtId="170" fontId="977" fillId="0" borderId="4" xfId="0" applyBorder="true" applyFont="true" applyNumberFormat="true">
      <alignment horizontal="right" vertical="top"/>
      <protection locked="true"/>
    </xf>
    <xf numFmtId="171" fontId="978" fillId="0" borderId="4" xfId="0" applyBorder="true" applyFont="true" applyNumberFormat="true">
      <alignment horizontal="right" vertical="top"/>
      <protection locked="true"/>
    </xf>
    <xf numFmtId="171" fontId="979" fillId="0" borderId="4" xfId="0" applyBorder="true" applyFont="true" applyNumberFormat="true">
      <alignment horizontal="right" vertical="top"/>
      <protection locked="true"/>
    </xf>
    <xf numFmtId="171" fontId="980" fillId="0" borderId="4" xfId="0" applyBorder="true" applyFont="true" applyNumberFormat="true">
      <alignment horizontal="right" vertical="top"/>
      <protection locked="true"/>
    </xf>
    <xf numFmtId="4" fontId="981" fillId="0" borderId="4" xfId="0" applyBorder="true" applyFont="true" applyNumberFormat="true">
      <alignment horizontal="right" vertical="top"/>
      <protection locked="true"/>
    </xf>
    <xf numFmtId="172" fontId="982" fillId="0" borderId="4" xfId="0" applyBorder="true" applyFont="true" applyNumberFormat="true">
      <alignment horizontal="right" vertical="top"/>
      <protection locked="true"/>
    </xf>
    <xf numFmtId="4" fontId="983" fillId="0" borderId="4" xfId="0" applyBorder="true" applyFont="true" applyNumberFormat="true">
      <alignment horizontal="right" vertical="top"/>
      <protection locked="true"/>
    </xf>
    <xf numFmtId="173" fontId="984" fillId="3" borderId="4" xfId="0" applyFill="true" applyBorder="true" applyFont="true" applyNumberFormat="true">
      <alignment vertical="top" horizontal="right"/>
      <protection locked="false"/>
    </xf>
    <xf numFmtId="171" fontId="985" fillId="0" borderId="4" xfId="0" applyBorder="true" applyFont="true" applyNumberFormat="true">
      <alignment horizontal="right" vertical="top"/>
      <protection locked="true"/>
    </xf>
    <xf numFmtId="171" fontId="986" fillId="0" borderId="4" xfId="0" applyBorder="true" applyFont="true" applyNumberFormat="true">
      <alignment horizontal="right" vertical="top"/>
      <protection locked="true"/>
    </xf>
    <xf numFmtId="171" fontId="987" fillId="0" borderId="4" xfId="0" applyBorder="true" applyFont="true" applyNumberFormat="true">
      <alignment horizontal="right" vertical="top"/>
      <protection locked="true"/>
    </xf>
    <xf numFmtId="4" fontId="988" fillId="0" borderId="4" xfId="0" applyBorder="true" applyFont="true" applyNumberFormat="true">
      <alignment horizontal="right" vertical="top"/>
      <protection locked="true"/>
    </xf>
    <xf numFmtId="0" fontId="989" fillId="0" borderId="0" xfId="0" applyFont="true"/>
    <xf numFmtId="0" fontId="990" fillId="5" borderId="4" xfId="0" applyFill="true" applyBorder="true" applyFont="true">
      <alignment horizontal="left"/>
      <protection locked="true"/>
    </xf>
    <xf numFmtId="0" fontId="991" fillId="5" borderId="4" xfId="0" applyFill="true" applyBorder="true" applyFont="true">
      <alignment horizontal="left"/>
      <protection locked="true"/>
    </xf>
    <xf numFmtId="0" fontId="992" fillId="5" borderId="4" xfId="0" applyFill="true" applyBorder="true" applyFont="true">
      <alignment horizontal="left"/>
      <protection locked="true"/>
    </xf>
    <xf numFmtId="0" fontId="993" fillId="5" borderId="4" xfId="0" applyFill="true" applyBorder="true" applyFont="true">
      <alignment horizontal="left"/>
      <protection locked="true"/>
    </xf>
    <xf numFmtId="0" fontId="994" fillId="5" borderId="4" xfId="0" applyFill="true" applyBorder="true" applyFont="true">
      <alignment horizontal="left"/>
      <protection locked="true"/>
    </xf>
    <xf numFmtId="0" fontId="995" fillId="5" borderId="4" xfId="0" applyFill="true" applyBorder="true" applyFont="true">
      <alignment horizontal="left"/>
      <protection locked="true"/>
    </xf>
    <xf numFmtId="0" fontId="996" fillId="5" borderId="4" xfId="0" applyFill="true" applyBorder="true" applyFont="true">
      <alignment horizontal="left"/>
      <protection locked="true"/>
    </xf>
    <xf numFmtId="0" fontId="997" fillId="5" borderId="4" xfId="0" applyFill="true" applyBorder="true" applyFont="true">
      <alignment horizontal="left"/>
      <protection locked="true"/>
    </xf>
    <xf numFmtId="0" fontId="998" fillId="5" borderId="4" xfId="0" applyFill="true" applyBorder="true" applyFont="true">
      <alignment horizontal="left"/>
      <protection locked="true"/>
    </xf>
    <xf numFmtId="0" fontId="999" fillId="5" borderId="4" xfId="0" applyFill="true" applyBorder="true" applyFont="true">
      <alignment horizontal="left"/>
      <protection locked="true"/>
    </xf>
    <xf numFmtId="0" fontId="1000" fillId="5" borderId="4" xfId="0" applyFill="true" applyBorder="true" applyFont="true">
      <alignment horizontal="left"/>
      <protection locked="true"/>
    </xf>
    <xf numFmtId="0" fontId="1001" fillId="5" borderId="4" xfId="0" applyFill="true" applyBorder="true" applyFont="true">
      <alignment horizontal="left"/>
      <protection locked="true"/>
    </xf>
    <xf numFmtId="4" fontId="1002" fillId="5" borderId="4" xfId="0" applyFill="true" applyBorder="true" applyFont="true" applyNumberFormat="true">
      <alignment horizontal="right"/>
      <protection locked="true"/>
    </xf>
    <xf numFmtId="4" fontId="1003" fillId="5" borderId="4" xfId="0" applyFill="true" applyBorder="true" applyFont="true" applyNumberFormat="true">
      <alignment horizontal="right"/>
      <protection locked="true"/>
    </xf>
    <xf numFmtId="4" fontId="1004" fillId="5" borderId="4" xfId="0" applyFill="true" applyBorder="true" applyFont="true" applyNumberFormat="true">
      <alignment horizontal="right"/>
      <protection locked="true"/>
    </xf>
    <xf numFmtId="0" fontId="1005" fillId="0" borderId="0" xfId="0" applyFont="true"/>
    <xf numFmtId="0" fontId="1006" fillId="0" borderId="4" xfId="0" applyBorder="true" applyFont="true">
      <alignment horizontal="left" vertical="top"/>
      <protection locked="true"/>
    </xf>
    <xf numFmtId="0" fontId="1007" fillId="0" borderId="4" xfId="0" applyBorder="true" applyFont="true">
      <alignment horizontal="left" vertical="top" wrapText="true"/>
      <protection locked="true"/>
    </xf>
    <xf numFmtId="0" fontId="1008" fillId="0" borderId="4" xfId="0" applyBorder="true" applyFont="true">
      <alignment horizontal="center" vertical="top"/>
      <protection locked="true"/>
    </xf>
    <xf numFmtId="170" fontId="1009" fillId="0" borderId="4" xfId="0" applyBorder="true" applyFont="true" applyNumberFormat="true">
      <alignment horizontal="right" vertical="top"/>
      <protection locked="true"/>
    </xf>
    <xf numFmtId="171" fontId="1010" fillId="0" borderId="4" xfId="0" applyBorder="true" applyFont="true" applyNumberFormat="true">
      <alignment horizontal="right" vertical="top"/>
      <protection locked="true"/>
    </xf>
    <xf numFmtId="171" fontId="1011" fillId="0" borderId="4" xfId="0" applyBorder="true" applyFont="true" applyNumberFormat="true">
      <alignment horizontal="right" vertical="top"/>
      <protection locked="true"/>
    </xf>
    <xf numFmtId="171" fontId="1012" fillId="0" borderId="4" xfId="0" applyBorder="true" applyFont="true" applyNumberFormat="true">
      <alignment horizontal="right" vertical="top"/>
      <protection locked="true"/>
    </xf>
    <xf numFmtId="4" fontId="1013" fillId="0" borderId="4" xfId="0" applyBorder="true" applyFont="true" applyNumberFormat="true">
      <alignment horizontal="right" vertical="top"/>
      <protection locked="true"/>
    </xf>
    <xf numFmtId="172" fontId="1014" fillId="0" borderId="4" xfId="0" applyBorder="true" applyFont="true" applyNumberFormat="true">
      <alignment horizontal="right" vertical="top"/>
      <protection locked="true"/>
    </xf>
    <xf numFmtId="4" fontId="1015" fillId="0" borderId="4" xfId="0" applyBorder="true" applyFont="true" applyNumberFormat="true">
      <alignment horizontal="right" vertical="top"/>
      <protection locked="true"/>
    </xf>
    <xf numFmtId="173" fontId="1016" fillId="3" borderId="4" xfId="0" applyFill="true" applyBorder="true" applyFont="true" applyNumberFormat="true">
      <alignment vertical="top" horizontal="right"/>
      <protection locked="false"/>
    </xf>
    <xf numFmtId="171" fontId="1017" fillId="0" borderId="4" xfId="0" applyBorder="true" applyFont="true" applyNumberFormat="true">
      <alignment horizontal="right" vertical="top"/>
      <protection locked="true"/>
    </xf>
    <xf numFmtId="171" fontId="1018" fillId="0" borderId="4" xfId="0" applyBorder="true" applyFont="true" applyNumberFormat="true">
      <alignment horizontal="right" vertical="top"/>
      <protection locked="true"/>
    </xf>
    <xf numFmtId="171" fontId="1019" fillId="0" borderId="4" xfId="0" applyBorder="true" applyFont="true" applyNumberFormat="true">
      <alignment horizontal="right" vertical="top"/>
      <protection locked="true"/>
    </xf>
    <xf numFmtId="4" fontId="1020" fillId="0" borderId="4" xfId="0" applyBorder="true" applyFont="true" applyNumberFormat="true">
      <alignment horizontal="right" vertical="top"/>
      <protection locked="true"/>
    </xf>
    <xf numFmtId="0" fontId="1021" fillId="0" borderId="0" xfId="0" applyFont="true"/>
    <xf numFmtId="0" fontId="1022" fillId="0" borderId="4" xfId="0" applyBorder="true" applyFont="true">
      <alignment horizontal="left" vertical="top"/>
      <protection locked="true"/>
    </xf>
    <xf numFmtId="0" fontId="1023" fillId="0" borderId="4" xfId="0" applyBorder="true" applyFont="true">
      <alignment horizontal="left" vertical="top" wrapText="true"/>
      <protection locked="true"/>
    </xf>
    <xf numFmtId="0" fontId="1024" fillId="0" borderId="4" xfId="0" applyBorder="true" applyFont="true">
      <alignment horizontal="center" vertical="top"/>
      <protection locked="true"/>
    </xf>
    <xf numFmtId="170" fontId="1025" fillId="0" borderId="4" xfId="0" applyBorder="true" applyFont="true" applyNumberFormat="true">
      <alignment horizontal="right" vertical="top"/>
      <protection locked="true"/>
    </xf>
    <xf numFmtId="171" fontId="1026" fillId="0" borderId="4" xfId="0" applyBorder="true" applyFont="true" applyNumberFormat="true">
      <alignment horizontal="right" vertical="top"/>
      <protection locked="true"/>
    </xf>
    <xf numFmtId="171" fontId="1027" fillId="0" borderId="4" xfId="0" applyBorder="true" applyFont="true" applyNumberFormat="true">
      <alignment horizontal="right" vertical="top"/>
      <protection locked="true"/>
    </xf>
    <xf numFmtId="171" fontId="1028" fillId="0" borderId="4" xfId="0" applyBorder="true" applyFont="true" applyNumberFormat="true">
      <alignment horizontal="right" vertical="top"/>
      <protection locked="true"/>
    </xf>
    <xf numFmtId="4" fontId="1029" fillId="0" borderId="4" xfId="0" applyBorder="true" applyFont="true" applyNumberFormat="true">
      <alignment horizontal="right" vertical="top"/>
      <protection locked="true"/>
    </xf>
    <xf numFmtId="172" fontId="1030" fillId="0" borderId="4" xfId="0" applyBorder="true" applyFont="true" applyNumberFormat="true">
      <alignment horizontal="right" vertical="top"/>
      <protection locked="true"/>
    </xf>
    <xf numFmtId="4" fontId="1031" fillId="0" borderId="4" xfId="0" applyBorder="true" applyFont="true" applyNumberFormat="true">
      <alignment horizontal="right" vertical="top"/>
      <protection locked="true"/>
    </xf>
    <xf numFmtId="173" fontId="1032" fillId="3" borderId="4" xfId="0" applyFill="true" applyBorder="true" applyFont="true" applyNumberFormat="true">
      <alignment vertical="top" horizontal="right"/>
      <protection locked="false"/>
    </xf>
    <xf numFmtId="171" fontId="1033" fillId="0" borderId="4" xfId="0" applyBorder="true" applyFont="true" applyNumberFormat="true">
      <alignment horizontal="right" vertical="top"/>
      <protection locked="true"/>
    </xf>
    <xf numFmtId="171" fontId="1034" fillId="0" borderId="4" xfId="0" applyBorder="true" applyFont="true" applyNumberFormat="true">
      <alignment horizontal="right" vertical="top"/>
      <protection locked="true"/>
    </xf>
    <xf numFmtId="171" fontId="1035" fillId="0" borderId="4" xfId="0" applyBorder="true" applyFont="true" applyNumberFormat="true">
      <alignment horizontal="right" vertical="top"/>
      <protection locked="true"/>
    </xf>
    <xf numFmtId="4" fontId="1036" fillId="0" borderId="4" xfId="0" applyBorder="true" applyFont="true" applyNumberFormat="true">
      <alignment horizontal="right" vertical="top"/>
      <protection locked="true"/>
    </xf>
    <xf numFmtId="0" fontId="1037" fillId="0" borderId="0" xfId="0" applyFont="true"/>
    <xf numFmtId="0" fontId="1038" fillId="0" borderId="4" xfId="0" applyBorder="true" applyFont="true">
      <alignment horizontal="left" vertical="top"/>
      <protection locked="true"/>
    </xf>
    <xf numFmtId="0" fontId="1039" fillId="0" borderId="4" xfId="0" applyBorder="true" applyFont="true">
      <alignment horizontal="left" vertical="top" wrapText="true"/>
      <protection locked="true"/>
    </xf>
    <xf numFmtId="0" fontId="1040" fillId="0" borderId="4" xfId="0" applyBorder="true" applyFont="true">
      <alignment horizontal="center" vertical="top"/>
      <protection locked="true"/>
    </xf>
    <xf numFmtId="170" fontId="1041" fillId="0" borderId="4" xfId="0" applyBorder="true" applyFont="true" applyNumberFormat="true">
      <alignment horizontal="right" vertical="top"/>
      <protection locked="true"/>
    </xf>
    <xf numFmtId="171" fontId="1042" fillId="0" borderId="4" xfId="0" applyBorder="true" applyFont="true" applyNumberFormat="true">
      <alignment horizontal="right" vertical="top"/>
      <protection locked="true"/>
    </xf>
    <xf numFmtId="171" fontId="1043" fillId="0" borderId="4" xfId="0" applyBorder="true" applyFont="true" applyNumberFormat="true">
      <alignment horizontal="right" vertical="top"/>
      <protection locked="true"/>
    </xf>
    <xf numFmtId="171" fontId="1044" fillId="0" borderId="4" xfId="0" applyBorder="true" applyFont="true" applyNumberFormat="true">
      <alignment horizontal="right" vertical="top"/>
      <protection locked="true"/>
    </xf>
    <xf numFmtId="4" fontId="1045" fillId="0" borderId="4" xfId="0" applyBorder="true" applyFont="true" applyNumberFormat="true">
      <alignment horizontal="right" vertical="top"/>
      <protection locked="true"/>
    </xf>
    <xf numFmtId="172" fontId="1046" fillId="0" borderId="4" xfId="0" applyBorder="true" applyFont="true" applyNumberFormat="true">
      <alignment horizontal="right" vertical="top"/>
      <protection locked="true"/>
    </xf>
    <xf numFmtId="4" fontId="1047" fillId="0" borderId="4" xfId="0" applyBorder="true" applyFont="true" applyNumberFormat="true">
      <alignment horizontal="right" vertical="top"/>
      <protection locked="true"/>
    </xf>
    <xf numFmtId="173" fontId="1048" fillId="3" borderId="4" xfId="0" applyFill="true" applyBorder="true" applyFont="true" applyNumberFormat="true">
      <alignment vertical="top" horizontal="right"/>
      <protection locked="false"/>
    </xf>
    <xf numFmtId="171" fontId="1049" fillId="0" borderId="4" xfId="0" applyBorder="true" applyFont="true" applyNumberFormat="true">
      <alignment horizontal="right" vertical="top"/>
      <protection locked="true"/>
    </xf>
    <xf numFmtId="171" fontId="1050" fillId="0" borderId="4" xfId="0" applyBorder="true" applyFont="true" applyNumberFormat="true">
      <alignment horizontal="right" vertical="top"/>
      <protection locked="true"/>
    </xf>
    <xf numFmtId="171" fontId="1051" fillId="0" borderId="4" xfId="0" applyBorder="true" applyFont="true" applyNumberFormat="true">
      <alignment horizontal="right" vertical="top"/>
      <protection locked="true"/>
    </xf>
    <xf numFmtId="4" fontId="1052" fillId="0" borderId="4" xfId="0" applyBorder="true" applyFont="true" applyNumberFormat="true">
      <alignment horizontal="right" vertical="top"/>
      <protection locked="true"/>
    </xf>
    <xf numFmtId="0" fontId="1053" fillId="0" borderId="0" xfId="0" applyFont="true"/>
    <xf numFmtId="0" fontId="1054" fillId="0" borderId="4" xfId="0" applyBorder="true" applyFont="true">
      <alignment horizontal="left" vertical="top"/>
      <protection locked="true"/>
    </xf>
    <xf numFmtId="0" fontId="1055" fillId="0" borderId="4" xfId="0" applyBorder="true" applyFont="true">
      <alignment horizontal="left" vertical="top" wrapText="true"/>
      <protection locked="true"/>
    </xf>
    <xf numFmtId="0" fontId="1056" fillId="0" borderId="4" xfId="0" applyBorder="true" applyFont="true">
      <alignment horizontal="center" vertical="top"/>
      <protection locked="true"/>
    </xf>
    <xf numFmtId="170" fontId="1057" fillId="0" borderId="4" xfId="0" applyBorder="true" applyFont="true" applyNumberFormat="true">
      <alignment horizontal="right" vertical="top"/>
      <protection locked="true"/>
    </xf>
    <xf numFmtId="171" fontId="1058" fillId="0" borderId="4" xfId="0" applyBorder="true" applyFont="true" applyNumberFormat="true">
      <alignment horizontal="right" vertical="top"/>
      <protection locked="true"/>
    </xf>
    <xf numFmtId="171" fontId="1059" fillId="0" borderId="4" xfId="0" applyBorder="true" applyFont="true" applyNumberFormat="true">
      <alignment horizontal="right" vertical="top"/>
      <protection locked="true"/>
    </xf>
    <xf numFmtId="171" fontId="1060" fillId="0" borderId="4" xfId="0" applyBorder="true" applyFont="true" applyNumberFormat="true">
      <alignment horizontal="right" vertical="top"/>
      <protection locked="true"/>
    </xf>
    <xf numFmtId="4" fontId="1061" fillId="0" borderId="4" xfId="0" applyBorder="true" applyFont="true" applyNumberFormat="true">
      <alignment horizontal="right" vertical="top"/>
      <protection locked="true"/>
    </xf>
    <xf numFmtId="172" fontId="1062" fillId="0" borderId="4" xfId="0" applyBorder="true" applyFont="true" applyNumberFormat="true">
      <alignment horizontal="right" vertical="top"/>
      <protection locked="true"/>
    </xf>
    <xf numFmtId="4" fontId="1063" fillId="0" borderId="4" xfId="0" applyBorder="true" applyFont="true" applyNumberFormat="true">
      <alignment horizontal="right" vertical="top"/>
      <protection locked="true"/>
    </xf>
    <xf numFmtId="173" fontId="1064" fillId="3" borderId="4" xfId="0" applyFill="true" applyBorder="true" applyFont="true" applyNumberFormat="true">
      <alignment vertical="top" horizontal="right"/>
      <protection locked="false"/>
    </xf>
    <xf numFmtId="171" fontId="1065" fillId="0" borderId="4" xfId="0" applyBorder="true" applyFont="true" applyNumberFormat="true">
      <alignment horizontal="right" vertical="top"/>
      <protection locked="true"/>
    </xf>
    <xf numFmtId="171" fontId="1066" fillId="0" borderId="4" xfId="0" applyBorder="true" applyFont="true" applyNumberFormat="true">
      <alignment horizontal="right" vertical="top"/>
      <protection locked="true"/>
    </xf>
    <xf numFmtId="171" fontId="1067" fillId="0" borderId="4" xfId="0" applyBorder="true" applyFont="true" applyNumberFormat="true">
      <alignment horizontal="right" vertical="top"/>
      <protection locked="true"/>
    </xf>
    <xf numFmtId="4" fontId="1068" fillId="0" borderId="4" xfId="0" applyBorder="true" applyFont="true" applyNumberFormat="true">
      <alignment horizontal="right" vertical="top"/>
      <protection locked="true"/>
    </xf>
    <xf numFmtId="0" fontId="1069" fillId="0" borderId="0" xfId="0" applyFont="true"/>
    <xf numFmtId="0" fontId="1070" fillId="0" borderId="4" xfId="0" applyBorder="true" applyFont="true">
      <alignment horizontal="left" vertical="top"/>
      <protection locked="true"/>
    </xf>
    <xf numFmtId="0" fontId="1071" fillId="0" borderId="4" xfId="0" applyBorder="true" applyFont="true">
      <alignment horizontal="left" vertical="top" wrapText="true"/>
      <protection locked="true"/>
    </xf>
    <xf numFmtId="0" fontId="1072" fillId="0" borderId="4" xfId="0" applyBorder="true" applyFont="true">
      <alignment horizontal="center" vertical="top"/>
      <protection locked="true"/>
    </xf>
    <xf numFmtId="170" fontId="1073" fillId="0" borderId="4" xfId="0" applyBorder="true" applyFont="true" applyNumberFormat="true">
      <alignment horizontal="right" vertical="top"/>
      <protection locked="true"/>
    </xf>
    <xf numFmtId="171" fontId="1074" fillId="0" borderId="4" xfId="0" applyBorder="true" applyFont="true" applyNumberFormat="true">
      <alignment horizontal="right" vertical="top"/>
      <protection locked="true"/>
    </xf>
    <xf numFmtId="171" fontId="1075" fillId="0" borderId="4" xfId="0" applyBorder="true" applyFont="true" applyNumberFormat="true">
      <alignment horizontal="right" vertical="top"/>
      <protection locked="true"/>
    </xf>
    <xf numFmtId="171" fontId="1076" fillId="0" borderId="4" xfId="0" applyBorder="true" applyFont="true" applyNumberFormat="true">
      <alignment horizontal="right" vertical="top"/>
      <protection locked="true"/>
    </xf>
    <xf numFmtId="4" fontId="1077" fillId="0" borderId="4" xfId="0" applyBorder="true" applyFont="true" applyNumberFormat="true">
      <alignment horizontal="right" vertical="top"/>
      <protection locked="true"/>
    </xf>
    <xf numFmtId="172" fontId="1078" fillId="0" borderId="4" xfId="0" applyBorder="true" applyFont="true" applyNumberFormat="true">
      <alignment horizontal="right" vertical="top"/>
      <protection locked="true"/>
    </xf>
    <xf numFmtId="4" fontId="1079" fillId="0" borderId="4" xfId="0" applyBorder="true" applyFont="true" applyNumberFormat="true">
      <alignment horizontal="right" vertical="top"/>
      <protection locked="true"/>
    </xf>
    <xf numFmtId="173" fontId="1080" fillId="3" borderId="4" xfId="0" applyFill="true" applyBorder="true" applyFont="true" applyNumberFormat="true">
      <alignment vertical="top" horizontal="right"/>
      <protection locked="false"/>
    </xf>
    <xf numFmtId="171" fontId="1081" fillId="0" borderId="4" xfId="0" applyBorder="true" applyFont="true" applyNumberFormat="true">
      <alignment horizontal="right" vertical="top"/>
      <protection locked="true"/>
    </xf>
    <xf numFmtId="171" fontId="1082" fillId="0" borderId="4" xfId="0" applyBorder="true" applyFont="true" applyNumberFormat="true">
      <alignment horizontal="right" vertical="top"/>
      <protection locked="true"/>
    </xf>
    <xf numFmtId="171" fontId="1083" fillId="0" borderId="4" xfId="0" applyBorder="true" applyFont="true" applyNumberFormat="true">
      <alignment horizontal="right" vertical="top"/>
      <protection locked="true"/>
    </xf>
    <xf numFmtId="4" fontId="1084" fillId="0" borderId="4" xfId="0" applyBorder="true" applyFont="true" applyNumberFormat="true">
      <alignment horizontal="right" vertical="top"/>
      <protection locked="true"/>
    </xf>
    <xf numFmtId="0" fontId="1085" fillId="0" borderId="0" xfId="0" applyFont="true"/>
    <xf numFmtId="0" fontId="1086" fillId="0" borderId="4" xfId="0" applyBorder="true" applyFont="true">
      <alignment horizontal="left" vertical="top"/>
      <protection locked="true"/>
    </xf>
    <xf numFmtId="0" fontId="1087" fillId="0" borderId="4" xfId="0" applyBorder="true" applyFont="true">
      <alignment horizontal="left" vertical="top" wrapText="true"/>
      <protection locked="true"/>
    </xf>
    <xf numFmtId="0" fontId="1088" fillId="0" borderId="4" xfId="0" applyBorder="true" applyFont="true">
      <alignment horizontal="center" vertical="top"/>
      <protection locked="true"/>
    </xf>
    <xf numFmtId="170" fontId="1089" fillId="0" borderId="4" xfId="0" applyBorder="true" applyFont="true" applyNumberFormat="true">
      <alignment horizontal="right" vertical="top"/>
      <protection locked="true"/>
    </xf>
    <xf numFmtId="171" fontId="1090" fillId="0" borderId="4" xfId="0" applyBorder="true" applyFont="true" applyNumberFormat="true">
      <alignment horizontal="right" vertical="top"/>
      <protection locked="true"/>
    </xf>
    <xf numFmtId="171" fontId="1091" fillId="0" borderId="4" xfId="0" applyBorder="true" applyFont="true" applyNumberFormat="true">
      <alignment horizontal="right" vertical="top"/>
      <protection locked="true"/>
    </xf>
    <xf numFmtId="171" fontId="1092" fillId="0" borderId="4" xfId="0" applyBorder="true" applyFont="true" applyNumberFormat="true">
      <alignment horizontal="right" vertical="top"/>
      <protection locked="true"/>
    </xf>
    <xf numFmtId="4" fontId="1093" fillId="0" borderId="4" xfId="0" applyBorder="true" applyFont="true" applyNumberFormat="true">
      <alignment horizontal="right" vertical="top"/>
      <protection locked="true"/>
    </xf>
    <xf numFmtId="172" fontId="1094" fillId="0" borderId="4" xfId="0" applyBorder="true" applyFont="true" applyNumberFormat="true">
      <alignment horizontal="right" vertical="top"/>
      <protection locked="true"/>
    </xf>
    <xf numFmtId="4" fontId="1095" fillId="0" borderId="4" xfId="0" applyBorder="true" applyFont="true" applyNumberFormat="true">
      <alignment horizontal="right" vertical="top"/>
      <protection locked="true"/>
    </xf>
    <xf numFmtId="173" fontId="1096" fillId="3" borderId="4" xfId="0" applyFill="true" applyBorder="true" applyFont="true" applyNumberFormat="true">
      <alignment vertical="top" horizontal="right"/>
      <protection locked="false"/>
    </xf>
    <xf numFmtId="171" fontId="1097" fillId="0" borderId="4" xfId="0" applyBorder="true" applyFont="true" applyNumberFormat="true">
      <alignment horizontal="right" vertical="top"/>
      <protection locked="true"/>
    </xf>
    <xf numFmtId="171" fontId="1098" fillId="0" borderId="4" xfId="0" applyBorder="true" applyFont="true" applyNumberFormat="true">
      <alignment horizontal="right" vertical="top"/>
      <protection locked="true"/>
    </xf>
    <xf numFmtId="171" fontId="1099" fillId="0" borderId="4" xfId="0" applyBorder="true" applyFont="true" applyNumberFormat="true">
      <alignment horizontal="right" vertical="top"/>
      <protection locked="true"/>
    </xf>
    <xf numFmtId="4" fontId="1100" fillId="0" borderId="4" xfId="0" applyBorder="true" applyFont="true" applyNumberFormat="true">
      <alignment horizontal="right" vertical="top"/>
      <protection locked="true"/>
    </xf>
    <xf numFmtId="0" fontId="1101" fillId="0" borderId="0" xfId="0" applyFont="true"/>
    <xf numFmtId="0" fontId="1102" fillId="0" borderId="4" xfId="0" applyBorder="true" applyFont="true">
      <alignment horizontal="left" vertical="top"/>
      <protection locked="true"/>
    </xf>
    <xf numFmtId="0" fontId="1103" fillId="0" borderId="4" xfId="0" applyBorder="true" applyFont="true">
      <alignment horizontal="left" vertical="top" wrapText="true"/>
      <protection locked="true"/>
    </xf>
    <xf numFmtId="0" fontId="1104" fillId="0" borderId="4" xfId="0" applyBorder="true" applyFont="true">
      <alignment horizontal="center" vertical="top"/>
      <protection locked="true"/>
    </xf>
    <xf numFmtId="170" fontId="1105" fillId="0" borderId="4" xfId="0" applyBorder="true" applyFont="true" applyNumberFormat="true">
      <alignment horizontal="right" vertical="top"/>
      <protection locked="true"/>
    </xf>
    <xf numFmtId="171" fontId="1106" fillId="0" borderId="4" xfId="0" applyBorder="true" applyFont="true" applyNumberFormat="true">
      <alignment horizontal="right" vertical="top"/>
      <protection locked="true"/>
    </xf>
    <xf numFmtId="171" fontId="1107" fillId="0" borderId="4" xfId="0" applyBorder="true" applyFont="true" applyNumberFormat="true">
      <alignment horizontal="right" vertical="top"/>
      <protection locked="true"/>
    </xf>
    <xf numFmtId="171" fontId="1108" fillId="0" borderId="4" xfId="0" applyBorder="true" applyFont="true" applyNumberFormat="true">
      <alignment horizontal="right" vertical="top"/>
      <protection locked="true"/>
    </xf>
    <xf numFmtId="4" fontId="1109" fillId="0" borderId="4" xfId="0" applyBorder="true" applyFont="true" applyNumberFormat="true">
      <alignment horizontal="right" vertical="top"/>
      <protection locked="true"/>
    </xf>
    <xf numFmtId="172" fontId="1110" fillId="0" borderId="4" xfId="0" applyBorder="true" applyFont="true" applyNumberFormat="true">
      <alignment horizontal="right" vertical="top"/>
      <protection locked="true"/>
    </xf>
    <xf numFmtId="4" fontId="1111" fillId="0" borderId="4" xfId="0" applyBorder="true" applyFont="true" applyNumberFormat="true">
      <alignment horizontal="right" vertical="top"/>
      <protection locked="true"/>
    </xf>
    <xf numFmtId="173" fontId="1112" fillId="3" borderId="4" xfId="0" applyFill="true" applyBorder="true" applyFont="true" applyNumberFormat="true">
      <alignment vertical="top" horizontal="right"/>
      <protection locked="false"/>
    </xf>
    <xf numFmtId="171" fontId="1113" fillId="0" borderId="4" xfId="0" applyBorder="true" applyFont="true" applyNumberFormat="true">
      <alignment horizontal="right" vertical="top"/>
      <protection locked="true"/>
    </xf>
    <xf numFmtId="171" fontId="1114" fillId="0" borderId="4" xfId="0" applyBorder="true" applyFont="true" applyNumberFormat="true">
      <alignment horizontal="right" vertical="top"/>
      <protection locked="true"/>
    </xf>
    <xf numFmtId="171" fontId="1115" fillId="0" borderId="4" xfId="0" applyBorder="true" applyFont="true" applyNumberFormat="true">
      <alignment horizontal="right" vertical="top"/>
      <protection locked="true"/>
    </xf>
    <xf numFmtId="4" fontId="1116" fillId="0" borderId="4" xfId="0" applyBorder="true" applyFont="true" applyNumberFormat="true">
      <alignment horizontal="right" vertical="top"/>
      <protection locked="true"/>
    </xf>
    <xf numFmtId="0" fontId="1117" fillId="0" borderId="0" xfId="0" applyFont="true"/>
    <xf numFmtId="0" fontId="1118" fillId="0" borderId="4" xfId="0" applyBorder="true" applyFont="true">
      <alignment horizontal="left" vertical="top"/>
      <protection locked="true"/>
    </xf>
    <xf numFmtId="0" fontId="1119" fillId="0" borderId="4" xfId="0" applyBorder="true" applyFont="true">
      <alignment horizontal="left" vertical="top" wrapText="true"/>
      <protection locked="true"/>
    </xf>
    <xf numFmtId="0" fontId="1120" fillId="0" borderId="4" xfId="0" applyBorder="true" applyFont="true">
      <alignment horizontal="center" vertical="top"/>
      <protection locked="true"/>
    </xf>
    <xf numFmtId="170" fontId="1121" fillId="0" borderId="4" xfId="0" applyBorder="true" applyFont="true" applyNumberFormat="true">
      <alignment horizontal="right" vertical="top"/>
      <protection locked="true"/>
    </xf>
    <xf numFmtId="171" fontId="1122" fillId="0" borderId="4" xfId="0" applyBorder="true" applyFont="true" applyNumberFormat="true">
      <alignment horizontal="right" vertical="top"/>
      <protection locked="true"/>
    </xf>
    <xf numFmtId="171" fontId="1123" fillId="0" borderId="4" xfId="0" applyBorder="true" applyFont="true" applyNumberFormat="true">
      <alignment horizontal="right" vertical="top"/>
      <protection locked="true"/>
    </xf>
    <xf numFmtId="171" fontId="1124" fillId="0" borderId="4" xfId="0" applyBorder="true" applyFont="true" applyNumberFormat="true">
      <alignment horizontal="right" vertical="top"/>
      <protection locked="true"/>
    </xf>
    <xf numFmtId="4" fontId="1125" fillId="0" borderId="4" xfId="0" applyBorder="true" applyFont="true" applyNumberFormat="true">
      <alignment horizontal="right" vertical="top"/>
      <protection locked="true"/>
    </xf>
    <xf numFmtId="172" fontId="1126" fillId="0" borderId="4" xfId="0" applyBorder="true" applyFont="true" applyNumberFormat="true">
      <alignment horizontal="right" vertical="top"/>
      <protection locked="true"/>
    </xf>
    <xf numFmtId="4" fontId="1127" fillId="0" borderId="4" xfId="0" applyBorder="true" applyFont="true" applyNumberFormat="true">
      <alignment horizontal="right" vertical="top"/>
      <protection locked="true"/>
    </xf>
    <xf numFmtId="173" fontId="1128" fillId="3" borderId="4" xfId="0" applyFill="true" applyBorder="true" applyFont="true" applyNumberFormat="true">
      <alignment vertical="top" horizontal="right"/>
      <protection locked="false"/>
    </xf>
    <xf numFmtId="171" fontId="1129" fillId="0" borderId="4" xfId="0" applyBorder="true" applyFont="true" applyNumberFormat="true">
      <alignment horizontal="right" vertical="top"/>
      <protection locked="true"/>
    </xf>
    <xf numFmtId="171" fontId="1130" fillId="0" borderId="4" xfId="0" applyBorder="true" applyFont="true" applyNumberFormat="true">
      <alignment horizontal="right" vertical="top"/>
      <protection locked="true"/>
    </xf>
    <xf numFmtId="171" fontId="1131" fillId="0" borderId="4" xfId="0" applyBorder="true" applyFont="true" applyNumberFormat="true">
      <alignment horizontal="right" vertical="top"/>
      <protection locked="true"/>
    </xf>
    <xf numFmtId="4" fontId="1132" fillId="0" borderId="4" xfId="0" applyBorder="true" applyFont="true" applyNumberFormat="true">
      <alignment horizontal="right" vertical="top"/>
      <protection locked="true"/>
    </xf>
    <xf numFmtId="0" fontId="1133" fillId="0" borderId="0" xfId="0" applyFont="true"/>
    <xf numFmtId="0" fontId="1134" fillId="0" borderId="4" xfId="0" applyBorder="true" applyFont="true">
      <alignment horizontal="left" vertical="top"/>
      <protection locked="true"/>
    </xf>
    <xf numFmtId="0" fontId="1135" fillId="0" borderId="4" xfId="0" applyBorder="true" applyFont="true">
      <alignment horizontal="left" vertical="top" wrapText="true"/>
      <protection locked="true"/>
    </xf>
    <xf numFmtId="0" fontId="1136" fillId="0" borderId="4" xfId="0" applyBorder="true" applyFont="true">
      <alignment horizontal="center" vertical="top"/>
      <protection locked="true"/>
    </xf>
    <xf numFmtId="170" fontId="1137" fillId="0" borderId="4" xfId="0" applyBorder="true" applyFont="true" applyNumberFormat="true">
      <alignment horizontal="right" vertical="top"/>
      <protection locked="true"/>
    </xf>
    <xf numFmtId="171" fontId="1138" fillId="0" borderId="4" xfId="0" applyBorder="true" applyFont="true" applyNumberFormat="true">
      <alignment horizontal="right" vertical="top"/>
      <protection locked="true"/>
    </xf>
    <xf numFmtId="171" fontId="1139" fillId="0" borderId="4" xfId="0" applyBorder="true" applyFont="true" applyNumberFormat="true">
      <alignment horizontal="right" vertical="top"/>
      <protection locked="true"/>
    </xf>
    <xf numFmtId="171" fontId="1140" fillId="0" borderId="4" xfId="0" applyBorder="true" applyFont="true" applyNumberFormat="true">
      <alignment horizontal="right" vertical="top"/>
      <protection locked="true"/>
    </xf>
    <xf numFmtId="4" fontId="1141" fillId="0" borderId="4" xfId="0" applyBorder="true" applyFont="true" applyNumberFormat="true">
      <alignment horizontal="right" vertical="top"/>
      <protection locked="true"/>
    </xf>
    <xf numFmtId="172" fontId="1142" fillId="0" borderId="4" xfId="0" applyBorder="true" applyFont="true" applyNumberFormat="true">
      <alignment horizontal="right" vertical="top"/>
      <protection locked="true"/>
    </xf>
    <xf numFmtId="4" fontId="1143" fillId="0" borderId="4" xfId="0" applyBorder="true" applyFont="true" applyNumberFormat="true">
      <alignment horizontal="right" vertical="top"/>
      <protection locked="true"/>
    </xf>
    <xf numFmtId="173" fontId="1144" fillId="3" borderId="4" xfId="0" applyFill="true" applyBorder="true" applyFont="true" applyNumberFormat="true">
      <alignment vertical="top" horizontal="right"/>
      <protection locked="false"/>
    </xf>
    <xf numFmtId="171" fontId="1145" fillId="0" borderId="4" xfId="0" applyBorder="true" applyFont="true" applyNumberFormat="true">
      <alignment horizontal="right" vertical="top"/>
      <protection locked="true"/>
    </xf>
    <xf numFmtId="171" fontId="1146" fillId="0" borderId="4" xfId="0" applyBorder="true" applyFont="true" applyNumberFormat="true">
      <alignment horizontal="right" vertical="top"/>
      <protection locked="true"/>
    </xf>
    <xf numFmtId="171" fontId="1147" fillId="0" borderId="4" xfId="0" applyBorder="true" applyFont="true" applyNumberFormat="true">
      <alignment horizontal="right" vertical="top"/>
      <protection locked="true"/>
    </xf>
    <xf numFmtId="4" fontId="1148" fillId="0" borderId="4" xfId="0" applyBorder="true" applyFont="true" applyNumberFormat="true">
      <alignment horizontal="right" vertical="top"/>
      <protection locked="true"/>
    </xf>
    <xf numFmtId="0" fontId="1149" fillId="0" borderId="0" xfId="0" applyFont="true"/>
    <xf numFmtId="0" fontId="1150" fillId="0" borderId="4" xfId="0" applyBorder="true" applyFont="true">
      <alignment horizontal="left" vertical="top"/>
      <protection locked="true"/>
    </xf>
    <xf numFmtId="0" fontId="1151" fillId="0" borderId="4" xfId="0" applyBorder="true" applyFont="true">
      <alignment horizontal="left" vertical="top" wrapText="true"/>
      <protection locked="true"/>
    </xf>
    <xf numFmtId="0" fontId="1152" fillId="0" borderId="4" xfId="0" applyBorder="true" applyFont="true">
      <alignment horizontal="center" vertical="top"/>
      <protection locked="true"/>
    </xf>
    <xf numFmtId="170" fontId="1153" fillId="0" borderId="4" xfId="0" applyBorder="true" applyFont="true" applyNumberFormat="true">
      <alignment horizontal="right" vertical="top"/>
      <protection locked="true"/>
    </xf>
    <xf numFmtId="171" fontId="1154" fillId="0" borderId="4" xfId="0" applyBorder="true" applyFont="true" applyNumberFormat="true">
      <alignment horizontal="right" vertical="top"/>
      <protection locked="true"/>
    </xf>
    <xf numFmtId="171" fontId="1155" fillId="0" borderId="4" xfId="0" applyBorder="true" applyFont="true" applyNumberFormat="true">
      <alignment horizontal="right" vertical="top"/>
      <protection locked="true"/>
    </xf>
    <xf numFmtId="171" fontId="1156" fillId="0" borderId="4" xfId="0" applyBorder="true" applyFont="true" applyNumberFormat="true">
      <alignment horizontal="right" vertical="top"/>
      <protection locked="true"/>
    </xf>
    <xf numFmtId="4" fontId="1157" fillId="0" borderId="4" xfId="0" applyBorder="true" applyFont="true" applyNumberFormat="true">
      <alignment horizontal="right" vertical="top"/>
      <protection locked="true"/>
    </xf>
    <xf numFmtId="172" fontId="1158" fillId="0" borderId="4" xfId="0" applyBorder="true" applyFont="true" applyNumberFormat="true">
      <alignment horizontal="right" vertical="top"/>
      <protection locked="true"/>
    </xf>
    <xf numFmtId="4" fontId="1159" fillId="0" borderId="4" xfId="0" applyBorder="true" applyFont="true" applyNumberFormat="true">
      <alignment horizontal="right" vertical="top"/>
      <protection locked="true"/>
    </xf>
    <xf numFmtId="173" fontId="1160" fillId="3" borderId="4" xfId="0" applyFill="true" applyBorder="true" applyFont="true" applyNumberFormat="true">
      <alignment vertical="top" horizontal="right"/>
      <protection locked="false"/>
    </xf>
    <xf numFmtId="171" fontId="1161" fillId="0" borderId="4" xfId="0" applyBorder="true" applyFont="true" applyNumberFormat="true">
      <alignment horizontal="right" vertical="top"/>
      <protection locked="true"/>
    </xf>
    <xf numFmtId="171" fontId="1162" fillId="0" borderId="4" xfId="0" applyBorder="true" applyFont="true" applyNumberFormat="true">
      <alignment horizontal="right" vertical="top"/>
      <protection locked="true"/>
    </xf>
    <xf numFmtId="171" fontId="1163" fillId="0" borderId="4" xfId="0" applyBorder="true" applyFont="true" applyNumberFormat="true">
      <alignment horizontal="right" vertical="top"/>
      <protection locked="true"/>
    </xf>
    <xf numFmtId="4" fontId="1164" fillId="0" borderId="4" xfId="0" applyBorder="true" applyFont="true" applyNumberFormat="true">
      <alignment horizontal="right" vertical="top"/>
      <protection locked="true"/>
    </xf>
    <xf numFmtId="0" fontId="1165" fillId="0" borderId="0" xfId="0" applyFont="true"/>
    <xf numFmtId="0" fontId="1166" fillId="0" borderId="4" xfId="0" applyBorder="true" applyFont="true">
      <alignment horizontal="left" vertical="top"/>
      <protection locked="true"/>
    </xf>
    <xf numFmtId="0" fontId="1167" fillId="0" borderId="4" xfId="0" applyBorder="true" applyFont="true">
      <alignment horizontal="left" vertical="top" wrapText="true"/>
      <protection locked="true"/>
    </xf>
    <xf numFmtId="0" fontId="1168" fillId="0" borderId="4" xfId="0" applyBorder="true" applyFont="true">
      <alignment horizontal="center" vertical="top"/>
      <protection locked="true"/>
    </xf>
    <xf numFmtId="170" fontId="1169" fillId="0" borderId="4" xfId="0" applyBorder="true" applyFont="true" applyNumberFormat="true">
      <alignment horizontal="right" vertical="top"/>
      <protection locked="true"/>
    </xf>
    <xf numFmtId="171" fontId="1170" fillId="0" borderId="4" xfId="0" applyBorder="true" applyFont="true" applyNumberFormat="true">
      <alignment horizontal="right" vertical="top"/>
      <protection locked="true"/>
    </xf>
    <xf numFmtId="171" fontId="1171" fillId="0" borderId="4" xfId="0" applyBorder="true" applyFont="true" applyNumberFormat="true">
      <alignment horizontal="right" vertical="top"/>
      <protection locked="true"/>
    </xf>
    <xf numFmtId="171" fontId="1172" fillId="0" borderId="4" xfId="0" applyBorder="true" applyFont="true" applyNumberFormat="true">
      <alignment horizontal="right" vertical="top"/>
      <protection locked="true"/>
    </xf>
    <xf numFmtId="4" fontId="1173" fillId="0" borderId="4" xfId="0" applyBorder="true" applyFont="true" applyNumberFormat="true">
      <alignment horizontal="right" vertical="top"/>
      <protection locked="true"/>
    </xf>
    <xf numFmtId="172" fontId="1174" fillId="0" borderId="4" xfId="0" applyBorder="true" applyFont="true" applyNumberFormat="true">
      <alignment horizontal="right" vertical="top"/>
      <protection locked="true"/>
    </xf>
    <xf numFmtId="4" fontId="1175" fillId="0" borderId="4" xfId="0" applyBorder="true" applyFont="true" applyNumberFormat="true">
      <alignment horizontal="right" vertical="top"/>
      <protection locked="true"/>
    </xf>
    <xf numFmtId="173" fontId="1176" fillId="3" borderId="4" xfId="0" applyFill="true" applyBorder="true" applyFont="true" applyNumberFormat="true">
      <alignment vertical="top" horizontal="right"/>
      <protection locked="false"/>
    </xf>
    <xf numFmtId="171" fontId="1177" fillId="0" borderId="4" xfId="0" applyBorder="true" applyFont="true" applyNumberFormat="true">
      <alignment horizontal="right" vertical="top"/>
      <protection locked="true"/>
    </xf>
    <xf numFmtId="171" fontId="1178" fillId="0" borderId="4" xfId="0" applyBorder="true" applyFont="true" applyNumberFormat="true">
      <alignment horizontal="right" vertical="top"/>
      <protection locked="true"/>
    </xf>
    <xf numFmtId="171" fontId="1179" fillId="0" borderId="4" xfId="0" applyBorder="true" applyFont="true" applyNumberFormat="true">
      <alignment horizontal="right" vertical="top"/>
      <protection locked="true"/>
    </xf>
    <xf numFmtId="4" fontId="1180" fillId="0" borderId="4" xfId="0" applyBorder="true" applyFont="true" applyNumberFormat="true">
      <alignment horizontal="right" vertical="top"/>
      <protection locked="true"/>
    </xf>
    <xf numFmtId="0" fontId="1181" fillId="0" borderId="0" xfId="0" applyFont="true"/>
    <xf numFmtId="0" fontId="1182" fillId="5" borderId="4" xfId="0" applyFill="true" applyBorder="true" applyFont="true">
      <alignment horizontal="left"/>
      <protection locked="true"/>
    </xf>
    <xf numFmtId="0" fontId="1183" fillId="5" borderId="4" xfId="0" applyFill="true" applyBorder="true" applyFont="true">
      <alignment horizontal="left"/>
      <protection locked="true"/>
    </xf>
    <xf numFmtId="0" fontId="1184" fillId="5" borderId="4" xfId="0" applyFill="true" applyBorder="true" applyFont="true">
      <alignment horizontal="left"/>
      <protection locked="true"/>
    </xf>
    <xf numFmtId="0" fontId="1185" fillId="5" borderId="4" xfId="0" applyFill="true" applyBorder="true" applyFont="true">
      <alignment horizontal="left"/>
      <protection locked="true"/>
    </xf>
    <xf numFmtId="0" fontId="1186" fillId="5" borderId="4" xfId="0" applyFill="true" applyBorder="true" applyFont="true">
      <alignment horizontal="left"/>
      <protection locked="true"/>
    </xf>
    <xf numFmtId="0" fontId="1187" fillId="5" borderId="4" xfId="0" applyFill="true" applyBorder="true" applyFont="true">
      <alignment horizontal="left"/>
      <protection locked="true"/>
    </xf>
    <xf numFmtId="0" fontId="1188" fillId="5" borderId="4" xfId="0" applyFill="true" applyBorder="true" applyFont="true">
      <alignment horizontal="left"/>
      <protection locked="true"/>
    </xf>
    <xf numFmtId="0" fontId="1189" fillId="5" borderId="4" xfId="0" applyFill="true" applyBorder="true" applyFont="true">
      <alignment horizontal="left"/>
      <protection locked="true"/>
    </xf>
    <xf numFmtId="0" fontId="1190" fillId="5" borderId="4" xfId="0" applyFill="true" applyBorder="true" applyFont="true">
      <alignment horizontal="left"/>
      <protection locked="true"/>
    </xf>
    <xf numFmtId="0" fontId="1191" fillId="5" borderId="4" xfId="0" applyFill="true" applyBorder="true" applyFont="true">
      <alignment horizontal="left"/>
      <protection locked="true"/>
    </xf>
    <xf numFmtId="0" fontId="1192" fillId="5" borderId="4" xfId="0" applyFill="true" applyBorder="true" applyFont="true">
      <alignment horizontal="left"/>
      <protection locked="true"/>
    </xf>
    <xf numFmtId="0" fontId="1193" fillId="5" borderId="4" xfId="0" applyFill="true" applyBorder="true" applyFont="true">
      <alignment horizontal="left"/>
      <protection locked="true"/>
    </xf>
    <xf numFmtId="4" fontId="1194" fillId="5" borderId="4" xfId="0" applyFill="true" applyBorder="true" applyFont="true" applyNumberFormat="true">
      <alignment horizontal="right"/>
      <protection locked="true"/>
    </xf>
    <xf numFmtId="4" fontId="1195" fillId="5" borderId="4" xfId="0" applyFill="true" applyBorder="true" applyFont="true" applyNumberFormat="true">
      <alignment horizontal="right"/>
      <protection locked="true"/>
    </xf>
    <xf numFmtId="4" fontId="1196" fillId="5" borderId="4" xfId="0" applyFill="true" applyBorder="true" applyFont="true" applyNumberFormat="true">
      <alignment horizontal="right"/>
      <protection locked="true"/>
    </xf>
    <xf numFmtId="0" fontId="1197" fillId="0" borderId="0" xfId="0" applyFont="true"/>
    <xf numFmtId="0" fontId="1198" fillId="0" borderId="4" xfId="0" applyBorder="true" applyFont="true">
      <alignment horizontal="left" vertical="top"/>
      <protection locked="true"/>
    </xf>
    <xf numFmtId="0" fontId="1199" fillId="0" borderId="4" xfId="0" applyBorder="true" applyFont="true">
      <alignment horizontal="left" vertical="top" wrapText="true"/>
      <protection locked="true"/>
    </xf>
    <xf numFmtId="0" fontId="1200" fillId="0" borderId="4" xfId="0" applyBorder="true" applyFont="true">
      <alignment horizontal="center" vertical="top"/>
      <protection locked="true"/>
    </xf>
    <xf numFmtId="170" fontId="1201" fillId="0" borderId="4" xfId="0" applyBorder="true" applyFont="true" applyNumberFormat="true">
      <alignment horizontal="right" vertical="top"/>
      <protection locked="true"/>
    </xf>
    <xf numFmtId="171" fontId="1202" fillId="0" borderId="4" xfId="0" applyBorder="true" applyFont="true" applyNumberFormat="true">
      <alignment horizontal="right" vertical="top"/>
      <protection locked="true"/>
    </xf>
    <xf numFmtId="171" fontId="1203" fillId="0" borderId="4" xfId="0" applyBorder="true" applyFont="true" applyNumberFormat="true">
      <alignment horizontal="right" vertical="top"/>
      <protection locked="true"/>
    </xf>
    <xf numFmtId="171" fontId="1204" fillId="0" borderId="4" xfId="0" applyBorder="true" applyFont="true" applyNumberFormat="true">
      <alignment horizontal="right" vertical="top"/>
      <protection locked="true"/>
    </xf>
    <xf numFmtId="4" fontId="1205" fillId="0" borderId="4" xfId="0" applyBorder="true" applyFont="true" applyNumberFormat="true">
      <alignment horizontal="right" vertical="top"/>
      <protection locked="true"/>
    </xf>
    <xf numFmtId="172" fontId="1206" fillId="0" borderId="4" xfId="0" applyBorder="true" applyFont="true" applyNumberFormat="true">
      <alignment horizontal="right" vertical="top"/>
      <protection locked="true"/>
    </xf>
    <xf numFmtId="4" fontId="1207" fillId="0" borderId="4" xfId="0" applyBorder="true" applyFont="true" applyNumberFormat="true">
      <alignment horizontal="right" vertical="top"/>
      <protection locked="true"/>
    </xf>
    <xf numFmtId="173" fontId="1208" fillId="3" borderId="4" xfId="0" applyFill="true" applyBorder="true" applyFont="true" applyNumberFormat="true">
      <alignment vertical="top" horizontal="right"/>
      <protection locked="false"/>
    </xf>
    <xf numFmtId="171" fontId="1209" fillId="0" borderId="4" xfId="0" applyBorder="true" applyFont="true" applyNumberFormat="true">
      <alignment horizontal="right" vertical="top"/>
      <protection locked="true"/>
    </xf>
    <xf numFmtId="171" fontId="1210" fillId="0" borderId="4" xfId="0" applyBorder="true" applyFont="true" applyNumberFormat="true">
      <alignment horizontal="right" vertical="top"/>
      <protection locked="true"/>
    </xf>
    <xf numFmtId="171" fontId="1211" fillId="0" borderId="4" xfId="0" applyBorder="true" applyFont="true" applyNumberFormat="true">
      <alignment horizontal="right" vertical="top"/>
      <protection locked="true"/>
    </xf>
    <xf numFmtId="4" fontId="1212" fillId="0" borderId="4" xfId="0" applyBorder="true" applyFont="true" applyNumberFormat="true">
      <alignment horizontal="right" vertical="top"/>
      <protection locked="true"/>
    </xf>
    <xf numFmtId="0" fontId="1213" fillId="0" borderId="0" xfId="0" applyFont="true"/>
    <xf numFmtId="0" fontId="1214" fillId="0" borderId="4" xfId="0" applyBorder="true" applyFont="true">
      <alignment horizontal="left" vertical="top"/>
      <protection locked="true"/>
    </xf>
    <xf numFmtId="0" fontId="1215" fillId="0" borderId="4" xfId="0" applyBorder="true" applyFont="true">
      <alignment horizontal="left" vertical="top" wrapText="true"/>
      <protection locked="true"/>
    </xf>
    <xf numFmtId="0" fontId="1216" fillId="0" borderId="4" xfId="0" applyBorder="true" applyFont="true">
      <alignment horizontal="center" vertical="top"/>
      <protection locked="true"/>
    </xf>
    <xf numFmtId="170" fontId="1217" fillId="0" borderId="4" xfId="0" applyBorder="true" applyFont="true" applyNumberFormat="true">
      <alignment horizontal="right" vertical="top"/>
      <protection locked="true"/>
    </xf>
    <xf numFmtId="171" fontId="1218" fillId="0" borderId="4" xfId="0" applyBorder="true" applyFont="true" applyNumberFormat="true">
      <alignment horizontal="right" vertical="top"/>
      <protection locked="true"/>
    </xf>
    <xf numFmtId="171" fontId="1219" fillId="0" borderId="4" xfId="0" applyBorder="true" applyFont="true" applyNumberFormat="true">
      <alignment horizontal="right" vertical="top"/>
      <protection locked="true"/>
    </xf>
    <xf numFmtId="171" fontId="1220" fillId="0" borderId="4" xfId="0" applyBorder="true" applyFont="true" applyNumberFormat="true">
      <alignment horizontal="right" vertical="top"/>
      <protection locked="true"/>
    </xf>
    <xf numFmtId="4" fontId="1221" fillId="0" borderId="4" xfId="0" applyBorder="true" applyFont="true" applyNumberFormat="true">
      <alignment horizontal="right" vertical="top"/>
      <protection locked="true"/>
    </xf>
    <xf numFmtId="172" fontId="1222" fillId="0" borderId="4" xfId="0" applyBorder="true" applyFont="true" applyNumberFormat="true">
      <alignment horizontal="right" vertical="top"/>
      <protection locked="true"/>
    </xf>
    <xf numFmtId="4" fontId="1223" fillId="0" borderId="4" xfId="0" applyBorder="true" applyFont="true" applyNumberFormat="true">
      <alignment horizontal="right" vertical="top"/>
      <protection locked="true"/>
    </xf>
    <xf numFmtId="173" fontId="1224" fillId="3" borderId="4" xfId="0" applyFill="true" applyBorder="true" applyFont="true" applyNumberFormat="true">
      <alignment vertical="top" horizontal="right"/>
      <protection locked="false"/>
    </xf>
    <xf numFmtId="171" fontId="1225" fillId="0" borderId="4" xfId="0" applyBorder="true" applyFont="true" applyNumberFormat="true">
      <alignment horizontal="right" vertical="top"/>
      <protection locked="true"/>
    </xf>
    <xf numFmtId="171" fontId="1226" fillId="0" borderId="4" xfId="0" applyBorder="true" applyFont="true" applyNumberFormat="true">
      <alignment horizontal="right" vertical="top"/>
      <protection locked="true"/>
    </xf>
    <xf numFmtId="171" fontId="1227" fillId="0" borderId="4" xfId="0" applyBorder="true" applyFont="true" applyNumberFormat="true">
      <alignment horizontal="right" vertical="top"/>
      <protection locked="true"/>
    </xf>
    <xf numFmtId="4" fontId="1228" fillId="0" borderId="4" xfId="0" applyBorder="true" applyFont="true" applyNumberFormat="true">
      <alignment horizontal="right" vertical="top"/>
      <protection locked="true"/>
    </xf>
    <xf numFmtId="0" fontId="1229" fillId="0" borderId="0" xfId="0" applyFont="true"/>
    <xf numFmtId="0" fontId="1230" fillId="0" borderId="4" xfId="0" applyBorder="true" applyFont="true">
      <alignment horizontal="left" vertical="top"/>
      <protection locked="true"/>
    </xf>
    <xf numFmtId="0" fontId="1231" fillId="0" borderId="4" xfId="0" applyBorder="true" applyFont="true">
      <alignment horizontal="left" vertical="top" wrapText="true"/>
      <protection locked="true"/>
    </xf>
    <xf numFmtId="0" fontId="1232" fillId="0" borderId="4" xfId="0" applyBorder="true" applyFont="true">
      <alignment horizontal="center" vertical="top"/>
      <protection locked="true"/>
    </xf>
    <xf numFmtId="170" fontId="1233" fillId="0" borderId="4" xfId="0" applyBorder="true" applyFont="true" applyNumberFormat="true">
      <alignment horizontal="right" vertical="top"/>
      <protection locked="true"/>
    </xf>
    <xf numFmtId="171" fontId="1234" fillId="0" borderId="4" xfId="0" applyBorder="true" applyFont="true" applyNumberFormat="true">
      <alignment horizontal="right" vertical="top"/>
      <protection locked="true"/>
    </xf>
    <xf numFmtId="171" fontId="1235" fillId="0" borderId="4" xfId="0" applyBorder="true" applyFont="true" applyNumberFormat="true">
      <alignment horizontal="right" vertical="top"/>
      <protection locked="true"/>
    </xf>
    <xf numFmtId="171" fontId="1236" fillId="0" borderId="4" xfId="0" applyBorder="true" applyFont="true" applyNumberFormat="true">
      <alignment horizontal="right" vertical="top"/>
      <protection locked="true"/>
    </xf>
    <xf numFmtId="4" fontId="1237" fillId="0" borderId="4" xfId="0" applyBorder="true" applyFont="true" applyNumberFormat="true">
      <alignment horizontal="right" vertical="top"/>
      <protection locked="true"/>
    </xf>
    <xf numFmtId="172" fontId="1238" fillId="0" borderId="4" xfId="0" applyBorder="true" applyFont="true" applyNumberFormat="true">
      <alignment horizontal="right" vertical="top"/>
      <protection locked="true"/>
    </xf>
    <xf numFmtId="4" fontId="1239" fillId="0" borderId="4" xfId="0" applyBorder="true" applyFont="true" applyNumberFormat="true">
      <alignment horizontal="right" vertical="top"/>
      <protection locked="true"/>
    </xf>
    <xf numFmtId="173" fontId="1240" fillId="3" borderId="4" xfId="0" applyFill="true" applyBorder="true" applyFont="true" applyNumberFormat="true">
      <alignment vertical="top" horizontal="right"/>
      <protection locked="false"/>
    </xf>
    <xf numFmtId="171" fontId="1241" fillId="0" borderId="4" xfId="0" applyBorder="true" applyFont="true" applyNumberFormat="true">
      <alignment horizontal="right" vertical="top"/>
      <protection locked="true"/>
    </xf>
    <xf numFmtId="171" fontId="1242" fillId="0" borderId="4" xfId="0" applyBorder="true" applyFont="true" applyNumberFormat="true">
      <alignment horizontal="right" vertical="top"/>
      <protection locked="true"/>
    </xf>
    <xf numFmtId="171" fontId="1243" fillId="0" borderId="4" xfId="0" applyBorder="true" applyFont="true" applyNumberFormat="true">
      <alignment horizontal="right" vertical="top"/>
      <protection locked="true"/>
    </xf>
    <xf numFmtId="4" fontId="1244" fillId="0" borderId="4" xfId="0" applyBorder="true" applyFont="true" applyNumberFormat="true">
      <alignment horizontal="right" vertical="top"/>
      <protection locked="true"/>
    </xf>
    <xf numFmtId="0" fontId="1245" fillId="0" borderId="0" xfId="0" applyFont="true"/>
    <xf numFmtId="0" fontId="1246" fillId="0" borderId="4" xfId="0" applyBorder="true" applyFont="true">
      <alignment horizontal="left" vertical="top"/>
      <protection locked="true"/>
    </xf>
    <xf numFmtId="0" fontId="1247" fillId="0" borderId="4" xfId="0" applyBorder="true" applyFont="true">
      <alignment horizontal="left" vertical="top" wrapText="true"/>
      <protection locked="true"/>
    </xf>
    <xf numFmtId="0" fontId="1248" fillId="0" borderId="4" xfId="0" applyBorder="true" applyFont="true">
      <alignment horizontal="center" vertical="top"/>
      <protection locked="true"/>
    </xf>
    <xf numFmtId="170" fontId="1249" fillId="0" borderId="4" xfId="0" applyBorder="true" applyFont="true" applyNumberFormat="true">
      <alignment horizontal="right" vertical="top"/>
      <protection locked="true"/>
    </xf>
    <xf numFmtId="171" fontId="1250" fillId="0" borderId="4" xfId="0" applyBorder="true" applyFont="true" applyNumberFormat="true">
      <alignment horizontal="right" vertical="top"/>
      <protection locked="true"/>
    </xf>
    <xf numFmtId="171" fontId="1251" fillId="0" borderId="4" xfId="0" applyBorder="true" applyFont="true" applyNumberFormat="true">
      <alignment horizontal="right" vertical="top"/>
      <protection locked="true"/>
    </xf>
    <xf numFmtId="171" fontId="1252" fillId="0" borderId="4" xfId="0" applyBorder="true" applyFont="true" applyNumberFormat="true">
      <alignment horizontal="right" vertical="top"/>
      <protection locked="true"/>
    </xf>
    <xf numFmtId="4" fontId="1253" fillId="0" borderId="4" xfId="0" applyBorder="true" applyFont="true" applyNumberFormat="true">
      <alignment horizontal="right" vertical="top"/>
      <protection locked="true"/>
    </xf>
    <xf numFmtId="172" fontId="1254" fillId="0" borderId="4" xfId="0" applyBorder="true" applyFont="true" applyNumberFormat="true">
      <alignment horizontal="right" vertical="top"/>
      <protection locked="true"/>
    </xf>
    <xf numFmtId="4" fontId="1255" fillId="0" borderId="4" xfId="0" applyBorder="true" applyFont="true" applyNumberFormat="true">
      <alignment horizontal="right" vertical="top"/>
      <protection locked="true"/>
    </xf>
    <xf numFmtId="173" fontId="1256" fillId="3" borderId="4" xfId="0" applyFill="true" applyBorder="true" applyFont="true" applyNumberFormat="true">
      <alignment vertical="top" horizontal="right"/>
      <protection locked="false"/>
    </xf>
    <xf numFmtId="171" fontId="1257" fillId="0" borderId="4" xfId="0" applyBorder="true" applyFont="true" applyNumberFormat="true">
      <alignment horizontal="right" vertical="top"/>
      <protection locked="true"/>
    </xf>
    <xf numFmtId="171" fontId="1258" fillId="0" borderId="4" xfId="0" applyBorder="true" applyFont="true" applyNumberFormat="true">
      <alignment horizontal="right" vertical="top"/>
      <protection locked="true"/>
    </xf>
    <xf numFmtId="171" fontId="1259" fillId="0" borderId="4" xfId="0" applyBorder="true" applyFont="true" applyNumberFormat="true">
      <alignment horizontal="right" vertical="top"/>
      <protection locked="true"/>
    </xf>
    <xf numFmtId="4" fontId="1260" fillId="0" borderId="4" xfId="0" applyBorder="true" applyFont="true" applyNumberFormat="true">
      <alignment horizontal="right" vertical="top"/>
      <protection locked="true"/>
    </xf>
    <xf numFmtId="0" fontId="1261" fillId="0" borderId="0" xfId="0" applyFont="true"/>
    <xf numFmtId="0" fontId="1262" fillId="5" borderId="4" xfId="0" applyFill="true" applyBorder="true" applyFont="true">
      <alignment horizontal="left"/>
      <protection locked="true"/>
    </xf>
    <xf numFmtId="0" fontId="1263" fillId="5" borderId="4" xfId="0" applyFill="true" applyBorder="true" applyFont="true">
      <alignment horizontal="left"/>
      <protection locked="true"/>
    </xf>
    <xf numFmtId="0" fontId="1264" fillId="5" borderId="4" xfId="0" applyFill="true" applyBorder="true" applyFont="true">
      <alignment horizontal="left"/>
      <protection locked="true"/>
    </xf>
    <xf numFmtId="0" fontId="1265" fillId="5" borderId="4" xfId="0" applyFill="true" applyBorder="true" applyFont="true">
      <alignment horizontal="left"/>
      <protection locked="true"/>
    </xf>
    <xf numFmtId="0" fontId="1266" fillId="5" borderId="4" xfId="0" applyFill="true" applyBorder="true" applyFont="true">
      <alignment horizontal="left"/>
      <protection locked="true"/>
    </xf>
    <xf numFmtId="0" fontId="1267" fillId="5" borderId="4" xfId="0" applyFill="true" applyBorder="true" applyFont="true">
      <alignment horizontal="left"/>
      <protection locked="true"/>
    </xf>
    <xf numFmtId="0" fontId="1268" fillId="5" borderId="4" xfId="0" applyFill="true" applyBorder="true" applyFont="true">
      <alignment horizontal="left"/>
      <protection locked="true"/>
    </xf>
    <xf numFmtId="0" fontId="1269" fillId="5" borderId="4" xfId="0" applyFill="true" applyBorder="true" applyFont="true">
      <alignment horizontal="left"/>
      <protection locked="true"/>
    </xf>
    <xf numFmtId="0" fontId="1270" fillId="5" borderId="4" xfId="0" applyFill="true" applyBorder="true" applyFont="true">
      <alignment horizontal="left"/>
      <protection locked="true"/>
    </xf>
    <xf numFmtId="0" fontId="1271" fillId="5" borderId="4" xfId="0" applyFill="true" applyBorder="true" applyFont="true">
      <alignment horizontal="left"/>
      <protection locked="true"/>
    </xf>
    <xf numFmtId="0" fontId="1272" fillId="5" borderId="4" xfId="0" applyFill="true" applyBorder="true" applyFont="true">
      <alignment horizontal="left"/>
      <protection locked="true"/>
    </xf>
    <xf numFmtId="0" fontId="1273" fillId="5" borderId="4" xfId="0" applyFill="true" applyBorder="true" applyFont="true">
      <alignment horizontal="left"/>
      <protection locked="true"/>
    </xf>
    <xf numFmtId="4" fontId="1274" fillId="5" borderId="4" xfId="0" applyFill="true" applyBorder="true" applyFont="true" applyNumberFormat="true">
      <alignment horizontal="right"/>
      <protection locked="true"/>
    </xf>
    <xf numFmtId="4" fontId="1275" fillId="5" borderId="4" xfId="0" applyFill="true" applyBorder="true" applyFont="true" applyNumberFormat="true">
      <alignment horizontal="right"/>
      <protection locked="true"/>
    </xf>
    <xf numFmtId="4" fontId="1276" fillId="5" borderId="4" xfId="0" applyFill="true" applyBorder="true" applyFont="true" applyNumberFormat="true">
      <alignment horizontal="right"/>
      <protection locked="true"/>
    </xf>
    <xf numFmtId="0" fontId="1277" fillId="0" borderId="0" xfId="0" applyFont="true"/>
    <xf numFmtId="0" fontId="1278" fillId="0" borderId="4" xfId="0" applyBorder="true" applyFont="true">
      <alignment horizontal="left" vertical="top"/>
      <protection locked="true"/>
    </xf>
    <xf numFmtId="0" fontId="1279" fillId="0" borderId="4" xfId="0" applyBorder="true" applyFont="true">
      <alignment horizontal="left" vertical="top" wrapText="true"/>
      <protection locked="true"/>
    </xf>
    <xf numFmtId="0" fontId="1280" fillId="0" borderId="4" xfId="0" applyBorder="true" applyFont="true">
      <alignment horizontal="center" vertical="top"/>
      <protection locked="true"/>
    </xf>
    <xf numFmtId="170" fontId="1281" fillId="0" borderId="4" xfId="0" applyBorder="true" applyFont="true" applyNumberFormat="true">
      <alignment horizontal="right" vertical="top"/>
      <protection locked="true"/>
    </xf>
    <xf numFmtId="171" fontId="1282" fillId="0" borderId="4" xfId="0" applyBorder="true" applyFont="true" applyNumberFormat="true">
      <alignment horizontal="right" vertical="top"/>
      <protection locked="true"/>
    </xf>
    <xf numFmtId="171" fontId="1283" fillId="0" borderId="4" xfId="0" applyBorder="true" applyFont="true" applyNumberFormat="true">
      <alignment horizontal="right" vertical="top"/>
      <protection locked="true"/>
    </xf>
    <xf numFmtId="171" fontId="1284" fillId="0" borderId="4" xfId="0" applyBorder="true" applyFont="true" applyNumberFormat="true">
      <alignment horizontal="right" vertical="top"/>
      <protection locked="true"/>
    </xf>
    <xf numFmtId="4" fontId="1285" fillId="0" borderId="4" xfId="0" applyBorder="true" applyFont="true" applyNumberFormat="true">
      <alignment horizontal="right" vertical="top"/>
      <protection locked="true"/>
    </xf>
    <xf numFmtId="172" fontId="1286" fillId="0" borderId="4" xfId="0" applyBorder="true" applyFont="true" applyNumberFormat="true">
      <alignment horizontal="right" vertical="top"/>
      <protection locked="true"/>
    </xf>
    <xf numFmtId="4" fontId="1287" fillId="0" borderId="4" xfId="0" applyBorder="true" applyFont="true" applyNumberFormat="true">
      <alignment horizontal="right" vertical="top"/>
      <protection locked="true"/>
    </xf>
    <xf numFmtId="173" fontId="1288" fillId="3" borderId="4" xfId="0" applyFill="true" applyBorder="true" applyFont="true" applyNumberFormat="true">
      <alignment vertical="top" horizontal="right"/>
      <protection locked="false"/>
    </xf>
    <xf numFmtId="171" fontId="1289" fillId="0" borderId="4" xfId="0" applyBorder="true" applyFont="true" applyNumberFormat="true">
      <alignment horizontal="right" vertical="top"/>
      <protection locked="true"/>
    </xf>
    <xf numFmtId="171" fontId="1290" fillId="0" borderId="4" xfId="0" applyBorder="true" applyFont="true" applyNumberFormat="true">
      <alignment horizontal="right" vertical="top"/>
      <protection locked="true"/>
    </xf>
    <xf numFmtId="171" fontId="1291" fillId="0" borderId="4" xfId="0" applyBorder="true" applyFont="true" applyNumberFormat="true">
      <alignment horizontal="right" vertical="top"/>
      <protection locked="true"/>
    </xf>
    <xf numFmtId="4" fontId="1292" fillId="0" borderId="4" xfId="0" applyBorder="true" applyFont="true" applyNumberFormat="true">
      <alignment horizontal="right" vertical="top"/>
      <protection locked="true"/>
    </xf>
    <xf numFmtId="0" fontId="1293" fillId="0" borderId="0" xfId="0" applyFont="true"/>
    <xf numFmtId="0" fontId="1294" fillId="0" borderId="4" xfId="0" applyBorder="true" applyFont="true">
      <alignment horizontal="left" vertical="top"/>
      <protection locked="true"/>
    </xf>
    <xf numFmtId="0" fontId="1295" fillId="0" borderId="4" xfId="0" applyBorder="true" applyFont="true">
      <alignment horizontal="left" vertical="top" wrapText="true"/>
      <protection locked="true"/>
    </xf>
    <xf numFmtId="0" fontId="1296" fillId="0" borderId="4" xfId="0" applyBorder="true" applyFont="true">
      <alignment horizontal="center" vertical="top"/>
      <protection locked="true"/>
    </xf>
    <xf numFmtId="170" fontId="1297" fillId="0" borderId="4" xfId="0" applyBorder="true" applyFont="true" applyNumberFormat="true">
      <alignment horizontal="right" vertical="top"/>
      <protection locked="true"/>
    </xf>
    <xf numFmtId="171" fontId="1298" fillId="0" borderId="4" xfId="0" applyBorder="true" applyFont="true" applyNumberFormat="true">
      <alignment horizontal="right" vertical="top"/>
      <protection locked="true"/>
    </xf>
    <xf numFmtId="171" fontId="1299" fillId="0" borderId="4" xfId="0" applyBorder="true" applyFont="true" applyNumberFormat="true">
      <alignment horizontal="right" vertical="top"/>
      <protection locked="true"/>
    </xf>
    <xf numFmtId="171" fontId="1300" fillId="0" borderId="4" xfId="0" applyBorder="true" applyFont="true" applyNumberFormat="true">
      <alignment horizontal="right" vertical="top"/>
      <protection locked="true"/>
    </xf>
    <xf numFmtId="4" fontId="1301" fillId="0" borderId="4" xfId="0" applyBorder="true" applyFont="true" applyNumberFormat="true">
      <alignment horizontal="right" vertical="top"/>
      <protection locked="true"/>
    </xf>
    <xf numFmtId="172" fontId="1302" fillId="0" borderId="4" xfId="0" applyBorder="true" applyFont="true" applyNumberFormat="true">
      <alignment horizontal="right" vertical="top"/>
      <protection locked="true"/>
    </xf>
    <xf numFmtId="4" fontId="1303" fillId="0" borderId="4" xfId="0" applyBorder="true" applyFont="true" applyNumberFormat="true">
      <alignment horizontal="right" vertical="top"/>
      <protection locked="true"/>
    </xf>
    <xf numFmtId="173" fontId="1304" fillId="3" borderId="4" xfId="0" applyFill="true" applyBorder="true" applyFont="true" applyNumberFormat="true">
      <alignment vertical="top" horizontal="right"/>
      <protection locked="false"/>
    </xf>
    <xf numFmtId="171" fontId="1305" fillId="0" borderId="4" xfId="0" applyBorder="true" applyFont="true" applyNumberFormat="true">
      <alignment horizontal="right" vertical="top"/>
      <protection locked="true"/>
    </xf>
    <xf numFmtId="171" fontId="1306" fillId="0" borderId="4" xfId="0" applyBorder="true" applyFont="true" applyNumberFormat="true">
      <alignment horizontal="right" vertical="top"/>
      <protection locked="true"/>
    </xf>
    <xf numFmtId="171" fontId="1307" fillId="0" borderId="4" xfId="0" applyBorder="true" applyFont="true" applyNumberFormat="true">
      <alignment horizontal="right" vertical="top"/>
      <protection locked="true"/>
    </xf>
    <xf numFmtId="4" fontId="1308" fillId="0" borderId="4" xfId="0" applyBorder="true" applyFont="true" applyNumberFormat="true">
      <alignment horizontal="right" vertical="top"/>
      <protection locked="true"/>
    </xf>
    <xf numFmtId="0" fontId="1309" fillId="0" borderId="0" xfId="0" applyFont="true"/>
    <xf numFmtId="0" fontId="1310" fillId="0" borderId="4" xfId="0" applyBorder="true" applyFont="true">
      <alignment horizontal="left" vertical="top"/>
      <protection locked="true"/>
    </xf>
    <xf numFmtId="0" fontId="1311" fillId="0" borderId="4" xfId="0" applyBorder="true" applyFont="true">
      <alignment horizontal="left" vertical="top" wrapText="true"/>
      <protection locked="true"/>
    </xf>
    <xf numFmtId="0" fontId="1312" fillId="0" borderId="4" xfId="0" applyBorder="true" applyFont="true">
      <alignment horizontal="center" vertical="top"/>
      <protection locked="true"/>
    </xf>
    <xf numFmtId="170" fontId="1313" fillId="0" borderId="4" xfId="0" applyBorder="true" applyFont="true" applyNumberFormat="true">
      <alignment horizontal="right" vertical="top"/>
      <protection locked="true"/>
    </xf>
    <xf numFmtId="171" fontId="1314" fillId="0" borderId="4" xfId="0" applyBorder="true" applyFont="true" applyNumberFormat="true">
      <alignment horizontal="right" vertical="top"/>
      <protection locked="true"/>
    </xf>
    <xf numFmtId="171" fontId="1315" fillId="0" borderId="4" xfId="0" applyBorder="true" applyFont="true" applyNumberFormat="true">
      <alignment horizontal="right" vertical="top"/>
      <protection locked="true"/>
    </xf>
    <xf numFmtId="171" fontId="1316" fillId="0" borderId="4" xfId="0" applyBorder="true" applyFont="true" applyNumberFormat="true">
      <alignment horizontal="right" vertical="top"/>
      <protection locked="true"/>
    </xf>
    <xf numFmtId="4" fontId="1317" fillId="0" borderId="4" xfId="0" applyBorder="true" applyFont="true" applyNumberFormat="true">
      <alignment horizontal="right" vertical="top"/>
      <protection locked="true"/>
    </xf>
    <xf numFmtId="172" fontId="1318" fillId="0" borderId="4" xfId="0" applyBorder="true" applyFont="true" applyNumberFormat="true">
      <alignment horizontal="right" vertical="top"/>
      <protection locked="true"/>
    </xf>
    <xf numFmtId="4" fontId="1319" fillId="0" borderId="4" xfId="0" applyBorder="true" applyFont="true" applyNumberFormat="true">
      <alignment horizontal="right" vertical="top"/>
      <protection locked="true"/>
    </xf>
    <xf numFmtId="173" fontId="1320" fillId="3" borderId="4" xfId="0" applyFill="true" applyBorder="true" applyFont="true" applyNumberFormat="true">
      <alignment vertical="top" horizontal="right"/>
      <protection locked="false"/>
    </xf>
    <xf numFmtId="171" fontId="1321" fillId="0" borderId="4" xfId="0" applyBorder="true" applyFont="true" applyNumberFormat="true">
      <alignment horizontal="right" vertical="top"/>
      <protection locked="true"/>
    </xf>
    <xf numFmtId="171" fontId="1322" fillId="0" borderId="4" xfId="0" applyBorder="true" applyFont="true" applyNumberFormat="true">
      <alignment horizontal="right" vertical="top"/>
      <protection locked="true"/>
    </xf>
    <xf numFmtId="171" fontId="1323" fillId="0" borderId="4" xfId="0" applyBorder="true" applyFont="true" applyNumberFormat="true">
      <alignment horizontal="right" vertical="top"/>
      <protection locked="true"/>
    </xf>
    <xf numFmtId="4" fontId="1324" fillId="0" borderId="4" xfId="0" applyBorder="true" applyFont="true" applyNumberFormat="true">
      <alignment horizontal="right" vertical="top"/>
      <protection locked="true"/>
    </xf>
    <xf numFmtId="0" fontId="1325" fillId="0" borderId="0" xfId="0" applyFont="true"/>
    <xf numFmtId="0" fontId="1326" fillId="0" borderId="4" xfId="0" applyBorder="true" applyFont="true">
      <alignment horizontal="left" vertical="top"/>
      <protection locked="true"/>
    </xf>
    <xf numFmtId="0" fontId="1327" fillId="0" borderId="4" xfId="0" applyBorder="true" applyFont="true">
      <alignment horizontal="left" vertical="top" wrapText="true"/>
      <protection locked="true"/>
    </xf>
    <xf numFmtId="0" fontId="1328" fillId="0" borderId="4" xfId="0" applyBorder="true" applyFont="true">
      <alignment horizontal="center" vertical="top"/>
      <protection locked="true"/>
    </xf>
    <xf numFmtId="170" fontId="1329" fillId="0" borderId="4" xfId="0" applyBorder="true" applyFont="true" applyNumberFormat="true">
      <alignment horizontal="right" vertical="top"/>
      <protection locked="true"/>
    </xf>
    <xf numFmtId="171" fontId="1330" fillId="0" borderId="4" xfId="0" applyBorder="true" applyFont="true" applyNumberFormat="true">
      <alignment horizontal="right" vertical="top"/>
      <protection locked="true"/>
    </xf>
    <xf numFmtId="171" fontId="1331" fillId="0" borderId="4" xfId="0" applyBorder="true" applyFont="true" applyNumberFormat="true">
      <alignment horizontal="right" vertical="top"/>
      <protection locked="true"/>
    </xf>
    <xf numFmtId="171" fontId="1332" fillId="0" borderId="4" xfId="0" applyBorder="true" applyFont="true" applyNumberFormat="true">
      <alignment horizontal="right" vertical="top"/>
      <protection locked="true"/>
    </xf>
    <xf numFmtId="4" fontId="1333" fillId="0" borderId="4" xfId="0" applyBorder="true" applyFont="true" applyNumberFormat="true">
      <alignment horizontal="right" vertical="top"/>
      <protection locked="true"/>
    </xf>
    <xf numFmtId="172" fontId="1334" fillId="0" borderId="4" xfId="0" applyBorder="true" applyFont="true" applyNumberFormat="true">
      <alignment horizontal="right" vertical="top"/>
      <protection locked="true"/>
    </xf>
    <xf numFmtId="4" fontId="1335" fillId="0" borderId="4" xfId="0" applyBorder="true" applyFont="true" applyNumberFormat="true">
      <alignment horizontal="right" vertical="top"/>
      <protection locked="true"/>
    </xf>
    <xf numFmtId="173" fontId="1336" fillId="3" borderId="4" xfId="0" applyFill="true" applyBorder="true" applyFont="true" applyNumberFormat="true">
      <alignment vertical="top" horizontal="right"/>
      <protection locked="false"/>
    </xf>
    <xf numFmtId="171" fontId="1337" fillId="0" borderId="4" xfId="0" applyBorder="true" applyFont="true" applyNumberFormat="true">
      <alignment horizontal="right" vertical="top"/>
      <protection locked="true"/>
    </xf>
    <xf numFmtId="171" fontId="1338" fillId="0" borderId="4" xfId="0" applyBorder="true" applyFont="true" applyNumberFormat="true">
      <alignment horizontal="right" vertical="top"/>
      <protection locked="true"/>
    </xf>
    <xf numFmtId="171" fontId="1339" fillId="0" borderId="4" xfId="0" applyBorder="true" applyFont="true" applyNumberFormat="true">
      <alignment horizontal="right" vertical="top"/>
      <protection locked="true"/>
    </xf>
    <xf numFmtId="4" fontId="1340" fillId="0" borderId="4" xfId="0" applyBorder="true" applyFont="true" applyNumberFormat="true">
      <alignment horizontal="right" vertical="top"/>
      <protection locked="true"/>
    </xf>
    <xf numFmtId="0" fontId="1341" fillId="0" borderId="0" xfId="0" applyFont="true"/>
    <xf numFmtId="0" fontId="1342" fillId="0" borderId="4" xfId="0" applyBorder="true" applyFont="true">
      <alignment horizontal="left" vertical="top"/>
      <protection locked="true"/>
    </xf>
    <xf numFmtId="0" fontId="1343" fillId="0" borderId="4" xfId="0" applyBorder="true" applyFont="true">
      <alignment horizontal="left" vertical="top" wrapText="true"/>
      <protection locked="true"/>
    </xf>
    <xf numFmtId="0" fontId="1344" fillId="0" borderId="4" xfId="0" applyBorder="true" applyFont="true">
      <alignment horizontal="center" vertical="top"/>
      <protection locked="true"/>
    </xf>
    <xf numFmtId="170" fontId="1345" fillId="0" borderId="4" xfId="0" applyBorder="true" applyFont="true" applyNumberFormat="true">
      <alignment horizontal="right" vertical="top"/>
      <protection locked="true"/>
    </xf>
    <xf numFmtId="171" fontId="1346" fillId="0" borderId="4" xfId="0" applyBorder="true" applyFont="true" applyNumberFormat="true">
      <alignment horizontal="right" vertical="top"/>
      <protection locked="true"/>
    </xf>
    <xf numFmtId="171" fontId="1347" fillId="0" borderId="4" xfId="0" applyBorder="true" applyFont="true" applyNumberFormat="true">
      <alignment horizontal="right" vertical="top"/>
      <protection locked="true"/>
    </xf>
    <xf numFmtId="171" fontId="1348" fillId="0" borderId="4" xfId="0" applyBorder="true" applyFont="true" applyNumberFormat="true">
      <alignment horizontal="right" vertical="top"/>
      <protection locked="true"/>
    </xf>
    <xf numFmtId="4" fontId="1349" fillId="0" borderId="4" xfId="0" applyBorder="true" applyFont="true" applyNumberFormat="true">
      <alignment horizontal="right" vertical="top"/>
      <protection locked="true"/>
    </xf>
    <xf numFmtId="172" fontId="1350" fillId="0" borderId="4" xfId="0" applyBorder="true" applyFont="true" applyNumberFormat="true">
      <alignment horizontal="right" vertical="top"/>
      <protection locked="true"/>
    </xf>
    <xf numFmtId="4" fontId="1351" fillId="0" borderId="4" xfId="0" applyBorder="true" applyFont="true" applyNumberFormat="true">
      <alignment horizontal="right" vertical="top"/>
      <protection locked="true"/>
    </xf>
    <xf numFmtId="173" fontId="1352" fillId="3" borderId="4" xfId="0" applyFill="true" applyBorder="true" applyFont="true" applyNumberFormat="true">
      <alignment vertical="top" horizontal="right"/>
      <protection locked="false"/>
    </xf>
    <xf numFmtId="171" fontId="1353" fillId="0" borderId="4" xfId="0" applyBorder="true" applyFont="true" applyNumberFormat="true">
      <alignment horizontal="right" vertical="top"/>
      <protection locked="true"/>
    </xf>
    <xf numFmtId="171" fontId="1354" fillId="0" borderId="4" xfId="0" applyBorder="true" applyFont="true" applyNumberFormat="true">
      <alignment horizontal="right" vertical="top"/>
      <protection locked="true"/>
    </xf>
    <xf numFmtId="171" fontId="1355" fillId="0" borderId="4" xfId="0" applyBorder="true" applyFont="true" applyNumberFormat="true">
      <alignment horizontal="right" vertical="top"/>
      <protection locked="true"/>
    </xf>
    <xf numFmtId="4" fontId="1356" fillId="0" borderId="4" xfId="0" applyBorder="true" applyFont="true" applyNumberFormat="true">
      <alignment horizontal="right" vertical="top"/>
      <protection locked="true"/>
    </xf>
    <xf numFmtId="0" fontId="1357" fillId="0" borderId="0" xfId="0" applyFont="true"/>
    <xf numFmtId="0" fontId="1358" fillId="0" borderId="4" xfId="0" applyBorder="true" applyFont="true">
      <alignment horizontal="left" vertical="top"/>
      <protection locked="true"/>
    </xf>
    <xf numFmtId="0" fontId="1359" fillId="0" borderId="4" xfId="0" applyBorder="true" applyFont="true">
      <alignment horizontal="left" vertical="top" wrapText="true"/>
      <protection locked="true"/>
    </xf>
    <xf numFmtId="0" fontId="1360" fillId="0" borderId="4" xfId="0" applyBorder="true" applyFont="true">
      <alignment horizontal="center" vertical="top"/>
      <protection locked="true"/>
    </xf>
    <xf numFmtId="170" fontId="1361" fillId="0" borderId="4" xfId="0" applyBorder="true" applyFont="true" applyNumberFormat="true">
      <alignment horizontal="right" vertical="top"/>
      <protection locked="true"/>
    </xf>
    <xf numFmtId="171" fontId="1362" fillId="0" borderId="4" xfId="0" applyBorder="true" applyFont="true" applyNumberFormat="true">
      <alignment horizontal="right" vertical="top"/>
      <protection locked="true"/>
    </xf>
    <xf numFmtId="171" fontId="1363" fillId="0" borderId="4" xfId="0" applyBorder="true" applyFont="true" applyNumberFormat="true">
      <alignment horizontal="right" vertical="top"/>
      <protection locked="true"/>
    </xf>
    <xf numFmtId="171" fontId="1364" fillId="0" borderId="4" xfId="0" applyBorder="true" applyFont="true" applyNumberFormat="true">
      <alignment horizontal="right" vertical="top"/>
      <protection locked="true"/>
    </xf>
    <xf numFmtId="4" fontId="1365" fillId="0" borderId="4" xfId="0" applyBorder="true" applyFont="true" applyNumberFormat="true">
      <alignment horizontal="right" vertical="top"/>
      <protection locked="true"/>
    </xf>
    <xf numFmtId="172" fontId="1366" fillId="0" borderId="4" xfId="0" applyBorder="true" applyFont="true" applyNumberFormat="true">
      <alignment horizontal="right" vertical="top"/>
      <protection locked="true"/>
    </xf>
    <xf numFmtId="4" fontId="1367" fillId="0" borderId="4" xfId="0" applyBorder="true" applyFont="true" applyNumberFormat="true">
      <alignment horizontal="right" vertical="top"/>
      <protection locked="true"/>
    </xf>
    <xf numFmtId="173" fontId="1368" fillId="3" borderId="4" xfId="0" applyFill="true" applyBorder="true" applyFont="true" applyNumberFormat="true">
      <alignment vertical="top" horizontal="right"/>
      <protection locked="false"/>
    </xf>
    <xf numFmtId="171" fontId="1369" fillId="0" borderId="4" xfId="0" applyBorder="true" applyFont="true" applyNumberFormat="true">
      <alignment horizontal="right" vertical="top"/>
      <protection locked="true"/>
    </xf>
    <xf numFmtId="171" fontId="1370" fillId="0" borderId="4" xfId="0" applyBorder="true" applyFont="true" applyNumberFormat="true">
      <alignment horizontal="right" vertical="top"/>
      <protection locked="true"/>
    </xf>
    <xf numFmtId="171" fontId="1371" fillId="0" borderId="4" xfId="0" applyBorder="true" applyFont="true" applyNumberFormat="true">
      <alignment horizontal="right" vertical="top"/>
      <protection locked="true"/>
    </xf>
    <xf numFmtId="4" fontId="1372" fillId="0" borderId="4" xfId="0" applyBorder="true" applyFont="true" applyNumberFormat="true">
      <alignment horizontal="right" vertical="top"/>
      <protection locked="true"/>
    </xf>
    <xf numFmtId="0" fontId="1373" fillId="0" borderId="0" xfId="0" applyFont="true"/>
    <xf numFmtId="0" fontId="1374" fillId="5" borderId="4" xfId="0" applyFill="true" applyBorder="true" applyFont="true">
      <alignment horizontal="left"/>
      <protection locked="true"/>
    </xf>
    <xf numFmtId="0" fontId="1375" fillId="5" borderId="4" xfId="0" applyFill="true" applyBorder="true" applyFont="true">
      <alignment horizontal="left"/>
      <protection locked="true"/>
    </xf>
    <xf numFmtId="0" fontId="1376" fillId="5" borderId="4" xfId="0" applyFill="true" applyBorder="true" applyFont="true">
      <alignment horizontal="left"/>
      <protection locked="true"/>
    </xf>
    <xf numFmtId="0" fontId="1377" fillId="5" borderId="4" xfId="0" applyFill="true" applyBorder="true" applyFont="true">
      <alignment horizontal="left"/>
      <protection locked="true"/>
    </xf>
    <xf numFmtId="0" fontId="1378" fillId="5" borderId="4" xfId="0" applyFill="true" applyBorder="true" applyFont="true">
      <alignment horizontal="left"/>
      <protection locked="true"/>
    </xf>
    <xf numFmtId="0" fontId="1379" fillId="5" borderId="4" xfId="0" applyFill="true" applyBorder="true" applyFont="true">
      <alignment horizontal="left"/>
      <protection locked="true"/>
    </xf>
    <xf numFmtId="0" fontId="1380" fillId="5" borderId="4" xfId="0" applyFill="true" applyBorder="true" applyFont="true">
      <alignment horizontal="left"/>
      <protection locked="true"/>
    </xf>
    <xf numFmtId="0" fontId="1381" fillId="5" borderId="4" xfId="0" applyFill="true" applyBorder="true" applyFont="true">
      <alignment horizontal="left"/>
      <protection locked="true"/>
    </xf>
    <xf numFmtId="0" fontId="1382" fillId="5" borderId="4" xfId="0" applyFill="true" applyBorder="true" applyFont="true">
      <alignment horizontal="left"/>
      <protection locked="true"/>
    </xf>
    <xf numFmtId="0" fontId="1383" fillId="5" borderId="4" xfId="0" applyFill="true" applyBorder="true" applyFont="true">
      <alignment horizontal="left"/>
      <protection locked="true"/>
    </xf>
    <xf numFmtId="0" fontId="1384" fillId="5" borderId="4" xfId="0" applyFill="true" applyBorder="true" applyFont="true">
      <alignment horizontal="left"/>
      <protection locked="true"/>
    </xf>
    <xf numFmtId="0" fontId="1385" fillId="5" borderId="4" xfId="0" applyFill="true" applyBorder="true" applyFont="true">
      <alignment horizontal="left"/>
      <protection locked="true"/>
    </xf>
    <xf numFmtId="4" fontId="1386" fillId="5" borderId="4" xfId="0" applyFill="true" applyBorder="true" applyFont="true" applyNumberFormat="true">
      <alignment horizontal="right"/>
      <protection locked="true"/>
    </xf>
    <xf numFmtId="4" fontId="1387" fillId="5" borderId="4" xfId="0" applyFill="true" applyBorder="true" applyFont="true" applyNumberFormat="true">
      <alignment horizontal="right"/>
      <protection locked="true"/>
    </xf>
    <xf numFmtId="4" fontId="1388" fillId="5" borderId="4" xfId="0" applyFill="true" applyBorder="true" applyFont="true" applyNumberFormat="true">
      <alignment horizontal="right"/>
      <protection locked="true"/>
    </xf>
    <xf numFmtId="0" fontId="1389" fillId="0" borderId="0" xfId="0" applyFont="true"/>
    <xf numFmtId="0" fontId="1390" fillId="0" borderId="4" xfId="0" applyBorder="true" applyFont="true">
      <alignment horizontal="left" vertical="top"/>
      <protection locked="true"/>
    </xf>
    <xf numFmtId="0" fontId="1391" fillId="0" borderId="4" xfId="0" applyBorder="true" applyFont="true">
      <alignment horizontal="left" vertical="top" wrapText="true"/>
      <protection locked="true"/>
    </xf>
    <xf numFmtId="0" fontId="1392" fillId="0" borderId="4" xfId="0" applyBorder="true" applyFont="true">
      <alignment horizontal="center" vertical="top"/>
      <protection locked="true"/>
    </xf>
    <xf numFmtId="170" fontId="1393" fillId="0" borderId="4" xfId="0" applyBorder="true" applyFont="true" applyNumberFormat="true">
      <alignment horizontal="right" vertical="top"/>
      <protection locked="true"/>
    </xf>
    <xf numFmtId="171" fontId="1394" fillId="0" borderId="4" xfId="0" applyBorder="true" applyFont="true" applyNumberFormat="true">
      <alignment horizontal="right" vertical="top"/>
      <protection locked="true"/>
    </xf>
    <xf numFmtId="171" fontId="1395" fillId="0" borderId="4" xfId="0" applyBorder="true" applyFont="true" applyNumberFormat="true">
      <alignment horizontal="right" vertical="top"/>
      <protection locked="true"/>
    </xf>
    <xf numFmtId="171" fontId="1396" fillId="0" borderId="4" xfId="0" applyBorder="true" applyFont="true" applyNumberFormat="true">
      <alignment horizontal="right" vertical="top"/>
      <protection locked="true"/>
    </xf>
    <xf numFmtId="4" fontId="1397" fillId="0" borderId="4" xfId="0" applyBorder="true" applyFont="true" applyNumberFormat="true">
      <alignment horizontal="right" vertical="top"/>
      <protection locked="true"/>
    </xf>
    <xf numFmtId="172" fontId="1398" fillId="0" borderId="4" xfId="0" applyBorder="true" applyFont="true" applyNumberFormat="true">
      <alignment horizontal="right" vertical="top"/>
      <protection locked="true"/>
    </xf>
    <xf numFmtId="4" fontId="1399" fillId="0" borderId="4" xfId="0" applyBorder="true" applyFont="true" applyNumberFormat="true">
      <alignment horizontal="right" vertical="top"/>
      <protection locked="true"/>
    </xf>
    <xf numFmtId="173" fontId="1400" fillId="3" borderId="4" xfId="0" applyFill="true" applyBorder="true" applyFont="true" applyNumberFormat="true">
      <alignment vertical="top" horizontal="right"/>
      <protection locked="false"/>
    </xf>
    <xf numFmtId="171" fontId="1401" fillId="0" borderId="4" xfId="0" applyBorder="true" applyFont="true" applyNumberFormat="true">
      <alignment horizontal="right" vertical="top"/>
      <protection locked="true"/>
    </xf>
    <xf numFmtId="171" fontId="1402" fillId="0" borderId="4" xfId="0" applyBorder="true" applyFont="true" applyNumberFormat="true">
      <alignment horizontal="right" vertical="top"/>
      <protection locked="true"/>
    </xf>
    <xf numFmtId="171" fontId="1403" fillId="0" borderId="4" xfId="0" applyBorder="true" applyFont="true" applyNumberFormat="true">
      <alignment horizontal="right" vertical="top"/>
      <protection locked="true"/>
    </xf>
    <xf numFmtId="4" fontId="1404" fillId="0" borderId="4" xfId="0" applyBorder="true" applyFont="true" applyNumberFormat="true">
      <alignment horizontal="right" vertical="top"/>
      <protection locked="true"/>
    </xf>
    <xf numFmtId="0" fontId="1405" fillId="0" borderId="0" xfId="0" applyFont="true"/>
    <xf numFmtId="0" fontId="1406" fillId="0" borderId="4" xfId="0" applyBorder="true" applyFont="true">
      <alignment horizontal="left" vertical="top"/>
      <protection locked="true"/>
    </xf>
    <xf numFmtId="0" fontId="1407" fillId="0" borderId="4" xfId="0" applyBorder="true" applyFont="true">
      <alignment horizontal="left" vertical="top" wrapText="true"/>
      <protection locked="true"/>
    </xf>
    <xf numFmtId="0" fontId="1408" fillId="0" borderId="4" xfId="0" applyBorder="true" applyFont="true">
      <alignment horizontal="center" vertical="top"/>
      <protection locked="true"/>
    </xf>
    <xf numFmtId="170" fontId="1409" fillId="0" borderId="4" xfId="0" applyBorder="true" applyFont="true" applyNumberFormat="true">
      <alignment horizontal="right" vertical="top"/>
      <protection locked="true"/>
    </xf>
    <xf numFmtId="171" fontId="1410" fillId="0" borderId="4" xfId="0" applyBorder="true" applyFont="true" applyNumberFormat="true">
      <alignment horizontal="right" vertical="top"/>
      <protection locked="true"/>
    </xf>
    <xf numFmtId="171" fontId="1411" fillId="0" borderId="4" xfId="0" applyBorder="true" applyFont="true" applyNumberFormat="true">
      <alignment horizontal="right" vertical="top"/>
      <protection locked="true"/>
    </xf>
    <xf numFmtId="171" fontId="1412" fillId="0" borderId="4" xfId="0" applyBorder="true" applyFont="true" applyNumberFormat="true">
      <alignment horizontal="right" vertical="top"/>
      <protection locked="true"/>
    </xf>
    <xf numFmtId="4" fontId="1413" fillId="0" borderId="4" xfId="0" applyBorder="true" applyFont="true" applyNumberFormat="true">
      <alignment horizontal="right" vertical="top"/>
      <protection locked="true"/>
    </xf>
    <xf numFmtId="172" fontId="1414" fillId="0" borderId="4" xfId="0" applyBorder="true" applyFont="true" applyNumberFormat="true">
      <alignment horizontal="right" vertical="top"/>
      <protection locked="true"/>
    </xf>
    <xf numFmtId="4" fontId="1415" fillId="0" borderId="4" xfId="0" applyBorder="true" applyFont="true" applyNumberFormat="true">
      <alignment horizontal="right" vertical="top"/>
      <protection locked="true"/>
    </xf>
    <xf numFmtId="173" fontId="1416" fillId="3" borderId="4" xfId="0" applyFill="true" applyBorder="true" applyFont="true" applyNumberFormat="true">
      <alignment vertical="top" horizontal="right"/>
      <protection locked="false"/>
    </xf>
    <xf numFmtId="171" fontId="1417" fillId="0" borderId="4" xfId="0" applyBorder="true" applyFont="true" applyNumberFormat="true">
      <alignment horizontal="right" vertical="top"/>
      <protection locked="true"/>
    </xf>
    <xf numFmtId="171" fontId="1418" fillId="0" borderId="4" xfId="0" applyBorder="true" applyFont="true" applyNumberFormat="true">
      <alignment horizontal="right" vertical="top"/>
      <protection locked="true"/>
    </xf>
    <xf numFmtId="171" fontId="1419" fillId="0" borderId="4" xfId="0" applyBorder="true" applyFont="true" applyNumberFormat="true">
      <alignment horizontal="right" vertical="top"/>
      <protection locked="true"/>
    </xf>
    <xf numFmtId="4" fontId="1420" fillId="0" borderId="4" xfId="0" applyBorder="true" applyFont="true" applyNumberFormat="true">
      <alignment horizontal="right" vertical="top"/>
      <protection locked="true"/>
    </xf>
    <xf numFmtId="0" fontId="1421" fillId="0" borderId="0" xfId="0" applyFont="true"/>
    <xf numFmtId="0" fontId="1422" fillId="0" borderId="4" xfId="0" applyBorder="true" applyFont="true">
      <alignment horizontal="left" vertical="top"/>
      <protection locked="true"/>
    </xf>
    <xf numFmtId="0" fontId="1423" fillId="0" borderId="4" xfId="0" applyBorder="true" applyFont="true">
      <alignment horizontal="left" vertical="top" wrapText="true"/>
      <protection locked="true"/>
    </xf>
    <xf numFmtId="0" fontId="1424" fillId="0" borderId="4" xfId="0" applyBorder="true" applyFont="true">
      <alignment horizontal="center" vertical="top"/>
      <protection locked="true"/>
    </xf>
    <xf numFmtId="170" fontId="1425" fillId="0" borderId="4" xfId="0" applyBorder="true" applyFont="true" applyNumberFormat="true">
      <alignment horizontal="right" vertical="top"/>
      <protection locked="true"/>
    </xf>
    <xf numFmtId="171" fontId="1426" fillId="0" borderId="4" xfId="0" applyBorder="true" applyFont="true" applyNumberFormat="true">
      <alignment horizontal="right" vertical="top"/>
      <protection locked="true"/>
    </xf>
    <xf numFmtId="171" fontId="1427" fillId="0" borderId="4" xfId="0" applyBorder="true" applyFont="true" applyNumberFormat="true">
      <alignment horizontal="right" vertical="top"/>
      <protection locked="true"/>
    </xf>
    <xf numFmtId="171" fontId="1428" fillId="0" borderId="4" xfId="0" applyBorder="true" applyFont="true" applyNumberFormat="true">
      <alignment horizontal="right" vertical="top"/>
      <protection locked="true"/>
    </xf>
    <xf numFmtId="4" fontId="1429" fillId="0" borderId="4" xfId="0" applyBorder="true" applyFont="true" applyNumberFormat="true">
      <alignment horizontal="right" vertical="top"/>
      <protection locked="true"/>
    </xf>
    <xf numFmtId="172" fontId="1430" fillId="0" borderId="4" xfId="0" applyBorder="true" applyFont="true" applyNumberFormat="true">
      <alignment horizontal="right" vertical="top"/>
      <protection locked="true"/>
    </xf>
    <xf numFmtId="4" fontId="1431" fillId="0" borderId="4" xfId="0" applyBorder="true" applyFont="true" applyNumberFormat="true">
      <alignment horizontal="right" vertical="top"/>
      <protection locked="true"/>
    </xf>
    <xf numFmtId="173" fontId="1432" fillId="3" borderId="4" xfId="0" applyFill="true" applyBorder="true" applyFont="true" applyNumberFormat="true">
      <alignment vertical="top" horizontal="right"/>
      <protection locked="false"/>
    </xf>
    <xf numFmtId="171" fontId="1433" fillId="0" borderId="4" xfId="0" applyBorder="true" applyFont="true" applyNumberFormat="true">
      <alignment horizontal="right" vertical="top"/>
      <protection locked="true"/>
    </xf>
    <xf numFmtId="171" fontId="1434" fillId="0" borderId="4" xfId="0" applyBorder="true" applyFont="true" applyNumberFormat="true">
      <alignment horizontal="right" vertical="top"/>
      <protection locked="true"/>
    </xf>
    <xf numFmtId="171" fontId="1435" fillId="0" borderId="4" xfId="0" applyBorder="true" applyFont="true" applyNumberFormat="true">
      <alignment horizontal="right" vertical="top"/>
      <protection locked="true"/>
    </xf>
    <xf numFmtId="4" fontId="1436" fillId="0" borderId="4" xfId="0" applyBorder="true" applyFont="true" applyNumberFormat="true">
      <alignment horizontal="right" vertical="top"/>
      <protection locked="true"/>
    </xf>
    <xf numFmtId="0" fontId="1437" fillId="0" borderId="0" xfId="0" applyFont="true"/>
    <xf numFmtId="0" fontId="1438" fillId="0" borderId="4" xfId="0" applyBorder="true" applyFont="true">
      <alignment horizontal="left" vertical="top"/>
      <protection locked="true"/>
    </xf>
    <xf numFmtId="0" fontId="1439" fillId="0" borderId="4" xfId="0" applyBorder="true" applyFont="true">
      <alignment horizontal="left" vertical="top" wrapText="true"/>
      <protection locked="true"/>
    </xf>
    <xf numFmtId="0" fontId="1440" fillId="0" borderId="4" xfId="0" applyBorder="true" applyFont="true">
      <alignment horizontal="center" vertical="top"/>
      <protection locked="true"/>
    </xf>
    <xf numFmtId="170" fontId="1441" fillId="0" borderId="4" xfId="0" applyBorder="true" applyFont="true" applyNumberFormat="true">
      <alignment horizontal="right" vertical="top"/>
      <protection locked="true"/>
    </xf>
    <xf numFmtId="171" fontId="1442" fillId="0" borderId="4" xfId="0" applyBorder="true" applyFont="true" applyNumberFormat="true">
      <alignment horizontal="right" vertical="top"/>
      <protection locked="true"/>
    </xf>
    <xf numFmtId="171" fontId="1443" fillId="0" borderId="4" xfId="0" applyBorder="true" applyFont="true" applyNumberFormat="true">
      <alignment horizontal="right" vertical="top"/>
      <protection locked="true"/>
    </xf>
    <xf numFmtId="171" fontId="1444" fillId="0" borderId="4" xfId="0" applyBorder="true" applyFont="true" applyNumberFormat="true">
      <alignment horizontal="right" vertical="top"/>
      <protection locked="true"/>
    </xf>
    <xf numFmtId="4" fontId="1445" fillId="0" borderId="4" xfId="0" applyBorder="true" applyFont="true" applyNumberFormat="true">
      <alignment horizontal="right" vertical="top"/>
      <protection locked="true"/>
    </xf>
    <xf numFmtId="172" fontId="1446" fillId="0" borderId="4" xfId="0" applyBorder="true" applyFont="true" applyNumberFormat="true">
      <alignment horizontal="right" vertical="top"/>
      <protection locked="true"/>
    </xf>
    <xf numFmtId="4" fontId="1447" fillId="0" borderId="4" xfId="0" applyBorder="true" applyFont="true" applyNumberFormat="true">
      <alignment horizontal="right" vertical="top"/>
      <protection locked="true"/>
    </xf>
    <xf numFmtId="173" fontId="1448" fillId="3" borderId="4" xfId="0" applyFill="true" applyBorder="true" applyFont="true" applyNumberFormat="true">
      <alignment vertical="top" horizontal="right"/>
      <protection locked="false"/>
    </xf>
    <xf numFmtId="171" fontId="1449" fillId="0" borderId="4" xfId="0" applyBorder="true" applyFont="true" applyNumberFormat="true">
      <alignment horizontal="right" vertical="top"/>
      <protection locked="true"/>
    </xf>
    <xf numFmtId="171" fontId="1450" fillId="0" borderId="4" xfId="0" applyBorder="true" applyFont="true" applyNumberFormat="true">
      <alignment horizontal="right" vertical="top"/>
      <protection locked="true"/>
    </xf>
    <xf numFmtId="171" fontId="1451" fillId="0" borderId="4" xfId="0" applyBorder="true" applyFont="true" applyNumberFormat="true">
      <alignment horizontal="right" vertical="top"/>
      <protection locked="true"/>
    </xf>
    <xf numFmtId="4" fontId="1452" fillId="0" borderId="4" xfId="0" applyBorder="true" applyFont="true" applyNumberFormat="true">
      <alignment horizontal="right" vertical="top"/>
      <protection locked="true"/>
    </xf>
    <xf numFmtId="0" fontId="1453" fillId="0" borderId="0" xfId="0" applyFont="true"/>
    <xf numFmtId="0" fontId="1454" fillId="5" borderId="4" xfId="0" applyFill="true" applyBorder="true" applyFont="true">
      <alignment horizontal="left"/>
      <protection locked="true"/>
    </xf>
    <xf numFmtId="0" fontId="1455" fillId="5" borderId="4" xfId="0" applyFill="true" applyBorder="true" applyFont="true">
      <alignment horizontal="left"/>
      <protection locked="true"/>
    </xf>
    <xf numFmtId="0" fontId="1456" fillId="5" borderId="4" xfId="0" applyFill="true" applyBorder="true" applyFont="true">
      <alignment horizontal="left"/>
      <protection locked="true"/>
    </xf>
    <xf numFmtId="0" fontId="1457" fillId="5" borderId="4" xfId="0" applyFill="true" applyBorder="true" applyFont="true">
      <alignment horizontal="left"/>
      <protection locked="true"/>
    </xf>
    <xf numFmtId="0" fontId="1458" fillId="5" borderId="4" xfId="0" applyFill="true" applyBorder="true" applyFont="true">
      <alignment horizontal="left"/>
      <protection locked="true"/>
    </xf>
    <xf numFmtId="0" fontId="1459" fillId="5" borderId="4" xfId="0" applyFill="true" applyBorder="true" applyFont="true">
      <alignment horizontal="left"/>
      <protection locked="true"/>
    </xf>
    <xf numFmtId="0" fontId="1460" fillId="5" borderId="4" xfId="0" applyFill="true" applyBorder="true" applyFont="true">
      <alignment horizontal="left"/>
      <protection locked="true"/>
    </xf>
    <xf numFmtId="0" fontId="1461" fillId="5" borderId="4" xfId="0" applyFill="true" applyBorder="true" applyFont="true">
      <alignment horizontal="left"/>
      <protection locked="true"/>
    </xf>
    <xf numFmtId="0" fontId="1462" fillId="5" borderId="4" xfId="0" applyFill="true" applyBorder="true" applyFont="true">
      <alignment horizontal="left"/>
      <protection locked="true"/>
    </xf>
    <xf numFmtId="0" fontId="1463" fillId="5" borderId="4" xfId="0" applyFill="true" applyBorder="true" applyFont="true">
      <alignment horizontal="left"/>
      <protection locked="true"/>
    </xf>
    <xf numFmtId="0" fontId="1464" fillId="5" borderId="4" xfId="0" applyFill="true" applyBorder="true" applyFont="true">
      <alignment horizontal="left"/>
      <protection locked="true"/>
    </xf>
    <xf numFmtId="0" fontId="1465" fillId="5" borderId="4" xfId="0" applyFill="true" applyBorder="true" applyFont="true">
      <alignment horizontal="left"/>
      <protection locked="true"/>
    </xf>
    <xf numFmtId="4" fontId="1466" fillId="5" borderId="4" xfId="0" applyFill="true" applyBorder="true" applyFont="true" applyNumberFormat="true">
      <alignment horizontal="right"/>
      <protection locked="true"/>
    </xf>
    <xf numFmtId="4" fontId="1467" fillId="5" borderId="4" xfId="0" applyFill="true" applyBorder="true" applyFont="true" applyNumberFormat="true">
      <alignment horizontal="right"/>
      <protection locked="true"/>
    </xf>
    <xf numFmtId="4" fontId="1468" fillId="5" borderId="4" xfId="0" applyFill="true" applyBorder="true" applyFont="true" applyNumberFormat="true">
      <alignment horizontal="right"/>
      <protection locked="true"/>
    </xf>
    <xf numFmtId="0" fontId="1469" fillId="0" borderId="0" xfId="0" applyFont="true"/>
    <xf numFmtId="0" fontId="1470" fillId="0" borderId="4" xfId="0" applyBorder="true" applyFont="true">
      <alignment horizontal="left" vertical="top"/>
      <protection locked="true"/>
    </xf>
    <xf numFmtId="0" fontId="1471" fillId="0" borderId="4" xfId="0" applyBorder="true" applyFont="true">
      <alignment horizontal="left" vertical="top" wrapText="true"/>
      <protection locked="true"/>
    </xf>
    <xf numFmtId="0" fontId="1472" fillId="0" borderId="4" xfId="0" applyBorder="true" applyFont="true">
      <alignment horizontal="center" vertical="top"/>
      <protection locked="true"/>
    </xf>
    <xf numFmtId="170" fontId="1473" fillId="0" borderId="4" xfId="0" applyBorder="true" applyFont="true" applyNumberFormat="true">
      <alignment horizontal="right" vertical="top"/>
      <protection locked="true"/>
    </xf>
    <xf numFmtId="171" fontId="1474" fillId="0" borderId="4" xfId="0" applyBorder="true" applyFont="true" applyNumberFormat="true">
      <alignment horizontal="right" vertical="top"/>
      <protection locked="true"/>
    </xf>
    <xf numFmtId="171" fontId="1475" fillId="0" borderId="4" xfId="0" applyBorder="true" applyFont="true" applyNumberFormat="true">
      <alignment horizontal="right" vertical="top"/>
      <protection locked="true"/>
    </xf>
    <xf numFmtId="171" fontId="1476" fillId="0" borderId="4" xfId="0" applyBorder="true" applyFont="true" applyNumberFormat="true">
      <alignment horizontal="right" vertical="top"/>
      <protection locked="true"/>
    </xf>
    <xf numFmtId="4" fontId="1477" fillId="0" borderId="4" xfId="0" applyBorder="true" applyFont="true" applyNumberFormat="true">
      <alignment horizontal="right" vertical="top"/>
      <protection locked="true"/>
    </xf>
    <xf numFmtId="172" fontId="1478" fillId="0" borderId="4" xfId="0" applyBorder="true" applyFont="true" applyNumberFormat="true">
      <alignment horizontal="right" vertical="top"/>
      <protection locked="true"/>
    </xf>
    <xf numFmtId="4" fontId="1479" fillId="0" borderId="4" xfId="0" applyBorder="true" applyFont="true" applyNumberFormat="true">
      <alignment horizontal="right" vertical="top"/>
      <protection locked="true"/>
    </xf>
    <xf numFmtId="173" fontId="1480" fillId="3" borderId="4" xfId="0" applyFill="true" applyBorder="true" applyFont="true" applyNumberFormat="true">
      <alignment vertical="top" horizontal="right"/>
      <protection locked="false"/>
    </xf>
    <xf numFmtId="171" fontId="1481" fillId="0" borderId="4" xfId="0" applyBorder="true" applyFont="true" applyNumberFormat="true">
      <alignment horizontal="right" vertical="top"/>
      <protection locked="true"/>
    </xf>
    <xf numFmtId="171" fontId="1482" fillId="0" borderId="4" xfId="0" applyBorder="true" applyFont="true" applyNumberFormat="true">
      <alignment horizontal="right" vertical="top"/>
      <protection locked="true"/>
    </xf>
    <xf numFmtId="171" fontId="1483" fillId="0" borderId="4" xfId="0" applyBorder="true" applyFont="true" applyNumberFormat="true">
      <alignment horizontal="right" vertical="top"/>
      <protection locked="true"/>
    </xf>
    <xf numFmtId="4" fontId="1484" fillId="0" borderId="4" xfId="0" applyBorder="true" applyFont="true" applyNumberFormat="true">
      <alignment horizontal="right" vertical="top"/>
      <protection locked="true"/>
    </xf>
    <xf numFmtId="0" fontId="1485" fillId="0" borderId="0" xfId="0" applyFont="true"/>
    <xf numFmtId="0" fontId="1486" fillId="0" borderId="4" xfId="0" applyBorder="true" applyFont="true">
      <alignment horizontal="left" vertical="top"/>
      <protection locked="true"/>
    </xf>
    <xf numFmtId="0" fontId="1487" fillId="0" borderId="4" xfId="0" applyBorder="true" applyFont="true">
      <alignment horizontal="left" vertical="top" wrapText="true"/>
      <protection locked="true"/>
    </xf>
    <xf numFmtId="0" fontId="1488" fillId="0" borderId="4" xfId="0" applyBorder="true" applyFont="true">
      <alignment horizontal="center" vertical="top"/>
      <protection locked="true"/>
    </xf>
    <xf numFmtId="170" fontId="1489" fillId="0" borderId="4" xfId="0" applyBorder="true" applyFont="true" applyNumberFormat="true">
      <alignment horizontal="right" vertical="top"/>
      <protection locked="true"/>
    </xf>
    <xf numFmtId="171" fontId="1490" fillId="0" borderId="4" xfId="0" applyBorder="true" applyFont="true" applyNumberFormat="true">
      <alignment horizontal="right" vertical="top"/>
      <protection locked="true"/>
    </xf>
    <xf numFmtId="171" fontId="1491" fillId="0" borderId="4" xfId="0" applyBorder="true" applyFont="true" applyNumberFormat="true">
      <alignment horizontal="right" vertical="top"/>
      <protection locked="true"/>
    </xf>
    <xf numFmtId="171" fontId="1492" fillId="0" borderId="4" xfId="0" applyBorder="true" applyFont="true" applyNumberFormat="true">
      <alignment horizontal="right" vertical="top"/>
      <protection locked="true"/>
    </xf>
    <xf numFmtId="4" fontId="1493" fillId="0" borderId="4" xfId="0" applyBorder="true" applyFont="true" applyNumberFormat="true">
      <alignment horizontal="right" vertical="top"/>
      <protection locked="true"/>
    </xf>
    <xf numFmtId="172" fontId="1494" fillId="0" borderId="4" xfId="0" applyBorder="true" applyFont="true" applyNumberFormat="true">
      <alignment horizontal="right" vertical="top"/>
      <protection locked="true"/>
    </xf>
    <xf numFmtId="4" fontId="1495" fillId="0" borderId="4" xfId="0" applyBorder="true" applyFont="true" applyNumberFormat="true">
      <alignment horizontal="right" vertical="top"/>
      <protection locked="true"/>
    </xf>
    <xf numFmtId="173" fontId="1496" fillId="3" borderId="4" xfId="0" applyFill="true" applyBorder="true" applyFont="true" applyNumberFormat="true">
      <alignment vertical="top" horizontal="right"/>
      <protection locked="false"/>
    </xf>
    <xf numFmtId="171" fontId="1497" fillId="0" borderId="4" xfId="0" applyBorder="true" applyFont="true" applyNumberFormat="true">
      <alignment horizontal="right" vertical="top"/>
      <protection locked="true"/>
    </xf>
    <xf numFmtId="171" fontId="1498" fillId="0" borderId="4" xfId="0" applyBorder="true" applyFont="true" applyNumberFormat="true">
      <alignment horizontal="right" vertical="top"/>
      <protection locked="true"/>
    </xf>
    <xf numFmtId="171" fontId="1499" fillId="0" borderId="4" xfId="0" applyBorder="true" applyFont="true" applyNumberFormat="true">
      <alignment horizontal="right" vertical="top"/>
      <protection locked="true"/>
    </xf>
    <xf numFmtId="4" fontId="1500" fillId="0" borderId="4" xfId="0" applyBorder="true" applyFont="true" applyNumberFormat="true">
      <alignment horizontal="right" vertical="top"/>
      <protection locked="true"/>
    </xf>
    <xf numFmtId="0" fontId="1501" fillId="0" borderId="0" xfId="0" applyFont="true"/>
    <xf numFmtId="0" fontId="1502" fillId="0" borderId="4" xfId="0" applyBorder="true" applyFont="true">
      <alignment horizontal="left" vertical="top"/>
      <protection locked="true"/>
    </xf>
    <xf numFmtId="0" fontId="1503" fillId="0" borderId="4" xfId="0" applyBorder="true" applyFont="true">
      <alignment horizontal="left" vertical="top" wrapText="true"/>
      <protection locked="true"/>
    </xf>
    <xf numFmtId="0" fontId="1504" fillId="0" borderId="4" xfId="0" applyBorder="true" applyFont="true">
      <alignment horizontal="center" vertical="top"/>
      <protection locked="true"/>
    </xf>
    <xf numFmtId="170" fontId="1505" fillId="0" borderId="4" xfId="0" applyBorder="true" applyFont="true" applyNumberFormat="true">
      <alignment horizontal="right" vertical="top"/>
      <protection locked="true"/>
    </xf>
    <xf numFmtId="171" fontId="1506" fillId="0" borderId="4" xfId="0" applyBorder="true" applyFont="true" applyNumberFormat="true">
      <alignment horizontal="right" vertical="top"/>
      <protection locked="true"/>
    </xf>
    <xf numFmtId="171" fontId="1507" fillId="0" borderId="4" xfId="0" applyBorder="true" applyFont="true" applyNumberFormat="true">
      <alignment horizontal="right" vertical="top"/>
      <protection locked="true"/>
    </xf>
    <xf numFmtId="171" fontId="1508" fillId="0" borderId="4" xfId="0" applyBorder="true" applyFont="true" applyNumberFormat="true">
      <alignment horizontal="right" vertical="top"/>
      <protection locked="true"/>
    </xf>
    <xf numFmtId="4" fontId="1509" fillId="0" borderId="4" xfId="0" applyBorder="true" applyFont="true" applyNumberFormat="true">
      <alignment horizontal="right" vertical="top"/>
      <protection locked="true"/>
    </xf>
    <xf numFmtId="172" fontId="1510" fillId="0" borderId="4" xfId="0" applyBorder="true" applyFont="true" applyNumberFormat="true">
      <alignment horizontal="right" vertical="top"/>
      <protection locked="true"/>
    </xf>
    <xf numFmtId="4" fontId="1511" fillId="0" borderId="4" xfId="0" applyBorder="true" applyFont="true" applyNumberFormat="true">
      <alignment horizontal="right" vertical="top"/>
      <protection locked="true"/>
    </xf>
    <xf numFmtId="173" fontId="1512" fillId="3" borderId="4" xfId="0" applyFill="true" applyBorder="true" applyFont="true" applyNumberFormat="true">
      <alignment vertical="top" horizontal="right"/>
      <protection locked="false"/>
    </xf>
    <xf numFmtId="171" fontId="1513" fillId="0" borderId="4" xfId="0" applyBorder="true" applyFont="true" applyNumberFormat="true">
      <alignment horizontal="right" vertical="top"/>
      <protection locked="true"/>
    </xf>
    <xf numFmtId="171" fontId="1514" fillId="0" borderId="4" xfId="0" applyBorder="true" applyFont="true" applyNumberFormat="true">
      <alignment horizontal="right" vertical="top"/>
      <protection locked="true"/>
    </xf>
    <xf numFmtId="171" fontId="1515" fillId="0" borderId="4" xfId="0" applyBorder="true" applyFont="true" applyNumberFormat="true">
      <alignment horizontal="right" vertical="top"/>
      <protection locked="true"/>
    </xf>
    <xf numFmtId="4" fontId="1516" fillId="0" borderId="4" xfId="0" applyBorder="true" applyFont="true" applyNumberFormat="true">
      <alignment horizontal="right" vertical="top"/>
      <protection locked="true"/>
    </xf>
    <xf numFmtId="0" fontId="1517" fillId="0" borderId="0" xfId="0" applyFont="true"/>
    <xf numFmtId="0" fontId="1518" fillId="0" borderId="4" xfId="0" applyBorder="true" applyFont="true">
      <alignment horizontal="left" vertical="top"/>
      <protection locked="true"/>
    </xf>
    <xf numFmtId="0" fontId="1519" fillId="0" borderId="4" xfId="0" applyBorder="true" applyFont="true">
      <alignment horizontal="left" vertical="top" wrapText="true"/>
      <protection locked="true"/>
    </xf>
    <xf numFmtId="0" fontId="1520" fillId="0" borderId="4" xfId="0" applyBorder="true" applyFont="true">
      <alignment horizontal="center" vertical="top"/>
      <protection locked="true"/>
    </xf>
    <xf numFmtId="170" fontId="1521" fillId="0" borderId="4" xfId="0" applyBorder="true" applyFont="true" applyNumberFormat="true">
      <alignment horizontal="right" vertical="top"/>
      <protection locked="true"/>
    </xf>
    <xf numFmtId="171" fontId="1522" fillId="0" borderId="4" xfId="0" applyBorder="true" applyFont="true" applyNumberFormat="true">
      <alignment horizontal="right" vertical="top"/>
      <protection locked="true"/>
    </xf>
    <xf numFmtId="171" fontId="1523" fillId="0" borderId="4" xfId="0" applyBorder="true" applyFont="true" applyNumberFormat="true">
      <alignment horizontal="right" vertical="top"/>
      <protection locked="true"/>
    </xf>
    <xf numFmtId="171" fontId="1524" fillId="0" borderId="4" xfId="0" applyBorder="true" applyFont="true" applyNumberFormat="true">
      <alignment horizontal="right" vertical="top"/>
      <protection locked="true"/>
    </xf>
    <xf numFmtId="4" fontId="1525" fillId="0" borderId="4" xfId="0" applyBorder="true" applyFont="true" applyNumberFormat="true">
      <alignment horizontal="right" vertical="top"/>
      <protection locked="true"/>
    </xf>
    <xf numFmtId="172" fontId="1526" fillId="0" borderId="4" xfId="0" applyBorder="true" applyFont="true" applyNumberFormat="true">
      <alignment horizontal="right" vertical="top"/>
      <protection locked="true"/>
    </xf>
    <xf numFmtId="4" fontId="1527" fillId="0" borderId="4" xfId="0" applyBorder="true" applyFont="true" applyNumberFormat="true">
      <alignment horizontal="right" vertical="top"/>
      <protection locked="true"/>
    </xf>
    <xf numFmtId="173" fontId="1528" fillId="3" borderId="4" xfId="0" applyFill="true" applyBorder="true" applyFont="true" applyNumberFormat="true">
      <alignment vertical="top" horizontal="right"/>
      <protection locked="false"/>
    </xf>
    <xf numFmtId="171" fontId="1529" fillId="0" borderId="4" xfId="0" applyBorder="true" applyFont="true" applyNumberFormat="true">
      <alignment horizontal="right" vertical="top"/>
      <protection locked="true"/>
    </xf>
    <xf numFmtId="171" fontId="1530" fillId="0" borderId="4" xfId="0" applyBorder="true" applyFont="true" applyNumberFormat="true">
      <alignment horizontal="right" vertical="top"/>
      <protection locked="true"/>
    </xf>
    <xf numFmtId="171" fontId="1531" fillId="0" borderId="4" xfId="0" applyBorder="true" applyFont="true" applyNumberFormat="true">
      <alignment horizontal="right" vertical="top"/>
      <protection locked="true"/>
    </xf>
    <xf numFmtId="4" fontId="1532" fillId="0" borderId="4" xfId="0" applyBorder="true" applyFont="true" applyNumberFormat="true">
      <alignment horizontal="right" vertical="top"/>
      <protection locked="true"/>
    </xf>
    <xf numFmtId="0" fontId="1533" fillId="0" borderId="0" xfId="0" applyFont="true"/>
    <xf numFmtId="0" fontId="1534" fillId="0" borderId="4" xfId="0" applyBorder="true" applyFont="true">
      <alignment horizontal="left" vertical="top"/>
      <protection locked="true"/>
    </xf>
    <xf numFmtId="0" fontId="1535" fillId="0" borderId="4" xfId="0" applyBorder="true" applyFont="true">
      <alignment horizontal="left" vertical="top" wrapText="true"/>
      <protection locked="true"/>
    </xf>
    <xf numFmtId="0" fontId="1536" fillId="0" borderId="4" xfId="0" applyBorder="true" applyFont="true">
      <alignment horizontal="center" vertical="top"/>
      <protection locked="true"/>
    </xf>
    <xf numFmtId="170" fontId="1537" fillId="0" borderId="4" xfId="0" applyBorder="true" applyFont="true" applyNumberFormat="true">
      <alignment horizontal="right" vertical="top"/>
      <protection locked="true"/>
    </xf>
    <xf numFmtId="171" fontId="1538" fillId="0" borderId="4" xfId="0" applyBorder="true" applyFont="true" applyNumberFormat="true">
      <alignment horizontal="right" vertical="top"/>
      <protection locked="true"/>
    </xf>
    <xf numFmtId="171" fontId="1539" fillId="0" borderId="4" xfId="0" applyBorder="true" applyFont="true" applyNumberFormat="true">
      <alignment horizontal="right" vertical="top"/>
      <protection locked="true"/>
    </xf>
    <xf numFmtId="171" fontId="1540" fillId="0" borderId="4" xfId="0" applyBorder="true" applyFont="true" applyNumberFormat="true">
      <alignment horizontal="right" vertical="top"/>
      <protection locked="true"/>
    </xf>
    <xf numFmtId="4" fontId="1541" fillId="0" borderId="4" xfId="0" applyBorder="true" applyFont="true" applyNumberFormat="true">
      <alignment horizontal="right" vertical="top"/>
      <protection locked="true"/>
    </xf>
    <xf numFmtId="172" fontId="1542" fillId="0" borderId="4" xfId="0" applyBorder="true" applyFont="true" applyNumberFormat="true">
      <alignment horizontal="right" vertical="top"/>
      <protection locked="true"/>
    </xf>
    <xf numFmtId="4" fontId="1543" fillId="0" borderId="4" xfId="0" applyBorder="true" applyFont="true" applyNumberFormat="true">
      <alignment horizontal="right" vertical="top"/>
      <protection locked="true"/>
    </xf>
    <xf numFmtId="173" fontId="1544" fillId="3" borderId="4" xfId="0" applyFill="true" applyBorder="true" applyFont="true" applyNumberFormat="true">
      <alignment vertical="top" horizontal="right"/>
      <protection locked="false"/>
    </xf>
    <xf numFmtId="171" fontId="1545" fillId="0" borderId="4" xfId="0" applyBorder="true" applyFont="true" applyNumberFormat="true">
      <alignment horizontal="right" vertical="top"/>
      <protection locked="true"/>
    </xf>
    <xf numFmtId="171" fontId="1546" fillId="0" borderId="4" xfId="0" applyBorder="true" applyFont="true" applyNumberFormat="true">
      <alignment horizontal="right" vertical="top"/>
      <protection locked="true"/>
    </xf>
    <xf numFmtId="171" fontId="1547" fillId="0" borderId="4" xfId="0" applyBorder="true" applyFont="true" applyNumberFormat="true">
      <alignment horizontal="right" vertical="top"/>
      <protection locked="true"/>
    </xf>
    <xf numFmtId="4" fontId="1548" fillId="0" borderId="4" xfId="0" applyBorder="true" applyFont="true" applyNumberFormat="true">
      <alignment horizontal="right" vertical="top"/>
      <protection locked="true"/>
    </xf>
    <xf numFmtId="0" fontId="1549" fillId="0" borderId="0" xfId="0" applyFont="true"/>
    <xf numFmtId="0" fontId="1550" fillId="0" borderId="4" xfId="0" applyBorder="true" applyFont="true">
      <alignment horizontal="left" vertical="top"/>
      <protection locked="true"/>
    </xf>
    <xf numFmtId="0" fontId="1551" fillId="0" borderId="4" xfId="0" applyBorder="true" applyFont="true">
      <alignment horizontal="left" vertical="top" wrapText="true"/>
      <protection locked="true"/>
    </xf>
    <xf numFmtId="0" fontId="1552" fillId="0" borderId="4" xfId="0" applyBorder="true" applyFont="true">
      <alignment horizontal="center" vertical="top"/>
      <protection locked="true"/>
    </xf>
    <xf numFmtId="170" fontId="1553" fillId="0" borderId="4" xfId="0" applyBorder="true" applyFont="true" applyNumberFormat="true">
      <alignment horizontal="right" vertical="top"/>
      <protection locked="true"/>
    </xf>
    <xf numFmtId="171" fontId="1554" fillId="0" borderId="4" xfId="0" applyBorder="true" applyFont="true" applyNumberFormat="true">
      <alignment horizontal="right" vertical="top"/>
      <protection locked="true"/>
    </xf>
    <xf numFmtId="171" fontId="1555" fillId="0" borderId="4" xfId="0" applyBorder="true" applyFont="true" applyNumberFormat="true">
      <alignment horizontal="right" vertical="top"/>
      <protection locked="true"/>
    </xf>
    <xf numFmtId="171" fontId="1556" fillId="0" borderId="4" xfId="0" applyBorder="true" applyFont="true" applyNumberFormat="true">
      <alignment horizontal="right" vertical="top"/>
      <protection locked="true"/>
    </xf>
    <xf numFmtId="4" fontId="1557" fillId="0" borderId="4" xfId="0" applyBorder="true" applyFont="true" applyNumberFormat="true">
      <alignment horizontal="right" vertical="top"/>
      <protection locked="true"/>
    </xf>
    <xf numFmtId="172" fontId="1558" fillId="0" borderId="4" xfId="0" applyBorder="true" applyFont="true" applyNumberFormat="true">
      <alignment horizontal="right" vertical="top"/>
      <protection locked="true"/>
    </xf>
    <xf numFmtId="4" fontId="1559" fillId="0" borderId="4" xfId="0" applyBorder="true" applyFont="true" applyNumberFormat="true">
      <alignment horizontal="right" vertical="top"/>
      <protection locked="true"/>
    </xf>
    <xf numFmtId="173" fontId="1560" fillId="3" borderId="4" xfId="0" applyFill="true" applyBorder="true" applyFont="true" applyNumberFormat="true">
      <alignment vertical="top" horizontal="right"/>
      <protection locked="false"/>
    </xf>
    <xf numFmtId="171" fontId="1561" fillId="0" borderId="4" xfId="0" applyBorder="true" applyFont="true" applyNumberFormat="true">
      <alignment horizontal="right" vertical="top"/>
      <protection locked="true"/>
    </xf>
    <xf numFmtId="171" fontId="1562" fillId="0" borderId="4" xfId="0" applyBorder="true" applyFont="true" applyNumberFormat="true">
      <alignment horizontal="right" vertical="top"/>
      <protection locked="true"/>
    </xf>
    <xf numFmtId="171" fontId="1563" fillId="0" borderId="4" xfId="0" applyBorder="true" applyFont="true" applyNumberFormat="true">
      <alignment horizontal="right" vertical="top"/>
      <protection locked="true"/>
    </xf>
    <xf numFmtId="4" fontId="1564" fillId="0" borderId="4" xfId="0" applyBorder="true" applyFont="true" applyNumberFormat="true">
      <alignment horizontal="right" vertical="top"/>
      <protection locked="true"/>
    </xf>
    <xf numFmtId="0" fontId="1565" fillId="0" borderId="0" xfId="0" applyFont="true"/>
    <xf numFmtId="0" fontId="1566" fillId="5" borderId="4" xfId="0" applyFill="true" applyBorder="true" applyFont="true">
      <alignment horizontal="left"/>
      <protection locked="true"/>
    </xf>
    <xf numFmtId="0" fontId="1567" fillId="5" borderId="4" xfId="0" applyFill="true" applyBorder="true" applyFont="true">
      <alignment horizontal="left"/>
      <protection locked="true"/>
    </xf>
    <xf numFmtId="0" fontId="1568" fillId="5" borderId="4" xfId="0" applyFill="true" applyBorder="true" applyFont="true">
      <alignment horizontal="left"/>
      <protection locked="true"/>
    </xf>
    <xf numFmtId="0" fontId="1569" fillId="5" borderId="4" xfId="0" applyFill="true" applyBorder="true" applyFont="true">
      <alignment horizontal="left"/>
      <protection locked="true"/>
    </xf>
    <xf numFmtId="0" fontId="1570" fillId="5" borderId="4" xfId="0" applyFill="true" applyBorder="true" applyFont="true">
      <alignment horizontal="left"/>
      <protection locked="true"/>
    </xf>
    <xf numFmtId="0" fontId="1571" fillId="5" borderId="4" xfId="0" applyFill="true" applyBorder="true" applyFont="true">
      <alignment horizontal="left"/>
      <protection locked="true"/>
    </xf>
    <xf numFmtId="0" fontId="1572" fillId="5" borderId="4" xfId="0" applyFill="true" applyBorder="true" applyFont="true">
      <alignment horizontal="left"/>
      <protection locked="true"/>
    </xf>
    <xf numFmtId="0" fontId="1573" fillId="5" borderId="4" xfId="0" applyFill="true" applyBorder="true" applyFont="true">
      <alignment horizontal="left"/>
      <protection locked="true"/>
    </xf>
    <xf numFmtId="0" fontId="1574" fillId="5" borderId="4" xfId="0" applyFill="true" applyBorder="true" applyFont="true">
      <alignment horizontal="left"/>
      <protection locked="true"/>
    </xf>
    <xf numFmtId="0" fontId="1575" fillId="5" borderId="4" xfId="0" applyFill="true" applyBorder="true" applyFont="true">
      <alignment horizontal="left"/>
      <protection locked="true"/>
    </xf>
    <xf numFmtId="0" fontId="1576" fillId="5" borderId="4" xfId="0" applyFill="true" applyBorder="true" applyFont="true">
      <alignment horizontal="left"/>
      <protection locked="true"/>
    </xf>
    <xf numFmtId="0" fontId="1577" fillId="5" borderId="4" xfId="0" applyFill="true" applyBorder="true" applyFont="true">
      <alignment horizontal="left"/>
      <protection locked="true"/>
    </xf>
    <xf numFmtId="4" fontId="1578" fillId="5" borderId="4" xfId="0" applyFill="true" applyBorder="true" applyFont="true" applyNumberFormat="true">
      <alignment horizontal="right"/>
      <protection locked="true"/>
    </xf>
    <xf numFmtId="4" fontId="1579" fillId="5" borderId="4" xfId="0" applyFill="true" applyBorder="true" applyFont="true" applyNumberFormat="true">
      <alignment horizontal="right"/>
      <protection locked="true"/>
    </xf>
    <xf numFmtId="4" fontId="1580" fillId="5" borderId="4" xfId="0" applyFill="true" applyBorder="true" applyFont="true" applyNumberFormat="true">
      <alignment horizontal="right"/>
      <protection locked="true"/>
    </xf>
    <xf numFmtId="0" fontId="1581" fillId="0" borderId="0" xfId="0" applyFont="true"/>
    <xf numFmtId="0" fontId="1582" fillId="5" borderId="4" xfId="0" applyFill="true" applyBorder="true" applyFont="true">
      <alignment horizontal="left"/>
      <protection locked="true"/>
    </xf>
    <xf numFmtId="0" fontId="1583" fillId="5" borderId="4" xfId="0" applyFill="true" applyBorder="true" applyFont="true">
      <alignment horizontal="left"/>
      <protection locked="true"/>
    </xf>
    <xf numFmtId="0" fontId="1584" fillId="5" borderId="4" xfId="0" applyFill="true" applyBorder="true" applyFont="true">
      <alignment horizontal="left"/>
      <protection locked="true"/>
    </xf>
    <xf numFmtId="0" fontId="1585" fillId="5" borderId="4" xfId="0" applyFill="true" applyBorder="true" applyFont="true">
      <alignment horizontal="left"/>
      <protection locked="true"/>
    </xf>
    <xf numFmtId="0" fontId="1586" fillId="5" borderId="4" xfId="0" applyFill="true" applyBorder="true" applyFont="true">
      <alignment horizontal="left"/>
      <protection locked="true"/>
    </xf>
    <xf numFmtId="0" fontId="1587" fillId="5" borderId="4" xfId="0" applyFill="true" applyBorder="true" applyFont="true">
      <alignment horizontal="left"/>
      <protection locked="true"/>
    </xf>
    <xf numFmtId="0" fontId="1588" fillId="5" borderId="4" xfId="0" applyFill="true" applyBorder="true" applyFont="true">
      <alignment horizontal="left"/>
      <protection locked="true"/>
    </xf>
    <xf numFmtId="0" fontId="1589" fillId="5" borderId="4" xfId="0" applyFill="true" applyBorder="true" applyFont="true">
      <alignment horizontal="left"/>
      <protection locked="true"/>
    </xf>
    <xf numFmtId="0" fontId="1590" fillId="5" borderId="4" xfId="0" applyFill="true" applyBorder="true" applyFont="true">
      <alignment horizontal="left"/>
      <protection locked="true"/>
    </xf>
    <xf numFmtId="0" fontId="1591" fillId="5" borderId="4" xfId="0" applyFill="true" applyBorder="true" applyFont="true">
      <alignment horizontal="left"/>
      <protection locked="true"/>
    </xf>
    <xf numFmtId="0" fontId="1592" fillId="5" borderId="4" xfId="0" applyFill="true" applyBorder="true" applyFont="true">
      <alignment horizontal="left"/>
      <protection locked="true"/>
    </xf>
    <xf numFmtId="0" fontId="1593" fillId="5" borderId="4" xfId="0" applyFill="true" applyBorder="true" applyFont="true">
      <alignment horizontal="left"/>
      <protection locked="true"/>
    </xf>
    <xf numFmtId="4" fontId="1594" fillId="5" borderId="4" xfId="0" applyFill="true" applyBorder="true" applyFont="true" applyNumberFormat="true">
      <alignment horizontal="right"/>
      <protection locked="true"/>
    </xf>
    <xf numFmtId="4" fontId="1595" fillId="5" borderId="4" xfId="0" applyFill="true" applyBorder="true" applyFont="true" applyNumberFormat="true">
      <alignment horizontal="right"/>
      <protection locked="true"/>
    </xf>
    <xf numFmtId="4" fontId="1596" fillId="5" borderId="4" xfId="0" applyFill="true" applyBorder="true" applyFont="true" applyNumberFormat="true">
      <alignment horizontal="right"/>
      <protection locked="true"/>
    </xf>
    <xf numFmtId="0" fontId="1597" fillId="0" borderId="0" xfId="0" applyFont="true"/>
    <xf numFmtId="0" fontId="1598" fillId="0" borderId="4" xfId="0" applyBorder="true" applyFont="true">
      <alignment horizontal="left" vertical="top"/>
      <protection locked="true"/>
    </xf>
    <xf numFmtId="0" fontId="1599" fillId="0" borderId="4" xfId="0" applyBorder="true" applyFont="true">
      <alignment horizontal="left" vertical="top" wrapText="true"/>
      <protection locked="true"/>
    </xf>
    <xf numFmtId="0" fontId="1600" fillId="0" borderId="4" xfId="0" applyBorder="true" applyFont="true">
      <alignment horizontal="center" vertical="top"/>
      <protection locked="true"/>
    </xf>
    <xf numFmtId="170" fontId="1601" fillId="0" borderId="4" xfId="0" applyBorder="true" applyFont="true" applyNumberFormat="true">
      <alignment horizontal="right" vertical="top"/>
      <protection locked="true"/>
    </xf>
    <xf numFmtId="171" fontId="1602" fillId="0" borderId="4" xfId="0" applyBorder="true" applyFont="true" applyNumberFormat="true">
      <alignment horizontal="right" vertical="top"/>
      <protection locked="true"/>
    </xf>
    <xf numFmtId="171" fontId="1603" fillId="0" borderId="4" xfId="0" applyBorder="true" applyFont="true" applyNumberFormat="true">
      <alignment horizontal="right" vertical="top"/>
      <protection locked="true"/>
    </xf>
    <xf numFmtId="171" fontId="1604" fillId="0" borderId="4" xfId="0" applyBorder="true" applyFont="true" applyNumberFormat="true">
      <alignment horizontal="right" vertical="top"/>
      <protection locked="true"/>
    </xf>
    <xf numFmtId="4" fontId="1605" fillId="0" borderId="4" xfId="0" applyBorder="true" applyFont="true" applyNumberFormat="true">
      <alignment horizontal="right" vertical="top"/>
      <protection locked="true"/>
    </xf>
    <xf numFmtId="172" fontId="1606" fillId="0" borderId="4" xfId="0" applyBorder="true" applyFont="true" applyNumberFormat="true">
      <alignment horizontal="right" vertical="top"/>
      <protection locked="true"/>
    </xf>
    <xf numFmtId="4" fontId="1607" fillId="0" borderId="4" xfId="0" applyBorder="true" applyFont="true" applyNumberFormat="true">
      <alignment horizontal="right" vertical="top"/>
      <protection locked="true"/>
    </xf>
    <xf numFmtId="173" fontId="1608" fillId="3" borderId="4" xfId="0" applyFill="true" applyBorder="true" applyFont="true" applyNumberFormat="true">
      <alignment vertical="top" horizontal="right"/>
      <protection locked="false"/>
    </xf>
    <xf numFmtId="171" fontId="1609" fillId="0" borderId="4" xfId="0" applyBorder="true" applyFont="true" applyNumberFormat="true">
      <alignment horizontal="right" vertical="top"/>
      <protection locked="true"/>
    </xf>
    <xf numFmtId="171" fontId="1610" fillId="0" borderId="4" xfId="0" applyBorder="true" applyFont="true" applyNumberFormat="true">
      <alignment horizontal="right" vertical="top"/>
      <protection locked="true"/>
    </xf>
    <xf numFmtId="171" fontId="1611" fillId="0" borderId="4" xfId="0" applyBorder="true" applyFont="true" applyNumberFormat="true">
      <alignment horizontal="right" vertical="top"/>
      <protection locked="true"/>
    </xf>
    <xf numFmtId="4" fontId="1612" fillId="0" borderId="4" xfId="0" applyBorder="true" applyFont="true" applyNumberFormat="true">
      <alignment horizontal="right" vertical="top"/>
      <protection locked="true"/>
    </xf>
    <xf numFmtId="0" fontId="1613" fillId="0" borderId="0" xfId="0" applyFont="true"/>
    <xf numFmtId="0" fontId="1614" fillId="0" borderId="4" xfId="0" applyBorder="true" applyFont="true">
      <alignment horizontal="left" vertical="top"/>
      <protection locked="true"/>
    </xf>
    <xf numFmtId="0" fontId="1615" fillId="0" borderId="4" xfId="0" applyBorder="true" applyFont="true">
      <alignment horizontal="left" vertical="top" wrapText="true"/>
      <protection locked="true"/>
    </xf>
    <xf numFmtId="0" fontId="1616" fillId="0" borderId="4" xfId="0" applyBorder="true" applyFont="true">
      <alignment horizontal="center" vertical="top"/>
      <protection locked="true"/>
    </xf>
    <xf numFmtId="170" fontId="1617" fillId="0" borderId="4" xfId="0" applyBorder="true" applyFont="true" applyNumberFormat="true">
      <alignment horizontal="right" vertical="top"/>
      <protection locked="true"/>
    </xf>
    <xf numFmtId="171" fontId="1618" fillId="0" borderId="4" xfId="0" applyBorder="true" applyFont="true" applyNumberFormat="true">
      <alignment horizontal="right" vertical="top"/>
      <protection locked="true"/>
    </xf>
    <xf numFmtId="171" fontId="1619" fillId="0" borderId="4" xfId="0" applyBorder="true" applyFont="true" applyNumberFormat="true">
      <alignment horizontal="right" vertical="top"/>
      <protection locked="true"/>
    </xf>
    <xf numFmtId="171" fontId="1620" fillId="0" borderId="4" xfId="0" applyBorder="true" applyFont="true" applyNumberFormat="true">
      <alignment horizontal="right" vertical="top"/>
      <protection locked="true"/>
    </xf>
    <xf numFmtId="4" fontId="1621" fillId="0" borderId="4" xfId="0" applyBorder="true" applyFont="true" applyNumberFormat="true">
      <alignment horizontal="right" vertical="top"/>
      <protection locked="true"/>
    </xf>
    <xf numFmtId="172" fontId="1622" fillId="0" borderId="4" xfId="0" applyBorder="true" applyFont="true" applyNumberFormat="true">
      <alignment horizontal="right" vertical="top"/>
      <protection locked="true"/>
    </xf>
    <xf numFmtId="4" fontId="1623" fillId="0" borderId="4" xfId="0" applyBorder="true" applyFont="true" applyNumberFormat="true">
      <alignment horizontal="right" vertical="top"/>
      <protection locked="true"/>
    </xf>
    <xf numFmtId="173" fontId="1624" fillId="3" borderId="4" xfId="0" applyFill="true" applyBorder="true" applyFont="true" applyNumberFormat="true">
      <alignment vertical="top" horizontal="right"/>
      <protection locked="false"/>
    </xf>
    <xf numFmtId="171" fontId="1625" fillId="0" borderId="4" xfId="0" applyBorder="true" applyFont="true" applyNumberFormat="true">
      <alignment horizontal="right" vertical="top"/>
      <protection locked="true"/>
    </xf>
    <xf numFmtId="171" fontId="1626" fillId="0" borderId="4" xfId="0" applyBorder="true" applyFont="true" applyNumberFormat="true">
      <alignment horizontal="right" vertical="top"/>
      <protection locked="true"/>
    </xf>
    <xf numFmtId="171" fontId="1627" fillId="0" borderId="4" xfId="0" applyBorder="true" applyFont="true" applyNumberFormat="true">
      <alignment horizontal="right" vertical="top"/>
      <protection locked="true"/>
    </xf>
    <xf numFmtId="4" fontId="1628" fillId="0" borderId="4" xfId="0" applyBorder="true" applyFont="true" applyNumberFormat="true">
      <alignment horizontal="right" vertical="top"/>
      <protection locked="true"/>
    </xf>
    <xf numFmtId="0" fontId="1629" fillId="0" borderId="0" xfId="0" applyFont="true"/>
    <xf numFmtId="0" fontId="1630" fillId="0" borderId="4" xfId="0" applyBorder="true" applyFont="true">
      <alignment horizontal="left" vertical="top"/>
      <protection locked="true"/>
    </xf>
    <xf numFmtId="0" fontId="1631" fillId="0" borderId="4" xfId="0" applyBorder="true" applyFont="true">
      <alignment horizontal="left" vertical="top" wrapText="true"/>
      <protection locked="true"/>
    </xf>
    <xf numFmtId="0" fontId="1632" fillId="0" borderId="4" xfId="0" applyBorder="true" applyFont="true">
      <alignment horizontal="center" vertical="top"/>
      <protection locked="true"/>
    </xf>
    <xf numFmtId="170" fontId="1633" fillId="0" borderId="4" xfId="0" applyBorder="true" applyFont="true" applyNumberFormat="true">
      <alignment horizontal="right" vertical="top"/>
      <protection locked="true"/>
    </xf>
    <xf numFmtId="171" fontId="1634" fillId="0" borderId="4" xfId="0" applyBorder="true" applyFont="true" applyNumberFormat="true">
      <alignment horizontal="right" vertical="top"/>
      <protection locked="true"/>
    </xf>
    <xf numFmtId="171" fontId="1635" fillId="0" borderId="4" xfId="0" applyBorder="true" applyFont="true" applyNumberFormat="true">
      <alignment horizontal="right" vertical="top"/>
      <protection locked="true"/>
    </xf>
    <xf numFmtId="171" fontId="1636" fillId="0" borderId="4" xfId="0" applyBorder="true" applyFont="true" applyNumberFormat="true">
      <alignment horizontal="right" vertical="top"/>
      <protection locked="true"/>
    </xf>
    <xf numFmtId="4" fontId="1637" fillId="0" borderId="4" xfId="0" applyBorder="true" applyFont="true" applyNumberFormat="true">
      <alignment horizontal="right" vertical="top"/>
      <protection locked="true"/>
    </xf>
    <xf numFmtId="172" fontId="1638" fillId="0" borderId="4" xfId="0" applyBorder="true" applyFont="true" applyNumberFormat="true">
      <alignment horizontal="right" vertical="top"/>
      <protection locked="true"/>
    </xf>
    <xf numFmtId="4" fontId="1639" fillId="0" borderId="4" xfId="0" applyBorder="true" applyFont="true" applyNumberFormat="true">
      <alignment horizontal="right" vertical="top"/>
      <protection locked="true"/>
    </xf>
    <xf numFmtId="173" fontId="1640" fillId="3" borderId="4" xfId="0" applyFill="true" applyBorder="true" applyFont="true" applyNumberFormat="true">
      <alignment vertical="top" horizontal="right"/>
      <protection locked="false"/>
    </xf>
    <xf numFmtId="171" fontId="1641" fillId="0" borderId="4" xfId="0" applyBorder="true" applyFont="true" applyNumberFormat="true">
      <alignment horizontal="right" vertical="top"/>
      <protection locked="true"/>
    </xf>
    <xf numFmtId="171" fontId="1642" fillId="0" borderId="4" xfId="0" applyBorder="true" applyFont="true" applyNumberFormat="true">
      <alignment horizontal="right" vertical="top"/>
      <protection locked="true"/>
    </xf>
    <xf numFmtId="171" fontId="1643" fillId="0" borderId="4" xfId="0" applyBorder="true" applyFont="true" applyNumberFormat="true">
      <alignment horizontal="right" vertical="top"/>
      <protection locked="true"/>
    </xf>
    <xf numFmtId="4" fontId="1644" fillId="0" borderId="4" xfId="0" applyBorder="true" applyFont="true" applyNumberFormat="true">
      <alignment horizontal="right" vertical="top"/>
      <protection locked="true"/>
    </xf>
    <xf numFmtId="0" fontId="1645" fillId="0" borderId="0" xfId="0" applyFont="true"/>
    <xf numFmtId="0" fontId="1646" fillId="0" borderId="4" xfId="0" applyBorder="true" applyFont="true">
      <alignment horizontal="left" vertical="top"/>
      <protection locked="true"/>
    </xf>
    <xf numFmtId="0" fontId="1647" fillId="0" borderId="4" xfId="0" applyBorder="true" applyFont="true">
      <alignment horizontal="left" vertical="top" wrapText="true"/>
      <protection locked="true"/>
    </xf>
    <xf numFmtId="0" fontId="1648" fillId="0" borderId="4" xfId="0" applyBorder="true" applyFont="true">
      <alignment horizontal="center" vertical="top"/>
      <protection locked="true"/>
    </xf>
    <xf numFmtId="170" fontId="1649" fillId="0" borderId="4" xfId="0" applyBorder="true" applyFont="true" applyNumberFormat="true">
      <alignment horizontal="right" vertical="top"/>
      <protection locked="true"/>
    </xf>
    <xf numFmtId="171" fontId="1650" fillId="0" borderId="4" xfId="0" applyBorder="true" applyFont="true" applyNumberFormat="true">
      <alignment horizontal="right" vertical="top"/>
      <protection locked="true"/>
    </xf>
    <xf numFmtId="171" fontId="1651" fillId="0" borderId="4" xfId="0" applyBorder="true" applyFont="true" applyNumberFormat="true">
      <alignment horizontal="right" vertical="top"/>
      <protection locked="true"/>
    </xf>
    <xf numFmtId="171" fontId="1652" fillId="0" borderId="4" xfId="0" applyBorder="true" applyFont="true" applyNumberFormat="true">
      <alignment horizontal="right" vertical="top"/>
      <protection locked="true"/>
    </xf>
    <xf numFmtId="4" fontId="1653" fillId="0" borderId="4" xfId="0" applyBorder="true" applyFont="true" applyNumberFormat="true">
      <alignment horizontal="right" vertical="top"/>
      <protection locked="true"/>
    </xf>
    <xf numFmtId="172" fontId="1654" fillId="0" borderId="4" xfId="0" applyBorder="true" applyFont="true" applyNumberFormat="true">
      <alignment horizontal="right" vertical="top"/>
      <protection locked="true"/>
    </xf>
    <xf numFmtId="4" fontId="1655" fillId="0" borderId="4" xfId="0" applyBorder="true" applyFont="true" applyNumberFormat="true">
      <alignment horizontal="right" vertical="top"/>
      <protection locked="true"/>
    </xf>
    <xf numFmtId="173" fontId="1656" fillId="3" borderId="4" xfId="0" applyFill="true" applyBorder="true" applyFont="true" applyNumberFormat="true">
      <alignment vertical="top" horizontal="right"/>
      <protection locked="false"/>
    </xf>
    <xf numFmtId="171" fontId="1657" fillId="0" borderId="4" xfId="0" applyBorder="true" applyFont="true" applyNumberFormat="true">
      <alignment horizontal="right" vertical="top"/>
      <protection locked="true"/>
    </xf>
    <xf numFmtId="171" fontId="1658" fillId="0" borderId="4" xfId="0" applyBorder="true" applyFont="true" applyNumberFormat="true">
      <alignment horizontal="right" vertical="top"/>
      <protection locked="true"/>
    </xf>
    <xf numFmtId="171" fontId="1659" fillId="0" borderId="4" xfId="0" applyBorder="true" applyFont="true" applyNumberFormat="true">
      <alignment horizontal="right" vertical="top"/>
      <protection locked="true"/>
    </xf>
    <xf numFmtId="4" fontId="1660" fillId="0" borderId="4" xfId="0" applyBorder="true" applyFont="true" applyNumberFormat="true">
      <alignment horizontal="right" vertical="top"/>
      <protection locked="true"/>
    </xf>
    <xf numFmtId="0" fontId="1661" fillId="0" borderId="0" xfId="0" applyFont="true"/>
    <xf numFmtId="0" fontId="1662" fillId="5" borderId="4" xfId="0" applyFill="true" applyBorder="true" applyFont="true">
      <alignment horizontal="left"/>
      <protection locked="true"/>
    </xf>
    <xf numFmtId="0" fontId="1663" fillId="5" borderId="4" xfId="0" applyFill="true" applyBorder="true" applyFont="true">
      <alignment horizontal="left"/>
      <protection locked="true"/>
    </xf>
    <xf numFmtId="0" fontId="1664" fillId="5" borderId="4" xfId="0" applyFill="true" applyBorder="true" applyFont="true">
      <alignment horizontal="left"/>
      <protection locked="true"/>
    </xf>
    <xf numFmtId="0" fontId="1665" fillId="5" borderId="4" xfId="0" applyFill="true" applyBorder="true" applyFont="true">
      <alignment horizontal="left"/>
      <protection locked="true"/>
    </xf>
    <xf numFmtId="0" fontId="1666" fillId="5" borderId="4" xfId="0" applyFill="true" applyBorder="true" applyFont="true">
      <alignment horizontal="left"/>
      <protection locked="true"/>
    </xf>
    <xf numFmtId="0" fontId="1667" fillId="5" borderId="4" xfId="0" applyFill="true" applyBorder="true" applyFont="true">
      <alignment horizontal="left"/>
      <protection locked="true"/>
    </xf>
    <xf numFmtId="0" fontId="1668" fillId="5" borderId="4" xfId="0" applyFill="true" applyBorder="true" applyFont="true">
      <alignment horizontal="left"/>
      <protection locked="true"/>
    </xf>
    <xf numFmtId="0" fontId="1669" fillId="5" borderId="4" xfId="0" applyFill="true" applyBorder="true" applyFont="true">
      <alignment horizontal="left"/>
      <protection locked="true"/>
    </xf>
    <xf numFmtId="0" fontId="1670" fillId="5" borderId="4" xfId="0" applyFill="true" applyBorder="true" applyFont="true">
      <alignment horizontal="left"/>
      <protection locked="true"/>
    </xf>
    <xf numFmtId="0" fontId="1671" fillId="5" borderId="4" xfId="0" applyFill="true" applyBorder="true" applyFont="true">
      <alignment horizontal="left"/>
      <protection locked="true"/>
    </xf>
    <xf numFmtId="0" fontId="1672" fillId="5" borderId="4" xfId="0" applyFill="true" applyBorder="true" applyFont="true">
      <alignment horizontal="left"/>
      <protection locked="true"/>
    </xf>
    <xf numFmtId="0" fontId="1673" fillId="5" borderId="4" xfId="0" applyFill="true" applyBorder="true" applyFont="true">
      <alignment horizontal="left"/>
      <protection locked="true"/>
    </xf>
    <xf numFmtId="4" fontId="1674" fillId="5" borderId="4" xfId="0" applyFill="true" applyBorder="true" applyFont="true" applyNumberFormat="true">
      <alignment horizontal="right"/>
      <protection locked="true"/>
    </xf>
    <xf numFmtId="4" fontId="1675" fillId="5" borderId="4" xfId="0" applyFill="true" applyBorder="true" applyFont="true" applyNumberFormat="true">
      <alignment horizontal="right"/>
      <protection locked="true"/>
    </xf>
    <xf numFmtId="4" fontId="1676" fillId="5" borderId="4" xfId="0" applyFill="true" applyBorder="true" applyFont="true" applyNumberFormat="true">
      <alignment horizontal="right"/>
      <protection locked="true"/>
    </xf>
    <xf numFmtId="0" fontId="1677" fillId="0" borderId="0" xfId="0" applyFont="true"/>
    <xf numFmtId="0" fontId="1678" fillId="0" borderId="4" xfId="0" applyBorder="true" applyFont="true">
      <alignment horizontal="left" vertical="top"/>
      <protection locked="true"/>
    </xf>
    <xf numFmtId="0" fontId="1679" fillId="0" borderId="4" xfId="0" applyBorder="true" applyFont="true">
      <alignment horizontal="left" vertical="top" wrapText="true"/>
      <protection locked="true"/>
    </xf>
    <xf numFmtId="0" fontId="1680" fillId="0" borderId="4" xfId="0" applyBorder="true" applyFont="true">
      <alignment horizontal="center" vertical="top"/>
      <protection locked="true"/>
    </xf>
    <xf numFmtId="170" fontId="1681" fillId="0" borderId="4" xfId="0" applyBorder="true" applyFont="true" applyNumberFormat="true">
      <alignment horizontal="right" vertical="top"/>
      <protection locked="true"/>
    </xf>
    <xf numFmtId="171" fontId="1682" fillId="0" borderId="4" xfId="0" applyBorder="true" applyFont="true" applyNumberFormat="true">
      <alignment horizontal="right" vertical="top"/>
      <protection locked="true"/>
    </xf>
    <xf numFmtId="171" fontId="1683" fillId="0" borderId="4" xfId="0" applyBorder="true" applyFont="true" applyNumberFormat="true">
      <alignment horizontal="right" vertical="top"/>
      <protection locked="true"/>
    </xf>
    <xf numFmtId="171" fontId="1684" fillId="0" borderId="4" xfId="0" applyBorder="true" applyFont="true" applyNumberFormat="true">
      <alignment horizontal="right" vertical="top"/>
      <protection locked="true"/>
    </xf>
    <xf numFmtId="4" fontId="1685" fillId="0" borderId="4" xfId="0" applyBorder="true" applyFont="true" applyNumberFormat="true">
      <alignment horizontal="right" vertical="top"/>
      <protection locked="true"/>
    </xf>
    <xf numFmtId="172" fontId="1686" fillId="0" borderId="4" xfId="0" applyBorder="true" applyFont="true" applyNumberFormat="true">
      <alignment horizontal="right" vertical="top"/>
      <protection locked="true"/>
    </xf>
    <xf numFmtId="4" fontId="1687" fillId="0" borderId="4" xfId="0" applyBorder="true" applyFont="true" applyNumberFormat="true">
      <alignment horizontal="right" vertical="top"/>
      <protection locked="true"/>
    </xf>
    <xf numFmtId="173" fontId="1688" fillId="3" borderId="4" xfId="0" applyFill="true" applyBorder="true" applyFont="true" applyNumberFormat="true">
      <alignment vertical="top" horizontal="right"/>
      <protection locked="false"/>
    </xf>
    <xf numFmtId="171" fontId="1689" fillId="0" borderId="4" xfId="0" applyBorder="true" applyFont="true" applyNumberFormat="true">
      <alignment horizontal="right" vertical="top"/>
      <protection locked="true"/>
    </xf>
    <xf numFmtId="171" fontId="1690" fillId="0" borderId="4" xfId="0" applyBorder="true" applyFont="true" applyNumberFormat="true">
      <alignment horizontal="right" vertical="top"/>
      <protection locked="true"/>
    </xf>
    <xf numFmtId="171" fontId="1691" fillId="0" borderId="4" xfId="0" applyBorder="true" applyFont="true" applyNumberFormat="true">
      <alignment horizontal="right" vertical="top"/>
      <protection locked="true"/>
    </xf>
    <xf numFmtId="4" fontId="1692" fillId="0" borderId="4" xfId="0" applyBorder="true" applyFont="true" applyNumberFormat="true">
      <alignment horizontal="right" vertical="top"/>
      <protection locked="true"/>
    </xf>
    <xf numFmtId="0" fontId="1693" fillId="0" borderId="0" xfId="0" applyFont="true"/>
    <xf numFmtId="0" fontId="1694" fillId="0" borderId="4" xfId="0" applyBorder="true" applyFont="true">
      <alignment horizontal="left" vertical="top"/>
      <protection locked="true"/>
    </xf>
    <xf numFmtId="0" fontId="1695" fillId="0" borderId="4" xfId="0" applyBorder="true" applyFont="true">
      <alignment horizontal="left" vertical="top" wrapText="true"/>
      <protection locked="true"/>
    </xf>
    <xf numFmtId="0" fontId="1696" fillId="0" borderId="4" xfId="0" applyBorder="true" applyFont="true">
      <alignment horizontal="center" vertical="top"/>
      <protection locked="true"/>
    </xf>
    <xf numFmtId="170" fontId="1697" fillId="0" borderId="4" xfId="0" applyBorder="true" applyFont="true" applyNumberFormat="true">
      <alignment horizontal="right" vertical="top"/>
      <protection locked="true"/>
    </xf>
    <xf numFmtId="171" fontId="1698" fillId="0" borderId="4" xfId="0" applyBorder="true" applyFont="true" applyNumberFormat="true">
      <alignment horizontal="right" vertical="top"/>
      <protection locked="true"/>
    </xf>
    <xf numFmtId="171" fontId="1699" fillId="0" borderId="4" xfId="0" applyBorder="true" applyFont="true" applyNumberFormat="true">
      <alignment horizontal="right" vertical="top"/>
      <protection locked="true"/>
    </xf>
    <xf numFmtId="171" fontId="1700" fillId="0" borderId="4" xfId="0" applyBorder="true" applyFont="true" applyNumberFormat="true">
      <alignment horizontal="right" vertical="top"/>
      <protection locked="true"/>
    </xf>
    <xf numFmtId="4" fontId="1701" fillId="0" borderId="4" xfId="0" applyBorder="true" applyFont="true" applyNumberFormat="true">
      <alignment horizontal="right" vertical="top"/>
      <protection locked="true"/>
    </xf>
    <xf numFmtId="172" fontId="1702" fillId="0" borderId="4" xfId="0" applyBorder="true" applyFont="true" applyNumberFormat="true">
      <alignment horizontal="right" vertical="top"/>
      <protection locked="true"/>
    </xf>
    <xf numFmtId="4" fontId="1703" fillId="0" borderId="4" xfId="0" applyBorder="true" applyFont="true" applyNumberFormat="true">
      <alignment horizontal="right" vertical="top"/>
      <protection locked="true"/>
    </xf>
    <xf numFmtId="173" fontId="1704" fillId="3" borderId="4" xfId="0" applyFill="true" applyBorder="true" applyFont="true" applyNumberFormat="true">
      <alignment vertical="top" horizontal="right"/>
      <protection locked="false"/>
    </xf>
    <xf numFmtId="171" fontId="1705" fillId="0" borderId="4" xfId="0" applyBorder="true" applyFont="true" applyNumberFormat="true">
      <alignment horizontal="right" vertical="top"/>
      <protection locked="true"/>
    </xf>
    <xf numFmtId="171" fontId="1706" fillId="0" borderId="4" xfId="0" applyBorder="true" applyFont="true" applyNumberFormat="true">
      <alignment horizontal="right" vertical="top"/>
      <protection locked="true"/>
    </xf>
    <xf numFmtId="171" fontId="1707" fillId="0" borderId="4" xfId="0" applyBorder="true" applyFont="true" applyNumberFormat="true">
      <alignment horizontal="right" vertical="top"/>
      <protection locked="true"/>
    </xf>
    <xf numFmtId="4" fontId="1708" fillId="0" borderId="4" xfId="0" applyBorder="true" applyFont="true" applyNumberFormat="true">
      <alignment horizontal="right" vertical="top"/>
      <protection locked="true"/>
    </xf>
    <xf numFmtId="0" fontId="1709" fillId="0" borderId="0" xfId="0" applyFont="true"/>
    <xf numFmtId="0" fontId="1710" fillId="0" borderId="4" xfId="0" applyBorder="true" applyFont="true">
      <alignment horizontal="left" vertical="top"/>
      <protection locked="true"/>
    </xf>
    <xf numFmtId="0" fontId="1711" fillId="0" borderId="4" xfId="0" applyBorder="true" applyFont="true">
      <alignment horizontal="left" vertical="top" wrapText="true"/>
      <protection locked="true"/>
    </xf>
    <xf numFmtId="0" fontId="1712" fillId="0" borderId="4" xfId="0" applyBorder="true" applyFont="true">
      <alignment horizontal="center" vertical="top"/>
      <protection locked="true"/>
    </xf>
    <xf numFmtId="170" fontId="1713" fillId="0" borderId="4" xfId="0" applyBorder="true" applyFont="true" applyNumberFormat="true">
      <alignment horizontal="right" vertical="top"/>
      <protection locked="true"/>
    </xf>
    <xf numFmtId="171" fontId="1714" fillId="0" borderId="4" xfId="0" applyBorder="true" applyFont="true" applyNumberFormat="true">
      <alignment horizontal="right" vertical="top"/>
      <protection locked="true"/>
    </xf>
    <xf numFmtId="171" fontId="1715" fillId="0" borderId="4" xfId="0" applyBorder="true" applyFont="true" applyNumberFormat="true">
      <alignment horizontal="right" vertical="top"/>
      <protection locked="true"/>
    </xf>
    <xf numFmtId="171" fontId="1716" fillId="0" borderId="4" xfId="0" applyBorder="true" applyFont="true" applyNumberFormat="true">
      <alignment horizontal="right" vertical="top"/>
      <protection locked="true"/>
    </xf>
    <xf numFmtId="4" fontId="1717" fillId="0" borderId="4" xfId="0" applyBorder="true" applyFont="true" applyNumberFormat="true">
      <alignment horizontal="right" vertical="top"/>
      <protection locked="true"/>
    </xf>
    <xf numFmtId="172" fontId="1718" fillId="0" borderId="4" xfId="0" applyBorder="true" applyFont="true" applyNumberFormat="true">
      <alignment horizontal="right" vertical="top"/>
      <protection locked="true"/>
    </xf>
    <xf numFmtId="4" fontId="1719" fillId="0" borderId="4" xfId="0" applyBorder="true" applyFont="true" applyNumberFormat="true">
      <alignment horizontal="right" vertical="top"/>
      <protection locked="true"/>
    </xf>
    <xf numFmtId="173" fontId="1720" fillId="3" borderId="4" xfId="0" applyFill="true" applyBorder="true" applyFont="true" applyNumberFormat="true">
      <alignment vertical="top" horizontal="right"/>
      <protection locked="false"/>
    </xf>
    <xf numFmtId="171" fontId="1721" fillId="0" borderId="4" xfId="0" applyBorder="true" applyFont="true" applyNumberFormat="true">
      <alignment horizontal="right" vertical="top"/>
      <protection locked="true"/>
    </xf>
    <xf numFmtId="171" fontId="1722" fillId="0" borderId="4" xfId="0" applyBorder="true" applyFont="true" applyNumberFormat="true">
      <alignment horizontal="right" vertical="top"/>
      <protection locked="true"/>
    </xf>
    <xf numFmtId="171" fontId="1723" fillId="0" borderId="4" xfId="0" applyBorder="true" applyFont="true" applyNumberFormat="true">
      <alignment horizontal="right" vertical="top"/>
      <protection locked="true"/>
    </xf>
    <xf numFmtId="4" fontId="1724" fillId="0" borderId="4" xfId="0" applyBorder="true" applyFont="true" applyNumberFormat="true">
      <alignment horizontal="right" vertical="top"/>
      <protection locked="true"/>
    </xf>
    <xf numFmtId="0" fontId="1725" fillId="0" borderId="0" xfId="0" applyFont="true"/>
    <xf numFmtId="0" fontId="1726" fillId="0" borderId="4" xfId="0" applyBorder="true" applyFont="true">
      <alignment horizontal="left" vertical="top"/>
      <protection locked="true"/>
    </xf>
    <xf numFmtId="0" fontId="1727" fillId="0" borderId="4" xfId="0" applyBorder="true" applyFont="true">
      <alignment horizontal="left" vertical="top" wrapText="true"/>
      <protection locked="true"/>
    </xf>
    <xf numFmtId="0" fontId="1728" fillId="0" borderId="4" xfId="0" applyBorder="true" applyFont="true">
      <alignment horizontal="center" vertical="top"/>
      <protection locked="true"/>
    </xf>
    <xf numFmtId="170" fontId="1729" fillId="0" borderId="4" xfId="0" applyBorder="true" applyFont="true" applyNumberFormat="true">
      <alignment horizontal="right" vertical="top"/>
      <protection locked="true"/>
    </xf>
    <xf numFmtId="171" fontId="1730" fillId="0" borderId="4" xfId="0" applyBorder="true" applyFont="true" applyNumberFormat="true">
      <alignment horizontal="right" vertical="top"/>
      <protection locked="true"/>
    </xf>
    <xf numFmtId="171" fontId="1731" fillId="0" borderId="4" xfId="0" applyBorder="true" applyFont="true" applyNumberFormat="true">
      <alignment horizontal="right" vertical="top"/>
      <protection locked="true"/>
    </xf>
    <xf numFmtId="171" fontId="1732" fillId="0" borderId="4" xfId="0" applyBorder="true" applyFont="true" applyNumberFormat="true">
      <alignment horizontal="right" vertical="top"/>
      <protection locked="true"/>
    </xf>
    <xf numFmtId="4" fontId="1733" fillId="0" borderId="4" xfId="0" applyBorder="true" applyFont="true" applyNumberFormat="true">
      <alignment horizontal="right" vertical="top"/>
      <protection locked="true"/>
    </xf>
    <xf numFmtId="172" fontId="1734" fillId="0" borderId="4" xfId="0" applyBorder="true" applyFont="true" applyNumberFormat="true">
      <alignment horizontal="right" vertical="top"/>
      <protection locked="true"/>
    </xf>
    <xf numFmtId="4" fontId="1735" fillId="0" borderId="4" xfId="0" applyBorder="true" applyFont="true" applyNumberFormat="true">
      <alignment horizontal="right" vertical="top"/>
      <protection locked="true"/>
    </xf>
    <xf numFmtId="173" fontId="1736" fillId="3" borderId="4" xfId="0" applyFill="true" applyBorder="true" applyFont="true" applyNumberFormat="true">
      <alignment vertical="top" horizontal="right"/>
      <protection locked="false"/>
    </xf>
    <xf numFmtId="171" fontId="1737" fillId="0" borderId="4" xfId="0" applyBorder="true" applyFont="true" applyNumberFormat="true">
      <alignment horizontal="right" vertical="top"/>
      <protection locked="true"/>
    </xf>
    <xf numFmtId="171" fontId="1738" fillId="0" borderId="4" xfId="0" applyBorder="true" applyFont="true" applyNumberFormat="true">
      <alignment horizontal="right" vertical="top"/>
      <protection locked="true"/>
    </xf>
    <xf numFmtId="171" fontId="1739" fillId="0" borderId="4" xfId="0" applyBorder="true" applyFont="true" applyNumberFormat="true">
      <alignment horizontal="right" vertical="top"/>
      <protection locked="true"/>
    </xf>
    <xf numFmtId="4" fontId="1740" fillId="0" borderId="4" xfId="0" applyBorder="true" applyFont="true" applyNumberFormat="true">
      <alignment horizontal="right" vertical="top"/>
      <protection locked="true"/>
    </xf>
    <xf numFmtId="0" fontId="1741" fillId="0" borderId="0" xfId="0" applyFont="true"/>
    <xf numFmtId="0" fontId="1742" fillId="0" borderId="4" xfId="0" applyBorder="true" applyFont="true">
      <alignment horizontal="left" vertical="top"/>
      <protection locked="true"/>
    </xf>
    <xf numFmtId="0" fontId="1743" fillId="0" borderId="4" xfId="0" applyBorder="true" applyFont="true">
      <alignment horizontal="left" vertical="top" wrapText="true"/>
      <protection locked="true"/>
    </xf>
    <xf numFmtId="0" fontId="1744" fillId="0" borderId="4" xfId="0" applyBorder="true" applyFont="true">
      <alignment horizontal="center" vertical="top"/>
      <protection locked="true"/>
    </xf>
    <xf numFmtId="170" fontId="1745" fillId="0" borderId="4" xfId="0" applyBorder="true" applyFont="true" applyNumberFormat="true">
      <alignment horizontal="right" vertical="top"/>
      <protection locked="true"/>
    </xf>
    <xf numFmtId="171" fontId="1746" fillId="0" borderId="4" xfId="0" applyBorder="true" applyFont="true" applyNumberFormat="true">
      <alignment horizontal="right" vertical="top"/>
      <protection locked="true"/>
    </xf>
    <xf numFmtId="171" fontId="1747" fillId="0" borderId="4" xfId="0" applyBorder="true" applyFont="true" applyNumberFormat="true">
      <alignment horizontal="right" vertical="top"/>
      <protection locked="true"/>
    </xf>
    <xf numFmtId="171" fontId="1748" fillId="0" borderId="4" xfId="0" applyBorder="true" applyFont="true" applyNumberFormat="true">
      <alignment horizontal="right" vertical="top"/>
      <protection locked="true"/>
    </xf>
    <xf numFmtId="4" fontId="1749" fillId="0" borderId="4" xfId="0" applyBorder="true" applyFont="true" applyNumberFormat="true">
      <alignment horizontal="right" vertical="top"/>
      <protection locked="true"/>
    </xf>
    <xf numFmtId="172" fontId="1750" fillId="0" borderId="4" xfId="0" applyBorder="true" applyFont="true" applyNumberFormat="true">
      <alignment horizontal="right" vertical="top"/>
      <protection locked="true"/>
    </xf>
    <xf numFmtId="4" fontId="1751" fillId="0" borderId="4" xfId="0" applyBorder="true" applyFont="true" applyNumberFormat="true">
      <alignment horizontal="right" vertical="top"/>
      <protection locked="true"/>
    </xf>
    <xf numFmtId="173" fontId="1752" fillId="3" borderId="4" xfId="0" applyFill="true" applyBorder="true" applyFont="true" applyNumberFormat="true">
      <alignment vertical="top" horizontal="right"/>
      <protection locked="false"/>
    </xf>
    <xf numFmtId="171" fontId="1753" fillId="0" borderId="4" xfId="0" applyBorder="true" applyFont="true" applyNumberFormat="true">
      <alignment horizontal="right" vertical="top"/>
      <protection locked="true"/>
    </xf>
    <xf numFmtId="171" fontId="1754" fillId="0" borderId="4" xfId="0" applyBorder="true" applyFont="true" applyNumberFormat="true">
      <alignment horizontal="right" vertical="top"/>
      <protection locked="true"/>
    </xf>
    <xf numFmtId="171" fontId="1755" fillId="0" borderId="4" xfId="0" applyBorder="true" applyFont="true" applyNumberFormat="true">
      <alignment horizontal="right" vertical="top"/>
      <protection locked="true"/>
    </xf>
    <xf numFmtId="4" fontId="1756" fillId="0" borderId="4" xfId="0" applyBorder="true" applyFont="true" applyNumberFormat="true">
      <alignment horizontal="right" vertical="top"/>
      <protection locked="true"/>
    </xf>
    <xf numFmtId="0" fontId="1757" fillId="0" borderId="0" xfId="0" applyFont="true"/>
    <xf numFmtId="0" fontId="1758" fillId="0" borderId="4" xfId="0" applyBorder="true" applyFont="true">
      <alignment horizontal="left" vertical="top"/>
      <protection locked="true"/>
    </xf>
    <xf numFmtId="0" fontId="1759" fillId="0" borderId="4" xfId="0" applyBorder="true" applyFont="true">
      <alignment horizontal="left" vertical="top" wrapText="true"/>
      <protection locked="true"/>
    </xf>
    <xf numFmtId="0" fontId="1760" fillId="0" borderId="4" xfId="0" applyBorder="true" applyFont="true">
      <alignment horizontal="center" vertical="top"/>
      <protection locked="true"/>
    </xf>
    <xf numFmtId="170" fontId="1761" fillId="0" borderId="4" xfId="0" applyBorder="true" applyFont="true" applyNumberFormat="true">
      <alignment horizontal="right" vertical="top"/>
      <protection locked="true"/>
    </xf>
    <xf numFmtId="171" fontId="1762" fillId="0" borderId="4" xfId="0" applyBorder="true" applyFont="true" applyNumberFormat="true">
      <alignment horizontal="right" vertical="top"/>
      <protection locked="true"/>
    </xf>
    <xf numFmtId="171" fontId="1763" fillId="0" borderId="4" xfId="0" applyBorder="true" applyFont="true" applyNumberFormat="true">
      <alignment horizontal="right" vertical="top"/>
      <protection locked="true"/>
    </xf>
    <xf numFmtId="171" fontId="1764" fillId="0" borderId="4" xfId="0" applyBorder="true" applyFont="true" applyNumberFormat="true">
      <alignment horizontal="right" vertical="top"/>
      <protection locked="true"/>
    </xf>
    <xf numFmtId="4" fontId="1765" fillId="0" borderId="4" xfId="0" applyBorder="true" applyFont="true" applyNumberFormat="true">
      <alignment horizontal="right" vertical="top"/>
      <protection locked="true"/>
    </xf>
    <xf numFmtId="172" fontId="1766" fillId="0" borderId="4" xfId="0" applyBorder="true" applyFont="true" applyNumberFormat="true">
      <alignment horizontal="right" vertical="top"/>
      <protection locked="true"/>
    </xf>
    <xf numFmtId="4" fontId="1767" fillId="0" borderId="4" xfId="0" applyBorder="true" applyFont="true" applyNumberFormat="true">
      <alignment horizontal="right" vertical="top"/>
      <protection locked="true"/>
    </xf>
    <xf numFmtId="173" fontId="1768" fillId="3" borderId="4" xfId="0" applyFill="true" applyBorder="true" applyFont="true" applyNumberFormat="true">
      <alignment vertical="top" horizontal="right"/>
      <protection locked="false"/>
    </xf>
    <xf numFmtId="171" fontId="1769" fillId="0" borderId="4" xfId="0" applyBorder="true" applyFont="true" applyNumberFormat="true">
      <alignment horizontal="right" vertical="top"/>
      <protection locked="true"/>
    </xf>
    <xf numFmtId="171" fontId="1770" fillId="0" borderId="4" xfId="0" applyBorder="true" applyFont="true" applyNumberFormat="true">
      <alignment horizontal="right" vertical="top"/>
      <protection locked="true"/>
    </xf>
    <xf numFmtId="171" fontId="1771" fillId="0" borderId="4" xfId="0" applyBorder="true" applyFont="true" applyNumberFormat="true">
      <alignment horizontal="right" vertical="top"/>
      <protection locked="true"/>
    </xf>
    <xf numFmtId="4" fontId="1772" fillId="0" borderId="4" xfId="0" applyBorder="true" applyFont="true" applyNumberFormat="true">
      <alignment horizontal="right" vertical="top"/>
      <protection locked="true"/>
    </xf>
    <xf numFmtId="0" fontId="1773" fillId="0" borderId="0" xfId="0" applyFont="true"/>
    <xf numFmtId="0" fontId="1774" fillId="0" borderId="4" xfId="0" applyBorder="true" applyFont="true">
      <alignment horizontal="left" vertical="top"/>
      <protection locked="true"/>
    </xf>
    <xf numFmtId="0" fontId="1775" fillId="0" borderId="4" xfId="0" applyBorder="true" applyFont="true">
      <alignment horizontal="left" vertical="top" wrapText="true"/>
      <protection locked="true"/>
    </xf>
    <xf numFmtId="0" fontId="1776" fillId="0" borderId="4" xfId="0" applyBorder="true" applyFont="true">
      <alignment horizontal="center" vertical="top"/>
      <protection locked="true"/>
    </xf>
    <xf numFmtId="170" fontId="1777" fillId="0" borderId="4" xfId="0" applyBorder="true" applyFont="true" applyNumberFormat="true">
      <alignment horizontal="right" vertical="top"/>
      <protection locked="true"/>
    </xf>
    <xf numFmtId="171" fontId="1778" fillId="0" borderId="4" xfId="0" applyBorder="true" applyFont="true" applyNumberFormat="true">
      <alignment horizontal="right" vertical="top"/>
      <protection locked="true"/>
    </xf>
    <xf numFmtId="171" fontId="1779" fillId="0" borderId="4" xfId="0" applyBorder="true" applyFont="true" applyNumberFormat="true">
      <alignment horizontal="right" vertical="top"/>
      <protection locked="true"/>
    </xf>
    <xf numFmtId="171" fontId="1780" fillId="0" borderId="4" xfId="0" applyBorder="true" applyFont="true" applyNumberFormat="true">
      <alignment horizontal="right" vertical="top"/>
      <protection locked="true"/>
    </xf>
    <xf numFmtId="4" fontId="1781" fillId="0" borderId="4" xfId="0" applyBorder="true" applyFont="true" applyNumberFormat="true">
      <alignment horizontal="right" vertical="top"/>
      <protection locked="true"/>
    </xf>
    <xf numFmtId="172" fontId="1782" fillId="0" borderId="4" xfId="0" applyBorder="true" applyFont="true" applyNumberFormat="true">
      <alignment horizontal="right" vertical="top"/>
      <protection locked="true"/>
    </xf>
    <xf numFmtId="4" fontId="1783" fillId="0" borderId="4" xfId="0" applyBorder="true" applyFont="true" applyNumberFormat="true">
      <alignment horizontal="right" vertical="top"/>
      <protection locked="true"/>
    </xf>
    <xf numFmtId="173" fontId="1784" fillId="3" borderId="4" xfId="0" applyFill="true" applyBorder="true" applyFont="true" applyNumberFormat="true">
      <alignment vertical="top" horizontal="right"/>
      <protection locked="false"/>
    </xf>
    <xf numFmtId="171" fontId="1785" fillId="0" borderId="4" xfId="0" applyBorder="true" applyFont="true" applyNumberFormat="true">
      <alignment horizontal="right" vertical="top"/>
      <protection locked="true"/>
    </xf>
    <xf numFmtId="171" fontId="1786" fillId="0" borderId="4" xfId="0" applyBorder="true" applyFont="true" applyNumberFormat="true">
      <alignment horizontal="right" vertical="top"/>
      <protection locked="true"/>
    </xf>
    <xf numFmtId="171" fontId="1787" fillId="0" borderId="4" xfId="0" applyBorder="true" applyFont="true" applyNumberFormat="true">
      <alignment horizontal="right" vertical="top"/>
      <protection locked="true"/>
    </xf>
    <xf numFmtId="4" fontId="1788" fillId="0" borderId="4" xfId="0" applyBorder="true" applyFont="true" applyNumberFormat="true">
      <alignment horizontal="right" vertical="top"/>
      <protection locked="true"/>
    </xf>
    <xf numFmtId="0" fontId="1789" fillId="0" borderId="0" xfId="0" applyFont="true"/>
    <xf numFmtId="0" fontId="1790" fillId="0" borderId="4" xfId="0" applyBorder="true" applyFont="true">
      <alignment horizontal="left" vertical="top"/>
      <protection locked="true"/>
    </xf>
    <xf numFmtId="0" fontId="1791" fillId="0" borderId="4" xfId="0" applyBorder="true" applyFont="true">
      <alignment horizontal="left" vertical="top" wrapText="true"/>
      <protection locked="true"/>
    </xf>
    <xf numFmtId="0" fontId="1792" fillId="0" borderId="4" xfId="0" applyBorder="true" applyFont="true">
      <alignment horizontal="center" vertical="top"/>
      <protection locked="true"/>
    </xf>
    <xf numFmtId="170" fontId="1793" fillId="0" borderId="4" xfId="0" applyBorder="true" applyFont="true" applyNumberFormat="true">
      <alignment horizontal="right" vertical="top"/>
      <protection locked="true"/>
    </xf>
    <xf numFmtId="171" fontId="1794" fillId="0" borderId="4" xfId="0" applyBorder="true" applyFont="true" applyNumberFormat="true">
      <alignment horizontal="right" vertical="top"/>
      <protection locked="true"/>
    </xf>
    <xf numFmtId="171" fontId="1795" fillId="0" borderId="4" xfId="0" applyBorder="true" applyFont="true" applyNumberFormat="true">
      <alignment horizontal="right" vertical="top"/>
      <protection locked="true"/>
    </xf>
    <xf numFmtId="171" fontId="1796" fillId="0" borderId="4" xfId="0" applyBorder="true" applyFont="true" applyNumberFormat="true">
      <alignment horizontal="right" vertical="top"/>
      <protection locked="true"/>
    </xf>
    <xf numFmtId="4" fontId="1797" fillId="0" borderId="4" xfId="0" applyBorder="true" applyFont="true" applyNumberFormat="true">
      <alignment horizontal="right" vertical="top"/>
      <protection locked="true"/>
    </xf>
    <xf numFmtId="172" fontId="1798" fillId="0" borderId="4" xfId="0" applyBorder="true" applyFont="true" applyNumberFormat="true">
      <alignment horizontal="right" vertical="top"/>
      <protection locked="true"/>
    </xf>
    <xf numFmtId="4" fontId="1799" fillId="0" borderId="4" xfId="0" applyBorder="true" applyFont="true" applyNumberFormat="true">
      <alignment horizontal="right" vertical="top"/>
      <protection locked="true"/>
    </xf>
    <xf numFmtId="173" fontId="1800" fillId="3" borderId="4" xfId="0" applyFill="true" applyBorder="true" applyFont="true" applyNumberFormat="true">
      <alignment vertical="top" horizontal="right"/>
      <protection locked="false"/>
    </xf>
    <xf numFmtId="171" fontId="1801" fillId="0" borderId="4" xfId="0" applyBorder="true" applyFont="true" applyNumberFormat="true">
      <alignment horizontal="right" vertical="top"/>
      <protection locked="true"/>
    </xf>
    <xf numFmtId="171" fontId="1802" fillId="0" borderId="4" xfId="0" applyBorder="true" applyFont="true" applyNumberFormat="true">
      <alignment horizontal="right" vertical="top"/>
      <protection locked="true"/>
    </xf>
    <xf numFmtId="171" fontId="1803" fillId="0" borderId="4" xfId="0" applyBorder="true" applyFont="true" applyNumberFormat="true">
      <alignment horizontal="right" vertical="top"/>
      <protection locked="true"/>
    </xf>
    <xf numFmtId="4" fontId="1804" fillId="0" borderId="4" xfId="0" applyBorder="true" applyFont="true" applyNumberFormat="true">
      <alignment horizontal="right" vertical="top"/>
      <protection locked="true"/>
    </xf>
    <xf numFmtId="0" fontId="1805" fillId="0" borderId="0" xfId="0" applyFont="true"/>
    <xf numFmtId="0" fontId="1806" fillId="0" borderId="4" xfId="0" applyBorder="true" applyFont="true">
      <alignment horizontal="left" vertical="top"/>
      <protection locked="true"/>
    </xf>
    <xf numFmtId="0" fontId="1807" fillId="0" borderId="4" xfId="0" applyBorder="true" applyFont="true">
      <alignment horizontal="left" vertical="top" wrapText="true"/>
      <protection locked="true"/>
    </xf>
    <xf numFmtId="0" fontId="1808" fillId="0" borderId="4" xfId="0" applyBorder="true" applyFont="true">
      <alignment horizontal="center" vertical="top"/>
      <protection locked="true"/>
    </xf>
    <xf numFmtId="170" fontId="1809" fillId="0" borderId="4" xfId="0" applyBorder="true" applyFont="true" applyNumberFormat="true">
      <alignment horizontal="right" vertical="top"/>
      <protection locked="true"/>
    </xf>
    <xf numFmtId="171" fontId="1810" fillId="0" borderId="4" xfId="0" applyBorder="true" applyFont="true" applyNumberFormat="true">
      <alignment horizontal="right" vertical="top"/>
      <protection locked="true"/>
    </xf>
    <xf numFmtId="171" fontId="1811" fillId="0" borderId="4" xfId="0" applyBorder="true" applyFont="true" applyNumberFormat="true">
      <alignment horizontal="right" vertical="top"/>
      <protection locked="true"/>
    </xf>
    <xf numFmtId="171" fontId="1812" fillId="0" borderId="4" xfId="0" applyBorder="true" applyFont="true" applyNumberFormat="true">
      <alignment horizontal="right" vertical="top"/>
      <protection locked="true"/>
    </xf>
    <xf numFmtId="4" fontId="1813" fillId="0" borderId="4" xfId="0" applyBorder="true" applyFont="true" applyNumberFormat="true">
      <alignment horizontal="right" vertical="top"/>
      <protection locked="true"/>
    </xf>
    <xf numFmtId="172" fontId="1814" fillId="0" borderId="4" xfId="0" applyBorder="true" applyFont="true" applyNumberFormat="true">
      <alignment horizontal="right" vertical="top"/>
      <protection locked="true"/>
    </xf>
    <xf numFmtId="4" fontId="1815" fillId="0" borderId="4" xfId="0" applyBorder="true" applyFont="true" applyNumberFormat="true">
      <alignment horizontal="right" vertical="top"/>
      <protection locked="true"/>
    </xf>
    <xf numFmtId="173" fontId="1816" fillId="3" borderId="4" xfId="0" applyFill="true" applyBorder="true" applyFont="true" applyNumberFormat="true">
      <alignment vertical="top" horizontal="right"/>
      <protection locked="false"/>
    </xf>
    <xf numFmtId="171" fontId="1817" fillId="0" borderId="4" xfId="0" applyBorder="true" applyFont="true" applyNumberFormat="true">
      <alignment horizontal="right" vertical="top"/>
      <protection locked="true"/>
    </xf>
    <xf numFmtId="171" fontId="1818" fillId="0" borderId="4" xfId="0" applyBorder="true" applyFont="true" applyNumberFormat="true">
      <alignment horizontal="right" vertical="top"/>
      <protection locked="true"/>
    </xf>
    <xf numFmtId="171" fontId="1819" fillId="0" borderId="4" xfId="0" applyBorder="true" applyFont="true" applyNumberFormat="true">
      <alignment horizontal="right" vertical="top"/>
      <protection locked="true"/>
    </xf>
    <xf numFmtId="4" fontId="1820" fillId="0" borderId="4" xfId="0" applyBorder="true" applyFont="true" applyNumberFormat="true">
      <alignment horizontal="right" vertical="top"/>
      <protection locked="true"/>
    </xf>
    <xf numFmtId="0" fontId="1821" fillId="0" borderId="0" xfId="0" applyFont="true"/>
    <xf numFmtId="0" fontId="1822" fillId="0" borderId="4" xfId="0" applyBorder="true" applyFont="true">
      <alignment horizontal="left" vertical="top"/>
      <protection locked="true"/>
    </xf>
    <xf numFmtId="0" fontId="1823" fillId="0" borderId="4" xfId="0" applyBorder="true" applyFont="true">
      <alignment horizontal="left" vertical="top" wrapText="true"/>
      <protection locked="true"/>
    </xf>
    <xf numFmtId="0" fontId="1824" fillId="0" borderId="4" xfId="0" applyBorder="true" applyFont="true">
      <alignment horizontal="center" vertical="top"/>
      <protection locked="true"/>
    </xf>
    <xf numFmtId="170" fontId="1825" fillId="0" borderId="4" xfId="0" applyBorder="true" applyFont="true" applyNumberFormat="true">
      <alignment horizontal="right" vertical="top"/>
      <protection locked="true"/>
    </xf>
    <xf numFmtId="171" fontId="1826" fillId="0" borderId="4" xfId="0" applyBorder="true" applyFont="true" applyNumberFormat="true">
      <alignment horizontal="right" vertical="top"/>
      <protection locked="true"/>
    </xf>
    <xf numFmtId="171" fontId="1827" fillId="0" borderId="4" xfId="0" applyBorder="true" applyFont="true" applyNumberFormat="true">
      <alignment horizontal="right" vertical="top"/>
      <protection locked="true"/>
    </xf>
    <xf numFmtId="171" fontId="1828" fillId="0" borderId="4" xfId="0" applyBorder="true" applyFont="true" applyNumberFormat="true">
      <alignment horizontal="right" vertical="top"/>
      <protection locked="true"/>
    </xf>
    <xf numFmtId="4" fontId="1829" fillId="0" borderId="4" xfId="0" applyBorder="true" applyFont="true" applyNumberFormat="true">
      <alignment horizontal="right" vertical="top"/>
      <protection locked="true"/>
    </xf>
    <xf numFmtId="172" fontId="1830" fillId="0" borderId="4" xfId="0" applyBorder="true" applyFont="true" applyNumberFormat="true">
      <alignment horizontal="right" vertical="top"/>
      <protection locked="true"/>
    </xf>
    <xf numFmtId="4" fontId="1831" fillId="0" borderId="4" xfId="0" applyBorder="true" applyFont="true" applyNumberFormat="true">
      <alignment horizontal="right" vertical="top"/>
      <protection locked="true"/>
    </xf>
    <xf numFmtId="173" fontId="1832" fillId="3" borderId="4" xfId="0" applyFill="true" applyBorder="true" applyFont="true" applyNumberFormat="true">
      <alignment vertical="top" horizontal="right"/>
      <protection locked="false"/>
    </xf>
    <xf numFmtId="171" fontId="1833" fillId="0" borderId="4" xfId="0" applyBorder="true" applyFont="true" applyNumberFormat="true">
      <alignment horizontal="right" vertical="top"/>
      <protection locked="true"/>
    </xf>
    <xf numFmtId="171" fontId="1834" fillId="0" borderId="4" xfId="0" applyBorder="true" applyFont="true" applyNumberFormat="true">
      <alignment horizontal="right" vertical="top"/>
      <protection locked="true"/>
    </xf>
    <xf numFmtId="171" fontId="1835" fillId="0" borderId="4" xfId="0" applyBorder="true" applyFont="true" applyNumberFormat="true">
      <alignment horizontal="right" vertical="top"/>
      <protection locked="true"/>
    </xf>
    <xf numFmtId="4" fontId="1836" fillId="0" borderId="4" xfId="0" applyBorder="true" applyFont="true" applyNumberFormat="true">
      <alignment horizontal="right" vertical="top"/>
      <protection locked="true"/>
    </xf>
    <xf numFmtId="0" fontId="1837" fillId="0" borderId="0" xfId="0" applyFont="true"/>
    <xf numFmtId="0" fontId="1838" fillId="0" borderId="4" xfId="0" applyBorder="true" applyFont="true">
      <alignment horizontal="left" vertical="top"/>
      <protection locked="true"/>
    </xf>
    <xf numFmtId="0" fontId="1839" fillId="0" borderId="4" xfId="0" applyBorder="true" applyFont="true">
      <alignment horizontal="left" vertical="top" wrapText="true"/>
      <protection locked="true"/>
    </xf>
    <xf numFmtId="0" fontId="1840" fillId="0" borderId="4" xfId="0" applyBorder="true" applyFont="true">
      <alignment horizontal="center" vertical="top"/>
      <protection locked="true"/>
    </xf>
    <xf numFmtId="170" fontId="1841" fillId="0" borderId="4" xfId="0" applyBorder="true" applyFont="true" applyNumberFormat="true">
      <alignment horizontal="right" vertical="top"/>
      <protection locked="true"/>
    </xf>
    <xf numFmtId="171" fontId="1842" fillId="0" borderId="4" xfId="0" applyBorder="true" applyFont="true" applyNumberFormat="true">
      <alignment horizontal="right" vertical="top"/>
      <protection locked="true"/>
    </xf>
    <xf numFmtId="171" fontId="1843" fillId="0" borderId="4" xfId="0" applyBorder="true" applyFont="true" applyNumberFormat="true">
      <alignment horizontal="right" vertical="top"/>
      <protection locked="true"/>
    </xf>
    <xf numFmtId="171" fontId="1844" fillId="0" borderId="4" xfId="0" applyBorder="true" applyFont="true" applyNumberFormat="true">
      <alignment horizontal="right" vertical="top"/>
      <protection locked="true"/>
    </xf>
    <xf numFmtId="4" fontId="1845" fillId="0" borderId="4" xfId="0" applyBorder="true" applyFont="true" applyNumberFormat="true">
      <alignment horizontal="right" vertical="top"/>
      <protection locked="true"/>
    </xf>
    <xf numFmtId="172" fontId="1846" fillId="0" borderId="4" xfId="0" applyBorder="true" applyFont="true" applyNumberFormat="true">
      <alignment horizontal="right" vertical="top"/>
      <protection locked="true"/>
    </xf>
    <xf numFmtId="4" fontId="1847" fillId="0" borderId="4" xfId="0" applyBorder="true" applyFont="true" applyNumberFormat="true">
      <alignment horizontal="right" vertical="top"/>
      <protection locked="true"/>
    </xf>
    <xf numFmtId="173" fontId="1848" fillId="3" borderId="4" xfId="0" applyFill="true" applyBorder="true" applyFont="true" applyNumberFormat="true">
      <alignment vertical="top" horizontal="right"/>
      <protection locked="false"/>
    </xf>
    <xf numFmtId="171" fontId="1849" fillId="0" borderId="4" xfId="0" applyBorder="true" applyFont="true" applyNumberFormat="true">
      <alignment horizontal="right" vertical="top"/>
      <protection locked="true"/>
    </xf>
    <xf numFmtId="171" fontId="1850" fillId="0" borderId="4" xfId="0" applyBorder="true" applyFont="true" applyNumberFormat="true">
      <alignment horizontal="right" vertical="top"/>
      <protection locked="true"/>
    </xf>
    <xf numFmtId="171" fontId="1851" fillId="0" borderId="4" xfId="0" applyBorder="true" applyFont="true" applyNumberFormat="true">
      <alignment horizontal="right" vertical="top"/>
      <protection locked="true"/>
    </xf>
    <xf numFmtId="4" fontId="1852" fillId="0" borderId="4" xfId="0" applyBorder="true" applyFont="true" applyNumberFormat="true">
      <alignment horizontal="right" vertical="top"/>
      <protection locked="true"/>
    </xf>
    <xf numFmtId="0" fontId="1853" fillId="0" borderId="0" xfId="0" applyFont="true"/>
    <xf numFmtId="0" fontId="1854" fillId="5" borderId="4" xfId="0" applyFill="true" applyBorder="true" applyFont="true">
      <alignment horizontal="left"/>
      <protection locked="true"/>
    </xf>
    <xf numFmtId="0" fontId="1855" fillId="5" borderId="4" xfId="0" applyFill="true" applyBorder="true" applyFont="true">
      <alignment horizontal="left"/>
      <protection locked="true"/>
    </xf>
    <xf numFmtId="0" fontId="1856" fillId="5" borderId="4" xfId="0" applyFill="true" applyBorder="true" applyFont="true">
      <alignment horizontal="left"/>
      <protection locked="true"/>
    </xf>
    <xf numFmtId="0" fontId="1857" fillId="5" borderId="4" xfId="0" applyFill="true" applyBorder="true" applyFont="true">
      <alignment horizontal="left"/>
      <protection locked="true"/>
    </xf>
    <xf numFmtId="0" fontId="1858" fillId="5" borderId="4" xfId="0" applyFill="true" applyBorder="true" applyFont="true">
      <alignment horizontal="left"/>
      <protection locked="true"/>
    </xf>
    <xf numFmtId="0" fontId="1859" fillId="5" borderId="4" xfId="0" applyFill="true" applyBorder="true" applyFont="true">
      <alignment horizontal="left"/>
      <protection locked="true"/>
    </xf>
    <xf numFmtId="0" fontId="1860" fillId="5" borderId="4" xfId="0" applyFill="true" applyBorder="true" applyFont="true">
      <alignment horizontal="left"/>
      <protection locked="true"/>
    </xf>
    <xf numFmtId="0" fontId="1861" fillId="5" borderId="4" xfId="0" applyFill="true" applyBorder="true" applyFont="true">
      <alignment horizontal="left"/>
      <protection locked="true"/>
    </xf>
    <xf numFmtId="0" fontId="1862" fillId="5" borderId="4" xfId="0" applyFill="true" applyBorder="true" applyFont="true">
      <alignment horizontal="left"/>
      <protection locked="true"/>
    </xf>
    <xf numFmtId="0" fontId="1863" fillId="5" borderId="4" xfId="0" applyFill="true" applyBorder="true" applyFont="true">
      <alignment horizontal="left"/>
      <protection locked="true"/>
    </xf>
    <xf numFmtId="0" fontId="1864" fillId="5" borderId="4" xfId="0" applyFill="true" applyBorder="true" applyFont="true">
      <alignment horizontal="left"/>
      <protection locked="true"/>
    </xf>
    <xf numFmtId="0" fontId="1865" fillId="5" borderId="4" xfId="0" applyFill="true" applyBorder="true" applyFont="true">
      <alignment horizontal="left"/>
      <protection locked="true"/>
    </xf>
    <xf numFmtId="4" fontId="1866" fillId="5" borderId="4" xfId="0" applyFill="true" applyBorder="true" applyFont="true" applyNumberFormat="true">
      <alignment horizontal="right"/>
      <protection locked="true"/>
    </xf>
    <xf numFmtId="4" fontId="1867" fillId="5" borderId="4" xfId="0" applyFill="true" applyBorder="true" applyFont="true" applyNumberFormat="true">
      <alignment horizontal="right"/>
      <protection locked="true"/>
    </xf>
    <xf numFmtId="4" fontId="1868" fillId="5" borderId="4" xfId="0" applyFill="true" applyBorder="true" applyFont="true" applyNumberFormat="true">
      <alignment horizontal="right"/>
      <protection locked="true"/>
    </xf>
    <xf numFmtId="0" fontId="1869" fillId="0" borderId="0" xfId="0" applyFont="true"/>
    <xf numFmtId="0" fontId="1870" fillId="0" borderId="4" xfId="0" applyBorder="true" applyFont="true">
      <alignment horizontal="left" vertical="top"/>
      <protection locked="true"/>
    </xf>
    <xf numFmtId="0" fontId="1871" fillId="0" borderId="4" xfId="0" applyBorder="true" applyFont="true">
      <alignment horizontal="left" vertical="top" wrapText="true"/>
      <protection locked="true"/>
    </xf>
    <xf numFmtId="0" fontId="1872" fillId="0" borderId="4" xfId="0" applyBorder="true" applyFont="true">
      <alignment horizontal="center" vertical="top"/>
      <protection locked="true"/>
    </xf>
    <xf numFmtId="170" fontId="1873" fillId="0" borderId="4" xfId="0" applyBorder="true" applyFont="true" applyNumberFormat="true">
      <alignment horizontal="right" vertical="top"/>
      <protection locked="true"/>
    </xf>
    <xf numFmtId="171" fontId="1874" fillId="0" borderId="4" xfId="0" applyBorder="true" applyFont="true" applyNumberFormat="true">
      <alignment horizontal="right" vertical="top"/>
      <protection locked="true"/>
    </xf>
    <xf numFmtId="171" fontId="1875" fillId="0" borderId="4" xfId="0" applyBorder="true" applyFont="true" applyNumberFormat="true">
      <alignment horizontal="right" vertical="top"/>
      <protection locked="true"/>
    </xf>
    <xf numFmtId="171" fontId="1876" fillId="0" borderId="4" xfId="0" applyBorder="true" applyFont="true" applyNumberFormat="true">
      <alignment horizontal="right" vertical="top"/>
      <protection locked="true"/>
    </xf>
    <xf numFmtId="4" fontId="1877" fillId="0" borderId="4" xfId="0" applyBorder="true" applyFont="true" applyNumberFormat="true">
      <alignment horizontal="right" vertical="top"/>
      <protection locked="true"/>
    </xf>
    <xf numFmtId="172" fontId="1878" fillId="0" borderId="4" xfId="0" applyBorder="true" applyFont="true" applyNumberFormat="true">
      <alignment horizontal="right" vertical="top"/>
      <protection locked="true"/>
    </xf>
    <xf numFmtId="4" fontId="1879" fillId="0" borderId="4" xfId="0" applyBorder="true" applyFont="true" applyNumberFormat="true">
      <alignment horizontal="right" vertical="top"/>
      <protection locked="true"/>
    </xf>
    <xf numFmtId="173" fontId="1880" fillId="3" borderId="4" xfId="0" applyFill="true" applyBorder="true" applyFont="true" applyNumberFormat="true">
      <alignment vertical="top" horizontal="right"/>
      <protection locked="false"/>
    </xf>
    <xf numFmtId="171" fontId="1881" fillId="0" borderId="4" xfId="0" applyBorder="true" applyFont="true" applyNumberFormat="true">
      <alignment horizontal="right" vertical="top"/>
      <protection locked="true"/>
    </xf>
    <xf numFmtId="171" fontId="1882" fillId="0" borderId="4" xfId="0" applyBorder="true" applyFont="true" applyNumberFormat="true">
      <alignment horizontal="right" vertical="top"/>
      <protection locked="true"/>
    </xf>
    <xf numFmtId="171" fontId="1883" fillId="0" borderId="4" xfId="0" applyBorder="true" applyFont="true" applyNumberFormat="true">
      <alignment horizontal="right" vertical="top"/>
      <protection locked="true"/>
    </xf>
    <xf numFmtId="4" fontId="1884" fillId="0" borderId="4" xfId="0" applyBorder="true" applyFont="true" applyNumberFormat="true">
      <alignment horizontal="right" vertical="top"/>
      <protection locked="true"/>
    </xf>
    <xf numFmtId="0" fontId="1885" fillId="0" borderId="0" xfId="0" applyFont="true"/>
    <xf numFmtId="0" fontId="1886" fillId="0" borderId="4" xfId="0" applyBorder="true" applyFont="true">
      <alignment horizontal="left" vertical="top"/>
      <protection locked="true"/>
    </xf>
    <xf numFmtId="0" fontId="1887" fillId="0" borderId="4" xfId="0" applyBorder="true" applyFont="true">
      <alignment horizontal="left" vertical="top" wrapText="true"/>
      <protection locked="true"/>
    </xf>
    <xf numFmtId="0" fontId="1888" fillId="0" borderId="4" xfId="0" applyBorder="true" applyFont="true">
      <alignment horizontal="center" vertical="top"/>
      <protection locked="true"/>
    </xf>
    <xf numFmtId="170" fontId="1889" fillId="0" borderId="4" xfId="0" applyBorder="true" applyFont="true" applyNumberFormat="true">
      <alignment horizontal="right" vertical="top"/>
      <protection locked="true"/>
    </xf>
    <xf numFmtId="171" fontId="1890" fillId="0" borderId="4" xfId="0" applyBorder="true" applyFont="true" applyNumberFormat="true">
      <alignment horizontal="right" vertical="top"/>
      <protection locked="true"/>
    </xf>
    <xf numFmtId="171" fontId="1891" fillId="0" borderId="4" xfId="0" applyBorder="true" applyFont="true" applyNumberFormat="true">
      <alignment horizontal="right" vertical="top"/>
      <protection locked="true"/>
    </xf>
    <xf numFmtId="171" fontId="1892" fillId="0" borderId="4" xfId="0" applyBorder="true" applyFont="true" applyNumberFormat="true">
      <alignment horizontal="right" vertical="top"/>
      <protection locked="true"/>
    </xf>
    <xf numFmtId="4" fontId="1893" fillId="0" borderId="4" xfId="0" applyBorder="true" applyFont="true" applyNumberFormat="true">
      <alignment horizontal="right" vertical="top"/>
      <protection locked="true"/>
    </xf>
    <xf numFmtId="172" fontId="1894" fillId="0" borderId="4" xfId="0" applyBorder="true" applyFont="true" applyNumberFormat="true">
      <alignment horizontal="right" vertical="top"/>
      <protection locked="true"/>
    </xf>
    <xf numFmtId="4" fontId="1895" fillId="0" borderId="4" xfId="0" applyBorder="true" applyFont="true" applyNumberFormat="true">
      <alignment horizontal="right" vertical="top"/>
      <protection locked="true"/>
    </xf>
    <xf numFmtId="173" fontId="1896" fillId="3" borderId="4" xfId="0" applyFill="true" applyBorder="true" applyFont="true" applyNumberFormat="true">
      <alignment vertical="top" horizontal="right"/>
      <protection locked="false"/>
    </xf>
    <xf numFmtId="171" fontId="1897" fillId="0" borderId="4" xfId="0" applyBorder="true" applyFont="true" applyNumberFormat="true">
      <alignment horizontal="right" vertical="top"/>
      <protection locked="true"/>
    </xf>
    <xf numFmtId="171" fontId="1898" fillId="0" borderId="4" xfId="0" applyBorder="true" applyFont="true" applyNumberFormat="true">
      <alignment horizontal="right" vertical="top"/>
      <protection locked="true"/>
    </xf>
    <xf numFmtId="171" fontId="1899" fillId="0" borderId="4" xfId="0" applyBorder="true" applyFont="true" applyNumberFormat="true">
      <alignment horizontal="right" vertical="top"/>
      <protection locked="true"/>
    </xf>
    <xf numFmtId="4" fontId="1900" fillId="0" borderId="4" xfId="0" applyBorder="true" applyFont="true" applyNumberFormat="true">
      <alignment horizontal="right" vertical="top"/>
      <protection locked="true"/>
    </xf>
    <xf numFmtId="0" fontId="1901" fillId="0" borderId="0" xfId="0" applyFont="true"/>
    <xf numFmtId="0" fontId="1902" fillId="5" borderId="4" xfId="0" applyFill="true" applyBorder="true" applyFont="true">
      <alignment horizontal="left"/>
      <protection locked="true"/>
    </xf>
    <xf numFmtId="0" fontId="1903" fillId="5" borderId="4" xfId="0" applyFill="true" applyBorder="true" applyFont="true">
      <alignment horizontal="left"/>
      <protection locked="true"/>
    </xf>
    <xf numFmtId="0" fontId="1904" fillId="5" borderId="4" xfId="0" applyFill="true" applyBorder="true" applyFont="true">
      <alignment horizontal="left"/>
      <protection locked="true"/>
    </xf>
    <xf numFmtId="0" fontId="1905" fillId="5" borderId="4" xfId="0" applyFill="true" applyBorder="true" applyFont="true">
      <alignment horizontal="left"/>
      <protection locked="true"/>
    </xf>
    <xf numFmtId="0" fontId="1906" fillId="5" borderId="4" xfId="0" applyFill="true" applyBorder="true" applyFont="true">
      <alignment horizontal="left"/>
      <protection locked="true"/>
    </xf>
    <xf numFmtId="0" fontId="1907" fillId="5" borderId="4" xfId="0" applyFill="true" applyBorder="true" applyFont="true">
      <alignment horizontal="left"/>
      <protection locked="true"/>
    </xf>
    <xf numFmtId="0" fontId="1908" fillId="5" borderId="4" xfId="0" applyFill="true" applyBorder="true" applyFont="true">
      <alignment horizontal="left"/>
      <protection locked="true"/>
    </xf>
    <xf numFmtId="0" fontId="1909" fillId="5" borderId="4" xfId="0" applyFill="true" applyBorder="true" applyFont="true">
      <alignment horizontal="left"/>
      <protection locked="true"/>
    </xf>
    <xf numFmtId="0" fontId="1910" fillId="5" borderId="4" xfId="0" applyFill="true" applyBorder="true" applyFont="true">
      <alignment horizontal="left"/>
      <protection locked="true"/>
    </xf>
    <xf numFmtId="0" fontId="1911" fillId="5" borderId="4" xfId="0" applyFill="true" applyBorder="true" applyFont="true">
      <alignment horizontal="left"/>
      <protection locked="true"/>
    </xf>
    <xf numFmtId="0" fontId="1912" fillId="5" borderId="4" xfId="0" applyFill="true" applyBorder="true" applyFont="true">
      <alignment horizontal="left"/>
      <protection locked="true"/>
    </xf>
    <xf numFmtId="0" fontId="1913" fillId="5" borderId="4" xfId="0" applyFill="true" applyBorder="true" applyFont="true">
      <alignment horizontal="left"/>
      <protection locked="true"/>
    </xf>
    <xf numFmtId="4" fontId="1914" fillId="5" borderId="4" xfId="0" applyFill="true" applyBorder="true" applyFont="true" applyNumberFormat="true">
      <alignment horizontal="right"/>
      <protection locked="true"/>
    </xf>
    <xf numFmtId="4" fontId="1915" fillId="5" borderId="4" xfId="0" applyFill="true" applyBorder="true" applyFont="true" applyNumberFormat="true">
      <alignment horizontal="right"/>
      <protection locked="true"/>
    </xf>
    <xf numFmtId="4" fontId="1916" fillId="5" borderId="4" xfId="0" applyFill="true" applyBorder="true" applyFont="true" applyNumberFormat="true">
      <alignment horizontal="right"/>
      <protection locked="true"/>
    </xf>
    <xf numFmtId="0" fontId="1917" fillId="0" borderId="0" xfId="0" applyFont="true"/>
    <xf numFmtId="0" fontId="1918" fillId="0" borderId="4" xfId="0" applyBorder="true" applyFont="true">
      <alignment horizontal="left" vertical="top"/>
      <protection locked="true"/>
    </xf>
    <xf numFmtId="0" fontId="1919" fillId="0" borderId="4" xfId="0" applyBorder="true" applyFont="true">
      <alignment horizontal="left" vertical="top" wrapText="true"/>
      <protection locked="true"/>
    </xf>
    <xf numFmtId="0" fontId="1920" fillId="0" borderId="4" xfId="0" applyBorder="true" applyFont="true">
      <alignment horizontal="center" vertical="top"/>
      <protection locked="true"/>
    </xf>
    <xf numFmtId="170" fontId="1921" fillId="0" borderId="4" xfId="0" applyBorder="true" applyFont="true" applyNumberFormat="true">
      <alignment horizontal="right" vertical="top"/>
      <protection locked="true"/>
    </xf>
    <xf numFmtId="171" fontId="1922" fillId="0" borderId="4" xfId="0" applyBorder="true" applyFont="true" applyNumberFormat="true">
      <alignment horizontal="right" vertical="top"/>
      <protection locked="true"/>
    </xf>
    <xf numFmtId="171" fontId="1923" fillId="0" borderId="4" xfId="0" applyBorder="true" applyFont="true" applyNumberFormat="true">
      <alignment horizontal="right" vertical="top"/>
      <protection locked="true"/>
    </xf>
    <xf numFmtId="171" fontId="1924" fillId="0" borderId="4" xfId="0" applyBorder="true" applyFont="true" applyNumberFormat="true">
      <alignment horizontal="right" vertical="top"/>
      <protection locked="true"/>
    </xf>
    <xf numFmtId="4" fontId="1925" fillId="0" borderId="4" xfId="0" applyBorder="true" applyFont="true" applyNumberFormat="true">
      <alignment horizontal="right" vertical="top"/>
      <protection locked="true"/>
    </xf>
    <xf numFmtId="172" fontId="1926" fillId="0" borderId="4" xfId="0" applyBorder="true" applyFont="true" applyNumberFormat="true">
      <alignment horizontal="right" vertical="top"/>
      <protection locked="true"/>
    </xf>
    <xf numFmtId="4" fontId="1927" fillId="0" borderId="4" xfId="0" applyBorder="true" applyFont="true" applyNumberFormat="true">
      <alignment horizontal="right" vertical="top"/>
      <protection locked="true"/>
    </xf>
    <xf numFmtId="173" fontId="1928" fillId="3" borderId="4" xfId="0" applyFill="true" applyBorder="true" applyFont="true" applyNumberFormat="true">
      <alignment vertical="top" horizontal="right"/>
      <protection locked="false"/>
    </xf>
    <xf numFmtId="171" fontId="1929" fillId="0" borderId="4" xfId="0" applyBorder="true" applyFont="true" applyNumberFormat="true">
      <alignment horizontal="right" vertical="top"/>
      <protection locked="true"/>
    </xf>
    <xf numFmtId="171" fontId="1930" fillId="0" borderId="4" xfId="0" applyBorder="true" applyFont="true" applyNumberFormat="true">
      <alignment horizontal="right" vertical="top"/>
      <protection locked="true"/>
    </xf>
    <xf numFmtId="171" fontId="1931" fillId="0" borderId="4" xfId="0" applyBorder="true" applyFont="true" applyNumberFormat="true">
      <alignment horizontal="right" vertical="top"/>
      <protection locked="true"/>
    </xf>
    <xf numFmtId="4" fontId="1932" fillId="0" borderId="4" xfId="0" applyBorder="true" applyFont="true" applyNumberFormat="true">
      <alignment horizontal="right" vertical="top"/>
      <protection locked="true"/>
    </xf>
    <xf numFmtId="0" fontId="1933" fillId="0" borderId="0" xfId="0" applyFont="true"/>
    <xf numFmtId="0" fontId="1934" fillId="0" borderId="4" xfId="0" applyBorder="true" applyFont="true">
      <alignment horizontal="left" vertical="top"/>
      <protection locked="true"/>
    </xf>
    <xf numFmtId="0" fontId="1935" fillId="0" borderId="4" xfId="0" applyBorder="true" applyFont="true">
      <alignment horizontal="left" vertical="top" wrapText="true"/>
      <protection locked="true"/>
    </xf>
    <xf numFmtId="0" fontId="1936" fillId="0" borderId="4" xfId="0" applyBorder="true" applyFont="true">
      <alignment horizontal="center" vertical="top"/>
      <protection locked="true"/>
    </xf>
    <xf numFmtId="170" fontId="1937" fillId="0" borderId="4" xfId="0" applyBorder="true" applyFont="true" applyNumberFormat="true">
      <alignment horizontal="right" vertical="top"/>
      <protection locked="true"/>
    </xf>
    <xf numFmtId="171" fontId="1938" fillId="0" borderId="4" xfId="0" applyBorder="true" applyFont="true" applyNumberFormat="true">
      <alignment horizontal="right" vertical="top"/>
      <protection locked="true"/>
    </xf>
    <xf numFmtId="171" fontId="1939" fillId="0" borderId="4" xfId="0" applyBorder="true" applyFont="true" applyNumberFormat="true">
      <alignment horizontal="right" vertical="top"/>
      <protection locked="true"/>
    </xf>
    <xf numFmtId="171" fontId="1940" fillId="0" borderId="4" xfId="0" applyBorder="true" applyFont="true" applyNumberFormat="true">
      <alignment horizontal="right" vertical="top"/>
      <protection locked="true"/>
    </xf>
    <xf numFmtId="4" fontId="1941" fillId="0" borderId="4" xfId="0" applyBorder="true" applyFont="true" applyNumberFormat="true">
      <alignment horizontal="right" vertical="top"/>
      <protection locked="true"/>
    </xf>
    <xf numFmtId="172" fontId="1942" fillId="0" borderId="4" xfId="0" applyBorder="true" applyFont="true" applyNumberFormat="true">
      <alignment horizontal="right" vertical="top"/>
      <protection locked="true"/>
    </xf>
    <xf numFmtId="4" fontId="1943" fillId="0" borderId="4" xfId="0" applyBorder="true" applyFont="true" applyNumberFormat="true">
      <alignment horizontal="right" vertical="top"/>
      <protection locked="true"/>
    </xf>
    <xf numFmtId="173" fontId="1944" fillId="3" borderId="4" xfId="0" applyFill="true" applyBorder="true" applyFont="true" applyNumberFormat="true">
      <alignment vertical="top" horizontal="right"/>
      <protection locked="false"/>
    </xf>
    <xf numFmtId="171" fontId="1945" fillId="0" borderId="4" xfId="0" applyBorder="true" applyFont="true" applyNumberFormat="true">
      <alignment horizontal="right" vertical="top"/>
      <protection locked="true"/>
    </xf>
    <xf numFmtId="171" fontId="1946" fillId="0" borderId="4" xfId="0" applyBorder="true" applyFont="true" applyNumberFormat="true">
      <alignment horizontal="right" vertical="top"/>
      <protection locked="true"/>
    </xf>
    <xf numFmtId="171" fontId="1947" fillId="0" borderId="4" xfId="0" applyBorder="true" applyFont="true" applyNumberFormat="true">
      <alignment horizontal="right" vertical="top"/>
      <protection locked="true"/>
    </xf>
    <xf numFmtId="4" fontId="1948" fillId="0" borderId="4" xfId="0" applyBorder="true" applyFont="true" applyNumberFormat="true">
      <alignment horizontal="right" vertical="top"/>
      <protection locked="true"/>
    </xf>
    <xf numFmtId="0" fontId="1949" fillId="0" borderId="0" xfId="0" applyFont="true"/>
    <xf numFmtId="0" fontId="1950" fillId="0" borderId="4" xfId="0" applyBorder="true" applyFont="true">
      <alignment horizontal="left" vertical="top"/>
      <protection locked="true"/>
    </xf>
    <xf numFmtId="0" fontId="1951" fillId="0" borderId="4" xfId="0" applyBorder="true" applyFont="true">
      <alignment horizontal="left" vertical="top" wrapText="true"/>
      <protection locked="true"/>
    </xf>
    <xf numFmtId="0" fontId="1952" fillId="0" borderId="4" xfId="0" applyBorder="true" applyFont="true">
      <alignment horizontal="center" vertical="top"/>
      <protection locked="true"/>
    </xf>
    <xf numFmtId="170" fontId="1953" fillId="0" borderId="4" xfId="0" applyBorder="true" applyFont="true" applyNumberFormat="true">
      <alignment horizontal="right" vertical="top"/>
      <protection locked="true"/>
    </xf>
    <xf numFmtId="171" fontId="1954" fillId="0" borderId="4" xfId="0" applyBorder="true" applyFont="true" applyNumberFormat="true">
      <alignment horizontal="right" vertical="top"/>
      <protection locked="true"/>
    </xf>
    <xf numFmtId="171" fontId="1955" fillId="0" borderId="4" xfId="0" applyBorder="true" applyFont="true" applyNumberFormat="true">
      <alignment horizontal="right" vertical="top"/>
      <protection locked="true"/>
    </xf>
    <xf numFmtId="171" fontId="1956" fillId="0" borderId="4" xfId="0" applyBorder="true" applyFont="true" applyNumberFormat="true">
      <alignment horizontal="right" vertical="top"/>
      <protection locked="true"/>
    </xf>
    <xf numFmtId="4" fontId="1957" fillId="0" borderId="4" xfId="0" applyBorder="true" applyFont="true" applyNumberFormat="true">
      <alignment horizontal="right" vertical="top"/>
      <protection locked="true"/>
    </xf>
    <xf numFmtId="172" fontId="1958" fillId="0" borderId="4" xfId="0" applyBorder="true" applyFont="true" applyNumberFormat="true">
      <alignment horizontal="right" vertical="top"/>
      <protection locked="true"/>
    </xf>
    <xf numFmtId="4" fontId="1959" fillId="0" borderId="4" xfId="0" applyBorder="true" applyFont="true" applyNumberFormat="true">
      <alignment horizontal="right" vertical="top"/>
      <protection locked="true"/>
    </xf>
    <xf numFmtId="173" fontId="1960" fillId="3" borderId="4" xfId="0" applyFill="true" applyBorder="true" applyFont="true" applyNumberFormat="true">
      <alignment vertical="top" horizontal="right"/>
      <protection locked="false"/>
    </xf>
    <xf numFmtId="171" fontId="1961" fillId="0" borderId="4" xfId="0" applyBorder="true" applyFont="true" applyNumberFormat="true">
      <alignment horizontal="right" vertical="top"/>
      <protection locked="true"/>
    </xf>
    <xf numFmtId="171" fontId="1962" fillId="0" borderId="4" xfId="0" applyBorder="true" applyFont="true" applyNumberFormat="true">
      <alignment horizontal="right" vertical="top"/>
      <protection locked="true"/>
    </xf>
    <xf numFmtId="171" fontId="1963" fillId="0" borderId="4" xfId="0" applyBorder="true" applyFont="true" applyNumberFormat="true">
      <alignment horizontal="right" vertical="top"/>
      <protection locked="true"/>
    </xf>
    <xf numFmtId="4" fontId="1964" fillId="0" borderId="4" xfId="0" applyBorder="true" applyFont="true" applyNumberFormat="true">
      <alignment horizontal="right" vertical="top"/>
      <protection locked="true"/>
    </xf>
    <xf numFmtId="0" fontId="1965" fillId="0" borderId="0" xfId="0" applyFont="true"/>
    <xf numFmtId="0" fontId="1966" fillId="0" borderId="4" xfId="0" applyBorder="true" applyFont="true">
      <alignment horizontal="left" vertical="top"/>
      <protection locked="true"/>
    </xf>
    <xf numFmtId="0" fontId="1967" fillId="0" borderId="4" xfId="0" applyBorder="true" applyFont="true">
      <alignment horizontal="left" vertical="top" wrapText="true"/>
      <protection locked="true"/>
    </xf>
    <xf numFmtId="0" fontId="1968" fillId="0" borderId="4" xfId="0" applyBorder="true" applyFont="true">
      <alignment horizontal="center" vertical="top"/>
      <protection locked="true"/>
    </xf>
    <xf numFmtId="170" fontId="1969" fillId="0" borderId="4" xfId="0" applyBorder="true" applyFont="true" applyNumberFormat="true">
      <alignment horizontal="right" vertical="top"/>
      <protection locked="true"/>
    </xf>
    <xf numFmtId="171" fontId="1970" fillId="0" borderId="4" xfId="0" applyBorder="true" applyFont="true" applyNumberFormat="true">
      <alignment horizontal="right" vertical="top"/>
      <protection locked="true"/>
    </xf>
    <xf numFmtId="171" fontId="1971" fillId="0" borderId="4" xfId="0" applyBorder="true" applyFont="true" applyNumberFormat="true">
      <alignment horizontal="right" vertical="top"/>
      <protection locked="true"/>
    </xf>
    <xf numFmtId="171" fontId="1972" fillId="0" borderId="4" xfId="0" applyBorder="true" applyFont="true" applyNumberFormat="true">
      <alignment horizontal="right" vertical="top"/>
      <protection locked="true"/>
    </xf>
    <xf numFmtId="4" fontId="1973" fillId="0" borderId="4" xfId="0" applyBorder="true" applyFont="true" applyNumberFormat="true">
      <alignment horizontal="right" vertical="top"/>
      <protection locked="true"/>
    </xf>
    <xf numFmtId="172" fontId="1974" fillId="0" borderId="4" xfId="0" applyBorder="true" applyFont="true" applyNumberFormat="true">
      <alignment horizontal="right" vertical="top"/>
      <protection locked="true"/>
    </xf>
    <xf numFmtId="4" fontId="1975" fillId="0" borderId="4" xfId="0" applyBorder="true" applyFont="true" applyNumberFormat="true">
      <alignment horizontal="right" vertical="top"/>
      <protection locked="true"/>
    </xf>
    <xf numFmtId="173" fontId="1976" fillId="3" borderId="4" xfId="0" applyFill="true" applyBorder="true" applyFont="true" applyNumberFormat="true">
      <alignment vertical="top" horizontal="right"/>
      <protection locked="false"/>
    </xf>
    <xf numFmtId="171" fontId="1977" fillId="0" borderId="4" xfId="0" applyBorder="true" applyFont="true" applyNumberFormat="true">
      <alignment horizontal="right" vertical="top"/>
      <protection locked="true"/>
    </xf>
    <xf numFmtId="171" fontId="1978" fillId="0" borderId="4" xfId="0" applyBorder="true" applyFont="true" applyNumberFormat="true">
      <alignment horizontal="right" vertical="top"/>
      <protection locked="true"/>
    </xf>
    <xf numFmtId="171" fontId="1979" fillId="0" borderId="4" xfId="0" applyBorder="true" applyFont="true" applyNumberFormat="true">
      <alignment horizontal="right" vertical="top"/>
      <protection locked="true"/>
    </xf>
    <xf numFmtId="4" fontId="1980" fillId="0" borderId="4" xfId="0" applyBorder="true" applyFont="true" applyNumberFormat="true">
      <alignment horizontal="right" vertical="top"/>
      <protection locked="true"/>
    </xf>
    <xf numFmtId="0" fontId="1981" fillId="0" borderId="0" xfId="0" applyFont="true"/>
    <xf numFmtId="0" fontId="1982" fillId="0" borderId="4" xfId="0" applyBorder="true" applyFont="true">
      <alignment horizontal="left" vertical="top"/>
      <protection locked="true"/>
    </xf>
    <xf numFmtId="0" fontId="1983" fillId="0" borderId="4" xfId="0" applyBorder="true" applyFont="true">
      <alignment horizontal="left" vertical="top" wrapText="true"/>
      <protection locked="true"/>
    </xf>
    <xf numFmtId="0" fontId="1984" fillId="0" borderId="4" xfId="0" applyBorder="true" applyFont="true">
      <alignment horizontal="center" vertical="top"/>
      <protection locked="true"/>
    </xf>
    <xf numFmtId="170" fontId="1985" fillId="0" borderId="4" xfId="0" applyBorder="true" applyFont="true" applyNumberFormat="true">
      <alignment horizontal="right" vertical="top"/>
      <protection locked="true"/>
    </xf>
    <xf numFmtId="171" fontId="1986" fillId="0" borderId="4" xfId="0" applyBorder="true" applyFont="true" applyNumberFormat="true">
      <alignment horizontal="right" vertical="top"/>
      <protection locked="true"/>
    </xf>
    <xf numFmtId="171" fontId="1987" fillId="0" borderId="4" xfId="0" applyBorder="true" applyFont="true" applyNumberFormat="true">
      <alignment horizontal="right" vertical="top"/>
      <protection locked="true"/>
    </xf>
    <xf numFmtId="171" fontId="1988" fillId="0" borderId="4" xfId="0" applyBorder="true" applyFont="true" applyNumberFormat="true">
      <alignment horizontal="right" vertical="top"/>
      <protection locked="true"/>
    </xf>
    <xf numFmtId="4" fontId="1989" fillId="0" borderId="4" xfId="0" applyBorder="true" applyFont="true" applyNumberFormat="true">
      <alignment horizontal="right" vertical="top"/>
      <protection locked="true"/>
    </xf>
    <xf numFmtId="172" fontId="1990" fillId="0" borderId="4" xfId="0" applyBorder="true" applyFont="true" applyNumberFormat="true">
      <alignment horizontal="right" vertical="top"/>
      <protection locked="true"/>
    </xf>
    <xf numFmtId="4" fontId="1991" fillId="0" borderId="4" xfId="0" applyBorder="true" applyFont="true" applyNumberFormat="true">
      <alignment horizontal="right" vertical="top"/>
      <protection locked="true"/>
    </xf>
    <xf numFmtId="173" fontId="1992" fillId="3" borderId="4" xfId="0" applyFill="true" applyBorder="true" applyFont="true" applyNumberFormat="true">
      <alignment vertical="top" horizontal="right"/>
      <protection locked="false"/>
    </xf>
    <xf numFmtId="171" fontId="1993" fillId="0" borderId="4" xfId="0" applyBorder="true" applyFont="true" applyNumberFormat="true">
      <alignment horizontal="right" vertical="top"/>
      <protection locked="true"/>
    </xf>
    <xf numFmtId="171" fontId="1994" fillId="0" borderId="4" xfId="0" applyBorder="true" applyFont="true" applyNumberFormat="true">
      <alignment horizontal="right" vertical="top"/>
      <protection locked="true"/>
    </xf>
    <xf numFmtId="171" fontId="1995" fillId="0" borderId="4" xfId="0" applyBorder="true" applyFont="true" applyNumberFormat="true">
      <alignment horizontal="right" vertical="top"/>
      <protection locked="true"/>
    </xf>
    <xf numFmtId="4" fontId="1996" fillId="0" borderId="4" xfId="0" applyBorder="true" applyFont="true" applyNumberFormat="true">
      <alignment horizontal="right" vertical="top"/>
      <protection locked="true"/>
    </xf>
    <xf numFmtId="0" fontId="1997" fillId="0" borderId="0" xfId="0" applyFont="true"/>
    <xf numFmtId="0" fontId="1998" fillId="0" borderId="4" xfId="0" applyBorder="true" applyFont="true">
      <alignment horizontal="left" vertical="top"/>
      <protection locked="true"/>
    </xf>
    <xf numFmtId="0" fontId="1999" fillId="0" borderId="4" xfId="0" applyBorder="true" applyFont="true">
      <alignment horizontal="left" vertical="top" wrapText="true"/>
      <protection locked="true"/>
    </xf>
    <xf numFmtId="0" fontId="2000" fillId="0" borderId="4" xfId="0" applyBorder="true" applyFont="true">
      <alignment horizontal="center" vertical="top"/>
      <protection locked="true"/>
    </xf>
    <xf numFmtId="170" fontId="2001" fillId="0" borderId="4" xfId="0" applyBorder="true" applyFont="true" applyNumberFormat="true">
      <alignment horizontal="right" vertical="top"/>
      <protection locked="true"/>
    </xf>
    <xf numFmtId="171" fontId="2002" fillId="0" borderId="4" xfId="0" applyBorder="true" applyFont="true" applyNumberFormat="true">
      <alignment horizontal="right" vertical="top"/>
      <protection locked="true"/>
    </xf>
    <xf numFmtId="171" fontId="2003" fillId="0" borderId="4" xfId="0" applyBorder="true" applyFont="true" applyNumberFormat="true">
      <alignment horizontal="right" vertical="top"/>
      <protection locked="true"/>
    </xf>
    <xf numFmtId="171" fontId="2004" fillId="0" borderId="4" xfId="0" applyBorder="true" applyFont="true" applyNumberFormat="true">
      <alignment horizontal="right" vertical="top"/>
      <protection locked="true"/>
    </xf>
    <xf numFmtId="4" fontId="2005" fillId="0" borderId="4" xfId="0" applyBorder="true" applyFont="true" applyNumberFormat="true">
      <alignment horizontal="right" vertical="top"/>
      <protection locked="true"/>
    </xf>
    <xf numFmtId="172" fontId="2006" fillId="0" borderId="4" xfId="0" applyBorder="true" applyFont="true" applyNumberFormat="true">
      <alignment horizontal="right" vertical="top"/>
      <protection locked="true"/>
    </xf>
    <xf numFmtId="4" fontId="2007" fillId="0" borderId="4" xfId="0" applyBorder="true" applyFont="true" applyNumberFormat="true">
      <alignment horizontal="right" vertical="top"/>
      <protection locked="true"/>
    </xf>
    <xf numFmtId="173" fontId="2008" fillId="3" borderId="4" xfId="0" applyFill="true" applyBorder="true" applyFont="true" applyNumberFormat="true">
      <alignment vertical="top" horizontal="right"/>
      <protection locked="false"/>
    </xf>
    <xf numFmtId="171" fontId="2009" fillId="0" borderId="4" xfId="0" applyBorder="true" applyFont="true" applyNumberFormat="true">
      <alignment horizontal="right" vertical="top"/>
      <protection locked="true"/>
    </xf>
    <xf numFmtId="171" fontId="2010" fillId="0" borderId="4" xfId="0" applyBorder="true" applyFont="true" applyNumberFormat="true">
      <alignment horizontal="right" vertical="top"/>
      <protection locked="true"/>
    </xf>
    <xf numFmtId="171" fontId="2011" fillId="0" borderId="4" xfId="0" applyBorder="true" applyFont="true" applyNumberFormat="true">
      <alignment horizontal="right" vertical="top"/>
      <protection locked="true"/>
    </xf>
    <xf numFmtId="4" fontId="2012" fillId="0" borderId="4" xfId="0" applyBorder="true" applyFont="true" applyNumberFormat="true">
      <alignment horizontal="right" vertical="top"/>
      <protection locked="true"/>
    </xf>
    <xf numFmtId="0" fontId="2013" fillId="0" borderId="0" xfId="0" applyFont="true"/>
    <xf numFmtId="0" fontId="2014" fillId="0" borderId="4" xfId="0" applyBorder="true" applyFont="true">
      <alignment horizontal="left" vertical="top"/>
      <protection locked="true"/>
    </xf>
    <xf numFmtId="0" fontId="2015" fillId="0" borderId="4" xfId="0" applyBorder="true" applyFont="true">
      <alignment horizontal="left" vertical="top" wrapText="true"/>
      <protection locked="true"/>
    </xf>
    <xf numFmtId="0" fontId="2016" fillId="0" borderId="4" xfId="0" applyBorder="true" applyFont="true">
      <alignment horizontal="center" vertical="top"/>
      <protection locked="true"/>
    </xf>
    <xf numFmtId="170" fontId="2017" fillId="0" borderId="4" xfId="0" applyBorder="true" applyFont="true" applyNumberFormat="true">
      <alignment horizontal="right" vertical="top"/>
      <protection locked="true"/>
    </xf>
    <xf numFmtId="171" fontId="2018" fillId="0" borderId="4" xfId="0" applyBorder="true" applyFont="true" applyNumberFormat="true">
      <alignment horizontal="right" vertical="top"/>
      <protection locked="true"/>
    </xf>
    <xf numFmtId="171" fontId="2019" fillId="0" borderId="4" xfId="0" applyBorder="true" applyFont="true" applyNumberFormat="true">
      <alignment horizontal="right" vertical="top"/>
      <protection locked="true"/>
    </xf>
    <xf numFmtId="171" fontId="2020" fillId="0" borderId="4" xfId="0" applyBorder="true" applyFont="true" applyNumberFormat="true">
      <alignment horizontal="right" vertical="top"/>
      <protection locked="true"/>
    </xf>
    <xf numFmtId="4" fontId="2021" fillId="0" borderId="4" xfId="0" applyBorder="true" applyFont="true" applyNumberFormat="true">
      <alignment horizontal="right" vertical="top"/>
      <protection locked="true"/>
    </xf>
    <xf numFmtId="172" fontId="2022" fillId="0" borderId="4" xfId="0" applyBorder="true" applyFont="true" applyNumberFormat="true">
      <alignment horizontal="right" vertical="top"/>
      <protection locked="true"/>
    </xf>
    <xf numFmtId="4" fontId="2023" fillId="0" borderId="4" xfId="0" applyBorder="true" applyFont="true" applyNumberFormat="true">
      <alignment horizontal="right" vertical="top"/>
      <protection locked="true"/>
    </xf>
    <xf numFmtId="173" fontId="2024" fillId="3" borderId="4" xfId="0" applyFill="true" applyBorder="true" applyFont="true" applyNumberFormat="true">
      <alignment vertical="top" horizontal="right"/>
      <protection locked="false"/>
    </xf>
    <xf numFmtId="171" fontId="2025" fillId="0" borderId="4" xfId="0" applyBorder="true" applyFont="true" applyNumberFormat="true">
      <alignment horizontal="right" vertical="top"/>
      <protection locked="true"/>
    </xf>
    <xf numFmtId="171" fontId="2026" fillId="0" borderId="4" xfId="0" applyBorder="true" applyFont="true" applyNumberFormat="true">
      <alignment horizontal="right" vertical="top"/>
      <protection locked="true"/>
    </xf>
    <xf numFmtId="171" fontId="2027" fillId="0" borderId="4" xfId="0" applyBorder="true" applyFont="true" applyNumberFormat="true">
      <alignment horizontal="right" vertical="top"/>
      <protection locked="true"/>
    </xf>
    <xf numFmtId="4" fontId="2028" fillId="0" borderId="4" xfId="0" applyBorder="true" applyFont="true" applyNumberFormat="true">
      <alignment horizontal="right" vertical="top"/>
      <protection locked="true"/>
    </xf>
    <xf numFmtId="0" fontId="2029" fillId="0" borderId="0" xfId="0" applyFont="true"/>
    <xf numFmtId="0" fontId="2030" fillId="0" borderId="4" xfId="0" applyBorder="true" applyFont="true">
      <alignment horizontal="left" vertical="top"/>
      <protection locked="true"/>
    </xf>
    <xf numFmtId="0" fontId="2031" fillId="0" borderId="4" xfId="0" applyBorder="true" applyFont="true">
      <alignment horizontal="left" vertical="top" wrapText="true"/>
      <protection locked="true"/>
    </xf>
    <xf numFmtId="0" fontId="2032" fillId="0" borderId="4" xfId="0" applyBorder="true" applyFont="true">
      <alignment horizontal="center" vertical="top"/>
      <protection locked="true"/>
    </xf>
    <xf numFmtId="170" fontId="2033" fillId="0" borderId="4" xfId="0" applyBorder="true" applyFont="true" applyNumberFormat="true">
      <alignment horizontal="right" vertical="top"/>
      <protection locked="true"/>
    </xf>
    <xf numFmtId="171" fontId="2034" fillId="0" borderId="4" xfId="0" applyBorder="true" applyFont="true" applyNumberFormat="true">
      <alignment horizontal="right" vertical="top"/>
      <protection locked="true"/>
    </xf>
    <xf numFmtId="171" fontId="2035" fillId="0" borderId="4" xfId="0" applyBorder="true" applyFont="true" applyNumberFormat="true">
      <alignment horizontal="right" vertical="top"/>
      <protection locked="true"/>
    </xf>
    <xf numFmtId="171" fontId="2036" fillId="0" borderId="4" xfId="0" applyBorder="true" applyFont="true" applyNumberFormat="true">
      <alignment horizontal="right" vertical="top"/>
      <protection locked="true"/>
    </xf>
    <xf numFmtId="4" fontId="2037" fillId="0" borderId="4" xfId="0" applyBorder="true" applyFont="true" applyNumberFormat="true">
      <alignment horizontal="right" vertical="top"/>
      <protection locked="true"/>
    </xf>
    <xf numFmtId="172" fontId="2038" fillId="0" borderId="4" xfId="0" applyBorder="true" applyFont="true" applyNumberFormat="true">
      <alignment horizontal="right" vertical="top"/>
      <protection locked="true"/>
    </xf>
    <xf numFmtId="4" fontId="2039" fillId="0" borderId="4" xfId="0" applyBorder="true" applyFont="true" applyNumberFormat="true">
      <alignment horizontal="right" vertical="top"/>
      <protection locked="true"/>
    </xf>
    <xf numFmtId="173" fontId="2040" fillId="3" borderId="4" xfId="0" applyFill="true" applyBorder="true" applyFont="true" applyNumberFormat="true">
      <alignment vertical="top" horizontal="right"/>
      <protection locked="false"/>
    </xf>
    <xf numFmtId="171" fontId="2041" fillId="0" borderId="4" xfId="0" applyBorder="true" applyFont="true" applyNumberFormat="true">
      <alignment horizontal="right" vertical="top"/>
      <protection locked="true"/>
    </xf>
    <xf numFmtId="171" fontId="2042" fillId="0" borderId="4" xfId="0" applyBorder="true" applyFont="true" applyNumberFormat="true">
      <alignment horizontal="right" vertical="top"/>
      <protection locked="true"/>
    </xf>
    <xf numFmtId="171" fontId="2043" fillId="0" borderId="4" xfId="0" applyBorder="true" applyFont="true" applyNumberFormat="true">
      <alignment horizontal="right" vertical="top"/>
      <protection locked="true"/>
    </xf>
    <xf numFmtId="4" fontId="2044" fillId="0" borderId="4" xfId="0" applyBorder="true" applyFont="true" applyNumberFormat="true">
      <alignment horizontal="right" vertical="top"/>
      <protection locked="true"/>
    </xf>
    <xf numFmtId="0" fontId="2045" fillId="0" borderId="0" xfId="0" applyFont="true"/>
    <xf numFmtId="0" fontId="2046" fillId="0" borderId="4" xfId="0" applyBorder="true" applyFont="true">
      <alignment horizontal="left" vertical="top"/>
      <protection locked="true"/>
    </xf>
    <xf numFmtId="0" fontId="2047" fillId="0" borderId="4" xfId="0" applyBorder="true" applyFont="true">
      <alignment horizontal="left" vertical="top" wrapText="true"/>
      <protection locked="true"/>
    </xf>
    <xf numFmtId="0" fontId="2048" fillId="0" borderId="4" xfId="0" applyBorder="true" applyFont="true">
      <alignment horizontal="center" vertical="top"/>
      <protection locked="true"/>
    </xf>
    <xf numFmtId="170" fontId="2049" fillId="0" borderId="4" xfId="0" applyBorder="true" applyFont="true" applyNumberFormat="true">
      <alignment horizontal="right" vertical="top"/>
      <protection locked="true"/>
    </xf>
    <xf numFmtId="171" fontId="2050" fillId="0" borderId="4" xfId="0" applyBorder="true" applyFont="true" applyNumberFormat="true">
      <alignment horizontal="right" vertical="top"/>
      <protection locked="true"/>
    </xf>
    <xf numFmtId="171" fontId="2051" fillId="0" borderId="4" xfId="0" applyBorder="true" applyFont="true" applyNumberFormat="true">
      <alignment horizontal="right" vertical="top"/>
      <protection locked="true"/>
    </xf>
    <xf numFmtId="171" fontId="2052" fillId="0" borderId="4" xfId="0" applyBorder="true" applyFont="true" applyNumberFormat="true">
      <alignment horizontal="right" vertical="top"/>
      <protection locked="true"/>
    </xf>
    <xf numFmtId="4" fontId="2053" fillId="0" borderId="4" xfId="0" applyBorder="true" applyFont="true" applyNumberFormat="true">
      <alignment horizontal="right" vertical="top"/>
      <protection locked="true"/>
    </xf>
    <xf numFmtId="172" fontId="2054" fillId="0" borderId="4" xfId="0" applyBorder="true" applyFont="true" applyNumberFormat="true">
      <alignment horizontal="right" vertical="top"/>
      <protection locked="true"/>
    </xf>
    <xf numFmtId="4" fontId="2055" fillId="0" borderId="4" xfId="0" applyBorder="true" applyFont="true" applyNumberFormat="true">
      <alignment horizontal="right" vertical="top"/>
      <protection locked="true"/>
    </xf>
    <xf numFmtId="173" fontId="2056" fillId="3" borderId="4" xfId="0" applyFill="true" applyBorder="true" applyFont="true" applyNumberFormat="true">
      <alignment vertical="top" horizontal="right"/>
      <protection locked="false"/>
    </xf>
    <xf numFmtId="171" fontId="2057" fillId="0" borderId="4" xfId="0" applyBorder="true" applyFont="true" applyNumberFormat="true">
      <alignment horizontal="right" vertical="top"/>
      <protection locked="true"/>
    </xf>
    <xf numFmtId="171" fontId="2058" fillId="0" borderId="4" xfId="0" applyBorder="true" applyFont="true" applyNumberFormat="true">
      <alignment horizontal="right" vertical="top"/>
      <protection locked="true"/>
    </xf>
    <xf numFmtId="171" fontId="2059" fillId="0" borderId="4" xfId="0" applyBorder="true" applyFont="true" applyNumberFormat="true">
      <alignment horizontal="right" vertical="top"/>
      <protection locked="true"/>
    </xf>
    <xf numFmtId="4" fontId="2060" fillId="0" borderId="4" xfId="0" applyBorder="true" applyFont="true" applyNumberFormat="true">
      <alignment horizontal="right" vertical="top"/>
      <protection locked="true"/>
    </xf>
    <xf numFmtId="0" fontId="2061" fillId="0" borderId="0" xfId="0" applyFont="true"/>
    <xf numFmtId="0" fontId="2062" fillId="5" borderId="4" xfId="0" applyFill="true" applyBorder="true" applyFont="true">
      <alignment horizontal="left"/>
      <protection locked="true"/>
    </xf>
    <xf numFmtId="0" fontId="2063" fillId="5" borderId="4" xfId="0" applyFill="true" applyBorder="true" applyFont="true">
      <alignment horizontal="left"/>
      <protection locked="true"/>
    </xf>
    <xf numFmtId="0" fontId="2064" fillId="5" borderId="4" xfId="0" applyFill="true" applyBorder="true" applyFont="true">
      <alignment horizontal="left"/>
      <protection locked="true"/>
    </xf>
    <xf numFmtId="0" fontId="2065" fillId="5" borderId="4" xfId="0" applyFill="true" applyBorder="true" applyFont="true">
      <alignment horizontal="left"/>
      <protection locked="true"/>
    </xf>
    <xf numFmtId="0" fontId="2066" fillId="5" borderId="4" xfId="0" applyFill="true" applyBorder="true" applyFont="true">
      <alignment horizontal="left"/>
      <protection locked="true"/>
    </xf>
    <xf numFmtId="0" fontId="2067" fillId="5" borderId="4" xfId="0" applyFill="true" applyBorder="true" applyFont="true">
      <alignment horizontal="left"/>
      <protection locked="true"/>
    </xf>
    <xf numFmtId="0" fontId="2068" fillId="5" borderId="4" xfId="0" applyFill="true" applyBorder="true" applyFont="true">
      <alignment horizontal="left"/>
      <protection locked="true"/>
    </xf>
    <xf numFmtId="0" fontId="2069" fillId="5" borderId="4" xfId="0" applyFill="true" applyBorder="true" applyFont="true">
      <alignment horizontal="left"/>
      <protection locked="true"/>
    </xf>
    <xf numFmtId="0" fontId="2070" fillId="5" borderId="4" xfId="0" applyFill="true" applyBorder="true" applyFont="true">
      <alignment horizontal="left"/>
      <protection locked="true"/>
    </xf>
    <xf numFmtId="0" fontId="2071" fillId="5" borderId="4" xfId="0" applyFill="true" applyBorder="true" applyFont="true">
      <alignment horizontal="left"/>
      <protection locked="true"/>
    </xf>
    <xf numFmtId="0" fontId="2072" fillId="5" borderId="4" xfId="0" applyFill="true" applyBorder="true" applyFont="true">
      <alignment horizontal="left"/>
      <protection locked="true"/>
    </xf>
    <xf numFmtId="0" fontId="2073" fillId="5" borderId="4" xfId="0" applyFill="true" applyBorder="true" applyFont="true">
      <alignment horizontal="left"/>
      <protection locked="true"/>
    </xf>
    <xf numFmtId="4" fontId="2074" fillId="5" borderId="4" xfId="0" applyFill="true" applyBorder="true" applyFont="true" applyNumberFormat="true">
      <alignment horizontal="right"/>
      <protection locked="true"/>
    </xf>
    <xf numFmtId="4" fontId="2075" fillId="5" borderId="4" xfId="0" applyFill="true" applyBorder="true" applyFont="true" applyNumberFormat="true">
      <alignment horizontal="right"/>
      <protection locked="true"/>
    </xf>
    <xf numFmtId="4" fontId="2076" fillId="5" borderId="4" xfId="0" applyFill="true" applyBorder="true" applyFont="true" applyNumberFormat="true">
      <alignment horizontal="right"/>
      <protection locked="true"/>
    </xf>
    <xf numFmtId="0" fontId="2077" fillId="0" borderId="0" xfId="0" applyFont="true"/>
    <xf numFmtId="0" fontId="2078" fillId="0" borderId="4" xfId="0" applyBorder="true" applyFont="true">
      <alignment horizontal="left" vertical="top"/>
      <protection locked="true"/>
    </xf>
    <xf numFmtId="0" fontId="2079" fillId="0" borderId="4" xfId="0" applyBorder="true" applyFont="true">
      <alignment horizontal="left" vertical="top" wrapText="true"/>
      <protection locked="true"/>
    </xf>
    <xf numFmtId="0" fontId="2080" fillId="0" borderId="4" xfId="0" applyBorder="true" applyFont="true">
      <alignment horizontal="center" vertical="top"/>
      <protection locked="true"/>
    </xf>
    <xf numFmtId="170" fontId="2081" fillId="0" borderId="4" xfId="0" applyBorder="true" applyFont="true" applyNumberFormat="true">
      <alignment horizontal="right" vertical="top"/>
      <protection locked="true"/>
    </xf>
    <xf numFmtId="171" fontId="2082" fillId="0" borderId="4" xfId="0" applyBorder="true" applyFont="true" applyNumberFormat="true">
      <alignment horizontal="right" vertical="top"/>
      <protection locked="true"/>
    </xf>
    <xf numFmtId="171" fontId="2083" fillId="0" borderId="4" xfId="0" applyBorder="true" applyFont="true" applyNumberFormat="true">
      <alignment horizontal="right" vertical="top"/>
      <protection locked="true"/>
    </xf>
    <xf numFmtId="171" fontId="2084" fillId="0" borderId="4" xfId="0" applyBorder="true" applyFont="true" applyNumberFormat="true">
      <alignment horizontal="right" vertical="top"/>
      <protection locked="true"/>
    </xf>
    <xf numFmtId="4" fontId="2085" fillId="0" borderId="4" xfId="0" applyBorder="true" applyFont="true" applyNumberFormat="true">
      <alignment horizontal="right" vertical="top"/>
      <protection locked="true"/>
    </xf>
    <xf numFmtId="172" fontId="2086" fillId="0" borderId="4" xfId="0" applyBorder="true" applyFont="true" applyNumberFormat="true">
      <alignment horizontal="right" vertical="top"/>
      <protection locked="true"/>
    </xf>
    <xf numFmtId="4" fontId="2087" fillId="0" borderId="4" xfId="0" applyBorder="true" applyFont="true" applyNumberFormat="true">
      <alignment horizontal="right" vertical="top"/>
      <protection locked="true"/>
    </xf>
    <xf numFmtId="173" fontId="2088" fillId="3" borderId="4" xfId="0" applyFill="true" applyBorder="true" applyFont="true" applyNumberFormat="true">
      <alignment vertical="top" horizontal="right"/>
      <protection locked="false"/>
    </xf>
    <xf numFmtId="171" fontId="2089" fillId="0" borderId="4" xfId="0" applyBorder="true" applyFont="true" applyNumberFormat="true">
      <alignment horizontal="right" vertical="top"/>
      <protection locked="true"/>
    </xf>
    <xf numFmtId="171" fontId="2090" fillId="0" borderId="4" xfId="0" applyBorder="true" applyFont="true" applyNumberFormat="true">
      <alignment horizontal="right" vertical="top"/>
      <protection locked="true"/>
    </xf>
    <xf numFmtId="171" fontId="2091" fillId="0" borderId="4" xfId="0" applyBorder="true" applyFont="true" applyNumberFormat="true">
      <alignment horizontal="right" vertical="top"/>
      <protection locked="true"/>
    </xf>
    <xf numFmtId="4" fontId="2092" fillId="0" borderId="4" xfId="0" applyBorder="true" applyFont="true" applyNumberFormat="true">
      <alignment horizontal="right" vertical="top"/>
      <protection locked="true"/>
    </xf>
    <xf numFmtId="0" fontId="2093" fillId="0" borderId="0" xfId="0" applyFont="true"/>
    <xf numFmtId="0" fontId="2094" fillId="5" borderId="0" xfId="0" applyFill="true" applyFont="true">
      <alignment horizontal="right"/>
      <protection locked="true"/>
    </xf>
    <xf numFmtId="4" fontId="2095" fillId="5" borderId="0" xfId="0" applyFill="true" applyFont="true" applyNumberFormat="true">
      <alignment horizontal="right"/>
      <protection locked="true"/>
    </xf>
    <xf numFmtId="4" fontId="2096" fillId="5" borderId="0" xfId="0" applyFill="true" applyFont="true" applyNumberFormat="true">
      <alignment horizontal="right"/>
      <protection locked="true"/>
    </xf>
    <xf numFmtId="4" fontId="2097" fillId="5" borderId="0" xfId="0" applyFill="true" applyFont="true" applyNumberFormat="true">
      <alignment horizontal="right"/>
      <protection locked="true"/>
    </xf>
    <xf numFmtId="0" fontId="2098" fillId="8" borderId="0" xfId="0" applyFont="true" applyFill="true">
      <alignment horizontal="left" vertical="top"/>
      <protection locked="true"/>
    </xf>
    <xf numFmtId="0" fontId="2099" fillId="3" borderId="0" xfId="0" applyFont="true" applyFill="true">
      <alignment horizontal="left" vertical="top"/>
      <protection locked="true"/>
    </xf>
    <xf numFmtId="0" fontId="2100" fillId="0" borderId="5" xfId="0" applyFont="true" applyBorder="true">
      <alignment horizontal="center" vertical="top"/>
      <protection locked="true"/>
    </xf>
    <xf numFmtId="166" fontId="2101" fillId="0" borderId="0" xfId="0" applyFont="true" applyNumberFormat="true">
      <alignment horizontal="center" vertical="top"/>
      <protection locked="true"/>
    </xf>
    <xf numFmtId="0" fontId="2102" fillId="0" borderId="0" xfId="0" applyFont="true">
      <alignment horizontal="left" vertical="top"/>
      <protection locked="true"/>
    </xf>
    <xf numFmtId="165" fontId="2103" fillId="0" borderId="0" xfId="0" applyFont="true" applyNumberFormat="true">
      <alignment horizontal="left" vertical="top"/>
      <protection locked="true"/>
    </xf>
    <xf numFmtId="168" fontId="2104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105" fillId="5" borderId="4" xfId="0" applyFill="true" applyBorder="true" applyFont="true">
      <alignment horizontal="left"/>
      <protection locked="true"/>
    </xf>
    <xf numFmtId="0" fontId="2106" fillId="5" borderId="4" xfId="0" applyFill="true" applyBorder="true" applyFont="true">
      <alignment horizontal="left"/>
      <protection locked="true"/>
    </xf>
    <xf numFmtId="0" fontId="2107" fillId="5" borderId="4" xfId="0" applyFill="true" applyBorder="true" applyFont="true">
      <alignment horizontal="left"/>
      <protection locked="true"/>
    </xf>
    <xf numFmtId="0" fontId="2108" fillId="5" borderId="4" xfId="0" applyFill="true" applyBorder="true" applyFont="true">
      <alignment horizontal="left"/>
      <protection locked="true"/>
    </xf>
    <xf numFmtId="0" fontId="2109" fillId="5" borderId="4" xfId="0" applyFill="true" applyBorder="true" applyFont="true">
      <alignment horizontal="left"/>
      <protection locked="true"/>
    </xf>
    <xf numFmtId="0" fontId="2110" fillId="5" borderId="4" xfId="0" applyFill="true" applyBorder="true" applyFont="true">
      <alignment horizontal="left"/>
      <protection locked="true"/>
    </xf>
    <xf numFmtId="0" fontId="2111" fillId="5" borderId="4" xfId="0" applyFill="true" applyBorder="true" applyFont="true">
      <alignment horizontal="left"/>
      <protection locked="true"/>
    </xf>
    <xf numFmtId="0" fontId="2112" fillId="5" borderId="4" xfId="0" applyFill="true" applyBorder="true" applyFont="true">
      <alignment horizontal="left"/>
      <protection locked="true"/>
    </xf>
    <xf numFmtId="0" fontId="2113" fillId="5" borderId="4" xfId="0" applyFill="true" applyBorder="true" applyFont="true">
      <alignment horizontal="left"/>
      <protection locked="true"/>
    </xf>
    <xf numFmtId="0" fontId="2114" fillId="5" borderId="4" xfId="0" applyFill="true" applyBorder="true" applyFont="true">
      <alignment horizontal="left"/>
      <protection locked="true"/>
    </xf>
    <xf numFmtId="0" fontId="2115" fillId="5" borderId="4" xfId="0" applyFill="true" applyBorder="true" applyFont="true">
      <alignment horizontal="left"/>
      <protection locked="true"/>
    </xf>
    <xf numFmtId="0" fontId="2116" fillId="5" borderId="4" xfId="0" applyFill="true" applyBorder="true" applyFont="true">
      <alignment horizontal="left"/>
      <protection locked="true"/>
    </xf>
    <xf numFmtId="0" fontId="2117" fillId="5" borderId="4" xfId="0" applyFill="true" applyBorder="true" applyFont="true">
      <alignment horizontal="left"/>
      <protection locked="true"/>
    </xf>
    <xf numFmtId="0" fontId="2118" fillId="5" borderId="4" xfId="0" applyFill="true" applyBorder="true" applyFont="true">
      <alignment horizontal="left"/>
      <protection locked="true"/>
    </xf>
    <xf numFmtId="0" fontId="2119" fillId="5" borderId="4" xfId="0" applyFill="true" applyBorder="true" applyFont="true">
      <alignment horizontal="left"/>
      <protection locked="true"/>
    </xf>
    <xf numFmtId="0" fontId="2120" fillId="5" borderId="4" xfId="0" applyFill="true" applyBorder="true" applyFont="true">
      <alignment horizontal="left"/>
      <protection locked="true"/>
    </xf>
    <xf numFmtId="0" fontId="2121" fillId="5" borderId="4" xfId="0" applyFill="true" applyBorder="true" applyFont="true">
      <alignment horizontal="left"/>
      <protection locked="true"/>
    </xf>
    <xf numFmtId="0" fontId="2122" fillId="5" borderId="4" xfId="0" applyFill="true" applyBorder="true" applyFont="true">
      <alignment horizontal="left"/>
      <protection locked="true"/>
    </xf>
    <xf numFmtId="0" fontId="2123" fillId="5" borderId="4" xfId="0" applyFill="true" applyBorder="true" applyFont="true">
      <alignment horizontal="left"/>
      <protection locked="true"/>
    </xf>
    <xf numFmtId="0" fontId="2124" fillId="5" borderId="4" xfId="0" applyFill="true" applyBorder="true" applyFont="true">
      <alignment horizontal="left"/>
      <protection locked="true"/>
    </xf>
    <xf numFmtId="0" fontId="2125" fillId="5" borderId="4" xfId="0" applyFill="true" applyBorder="true" applyFont="true">
      <alignment horizontal="left"/>
      <protection locked="true"/>
    </xf>
    <xf numFmtId="0" fontId="2126" fillId="5" borderId="4" xfId="0" applyFill="true" applyBorder="true" applyFont="true">
      <alignment horizontal="left"/>
      <protection locked="true"/>
    </xf>
    <xf numFmtId="0" fontId="2127" fillId="5" borderId="4" xfId="0" applyFill="true" applyBorder="true" applyFont="true">
      <alignment horizontal="left"/>
      <protection locked="true"/>
    </xf>
    <xf numFmtId="0" fontId="2128" fillId="5" borderId="4" xfId="0" applyFill="true" applyBorder="true" applyFont="true">
      <alignment horizontal="left"/>
      <protection locked="true"/>
    </xf>
    <xf numFmtId="0" fontId="2129" fillId="5" borderId="4" xfId="0" applyFill="true" applyBorder="true" applyFont="true">
      <alignment horizontal="left"/>
      <protection locked="true"/>
    </xf>
    <xf numFmtId="0" fontId="2130" fillId="5" borderId="4" xfId="0" applyFill="true" applyBorder="true" applyFont="true">
      <alignment horizontal="left"/>
      <protection locked="true"/>
    </xf>
    <xf numFmtId="0" fontId="2131" fillId="5" borderId="4" xfId="0" applyFill="true" applyBorder="true" applyFont="true">
      <alignment horizontal="left"/>
      <protection locked="true"/>
    </xf>
    <xf numFmtId="0" fontId="2132" fillId="5" borderId="4" xfId="0" applyFill="true" applyBorder="true" applyFont="true">
      <alignment horizontal="left"/>
      <protection locked="true"/>
    </xf>
    <xf numFmtId="0" fontId="2133" fillId="5" borderId="4" xfId="0" applyFill="true" applyBorder="true" applyFont="true">
      <alignment horizontal="left"/>
      <protection locked="true"/>
    </xf>
    <xf numFmtId="0" fontId="2134" fillId="5" borderId="4" xfId="0" applyFill="true" applyBorder="true" applyFont="true">
      <alignment horizontal="left"/>
      <protection locked="true"/>
    </xf>
    <xf numFmtId="0" fontId="2135" fillId="5" borderId="4" xfId="0" applyFill="true" applyBorder="true" applyFont="true">
      <alignment horizontal="left"/>
      <protection locked="true"/>
    </xf>
    <xf numFmtId="0" fontId="2136" fillId="5" borderId="4" xfId="0" applyFill="true" applyBorder="true" applyFont="true">
      <alignment horizontal="left"/>
      <protection locked="true"/>
    </xf>
    <xf numFmtId="0" fontId="2137" fillId="5" borderId="4" xfId="0" applyFill="true" applyBorder="true" applyFont="true">
      <alignment horizontal="left"/>
      <protection locked="true"/>
    </xf>
    <xf numFmtId="0" fontId="2138" fillId="5" borderId="4" xfId="0" applyFill="true" applyBorder="true" applyFont="true">
      <alignment horizontal="left"/>
      <protection locked="true"/>
    </xf>
    <xf numFmtId="0" fontId="2139" fillId="5" borderId="4" xfId="0" applyFill="true" applyBorder="true" applyFont="true">
      <alignment horizontal="left"/>
      <protection locked="true"/>
    </xf>
    <xf numFmtId="0" fontId="2140" fillId="5" borderId="4" xfId="0" applyFill="true" applyBorder="true" applyFont="true">
      <alignment horizontal="left"/>
      <protection locked="true"/>
    </xf>
    <xf numFmtId="0" fontId="2141" fillId="5" borderId="4" xfId="0" applyFill="true" applyBorder="true" applyFont="true">
      <alignment horizontal="left"/>
      <protection locked="true"/>
    </xf>
    <xf numFmtId="0" fontId="2142" fillId="5" borderId="4" xfId="0" applyFill="true" applyBorder="true" applyFont="true">
      <alignment horizontal="left"/>
      <protection locked="true"/>
    </xf>
    <xf numFmtId="0" fontId="2143" fillId="5" borderId="4" xfId="0" applyFill="true" applyBorder="true" applyFont="true">
      <alignment horizontal="left"/>
      <protection locked="true"/>
    </xf>
    <xf numFmtId="0" fontId="2144" fillId="5" borderId="4" xfId="0" applyFill="true" applyBorder="true" applyFont="true">
      <alignment horizontal="left"/>
      <protection locked="true"/>
    </xf>
    <xf numFmtId="0" fontId="2145" fillId="5" borderId="4" xfId="0" applyFill="true" applyBorder="true" applyFont="true">
      <alignment horizontal="left"/>
      <protection locked="true"/>
    </xf>
    <xf numFmtId="0" fontId="2146" fillId="5" borderId="4" xfId="0" applyFill="true" applyBorder="true" applyFont="true">
      <alignment horizontal="left"/>
      <protection locked="true"/>
    </xf>
    <xf numFmtId="0" fontId="2147" fillId="5" borderId="4" xfId="0" applyFill="true" applyBorder="true" applyFont="true">
      <alignment horizontal="left"/>
      <protection locked="true"/>
    </xf>
    <xf numFmtId="0" fontId="2148" fillId="5" borderId="4" xfId="0" applyFill="true" applyBorder="true" applyFont="true">
      <alignment horizontal="left"/>
      <protection locked="true"/>
    </xf>
    <xf numFmtId="0" fontId="2149" fillId="5" borderId="4" xfId="0" applyFill="true" applyBorder="true" applyFont="true">
      <alignment horizontal="left"/>
      <protection locked="true"/>
    </xf>
    <xf numFmtId="0" fontId="2150" fillId="5" borderId="4" xfId="0" applyFill="true" applyBorder="true" applyFont="true">
      <alignment horizontal="left"/>
      <protection locked="true"/>
    </xf>
    <xf numFmtId="0" fontId="2151" fillId="5" borderId="4" xfId="0" applyFill="true" applyBorder="true" applyFont="true">
      <alignment horizontal="left"/>
      <protection locked="true"/>
    </xf>
    <xf numFmtId="0" fontId="2152" fillId="5" borderId="4" xfId="0" applyFill="true" applyBorder="true" applyFont="true">
      <alignment horizontal="left"/>
      <protection locked="true"/>
    </xf>
    <xf numFmtId="0" fontId="2153" fillId="5" borderId="4" xfId="0" applyFill="true" applyBorder="true" applyFont="true">
      <alignment horizontal="left"/>
      <protection locked="true"/>
    </xf>
    <xf numFmtId="0" fontId="2154" fillId="5" borderId="4" xfId="0" applyFill="true" applyBorder="true" applyFont="true">
      <alignment horizontal="left"/>
      <protection locked="true"/>
    </xf>
    <xf numFmtId="0" fontId="2155" fillId="5" borderId="4" xfId="0" applyFill="true" applyBorder="true" applyFont="true">
      <alignment horizontal="left"/>
      <protection locked="true"/>
    </xf>
    <xf numFmtId="0" fontId="2156" fillId="5" borderId="4" xfId="0" applyFill="true" applyBorder="true" applyFont="true">
      <alignment horizontal="left"/>
      <protection locked="true"/>
    </xf>
    <xf numFmtId="0" fontId="2157" fillId="5" borderId="4" xfId="0" applyFill="true" applyBorder="true" applyFont="true">
      <alignment horizontal="left"/>
      <protection locked="true"/>
    </xf>
    <xf numFmtId="0" fontId="2158" fillId="5" borderId="4" xfId="0" applyFill="true" applyBorder="true" applyFont="true">
      <alignment horizontal="left"/>
      <protection locked="true"/>
    </xf>
    <xf numFmtId="0" fontId="2159" fillId="5" borderId="4" xfId="0" applyFill="true" applyBorder="true" applyFont="true">
      <alignment horizontal="left"/>
      <protection locked="true"/>
    </xf>
    <xf numFmtId="0" fontId="2160" fillId="5" borderId="4" xfId="0" applyFill="true" applyBorder="true" applyFont="true">
      <alignment horizontal="left"/>
      <protection locked="true"/>
    </xf>
    <xf numFmtId="0" fontId="2161" fillId="5" borderId="4" xfId="0" applyFill="true" applyBorder="true" applyFont="true">
      <alignment horizontal="left"/>
      <protection locked="true"/>
    </xf>
    <xf numFmtId="0" fontId="2162" fillId="5" borderId="4" xfId="0" applyFill="true" applyBorder="true" applyFont="true">
      <alignment horizontal="left"/>
      <protection locked="true"/>
    </xf>
    <xf numFmtId="0" fontId="2163" fillId="5" borderId="4" xfId="0" applyFill="true" applyBorder="true" applyFont="true">
      <alignment horizontal="left"/>
      <protection locked="true"/>
    </xf>
    <xf numFmtId="0" fontId="2164" fillId="5" borderId="4" xfId="0" applyFill="true" applyBorder="true" applyFont="true">
      <alignment horizontal="left"/>
      <protection locked="true"/>
    </xf>
    <xf numFmtId="0" fontId="2165" fillId="5" borderId="4" xfId="0" applyFill="true" applyBorder="true" applyFont="true">
      <alignment horizontal="left"/>
      <protection locked="true"/>
    </xf>
    <xf numFmtId="0" fontId="2166" fillId="5" borderId="4" xfId="0" applyFill="true" applyBorder="true" applyFont="true">
      <alignment horizontal="left"/>
      <protection locked="true"/>
    </xf>
    <xf numFmtId="0" fontId="2167" fillId="5" borderId="4" xfId="0" applyFill="true" applyBorder="true" applyFont="true">
      <alignment horizontal="left"/>
      <protection locked="true"/>
    </xf>
    <xf numFmtId="0" fontId="2168" fillId="5" borderId="4" xfId="0" applyFill="true" applyBorder="true" applyFont="true">
      <alignment horizontal="left"/>
      <protection locked="true"/>
    </xf>
    <xf numFmtId="0" fontId="2169" fillId="5" borderId="4" xfId="0" applyFill="true" applyBorder="true" applyFont="true">
      <alignment horizontal="left"/>
      <protection locked="true"/>
    </xf>
    <xf numFmtId="0" fontId="2170" fillId="5" borderId="4" xfId="0" applyFill="true" applyBorder="true" applyFont="true">
      <alignment horizontal="left"/>
      <protection locked="true"/>
    </xf>
    <xf numFmtId="0" fontId="2171" fillId="5" borderId="4" xfId="0" applyFill="true" applyBorder="true" applyFont="true">
      <alignment horizontal="left"/>
      <protection locked="true"/>
    </xf>
    <xf numFmtId="0" fontId="2172" fillId="5" borderId="4" xfId="0" applyFill="true" applyBorder="true" applyFont="true">
      <alignment horizontal="left"/>
      <protection locked="true"/>
    </xf>
    <xf numFmtId="0" fontId="2173" fillId="5" borderId="4" xfId="0" applyFill="true" applyBorder="true" applyFont="true">
      <alignment horizontal="left"/>
      <protection locked="true"/>
    </xf>
    <xf numFmtId="0" fontId="2174" fillId="5" borderId="4" xfId="0" applyFill="true" applyBorder="true" applyFont="true">
      <alignment horizontal="left"/>
      <protection locked="true"/>
    </xf>
    <xf numFmtId="0" fontId="2175" fillId="5" borderId="4" xfId="0" applyFill="true" applyBorder="true" applyFont="true">
      <alignment horizontal="left"/>
      <protection locked="true"/>
    </xf>
    <xf numFmtId="0" fontId="2176" fillId="5" borderId="4" xfId="0" applyFill="true" applyBorder="true" applyFont="true">
      <alignment horizontal="left"/>
      <protection locked="true"/>
    </xf>
    <xf numFmtId="0" fontId="2177" fillId="5" borderId="4" xfId="0" applyFill="true" applyBorder="true" applyFont="true">
      <alignment horizontal="left"/>
      <protection locked="true"/>
    </xf>
    <xf numFmtId="0" fontId="2178" fillId="5" borderId="4" xfId="0" applyFill="true" applyBorder="true" applyFont="true">
      <alignment horizontal="left"/>
      <protection locked="true"/>
    </xf>
    <xf numFmtId="0" fontId="2179" fillId="5" borderId="4" xfId="0" applyFill="true" applyBorder="true" applyFont="true">
      <alignment horizontal="left"/>
      <protection locked="true"/>
    </xf>
    <xf numFmtId="0" fontId="2180" fillId="5" borderId="4" xfId="0" applyFill="true" applyBorder="true" applyFont="true">
      <alignment horizontal="left"/>
      <protection locked="true"/>
    </xf>
    <xf numFmtId="0" fontId="2181" fillId="5" borderId="4" xfId="0" applyFill="true" applyBorder="true" applyFont="true">
      <alignment horizontal="left"/>
      <protection locked="true"/>
    </xf>
    <xf numFmtId="0" fontId="2182" fillId="5" borderId="4" xfId="0" applyFill="true" applyBorder="true" applyFont="true">
      <alignment horizontal="left"/>
      <protection locked="true"/>
    </xf>
    <xf numFmtId="0" fontId="2183" fillId="5" borderId="4" xfId="0" applyFill="true" applyBorder="true" applyFont="true">
      <alignment horizontal="left"/>
      <protection locked="true"/>
    </xf>
    <xf numFmtId="0" fontId="2184" fillId="5" borderId="4" xfId="0" applyFill="true" applyBorder="true" applyFont="true">
      <alignment horizontal="left"/>
      <protection locked="true"/>
    </xf>
    <xf numFmtId="0" fontId="2185" fillId="5" borderId="4" xfId="0" applyFill="true" applyBorder="true" applyFont="true">
      <alignment horizontal="left"/>
      <protection locked="true"/>
    </xf>
    <xf numFmtId="0" fontId="2186" fillId="5" borderId="4" xfId="0" applyFill="true" applyBorder="true" applyFont="true">
      <alignment horizontal="left"/>
      <protection locked="true"/>
    </xf>
    <xf numFmtId="0" fontId="2187" fillId="5" borderId="4" xfId="0" applyFill="true" applyBorder="true" applyFont="true">
      <alignment horizontal="left"/>
      <protection locked="true"/>
    </xf>
    <xf numFmtId="0" fontId="2188" fillId="5" borderId="4" xfId="0" applyFill="true" applyBorder="true" applyFont="true">
      <alignment horizontal="left"/>
      <protection locked="true"/>
    </xf>
    <xf numFmtId="0" fontId="2189" fillId="5" borderId="4" xfId="0" applyFill="true" applyBorder="true" applyFont="true">
      <alignment horizontal="left"/>
      <protection locked="true"/>
    </xf>
    <xf numFmtId="0" fontId="2190" fillId="5" borderId="4" xfId="0" applyFill="true" applyBorder="true" applyFont="true">
      <alignment horizontal="left"/>
      <protection locked="true"/>
    </xf>
    <xf numFmtId="0" fontId="2191" fillId="5" borderId="4" xfId="0" applyFill="true" applyBorder="true" applyFont="true">
      <alignment horizontal="left"/>
      <protection locked="true"/>
    </xf>
    <xf numFmtId="0" fontId="2192" fillId="5" borderId="4" xfId="0" applyFill="true" applyBorder="true" applyFont="true">
      <alignment horizontal="left"/>
      <protection locked="true"/>
    </xf>
    <xf numFmtId="0" fontId="2193" fillId="5" borderId="4" xfId="0" applyFill="true" applyBorder="true" applyFont="true">
      <alignment horizontal="left"/>
      <protection locked="true"/>
    </xf>
    <xf numFmtId="0" fontId="2194" fillId="5" borderId="4" xfId="0" applyFill="true" applyBorder="true" applyFont="true">
      <alignment horizontal="left"/>
      <protection locked="true"/>
    </xf>
    <xf numFmtId="0" fontId="2195" fillId="5" borderId="4" xfId="0" applyFill="true" applyBorder="true" applyFont="true">
      <alignment horizontal="left"/>
      <protection locked="true"/>
    </xf>
    <xf numFmtId="0" fontId="2196" fillId="5" borderId="4" xfId="0" applyFill="true" applyBorder="true" applyFont="true">
      <alignment horizontal="left"/>
      <protection locked="true"/>
    </xf>
    <xf numFmtId="0" fontId="2197" fillId="5" borderId="4" xfId="0" applyFill="true" applyBorder="true" applyFont="true">
      <alignment horizontal="left"/>
      <protection locked="true"/>
    </xf>
    <xf numFmtId="0" fontId="2198" fillId="5" borderId="4" xfId="0" applyFill="true" applyBorder="true" applyFont="true">
      <alignment horizontal="left"/>
      <protection locked="true"/>
    </xf>
    <xf numFmtId="0" fontId="2199" fillId="5" borderId="4" xfId="0" applyFill="true" applyBorder="true" applyFont="true">
      <alignment horizontal="left"/>
      <protection locked="true"/>
    </xf>
    <xf numFmtId="0" fontId="2200" fillId="5" borderId="4" xfId="0" applyFill="true" applyBorder="true" applyFont="true">
      <alignment horizontal="left"/>
      <protection locked="true"/>
    </xf>
    <xf numFmtId="0" fontId="2201" fillId="5" borderId="4" xfId="0" applyFill="true" applyBorder="true" applyFont="true">
      <alignment horizontal="left"/>
      <protection locked="true"/>
    </xf>
    <xf numFmtId="0" fontId="2202" fillId="5" borderId="4" xfId="0" applyFill="true" applyBorder="true" applyFont="true">
      <alignment horizontal="left"/>
      <protection locked="true"/>
    </xf>
    <xf numFmtId="0" fontId="2203" fillId="5" borderId="4" xfId="0" applyFill="true" applyBorder="true" applyFont="true">
      <alignment horizontal="left"/>
      <protection locked="true"/>
    </xf>
    <xf numFmtId="0" fontId="2204" fillId="5" borderId="4" xfId="0" applyFill="true" applyBorder="true" applyFont="true">
      <alignment horizontal="left"/>
      <protection locked="true"/>
    </xf>
    <xf numFmtId="0" fontId="2205" fillId="5" borderId="4" xfId="0" applyFill="true" applyBorder="true" applyFont="true">
      <alignment horizontal="left"/>
      <protection locked="true"/>
    </xf>
    <xf numFmtId="0" fontId="2206" fillId="5" borderId="4" xfId="0" applyFill="true" applyBorder="true" applyFont="true">
      <alignment horizontal="left"/>
      <protection locked="true"/>
    </xf>
    <xf numFmtId="0" fontId="2207" fillId="5" borderId="4" xfId="0" applyFill="true" applyBorder="true" applyFont="true">
      <alignment horizontal="left"/>
      <protection locked="true"/>
    </xf>
    <xf numFmtId="0" fontId="2208" fillId="5" borderId="4" xfId="0" applyFill="true" applyBorder="true" applyFont="true">
      <alignment horizontal="left"/>
      <protection locked="true"/>
    </xf>
    <xf numFmtId="0" fontId="2209" fillId="5" borderId="4" xfId="0" applyFill="true" applyBorder="true" applyFont="true">
      <alignment horizontal="left"/>
      <protection locked="true"/>
    </xf>
    <xf numFmtId="0" fontId="2210" fillId="5" borderId="4" xfId="0" applyFill="true" applyBorder="true" applyFont="true">
      <alignment horizontal="left"/>
      <protection locked="true"/>
    </xf>
    <xf numFmtId="0" fontId="2211" fillId="5" borderId="4" xfId="0" applyFill="true" applyBorder="true" applyFont="true">
      <alignment horizontal="left"/>
      <protection locked="true"/>
    </xf>
    <xf numFmtId="0" fontId="2212" fillId="5" borderId="4" xfId="0" applyFill="true" applyBorder="true" applyFont="true">
      <alignment horizontal="left"/>
      <protection locked="true"/>
    </xf>
    <xf numFmtId="0" fontId="2213" fillId="5" borderId="4" xfId="0" applyFill="true" applyBorder="true" applyFont="true">
      <alignment horizontal="left"/>
      <protection locked="true"/>
    </xf>
    <xf numFmtId="0" fontId="2214" fillId="5" borderId="4" xfId="0" applyFill="true" applyBorder="true" applyFont="true">
      <alignment horizontal="left"/>
      <protection locked="true"/>
    </xf>
    <xf numFmtId="0" fontId="2215" fillId="5" borderId="4" xfId="0" applyFill="true" applyBorder="true" applyFont="true">
      <alignment horizontal="left"/>
      <protection locked="true"/>
    </xf>
    <xf numFmtId="0" fontId="2216" fillId="5" borderId="4" xfId="0" applyFill="true" applyBorder="true" applyFont="true">
      <alignment horizontal="left"/>
      <protection locked="true"/>
    </xf>
    <xf numFmtId="0" fontId="2217" fillId="5" borderId="4" xfId="0" applyFill="true" applyBorder="true" applyFont="true">
      <alignment horizontal="left"/>
      <protection locked="true"/>
    </xf>
    <xf numFmtId="0" fontId="2218" fillId="5" borderId="4" xfId="0" applyFill="true" applyBorder="true" applyFont="true">
      <alignment horizontal="left"/>
      <protection locked="true"/>
    </xf>
    <xf numFmtId="0" fontId="2219" fillId="5" borderId="4" xfId="0" applyFill="true" applyBorder="true" applyFont="true">
      <alignment horizontal="left"/>
      <protection locked="true"/>
    </xf>
    <xf numFmtId="0" fontId="2220" fillId="5" borderId="4" xfId="0" applyFill="true" applyBorder="true" applyFont="true">
      <alignment horizontal="left"/>
      <protection locked="true"/>
    </xf>
    <xf numFmtId="0" fontId="2221" fillId="5" borderId="4" xfId="0" applyFill="true" applyBorder="true" applyFont="true">
      <alignment horizontal="left"/>
      <protection locked="true"/>
    </xf>
    <xf numFmtId="0" fontId="2222" fillId="5" borderId="4" xfId="0" applyFill="true" applyBorder="true" applyFont="true">
      <alignment horizontal="left"/>
      <protection locked="true"/>
    </xf>
    <xf numFmtId="0" fontId="2223" fillId="5" borderId="4" xfId="0" applyFill="true" applyBorder="true" applyFont="true">
      <alignment horizontal="left"/>
      <protection locked="true"/>
    </xf>
    <xf numFmtId="0" fontId="2224" fillId="5" borderId="4" xfId="0" applyFill="true" applyBorder="true" applyFont="true">
      <alignment horizontal="left"/>
      <protection locked="true"/>
    </xf>
    <xf numFmtId="0" fontId="2225" fillId="5" borderId="4" xfId="0" applyFill="true" applyBorder="true" applyFont="true">
      <alignment horizontal="left"/>
      <protection locked="true"/>
    </xf>
    <xf numFmtId="0" fontId="2226" fillId="5" borderId="4" xfId="0" applyFill="true" applyBorder="true" applyFont="true">
      <alignment horizontal="left"/>
      <protection locked="true"/>
    </xf>
    <xf numFmtId="0" fontId="2227" fillId="5" borderId="4" xfId="0" applyFill="true" applyBorder="true" applyFont="true">
      <alignment horizontal="left"/>
      <protection locked="true"/>
    </xf>
    <xf numFmtId="0" fontId="2228" fillId="5" borderId="4" xfId="0" applyFill="true" applyBorder="true" applyFont="true">
      <alignment horizontal="left"/>
      <protection locked="true"/>
    </xf>
    <xf numFmtId="0" fontId="2229" fillId="5" borderId="4" xfId="0" applyFill="true" applyBorder="true" applyFont="true">
      <alignment horizontal="left"/>
      <protection locked="true"/>
    </xf>
    <xf numFmtId="0" fontId="2230" fillId="0" borderId="4" xfId="0" applyBorder="true" applyFont="true">
      <alignment horizontal="left" vertical="top"/>
      <protection locked="true"/>
    </xf>
    <xf numFmtId="0" fontId="2231" fillId="0" borderId="4" xfId="0" applyBorder="true" applyFont="true">
      <alignment horizontal="left" vertical="top" wrapText="true"/>
      <protection locked="true"/>
    </xf>
    <xf numFmtId="4" fontId="2232" fillId="3" borderId="4" xfId="0" applyFill="true" applyBorder="true" applyFont="true" applyNumberFormat="true">
      <alignment vertical="top" horizontal="right"/>
      <protection locked="false"/>
    </xf>
    <xf numFmtId="4" fontId="2233" fillId="0" borderId="4" xfId="0" applyBorder="true" applyFont="true" applyNumberFormat="true">
      <alignment horizontal="right" vertical="top"/>
      <protection locked="true"/>
    </xf>
    <xf numFmtId="4" fontId="2234" fillId="3" borderId="4" xfId="0" applyFill="true" applyBorder="true" applyFont="true" applyNumberFormat="true">
      <alignment vertical="top" horizontal="right"/>
      <protection locked="false"/>
    </xf>
    <xf numFmtId="4" fontId="2235" fillId="0" borderId="4" xfId="0" applyBorder="true" applyFont="true" applyNumberFormat="true">
      <alignment horizontal="right" vertical="top"/>
      <protection locked="true"/>
    </xf>
    <xf numFmtId="4" fontId="2236" fillId="3" borderId="4" xfId="0" applyFill="true" applyBorder="true" applyFont="true" applyNumberFormat="true">
      <alignment vertical="top" horizontal="right"/>
      <protection locked="false"/>
    </xf>
    <xf numFmtId="4" fontId="2237" fillId="0" borderId="4" xfId="0" applyBorder="true" applyFont="true" applyNumberFormat="true">
      <alignment horizontal="right" vertical="top"/>
      <protection locked="true"/>
    </xf>
    <xf numFmtId="4" fontId="2238" fillId="3" borderId="4" xfId="0" applyFill="true" applyBorder="true" applyFont="true" applyNumberFormat="true">
      <alignment vertical="top" horizontal="right"/>
      <protection locked="false"/>
    </xf>
    <xf numFmtId="4" fontId="2239" fillId="0" borderId="4" xfId="0" applyBorder="true" applyFont="true" applyNumberFormat="true">
      <alignment horizontal="right" vertical="top"/>
      <protection locked="true"/>
    </xf>
    <xf numFmtId="4" fontId="2240" fillId="3" borderId="4" xfId="0" applyFill="true" applyBorder="true" applyFont="true" applyNumberFormat="true">
      <alignment vertical="top" horizontal="right"/>
      <protection locked="false"/>
    </xf>
    <xf numFmtId="4" fontId="2241" fillId="0" borderId="4" xfId="0" applyBorder="true" applyFont="true" applyNumberFormat="true">
      <alignment horizontal="right" vertical="top"/>
      <protection locked="true"/>
    </xf>
    <xf numFmtId="4" fontId="2242" fillId="3" borderId="4" xfId="0" applyFill="true" applyBorder="true" applyFont="true" applyNumberFormat="true">
      <alignment vertical="top" horizontal="right"/>
      <protection locked="false"/>
    </xf>
    <xf numFmtId="4" fontId="2243" fillId="0" borderId="4" xfId="0" applyBorder="true" applyFont="true" applyNumberFormat="true">
      <alignment horizontal="right" vertical="top"/>
      <protection locked="true"/>
    </xf>
    <xf numFmtId="4" fontId="2244" fillId="3" borderId="4" xfId="0" applyFill="true" applyBorder="true" applyFont="true" applyNumberFormat="true">
      <alignment vertical="top" horizontal="right"/>
      <protection locked="false"/>
    </xf>
    <xf numFmtId="4" fontId="2245" fillId="0" borderId="4" xfId="0" applyBorder="true" applyFont="true" applyNumberFormat="true">
      <alignment horizontal="right" vertical="top"/>
      <protection locked="true"/>
    </xf>
    <xf numFmtId="4" fontId="2246" fillId="3" borderId="4" xfId="0" applyFill="true" applyBorder="true" applyFont="true" applyNumberFormat="true">
      <alignment vertical="top" horizontal="right"/>
      <protection locked="false"/>
    </xf>
    <xf numFmtId="4" fontId="2247" fillId="0" borderId="4" xfId="0" applyBorder="true" applyFont="true" applyNumberFormat="true">
      <alignment horizontal="right" vertical="top"/>
      <protection locked="true"/>
    </xf>
    <xf numFmtId="4" fontId="2248" fillId="3" borderId="4" xfId="0" applyFill="true" applyBorder="true" applyFont="true" applyNumberFormat="true">
      <alignment vertical="top" horizontal="right"/>
      <protection locked="false"/>
    </xf>
    <xf numFmtId="4" fontId="2249" fillId="0" borderId="4" xfId="0" applyBorder="true" applyFont="true" applyNumberFormat="true">
      <alignment horizontal="right" vertical="top"/>
      <protection locked="true"/>
    </xf>
    <xf numFmtId="4" fontId="2250" fillId="3" borderId="4" xfId="0" applyFill="true" applyBorder="true" applyFont="true" applyNumberFormat="true">
      <alignment vertical="top" horizontal="right"/>
      <protection locked="false"/>
    </xf>
    <xf numFmtId="4" fontId="2251" fillId="0" borderId="4" xfId="0" applyBorder="true" applyFont="true" applyNumberFormat="true">
      <alignment horizontal="right" vertical="top"/>
      <protection locked="true"/>
    </xf>
    <xf numFmtId="4" fontId="2252" fillId="3" borderId="4" xfId="0" applyFill="true" applyBorder="true" applyFont="true" applyNumberFormat="true">
      <alignment vertical="top" horizontal="right"/>
      <protection locked="false"/>
    </xf>
    <xf numFmtId="4" fontId="2253" fillId="0" borderId="4" xfId="0" applyBorder="true" applyFont="true" applyNumberFormat="true">
      <alignment horizontal="right" vertical="top"/>
      <protection locked="true"/>
    </xf>
    <xf numFmtId="4" fontId="2254" fillId="3" borderId="4" xfId="0" applyFill="true" applyBorder="true" applyFont="true" applyNumberFormat="true">
      <alignment vertical="top" horizontal="right"/>
      <protection locked="false"/>
    </xf>
    <xf numFmtId="4" fontId="2255" fillId="0" borderId="4" xfId="0" applyBorder="true" applyFont="true" applyNumberFormat="true">
      <alignment horizontal="right" vertical="top"/>
      <protection locked="true"/>
    </xf>
    <xf numFmtId="4" fontId="2256" fillId="3" borderId="4" xfId="0" applyFill="true" applyBorder="true" applyFont="true" applyNumberFormat="true">
      <alignment vertical="top" horizontal="right"/>
      <protection locked="false"/>
    </xf>
    <xf numFmtId="4" fontId="2257" fillId="0" borderId="4" xfId="0" applyBorder="true" applyFont="true" applyNumberFormat="true">
      <alignment horizontal="right" vertical="top"/>
      <protection locked="true"/>
    </xf>
    <xf numFmtId="4" fontId="2258" fillId="3" borderId="4" xfId="0" applyFill="true" applyBorder="true" applyFont="true" applyNumberFormat="true">
      <alignment vertical="top" horizontal="right"/>
      <protection locked="false"/>
    </xf>
    <xf numFmtId="4" fontId="2259" fillId="0" borderId="4" xfId="0" applyBorder="true" applyFont="true" applyNumberFormat="true">
      <alignment horizontal="right" vertical="top"/>
      <protection locked="true"/>
    </xf>
    <xf numFmtId="4" fontId="2260" fillId="3" borderId="4" xfId="0" applyFill="true" applyBorder="true" applyFont="true" applyNumberFormat="true">
      <alignment vertical="top" horizontal="right"/>
      <protection locked="false"/>
    </xf>
    <xf numFmtId="4" fontId="2261" fillId="0" borderId="4" xfId="0" applyBorder="true" applyFont="true" applyNumberFormat="true">
      <alignment horizontal="right" vertical="top"/>
      <protection locked="true"/>
    </xf>
    <xf numFmtId="4" fontId="2262" fillId="3" borderId="4" xfId="0" applyFill="true" applyBorder="true" applyFont="true" applyNumberFormat="true">
      <alignment vertical="top" horizontal="right"/>
      <protection locked="false"/>
    </xf>
    <xf numFmtId="4" fontId="2263" fillId="0" borderId="4" xfId="0" applyBorder="true" applyFont="true" applyNumberFormat="true">
      <alignment horizontal="right" vertical="top"/>
      <protection locked="true"/>
    </xf>
    <xf numFmtId="4" fontId="2264" fillId="3" borderId="4" xfId="0" applyFill="true" applyBorder="true" applyFont="true" applyNumberFormat="true">
      <alignment vertical="top" horizontal="right"/>
      <protection locked="false"/>
    </xf>
    <xf numFmtId="4" fontId="2265" fillId="0" borderId="4" xfId="0" applyBorder="true" applyFont="true" applyNumberFormat="true">
      <alignment horizontal="right" vertical="top"/>
      <protection locked="true"/>
    </xf>
    <xf numFmtId="4" fontId="2266" fillId="3" borderId="4" xfId="0" applyFill="true" applyBorder="true" applyFont="true" applyNumberFormat="true">
      <alignment vertical="top" horizontal="right"/>
      <protection locked="false"/>
    </xf>
    <xf numFmtId="4" fontId="2267" fillId="0" borderId="4" xfId="0" applyBorder="true" applyFont="true" applyNumberFormat="true">
      <alignment horizontal="right" vertical="top"/>
      <protection locked="true"/>
    </xf>
    <xf numFmtId="4" fontId="2268" fillId="3" borderId="4" xfId="0" applyFill="true" applyBorder="true" applyFont="true" applyNumberFormat="true">
      <alignment vertical="top" horizontal="right"/>
      <protection locked="false"/>
    </xf>
    <xf numFmtId="4" fontId="2269" fillId="0" borderId="4" xfId="0" applyBorder="true" applyFont="true" applyNumberFormat="true">
      <alignment horizontal="right" vertical="top"/>
      <protection locked="true"/>
    </xf>
    <xf numFmtId="4" fontId="2270" fillId="3" borderId="4" xfId="0" applyFill="true" applyBorder="true" applyFont="true" applyNumberFormat="true">
      <alignment vertical="top" horizontal="right"/>
      <protection locked="false"/>
    </xf>
    <xf numFmtId="4" fontId="2271" fillId="0" borderId="4" xfId="0" applyBorder="true" applyFont="true" applyNumberFormat="true">
      <alignment horizontal="right" vertical="top"/>
      <protection locked="true"/>
    </xf>
    <xf numFmtId="4" fontId="2272" fillId="3" borderId="4" xfId="0" applyFill="true" applyBorder="true" applyFont="true" applyNumberFormat="true">
      <alignment vertical="top" horizontal="right"/>
      <protection locked="false"/>
    </xf>
    <xf numFmtId="4" fontId="2273" fillId="0" borderId="4" xfId="0" applyBorder="true" applyFont="true" applyNumberFormat="true">
      <alignment horizontal="right" vertical="top"/>
      <protection locked="true"/>
    </xf>
    <xf numFmtId="4" fontId="2274" fillId="3" borderId="4" xfId="0" applyFill="true" applyBorder="true" applyFont="true" applyNumberFormat="true">
      <alignment vertical="top" horizontal="right"/>
      <protection locked="false"/>
    </xf>
    <xf numFmtId="4" fontId="2275" fillId="0" borderId="4" xfId="0" applyBorder="true" applyFont="true" applyNumberFormat="true">
      <alignment horizontal="right" vertical="top"/>
      <protection locked="true"/>
    </xf>
    <xf numFmtId="4" fontId="2276" fillId="3" borderId="4" xfId="0" applyFill="true" applyBorder="true" applyFont="true" applyNumberFormat="true">
      <alignment vertical="top" horizontal="right"/>
      <protection locked="false"/>
    </xf>
    <xf numFmtId="4" fontId="2277" fillId="0" borderId="4" xfId="0" applyBorder="true" applyFont="true" applyNumberFormat="true">
      <alignment horizontal="right" vertical="top"/>
      <protection locked="true"/>
    </xf>
    <xf numFmtId="4" fontId="2278" fillId="3" borderId="4" xfId="0" applyFill="true" applyBorder="true" applyFont="true" applyNumberFormat="true">
      <alignment vertical="top" horizontal="right"/>
      <protection locked="false"/>
    </xf>
    <xf numFmtId="4" fontId="2279" fillId="0" borderId="4" xfId="0" applyBorder="true" applyFont="true" applyNumberFormat="true">
      <alignment horizontal="right" vertical="top"/>
      <protection locked="true"/>
    </xf>
    <xf numFmtId="4" fontId="2280" fillId="3" borderId="4" xfId="0" applyFill="true" applyBorder="true" applyFont="true" applyNumberFormat="true">
      <alignment vertical="top" horizontal="right"/>
      <protection locked="false"/>
    </xf>
    <xf numFmtId="4" fontId="2281" fillId="0" borderId="4" xfId="0" applyBorder="true" applyFont="true" applyNumberFormat="true">
      <alignment horizontal="right" vertical="top"/>
      <protection locked="true"/>
    </xf>
    <xf numFmtId="4" fontId="2282" fillId="3" borderId="4" xfId="0" applyFill="true" applyBorder="true" applyFont="true" applyNumberFormat="true">
      <alignment vertical="top" horizontal="right"/>
      <protection locked="false"/>
    </xf>
    <xf numFmtId="4" fontId="2283" fillId="0" borderId="4" xfId="0" applyBorder="true" applyFont="true" applyNumberFormat="true">
      <alignment horizontal="right" vertical="top"/>
      <protection locked="true"/>
    </xf>
    <xf numFmtId="4" fontId="2284" fillId="3" borderId="4" xfId="0" applyFill="true" applyBorder="true" applyFont="true" applyNumberFormat="true">
      <alignment vertical="top" horizontal="right"/>
      <protection locked="false"/>
    </xf>
    <xf numFmtId="4" fontId="2285" fillId="0" borderId="4" xfId="0" applyBorder="true" applyFont="true" applyNumberFormat="true">
      <alignment horizontal="right" vertical="top"/>
      <protection locked="true"/>
    </xf>
    <xf numFmtId="4" fontId="2286" fillId="3" borderId="4" xfId="0" applyFill="true" applyBorder="true" applyFont="true" applyNumberFormat="true">
      <alignment vertical="top" horizontal="right"/>
      <protection locked="false"/>
    </xf>
    <xf numFmtId="4" fontId="2287" fillId="0" borderId="4" xfId="0" applyBorder="true" applyFont="true" applyNumberFormat="true">
      <alignment horizontal="right" vertical="top"/>
      <protection locked="true"/>
    </xf>
    <xf numFmtId="4" fontId="2288" fillId="3" borderId="4" xfId="0" applyFill="true" applyBorder="true" applyFont="true" applyNumberFormat="true">
      <alignment vertical="top" horizontal="right"/>
      <protection locked="false"/>
    </xf>
    <xf numFmtId="4" fontId="2289" fillId="0" borderId="4" xfId="0" applyBorder="true" applyFont="true" applyNumberFormat="true">
      <alignment horizontal="right" vertical="top"/>
      <protection locked="true"/>
    </xf>
    <xf numFmtId="4" fontId="2290" fillId="3" borderId="4" xfId="0" applyFill="true" applyBorder="true" applyFont="true" applyNumberFormat="true">
      <alignment vertical="top" horizontal="right"/>
      <protection locked="false"/>
    </xf>
    <xf numFmtId="4" fontId="2291" fillId="0" borderId="4" xfId="0" applyBorder="true" applyFont="true" applyNumberFormat="true">
      <alignment horizontal="right" vertical="top"/>
      <protection locked="true"/>
    </xf>
    <xf numFmtId="4" fontId="2292" fillId="3" borderId="4" xfId="0" applyFill="true" applyBorder="true" applyFont="true" applyNumberFormat="true">
      <alignment vertical="top" horizontal="right"/>
      <protection locked="false"/>
    </xf>
    <xf numFmtId="4" fontId="2293" fillId="0" borderId="4" xfId="0" applyBorder="true" applyFont="true" applyNumberFormat="true">
      <alignment horizontal="right" vertical="top"/>
      <protection locked="true"/>
    </xf>
    <xf numFmtId="4" fontId="2294" fillId="3" borderId="4" xfId="0" applyFill="true" applyBorder="true" applyFont="true" applyNumberFormat="true">
      <alignment vertical="top" horizontal="right"/>
      <protection locked="false"/>
    </xf>
    <xf numFmtId="4" fontId="2295" fillId="0" borderId="4" xfId="0" applyBorder="true" applyFont="true" applyNumberFormat="true">
      <alignment horizontal="right" vertical="top"/>
      <protection locked="true"/>
    </xf>
    <xf numFmtId="4" fontId="2296" fillId="3" borderId="4" xfId="0" applyFill="true" applyBorder="true" applyFont="true" applyNumberFormat="true">
      <alignment vertical="top" horizontal="right"/>
      <protection locked="false"/>
    </xf>
    <xf numFmtId="4" fontId="2297" fillId="0" borderId="4" xfId="0" applyBorder="true" applyFont="true" applyNumberFormat="true">
      <alignment horizontal="right" vertical="top"/>
      <protection locked="true"/>
    </xf>
    <xf numFmtId="4" fontId="2298" fillId="3" borderId="4" xfId="0" applyFill="true" applyBorder="true" applyFont="true" applyNumberFormat="true">
      <alignment vertical="top" horizontal="right"/>
      <protection locked="false"/>
    </xf>
    <xf numFmtId="4" fontId="2299" fillId="0" borderId="4" xfId="0" applyBorder="true" applyFont="true" applyNumberFormat="true">
      <alignment horizontal="right" vertical="top"/>
      <protection locked="true"/>
    </xf>
    <xf numFmtId="4" fontId="2300" fillId="3" borderId="4" xfId="0" applyFill="true" applyBorder="true" applyFont="true" applyNumberFormat="true">
      <alignment vertical="top" horizontal="right"/>
      <protection locked="false"/>
    </xf>
    <xf numFmtId="4" fontId="2301" fillId="0" borderId="4" xfId="0" applyBorder="true" applyFont="true" applyNumberFormat="true">
      <alignment horizontal="right" vertical="top"/>
      <protection locked="true"/>
    </xf>
    <xf numFmtId="4" fontId="2302" fillId="3" borderId="4" xfId="0" applyFill="true" applyBorder="true" applyFont="true" applyNumberFormat="true">
      <alignment vertical="top" horizontal="right"/>
      <protection locked="false"/>
    </xf>
    <xf numFmtId="4" fontId="2303" fillId="0" borderId="4" xfId="0" applyBorder="true" applyFont="true" applyNumberFormat="true">
      <alignment horizontal="right" vertical="top"/>
      <protection locked="true"/>
    </xf>
    <xf numFmtId="4" fontId="2304" fillId="3" borderId="4" xfId="0" applyFill="true" applyBorder="true" applyFont="true" applyNumberFormat="true">
      <alignment vertical="top" horizontal="right"/>
      <protection locked="false"/>
    </xf>
    <xf numFmtId="4" fontId="2305" fillId="0" borderId="4" xfId="0" applyBorder="true" applyFont="true" applyNumberFormat="true">
      <alignment horizontal="right" vertical="top"/>
      <protection locked="true"/>
    </xf>
    <xf numFmtId="4" fontId="2306" fillId="3" borderId="4" xfId="0" applyFill="true" applyBorder="true" applyFont="true" applyNumberFormat="true">
      <alignment vertical="top" horizontal="right"/>
      <protection locked="false"/>
    </xf>
    <xf numFmtId="4" fontId="2307" fillId="0" borderId="4" xfId="0" applyBorder="true" applyFont="true" applyNumberFormat="true">
      <alignment horizontal="right" vertical="top"/>
      <protection locked="true"/>
    </xf>
    <xf numFmtId="4" fontId="2308" fillId="3" borderId="4" xfId="0" applyFill="true" applyBorder="true" applyFont="true" applyNumberFormat="true">
      <alignment vertical="top" horizontal="right"/>
      <protection locked="false"/>
    </xf>
    <xf numFmtId="4" fontId="2309" fillId="0" borderId="4" xfId="0" applyBorder="true" applyFont="true" applyNumberFormat="true">
      <alignment horizontal="right" vertical="top"/>
      <protection locked="true"/>
    </xf>
    <xf numFmtId="4" fontId="2310" fillId="3" borderId="4" xfId="0" applyFill="true" applyBorder="true" applyFont="true" applyNumberFormat="true">
      <alignment vertical="top" horizontal="right"/>
      <protection locked="false"/>
    </xf>
    <xf numFmtId="4" fontId="2311" fillId="0" borderId="4" xfId="0" applyBorder="true" applyFont="true" applyNumberFormat="true">
      <alignment horizontal="right" vertical="top"/>
      <protection locked="true"/>
    </xf>
    <xf numFmtId="4" fontId="2312" fillId="3" borderId="4" xfId="0" applyFill="true" applyBorder="true" applyFont="true" applyNumberFormat="true">
      <alignment vertical="top" horizontal="right"/>
      <protection locked="false"/>
    </xf>
    <xf numFmtId="4" fontId="2313" fillId="0" borderId="4" xfId="0" applyBorder="true" applyFont="true" applyNumberFormat="true">
      <alignment horizontal="right" vertical="top"/>
      <protection locked="true"/>
    </xf>
    <xf numFmtId="4" fontId="2314" fillId="3" borderId="4" xfId="0" applyFill="true" applyBorder="true" applyFont="true" applyNumberFormat="true">
      <alignment vertical="top" horizontal="right"/>
      <protection locked="false"/>
    </xf>
    <xf numFmtId="4" fontId="2315" fillId="0" borderId="4" xfId="0" applyBorder="true" applyFont="true" applyNumberFormat="true">
      <alignment horizontal="right" vertical="top"/>
      <protection locked="true"/>
    </xf>
    <xf numFmtId="4" fontId="2316" fillId="3" borderId="4" xfId="0" applyFill="true" applyBorder="true" applyFont="true" applyNumberFormat="true">
      <alignment vertical="top" horizontal="right"/>
      <protection locked="false"/>
    </xf>
    <xf numFmtId="4" fontId="2317" fillId="0" borderId="4" xfId="0" applyBorder="true" applyFont="true" applyNumberFormat="true">
      <alignment horizontal="right" vertical="top"/>
      <protection locked="true"/>
    </xf>
    <xf numFmtId="4" fontId="2318" fillId="3" borderId="4" xfId="0" applyFill="true" applyBorder="true" applyFont="true" applyNumberFormat="true">
      <alignment vertical="top" horizontal="right"/>
      <protection locked="false"/>
    </xf>
    <xf numFmtId="4" fontId="2319" fillId="0" borderId="4" xfId="0" applyBorder="true" applyFont="true" applyNumberFormat="true">
      <alignment horizontal="right" vertical="top"/>
      <protection locked="true"/>
    </xf>
    <xf numFmtId="4" fontId="2320" fillId="3" borderId="4" xfId="0" applyFill="true" applyBorder="true" applyFont="true" applyNumberFormat="true">
      <alignment vertical="top" horizontal="right"/>
      <protection locked="false"/>
    </xf>
    <xf numFmtId="4" fontId="2321" fillId="0" borderId="4" xfId="0" applyBorder="true" applyFont="true" applyNumberFormat="true">
      <alignment horizontal="right" vertical="top"/>
      <protection locked="true"/>
    </xf>
    <xf numFmtId="4" fontId="2322" fillId="3" borderId="4" xfId="0" applyFill="true" applyBorder="true" applyFont="true" applyNumberFormat="true">
      <alignment vertical="top" horizontal="right"/>
      <protection locked="false"/>
    </xf>
    <xf numFmtId="4" fontId="2323" fillId="0" borderId="4" xfId="0" applyBorder="true" applyFont="true" applyNumberFormat="true">
      <alignment horizontal="right" vertical="top"/>
      <protection locked="true"/>
    </xf>
    <xf numFmtId="4" fontId="2324" fillId="3" borderId="4" xfId="0" applyFill="true" applyBorder="true" applyFont="true" applyNumberFormat="true">
      <alignment vertical="top" horizontal="right"/>
      <protection locked="false"/>
    </xf>
    <xf numFmtId="4" fontId="2325" fillId="0" borderId="4" xfId="0" applyBorder="true" applyFont="true" applyNumberFormat="true">
      <alignment horizontal="right" vertical="top"/>
      <protection locked="true"/>
    </xf>
    <xf numFmtId="4" fontId="2326" fillId="3" borderId="4" xfId="0" applyFill="true" applyBorder="true" applyFont="true" applyNumberFormat="true">
      <alignment vertical="top" horizontal="right"/>
      <protection locked="false"/>
    </xf>
    <xf numFmtId="4" fontId="2327" fillId="0" borderId="4" xfId="0" applyBorder="true" applyFont="true" applyNumberFormat="true">
      <alignment horizontal="right" vertical="top"/>
      <protection locked="true"/>
    </xf>
    <xf numFmtId="4" fontId="2328" fillId="3" borderId="4" xfId="0" applyFill="true" applyBorder="true" applyFont="true" applyNumberFormat="true">
      <alignment vertical="top" horizontal="right"/>
      <protection locked="false"/>
    </xf>
    <xf numFmtId="4" fontId="2329" fillId="0" borderId="4" xfId="0" applyBorder="true" applyFont="true" applyNumberFormat="true">
      <alignment horizontal="right" vertical="top"/>
      <protection locked="true"/>
    </xf>
    <xf numFmtId="4" fontId="2330" fillId="3" borderId="4" xfId="0" applyFill="true" applyBorder="true" applyFont="true" applyNumberFormat="true">
      <alignment vertical="top" horizontal="right"/>
      <protection locked="false"/>
    </xf>
    <xf numFmtId="4" fontId="2331" fillId="0" borderId="4" xfId="0" applyBorder="true" applyFont="true" applyNumberFormat="true">
      <alignment horizontal="right" vertical="top"/>
      <protection locked="true"/>
    </xf>
    <xf numFmtId="4" fontId="2332" fillId="3" borderId="4" xfId="0" applyFill="true" applyBorder="true" applyFont="true" applyNumberFormat="true">
      <alignment vertical="top" horizontal="right"/>
      <protection locked="false"/>
    </xf>
    <xf numFmtId="4" fontId="2333" fillId="0" borderId="4" xfId="0" applyBorder="true" applyFont="true" applyNumberFormat="true">
      <alignment horizontal="right" vertical="top"/>
      <protection locked="true"/>
    </xf>
    <xf numFmtId="4" fontId="2334" fillId="3" borderId="4" xfId="0" applyFill="true" applyBorder="true" applyFont="true" applyNumberFormat="true">
      <alignment vertical="top" horizontal="right"/>
      <protection locked="false"/>
    </xf>
    <xf numFmtId="4" fontId="2335" fillId="0" borderId="4" xfId="0" applyBorder="true" applyFont="true" applyNumberFormat="true">
      <alignment horizontal="right" vertical="top"/>
      <protection locked="true"/>
    </xf>
    <xf numFmtId="4" fontId="2336" fillId="3" borderId="4" xfId="0" applyFill="true" applyBorder="true" applyFont="true" applyNumberFormat="true">
      <alignment vertical="top" horizontal="right"/>
      <protection locked="false"/>
    </xf>
    <xf numFmtId="4" fontId="2337" fillId="0" borderId="4" xfId="0" applyBorder="true" applyFont="true" applyNumberFormat="true">
      <alignment horizontal="right" vertical="top"/>
      <protection locked="true"/>
    </xf>
    <xf numFmtId="4" fontId="2338" fillId="3" borderId="4" xfId="0" applyFill="true" applyBorder="true" applyFont="true" applyNumberFormat="true">
      <alignment vertical="top" horizontal="right"/>
      <protection locked="false"/>
    </xf>
    <xf numFmtId="4" fontId="2339" fillId="0" borderId="4" xfId="0" applyBorder="true" applyFont="true" applyNumberFormat="true">
      <alignment horizontal="right" vertical="top"/>
      <protection locked="true"/>
    </xf>
    <xf numFmtId="4" fontId="2340" fillId="3" borderId="4" xfId="0" applyFill="true" applyBorder="true" applyFont="true" applyNumberFormat="true">
      <alignment vertical="top" horizontal="right"/>
      <protection locked="false"/>
    </xf>
    <xf numFmtId="4" fontId="2341" fillId="0" borderId="4" xfId="0" applyBorder="true" applyFont="true" applyNumberFormat="true">
      <alignment horizontal="right" vertical="top"/>
      <protection locked="true"/>
    </xf>
    <xf numFmtId="4" fontId="2342" fillId="3" borderId="4" xfId="0" applyFill="true" applyBorder="true" applyFont="true" applyNumberFormat="true">
      <alignment vertical="top" horizontal="right"/>
      <protection locked="false"/>
    </xf>
    <xf numFmtId="4" fontId="2343" fillId="0" borderId="4" xfId="0" applyBorder="true" applyFont="true" applyNumberFormat="true">
      <alignment horizontal="right" vertical="top"/>
      <protection locked="true"/>
    </xf>
    <xf numFmtId="4" fontId="2344" fillId="3" borderId="4" xfId="0" applyFill="true" applyBorder="true" applyFont="true" applyNumberFormat="true">
      <alignment vertical="top" horizontal="right"/>
      <protection locked="false"/>
    </xf>
    <xf numFmtId="4" fontId="2345" fillId="0" borderId="4" xfId="0" applyBorder="true" applyFont="true" applyNumberFormat="true">
      <alignment horizontal="right" vertical="top"/>
      <protection locked="true"/>
    </xf>
    <xf numFmtId="4" fontId="2346" fillId="3" borderId="4" xfId="0" applyFill="true" applyBorder="true" applyFont="true" applyNumberFormat="true">
      <alignment vertical="top" horizontal="right"/>
      <protection locked="false"/>
    </xf>
    <xf numFmtId="4" fontId="2347" fillId="0" borderId="4" xfId="0" applyBorder="true" applyFont="true" applyNumberFormat="true">
      <alignment horizontal="right" vertical="top"/>
      <protection locked="true"/>
    </xf>
    <xf numFmtId="4" fontId="2348" fillId="3" borderId="4" xfId="0" applyFill="true" applyBorder="true" applyFont="true" applyNumberFormat="true">
      <alignment vertical="top" horizontal="right"/>
      <protection locked="false"/>
    </xf>
    <xf numFmtId="4" fontId="2349" fillId="0" borderId="4" xfId="0" applyBorder="true" applyFont="true" applyNumberFormat="true">
      <alignment horizontal="right" vertical="top"/>
      <protection locked="true"/>
    </xf>
    <xf numFmtId="4" fontId="2350" fillId="3" borderId="4" xfId="0" applyFill="true" applyBorder="true" applyFont="true" applyNumberFormat="true">
      <alignment vertical="top" horizontal="right"/>
      <protection locked="false"/>
    </xf>
    <xf numFmtId="4" fontId="2351" fillId="0" borderId="4" xfId="0" applyBorder="true" applyFont="true" applyNumberFormat="true">
      <alignment horizontal="right" vertical="top"/>
      <protection locked="true"/>
    </xf>
    <xf numFmtId="4" fontId="2352" fillId="5" borderId="4" xfId="0" applyFill="true" applyBorder="true" applyFont="true" applyNumberFormat="true">
      <alignment horizontal="right" vertical="top"/>
      <protection locked="true"/>
    </xf>
    <xf numFmtId="4" fontId="2353" fillId="5" borderId="4" xfId="0" applyFill="true" applyBorder="true" applyFont="true" applyNumberFormat="true">
      <alignment horizontal="right" vertical="top"/>
      <protection locked="true"/>
    </xf>
    <xf numFmtId="0" fontId="2354" fillId="5" borderId="4" xfId="0" applyFill="true" applyBorder="true" applyFont="true">
      <alignment horizontal="left"/>
      <protection locked="true"/>
    </xf>
    <xf numFmtId="0" fontId="2355" fillId="5" borderId="4" xfId="0" applyFill="true" applyBorder="true" applyFont="true">
      <alignment horizontal="left"/>
      <protection locked="true"/>
    </xf>
    <xf numFmtId="4" fontId="2356" fillId="5" borderId="4" xfId="0" applyFill="true" applyBorder="true" applyFont="true" applyNumberFormat="true">
      <alignment horizontal="right"/>
      <protection locked="true"/>
    </xf>
    <xf numFmtId="4" fontId="2357" fillId="5" borderId="4" xfId="0" applyFill="true" applyBorder="true" applyFont="true" applyNumberFormat="true">
      <alignment horizontal="right"/>
      <protection locked="true"/>
    </xf>
    <xf numFmtId="0" fontId="2358" fillId="5" borderId="4" xfId="0" applyFill="true" applyBorder="true" applyFont="true">
      <alignment horizontal="left"/>
      <protection locked="true"/>
    </xf>
    <xf numFmtId="4" fontId="2359" fillId="5" borderId="4" xfId="0" applyFill="true" applyBorder="true" applyFont="true" applyNumberFormat="true">
      <alignment horizontal="right"/>
      <protection locked="true"/>
    </xf>
    <xf numFmtId="0" fontId="2360" fillId="5" borderId="4" xfId="0" applyFill="true" applyBorder="true" applyFont="true">
      <alignment horizontal="left"/>
      <protection locked="true"/>
    </xf>
    <xf numFmtId="4" fontId="2361" fillId="5" borderId="4" xfId="0" applyFill="true" applyBorder="true" applyFont="true" applyNumberFormat="true">
      <alignment horizontal="right"/>
      <protection locked="true"/>
    </xf>
    <xf numFmtId="0" fontId="2362" fillId="5" borderId="4" xfId="0" applyFill="true" applyBorder="true" applyFont="true">
      <alignment horizontal="left"/>
      <protection locked="true"/>
    </xf>
    <xf numFmtId="4" fontId="2363" fillId="5" borderId="4" xfId="0" applyFill="true" applyBorder="true" applyFont="true" applyNumberFormat="true">
      <alignment horizontal="right"/>
      <protection locked="true"/>
    </xf>
    <xf numFmtId="0" fontId="2364" fillId="5" borderId="4" xfId="0" applyFill="true" applyBorder="true" applyFont="true">
      <alignment horizontal="left"/>
      <protection locked="true"/>
    </xf>
    <xf numFmtId="4" fontId="2365" fillId="5" borderId="4" xfId="0" applyFill="true" applyBorder="true" applyFont="true" applyNumberFormat="true">
      <alignment horizontal="right"/>
      <protection locked="true"/>
    </xf>
    <xf numFmtId="0" fontId="2366" fillId="5" borderId="4" xfId="0" applyFill="true" applyBorder="true" applyFont="true">
      <alignment horizontal="left"/>
      <protection locked="true"/>
    </xf>
    <xf numFmtId="4" fontId="2367" fillId="5" borderId="4" xfId="0" applyFill="true" applyBorder="true" applyFont="true" applyNumberFormat="true">
      <alignment horizontal="right"/>
      <protection locked="true"/>
    </xf>
    <xf numFmtId="0" fontId="2368" fillId="5" borderId="4" xfId="0" applyFill="true" applyBorder="true" applyFont="true">
      <alignment horizontal="left"/>
      <protection locked="true"/>
    </xf>
    <xf numFmtId="4" fontId="2369" fillId="5" borderId="4" xfId="0" applyFill="true" applyBorder="true" applyFont="true" applyNumberFormat="true">
      <alignment horizontal="right"/>
      <protection locked="true"/>
    </xf>
    <xf numFmtId="0" fontId="2370" fillId="5" borderId="4" xfId="0" applyFill="true" applyBorder="true" applyFont="true">
      <alignment horizontal="left"/>
      <protection locked="true"/>
    </xf>
    <xf numFmtId="4" fontId="2371" fillId="5" borderId="4" xfId="0" applyFill="true" applyBorder="true" applyFont="true" applyNumberFormat="true">
      <alignment horizontal="right"/>
      <protection locked="true"/>
    </xf>
    <xf numFmtId="0" fontId="2372" fillId="5" borderId="4" xfId="0" applyFill="true" applyBorder="true" applyFont="true">
      <alignment horizontal="left"/>
      <protection locked="true"/>
    </xf>
    <xf numFmtId="4" fontId="2373" fillId="5" borderId="4" xfId="0" applyFill="true" applyBorder="true" applyFont="true" applyNumberFormat="true">
      <alignment horizontal="right"/>
      <protection locked="true"/>
    </xf>
    <xf numFmtId="0" fontId="2374" fillId="5" borderId="4" xfId="0" applyFill="true" applyBorder="true" applyFont="true">
      <alignment horizontal="left"/>
      <protection locked="true"/>
    </xf>
    <xf numFmtId="4" fontId="2375" fillId="5" borderId="4" xfId="0" applyFill="true" applyBorder="true" applyFont="true" applyNumberFormat="true">
      <alignment horizontal="right"/>
      <protection locked="true"/>
    </xf>
    <xf numFmtId="0" fontId="2376" fillId="5" borderId="4" xfId="0" applyFill="true" applyBorder="true" applyFont="true">
      <alignment horizontal="left"/>
      <protection locked="true"/>
    </xf>
    <xf numFmtId="4" fontId="2377" fillId="5" borderId="4" xfId="0" applyFill="true" applyBorder="true" applyFont="true" applyNumberFormat="true">
      <alignment horizontal="right"/>
      <protection locked="true"/>
    </xf>
    <xf numFmtId="0" fontId="2378" fillId="5" borderId="4" xfId="0" applyFill="true" applyBorder="true" applyFont="true">
      <alignment horizontal="left"/>
      <protection locked="true"/>
    </xf>
    <xf numFmtId="4" fontId="2379" fillId="5" borderId="4" xfId="0" applyFill="true" applyBorder="true" applyFont="true" applyNumberFormat="true">
      <alignment horizontal="right"/>
      <protection locked="true"/>
    </xf>
    <xf numFmtId="0" fontId="2380" fillId="5" borderId="4" xfId="0" applyFill="true" applyBorder="true" applyFont="true">
      <alignment horizontal="left"/>
      <protection locked="true"/>
    </xf>
    <xf numFmtId="4" fontId="2381" fillId="5" borderId="4" xfId="0" applyFill="true" applyBorder="true" applyFont="true" applyNumberFormat="true">
      <alignment horizontal="right"/>
      <protection locked="true"/>
    </xf>
    <xf numFmtId="0" fontId="2382" fillId="5" borderId="4" xfId="0" applyFill="true" applyBorder="true" applyFont="true">
      <alignment horizontal="left"/>
      <protection locked="true"/>
    </xf>
    <xf numFmtId="4" fontId="2383" fillId="5" borderId="4" xfId="0" applyFill="true" applyBorder="true" applyFont="true" applyNumberFormat="true">
      <alignment horizontal="right"/>
      <protection locked="true"/>
    </xf>
    <xf numFmtId="0" fontId="2384" fillId="5" borderId="4" xfId="0" applyFill="true" applyBorder="true" applyFont="true">
      <alignment horizontal="left"/>
      <protection locked="true"/>
    </xf>
    <xf numFmtId="4" fontId="2385" fillId="5" borderId="4" xfId="0" applyFill="true" applyBorder="true" applyFont="true" applyNumberFormat="true">
      <alignment horizontal="right"/>
      <protection locked="true"/>
    </xf>
    <xf numFmtId="0" fontId="2386" fillId="5" borderId="4" xfId="0" applyFill="true" applyBorder="true" applyFont="true">
      <alignment horizontal="left"/>
      <protection locked="true"/>
    </xf>
    <xf numFmtId="4" fontId="2387" fillId="5" borderId="4" xfId="0" applyFill="true" applyBorder="true" applyFont="true" applyNumberFormat="true">
      <alignment horizontal="right"/>
      <protection locked="true"/>
    </xf>
    <xf numFmtId="0" fontId="2388" fillId="5" borderId="4" xfId="0" applyFill="true" applyBorder="true" applyFont="true">
      <alignment horizontal="left"/>
      <protection locked="true"/>
    </xf>
    <xf numFmtId="4" fontId="2389" fillId="5" borderId="4" xfId="0" applyFill="true" applyBorder="true" applyFont="true" applyNumberFormat="true">
      <alignment horizontal="right"/>
      <protection locked="true"/>
    </xf>
    <xf numFmtId="0" fontId="2390" fillId="5" borderId="4" xfId="0" applyFill="true" applyBorder="true" applyFont="true">
      <alignment horizontal="left"/>
      <protection locked="true"/>
    </xf>
    <xf numFmtId="4" fontId="2391" fillId="5" borderId="4" xfId="0" applyFill="true" applyBorder="true" applyFont="true" applyNumberFormat="true">
      <alignment horizontal="right"/>
      <protection locked="true"/>
    </xf>
    <xf numFmtId="0" fontId="2392" fillId="5" borderId="4" xfId="0" applyFill="true" applyBorder="true" applyFont="true">
      <alignment horizontal="left"/>
      <protection locked="true"/>
    </xf>
    <xf numFmtId="4" fontId="2393" fillId="5" borderId="4" xfId="0" applyFill="true" applyBorder="true" applyFont="true" applyNumberFormat="true">
      <alignment horizontal="right"/>
      <protection locked="true"/>
    </xf>
    <xf numFmtId="0" fontId="2394" fillId="5" borderId="4" xfId="0" applyFill="true" applyBorder="true" applyFont="true">
      <alignment horizontal="left"/>
      <protection locked="true"/>
    </xf>
    <xf numFmtId="4" fontId="2395" fillId="5" borderId="4" xfId="0" applyFill="true" applyBorder="true" applyFont="true" applyNumberFormat="true">
      <alignment horizontal="right"/>
      <protection locked="true"/>
    </xf>
    <xf numFmtId="0" fontId="2396" fillId="5" borderId="4" xfId="0" applyFill="true" applyBorder="true" applyFont="true">
      <alignment horizontal="left"/>
      <protection locked="true"/>
    </xf>
    <xf numFmtId="4" fontId="2397" fillId="5" borderId="4" xfId="0" applyFill="true" applyBorder="true" applyFont="true" applyNumberFormat="true">
      <alignment horizontal="right"/>
      <protection locked="true"/>
    </xf>
    <xf numFmtId="0" fontId="2398" fillId="5" borderId="4" xfId="0" applyFill="true" applyBorder="true" applyFont="true">
      <alignment horizontal="left"/>
      <protection locked="true"/>
    </xf>
    <xf numFmtId="4" fontId="2399" fillId="5" borderId="4" xfId="0" applyFill="true" applyBorder="true" applyFont="true" applyNumberFormat="true">
      <alignment horizontal="right"/>
      <protection locked="true"/>
    </xf>
    <xf numFmtId="0" fontId="2400" fillId="5" borderId="4" xfId="0" applyFill="true" applyBorder="true" applyFont="true">
      <alignment horizontal="left"/>
      <protection locked="true"/>
    </xf>
    <xf numFmtId="4" fontId="2401" fillId="5" borderId="4" xfId="0" applyFill="true" applyBorder="true" applyFont="true" applyNumberFormat="true">
      <alignment horizontal="right"/>
      <protection locked="true"/>
    </xf>
    <xf numFmtId="0" fontId="2402" fillId="5" borderId="4" xfId="0" applyFill="true" applyBorder="true" applyFont="true">
      <alignment horizontal="left"/>
      <protection locked="true"/>
    </xf>
    <xf numFmtId="4" fontId="2403" fillId="5" borderId="4" xfId="0" applyFill="true" applyBorder="true" applyFont="true" applyNumberFormat="true">
      <alignment horizontal="right"/>
      <protection locked="true"/>
    </xf>
    <xf numFmtId="0" fontId="2404" fillId="5" borderId="4" xfId="0" applyFill="true" applyBorder="true" applyFont="true">
      <alignment horizontal="left"/>
      <protection locked="true"/>
    </xf>
    <xf numFmtId="4" fontId="2405" fillId="5" borderId="4" xfId="0" applyFill="true" applyBorder="true" applyFont="true" applyNumberFormat="true">
      <alignment horizontal="right"/>
      <protection locked="true"/>
    </xf>
    <xf numFmtId="0" fontId="2406" fillId="5" borderId="4" xfId="0" applyFill="true" applyBorder="true" applyFont="true">
      <alignment horizontal="left"/>
      <protection locked="true"/>
    </xf>
    <xf numFmtId="4" fontId="2407" fillId="5" borderId="4" xfId="0" applyFill="true" applyBorder="true" applyFont="true" applyNumberFormat="true">
      <alignment horizontal="right"/>
      <protection locked="true"/>
    </xf>
    <xf numFmtId="0" fontId="2408" fillId="5" borderId="4" xfId="0" applyFill="true" applyBorder="true" applyFont="true">
      <alignment horizontal="left"/>
      <protection locked="true"/>
    </xf>
    <xf numFmtId="4" fontId="2409" fillId="5" borderId="4" xfId="0" applyFill="true" applyBorder="true" applyFont="true" applyNumberFormat="true">
      <alignment horizontal="right"/>
      <protection locked="true"/>
    </xf>
    <xf numFmtId="0" fontId="2410" fillId="5" borderId="4" xfId="0" applyFill="true" applyBorder="true" applyFont="true">
      <alignment horizontal="left"/>
      <protection locked="true"/>
    </xf>
    <xf numFmtId="4" fontId="2411" fillId="5" borderId="4" xfId="0" applyFill="true" applyBorder="true" applyFont="true" applyNumberFormat="true">
      <alignment horizontal="right"/>
      <protection locked="true"/>
    </xf>
    <xf numFmtId="0" fontId="2412" fillId="5" borderId="4" xfId="0" applyFill="true" applyBorder="true" applyFont="true">
      <alignment horizontal="left"/>
      <protection locked="true"/>
    </xf>
    <xf numFmtId="4" fontId="2413" fillId="5" borderId="4" xfId="0" applyFill="true" applyBorder="true" applyFont="true" applyNumberFormat="true">
      <alignment horizontal="right"/>
      <protection locked="true"/>
    </xf>
    <xf numFmtId="0" fontId="2414" fillId="5" borderId="4" xfId="0" applyFill="true" applyBorder="true" applyFont="true">
      <alignment horizontal="left"/>
      <protection locked="true"/>
    </xf>
    <xf numFmtId="4" fontId="2415" fillId="5" borderId="4" xfId="0" applyFill="true" applyBorder="true" applyFont="true" applyNumberFormat="true">
      <alignment horizontal="right"/>
      <protection locked="true"/>
    </xf>
    <xf numFmtId="0" fontId="2416" fillId="5" borderId="4" xfId="0" applyFill="true" applyBorder="true" applyFont="true">
      <alignment horizontal="left"/>
      <protection locked="true"/>
    </xf>
    <xf numFmtId="4" fontId="2417" fillId="5" borderId="4" xfId="0" applyFill="true" applyBorder="true" applyFont="true" applyNumberFormat="true">
      <alignment horizontal="right"/>
      <protection locked="true"/>
    </xf>
    <xf numFmtId="0" fontId="2418" fillId="5" borderId="4" xfId="0" applyFill="true" applyBorder="true" applyFont="true">
      <alignment horizontal="left"/>
      <protection locked="true"/>
    </xf>
    <xf numFmtId="4" fontId="2419" fillId="5" borderId="4" xfId="0" applyFill="true" applyBorder="true" applyFont="true" applyNumberFormat="true">
      <alignment horizontal="right"/>
      <protection locked="true"/>
    </xf>
    <xf numFmtId="0" fontId="2420" fillId="5" borderId="4" xfId="0" applyFill="true" applyBorder="true" applyFont="true">
      <alignment horizontal="left"/>
      <protection locked="true"/>
    </xf>
    <xf numFmtId="4" fontId="2421" fillId="5" borderId="4" xfId="0" applyFill="true" applyBorder="true" applyFont="true" applyNumberFormat="true">
      <alignment horizontal="right"/>
      <protection locked="true"/>
    </xf>
    <xf numFmtId="0" fontId="2422" fillId="5" borderId="4" xfId="0" applyFill="true" applyBorder="true" applyFont="true">
      <alignment horizontal="left"/>
      <protection locked="true"/>
    </xf>
    <xf numFmtId="4" fontId="2423" fillId="5" borderId="4" xfId="0" applyFill="true" applyBorder="true" applyFont="true" applyNumberFormat="true">
      <alignment horizontal="right"/>
      <protection locked="true"/>
    </xf>
    <xf numFmtId="0" fontId="2424" fillId="5" borderId="4" xfId="0" applyFill="true" applyBorder="true" applyFont="true">
      <alignment horizontal="left"/>
      <protection locked="true"/>
    </xf>
    <xf numFmtId="4" fontId="2425" fillId="5" borderId="4" xfId="0" applyFill="true" applyBorder="true" applyFont="true" applyNumberFormat="true">
      <alignment horizontal="right"/>
      <protection locked="true"/>
    </xf>
    <xf numFmtId="0" fontId="2426" fillId="5" borderId="4" xfId="0" applyFill="true" applyBorder="true" applyFont="true">
      <alignment horizontal="left"/>
      <protection locked="true"/>
    </xf>
    <xf numFmtId="4" fontId="2427" fillId="5" borderId="4" xfId="0" applyFill="true" applyBorder="true" applyFont="true" applyNumberFormat="true">
      <alignment horizontal="right"/>
      <protection locked="true"/>
    </xf>
    <xf numFmtId="0" fontId="2428" fillId="5" borderId="4" xfId="0" applyFill="true" applyBorder="true" applyFont="true">
      <alignment horizontal="left"/>
      <protection locked="true"/>
    </xf>
    <xf numFmtId="4" fontId="2429" fillId="5" borderId="4" xfId="0" applyFill="true" applyBorder="true" applyFont="true" applyNumberFormat="true">
      <alignment horizontal="right"/>
      <protection locked="true"/>
    </xf>
    <xf numFmtId="0" fontId="2430" fillId="5" borderId="4" xfId="0" applyFill="true" applyBorder="true" applyFont="true">
      <alignment horizontal="left"/>
      <protection locked="true"/>
    </xf>
    <xf numFmtId="4" fontId="2431" fillId="5" borderId="4" xfId="0" applyFill="true" applyBorder="true" applyFont="true" applyNumberFormat="true">
      <alignment horizontal="right"/>
      <protection locked="true"/>
    </xf>
    <xf numFmtId="0" fontId="2432" fillId="5" borderId="4" xfId="0" applyFill="true" applyBorder="true" applyFont="true">
      <alignment horizontal="left"/>
      <protection locked="true"/>
    </xf>
    <xf numFmtId="4" fontId="2433" fillId="5" borderId="4" xfId="0" applyFill="true" applyBorder="true" applyFont="true" applyNumberFormat="true">
      <alignment horizontal="right"/>
      <protection locked="true"/>
    </xf>
    <xf numFmtId="0" fontId="2434" fillId="5" borderId="4" xfId="0" applyFill="true" applyBorder="true" applyFont="true">
      <alignment horizontal="left"/>
      <protection locked="true"/>
    </xf>
    <xf numFmtId="4" fontId="2435" fillId="5" borderId="4" xfId="0" applyFill="true" applyBorder="true" applyFont="true" applyNumberFormat="true">
      <alignment horizontal="right"/>
      <protection locked="true"/>
    </xf>
    <xf numFmtId="0" fontId="2436" fillId="5" borderId="4" xfId="0" applyFill="true" applyBorder="true" applyFont="true">
      <alignment horizontal="left"/>
      <protection locked="true"/>
    </xf>
    <xf numFmtId="4" fontId="2437" fillId="5" borderId="4" xfId="0" applyFill="true" applyBorder="true" applyFont="true" applyNumberFormat="true">
      <alignment horizontal="right"/>
      <protection locked="true"/>
    </xf>
    <xf numFmtId="0" fontId="2438" fillId="5" borderId="4" xfId="0" applyFill="true" applyBorder="true" applyFont="true">
      <alignment horizontal="left"/>
      <protection locked="true"/>
    </xf>
    <xf numFmtId="4" fontId="2439" fillId="5" borderId="4" xfId="0" applyFill="true" applyBorder="true" applyFont="true" applyNumberFormat="true">
      <alignment horizontal="right"/>
      <protection locked="true"/>
    </xf>
    <xf numFmtId="0" fontId="2440" fillId="5" borderId="4" xfId="0" applyFill="true" applyBorder="true" applyFont="true">
      <alignment horizontal="left"/>
      <protection locked="true"/>
    </xf>
    <xf numFmtId="4" fontId="2441" fillId="5" borderId="4" xfId="0" applyFill="true" applyBorder="true" applyFont="true" applyNumberFormat="true">
      <alignment horizontal="right"/>
      <protection locked="true"/>
    </xf>
    <xf numFmtId="0" fontId="2442" fillId="5" borderId="4" xfId="0" applyFill="true" applyBorder="true" applyFont="true">
      <alignment horizontal="left"/>
      <protection locked="true"/>
    </xf>
    <xf numFmtId="4" fontId="2443" fillId="5" borderId="4" xfId="0" applyFill="true" applyBorder="true" applyFont="true" applyNumberFormat="true">
      <alignment horizontal="right"/>
      <protection locked="true"/>
    </xf>
    <xf numFmtId="0" fontId="2444" fillId="5" borderId="4" xfId="0" applyFill="true" applyBorder="true" applyFont="true">
      <alignment horizontal="left"/>
      <protection locked="true"/>
    </xf>
    <xf numFmtId="4" fontId="2445" fillId="5" borderId="4" xfId="0" applyFill="true" applyBorder="true" applyFont="true" applyNumberFormat="true">
      <alignment horizontal="right"/>
      <protection locked="true"/>
    </xf>
    <xf numFmtId="0" fontId="2446" fillId="5" borderId="4" xfId="0" applyFill="true" applyBorder="true" applyFont="true">
      <alignment horizontal="left"/>
      <protection locked="true"/>
    </xf>
    <xf numFmtId="4" fontId="2447" fillId="5" borderId="4" xfId="0" applyFill="true" applyBorder="true" applyFont="true" applyNumberFormat="true">
      <alignment horizontal="right"/>
      <protection locked="true"/>
    </xf>
    <xf numFmtId="0" fontId="2448" fillId="5" borderId="4" xfId="0" applyFill="true" applyBorder="true" applyFont="true">
      <alignment horizontal="left"/>
      <protection locked="true"/>
    </xf>
    <xf numFmtId="4" fontId="2449" fillId="5" borderId="4" xfId="0" applyFill="true" applyBorder="true" applyFont="true" applyNumberFormat="true">
      <alignment horizontal="right"/>
      <protection locked="true"/>
    </xf>
    <xf numFmtId="0" fontId="2450" fillId="5" borderId="4" xfId="0" applyFill="true" applyBorder="true" applyFont="true">
      <alignment horizontal="left"/>
      <protection locked="true"/>
    </xf>
    <xf numFmtId="4" fontId="2451" fillId="5" borderId="4" xfId="0" applyFill="true" applyBorder="true" applyFont="true" applyNumberFormat="true">
      <alignment horizontal="right"/>
      <protection locked="true"/>
    </xf>
    <xf numFmtId="0" fontId="2452" fillId="5" borderId="4" xfId="0" applyFill="true" applyBorder="true" applyFont="true">
      <alignment horizontal="left"/>
      <protection locked="true"/>
    </xf>
    <xf numFmtId="4" fontId="2453" fillId="5" borderId="4" xfId="0" applyFill="true" applyBorder="true" applyFont="true" applyNumberFormat="true">
      <alignment horizontal="right"/>
      <protection locked="true"/>
    </xf>
    <xf numFmtId="0" fontId="2454" fillId="5" borderId="4" xfId="0" applyFill="true" applyBorder="true" applyFont="true">
      <alignment horizontal="left"/>
      <protection locked="true"/>
    </xf>
    <xf numFmtId="4" fontId="2455" fillId="5" borderId="4" xfId="0" applyFill="true" applyBorder="true" applyFont="true" applyNumberFormat="true">
      <alignment horizontal="right"/>
      <protection locked="true"/>
    </xf>
    <xf numFmtId="0" fontId="2456" fillId="5" borderId="4" xfId="0" applyFill="true" applyBorder="true" applyFont="true">
      <alignment horizontal="left"/>
      <protection locked="true"/>
    </xf>
    <xf numFmtId="4" fontId="2457" fillId="5" borderId="4" xfId="0" applyFill="true" applyBorder="true" applyFont="true" applyNumberFormat="true">
      <alignment horizontal="right"/>
      <protection locked="true"/>
    </xf>
    <xf numFmtId="0" fontId="2458" fillId="5" borderId="4" xfId="0" applyFill="true" applyBorder="true" applyFont="true">
      <alignment horizontal="left"/>
      <protection locked="true"/>
    </xf>
    <xf numFmtId="4" fontId="2459" fillId="5" borderId="4" xfId="0" applyFill="true" applyBorder="true" applyFont="true" applyNumberFormat="true">
      <alignment horizontal="right"/>
      <protection locked="true"/>
    </xf>
    <xf numFmtId="0" fontId="2460" fillId="5" borderId="4" xfId="0" applyFill="true" applyBorder="true" applyFont="true">
      <alignment horizontal="left"/>
      <protection locked="true"/>
    </xf>
    <xf numFmtId="4" fontId="2461" fillId="5" borderId="4" xfId="0" applyFill="true" applyBorder="true" applyFont="true" applyNumberFormat="true">
      <alignment horizontal="right"/>
      <protection locked="true"/>
    </xf>
    <xf numFmtId="0" fontId="2462" fillId="5" borderId="4" xfId="0" applyFill="true" applyBorder="true" applyFont="true">
      <alignment horizontal="left"/>
      <protection locked="true"/>
    </xf>
    <xf numFmtId="4" fontId="2463" fillId="5" borderId="4" xfId="0" applyFill="true" applyBorder="true" applyFont="true" applyNumberFormat="true">
      <alignment horizontal="right"/>
      <protection locked="true"/>
    </xf>
    <xf numFmtId="0" fontId="2464" fillId="5" borderId="4" xfId="0" applyFill="true" applyBorder="true" applyFont="true">
      <alignment horizontal="left"/>
      <protection locked="true"/>
    </xf>
    <xf numFmtId="4" fontId="2465" fillId="5" borderId="4" xfId="0" applyFill="true" applyBorder="true" applyFont="true" applyNumberFormat="true">
      <alignment horizontal="right"/>
      <protection locked="true"/>
    </xf>
    <xf numFmtId="0" fontId="2466" fillId="5" borderId="4" xfId="0" applyFill="true" applyBorder="true" applyFont="true">
      <alignment horizontal="left"/>
      <protection locked="true"/>
    </xf>
    <xf numFmtId="4" fontId="2467" fillId="5" borderId="4" xfId="0" applyFill="true" applyBorder="true" applyFont="true" applyNumberFormat="true">
      <alignment horizontal="right"/>
      <protection locked="true"/>
    </xf>
    <xf numFmtId="0" fontId="2468" fillId="5" borderId="4" xfId="0" applyFill="true" applyBorder="true" applyFont="true">
      <alignment horizontal="left"/>
      <protection locked="true"/>
    </xf>
    <xf numFmtId="4" fontId="2469" fillId="5" borderId="4" xfId="0" applyFill="true" applyBorder="true" applyFont="true" applyNumberFormat="true">
      <alignment horizontal="right"/>
      <protection locked="true"/>
    </xf>
    <xf numFmtId="0" fontId="2470" fillId="5" borderId="4" xfId="0" applyFill="true" applyBorder="true" applyFont="true">
      <alignment horizontal="left"/>
      <protection locked="true"/>
    </xf>
    <xf numFmtId="4" fontId="2471" fillId="5" borderId="4" xfId="0" applyFill="true" applyBorder="true" applyFont="true" applyNumberFormat="true">
      <alignment horizontal="right"/>
      <protection locked="true"/>
    </xf>
    <xf numFmtId="0" fontId="2472" fillId="5" borderId="4" xfId="0" applyFill="true" applyBorder="true" applyFont="true">
      <alignment horizontal="left"/>
      <protection locked="true"/>
    </xf>
    <xf numFmtId="4" fontId="2473" fillId="5" borderId="4" xfId="0" applyFill="true" applyBorder="true" applyFont="true" applyNumberFormat="true">
      <alignment horizontal="right"/>
      <protection locked="true"/>
    </xf>
    <xf numFmtId="0" fontId="2474" fillId="5" borderId="4" xfId="0" applyFill="true" applyBorder="true" applyFont="true">
      <alignment horizontal="left"/>
      <protection locked="true"/>
    </xf>
    <xf numFmtId="4" fontId="2475" fillId="5" borderId="4" xfId="0" applyFill="true" applyBorder="true" applyFont="true" applyNumberFormat="true">
      <alignment horizontal="right"/>
      <protection locked="true"/>
    </xf>
    <xf numFmtId="0" fontId="2476" fillId="5" borderId="4" xfId="0" applyFill="true" applyBorder="true" applyFont="true">
      <alignment horizontal="left"/>
      <protection locked="true"/>
    </xf>
    <xf numFmtId="4" fontId="2477" fillId="5" borderId="4" xfId="0" applyFill="true" applyBorder="true" applyFont="true" applyNumberFormat="true">
      <alignment horizontal="right"/>
      <protection locked="true"/>
    </xf>
    <xf numFmtId="4" fontId="2478" fillId="5" borderId="4" xfId="0" applyFill="true" applyBorder="true" applyFont="true" applyNumberFormat="true">
      <alignment horizontal="right"/>
      <protection locked="true"/>
    </xf>
    <xf numFmtId="0" fontId="2479" fillId="0" borderId="0" xfId="0" applyFont="true">
      <alignment horizontal="left" vertical="top"/>
      <protection locked="true"/>
    </xf>
    <xf numFmtId="165" fontId="2480" fillId="0" borderId="0" xfId="0" applyFont="true" applyNumberFormat="true">
      <alignment horizontal="left" vertical="top"/>
      <protection locked="true"/>
    </xf>
    <xf numFmtId="168" fontId="2481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482" fillId="5" borderId="4" xfId="0" applyFill="true" applyBorder="true" applyFont="true">
      <alignment horizontal="left"/>
      <protection locked="true"/>
    </xf>
    <xf numFmtId="0" fontId="2483" fillId="5" borderId="4" xfId="0" applyFill="true" applyBorder="true" applyFont="true">
      <alignment horizontal="left"/>
      <protection locked="true"/>
    </xf>
    <xf numFmtId="0" fontId="2484" fillId="5" borderId="4" xfId="0" applyFill="true" applyBorder="true" applyFont="true">
      <alignment horizontal="left"/>
      <protection locked="true"/>
    </xf>
    <xf numFmtId="0" fontId="2485" fillId="5" borderId="4" xfId="0" applyFill="true" applyBorder="true" applyFont="true">
      <alignment horizontal="left"/>
      <protection locked="true"/>
    </xf>
    <xf numFmtId="0" fontId="2486" fillId="5" borderId="4" xfId="0" applyFill="true" applyBorder="true" applyFont="true">
      <alignment horizontal="left"/>
      <protection locked="true"/>
    </xf>
    <xf numFmtId="0" fontId="2487" fillId="5" borderId="4" xfId="0" applyFill="true" applyBorder="true" applyFont="true">
      <alignment horizontal="left"/>
      <protection locked="true"/>
    </xf>
    <xf numFmtId="0" fontId="2488" fillId="5" borderId="4" xfId="0" applyFill="true" applyBorder="true" applyFont="true">
      <alignment horizontal="left"/>
      <protection locked="true"/>
    </xf>
    <xf numFmtId="0" fontId="2489" fillId="5" borderId="4" xfId="0" applyFill="true" applyBorder="true" applyFont="true">
      <alignment horizontal="left"/>
      <protection locked="true"/>
    </xf>
    <xf numFmtId="0" fontId="2490" fillId="5" borderId="4" xfId="0" applyFill="true" applyBorder="true" applyFont="true">
      <alignment horizontal="left"/>
      <protection locked="true"/>
    </xf>
    <xf numFmtId="0" fontId="2491" fillId="0" borderId="4" xfId="0" applyBorder="true" applyFont="true">
      <alignment horizontal="left" vertical="top"/>
      <protection locked="true"/>
    </xf>
    <xf numFmtId="4" fontId="2492" fillId="0" borderId="4" xfId="0" applyBorder="true" applyFont="true" applyNumberFormat="true">
      <alignment horizontal="right" vertical="top"/>
      <protection locked="true"/>
    </xf>
    <xf numFmtId="4" fontId="2493" fillId="0" borderId="4" xfId="0" applyBorder="true" applyFont="true" applyNumberFormat="true">
      <alignment horizontal="right" vertical="top"/>
      <protection locked="true"/>
    </xf>
    <xf numFmtId="4" fontId="2494" fillId="3" borderId="4" xfId="0" applyFill="true" applyBorder="true" applyFont="true" applyNumberFormat="true">
      <alignment vertical="top"/>
      <protection locked="false"/>
    </xf>
    <xf numFmtId="0" fontId="2495" fillId="0" borderId="4" xfId="0" applyBorder="true" applyFont="true">
      <alignment horizontal="left" vertical="top"/>
      <protection locked="true"/>
    </xf>
    <xf numFmtId="0" fontId="2496" fillId="0" borderId="4" xfId="0" applyBorder="true" applyFont="true">
      <alignment horizontal="left" vertical="top"/>
      <protection locked="true"/>
    </xf>
    <xf numFmtId="0" fontId="2497" fillId="0" borderId="4" xfId="0" applyBorder="true" applyFont="true">
      <alignment horizontal="left" vertical="top"/>
      <protection locked="true"/>
    </xf>
    <xf numFmtId="0" fontId="2498" fillId="0" borderId="4" xfId="0" applyBorder="true" applyFont="true">
      <alignment horizontal="left" vertical="top"/>
      <protection locked="true"/>
    </xf>
    <xf numFmtId="0" fontId="2499" fillId="0" borderId="4" xfId="0" applyBorder="true" applyFont="true">
      <alignment horizontal="left" vertical="top"/>
      <protection locked="true"/>
    </xf>
    <xf numFmtId="0" fontId="2500" fillId="0" borderId="0" xfId="0" applyFont="true"/>
    <xf numFmtId="0" fontId="2501" fillId="0" borderId="4" xfId="0" applyBorder="true" applyFont="true">
      <alignment horizontal="left" vertical="top"/>
      <protection locked="true"/>
    </xf>
    <xf numFmtId="4" fontId="2502" fillId="0" borderId="4" xfId="0" applyBorder="true" applyFont="true" applyNumberFormat="true">
      <alignment horizontal="right" vertical="top"/>
      <protection locked="true"/>
    </xf>
    <xf numFmtId="4" fontId="2503" fillId="0" borderId="4" xfId="0" applyBorder="true" applyFont="true" applyNumberFormat="true">
      <alignment horizontal="right" vertical="top"/>
      <protection locked="true"/>
    </xf>
    <xf numFmtId="4" fontId="2504" fillId="3" borderId="4" xfId="0" applyFill="true" applyBorder="true" applyFont="true" applyNumberFormat="true">
      <alignment vertical="top"/>
      <protection locked="false"/>
    </xf>
    <xf numFmtId="0" fontId="2505" fillId="0" borderId="4" xfId="0" applyBorder="true" applyFont="true">
      <alignment horizontal="left" vertical="top"/>
      <protection locked="true"/>
    </xf>
    <xf numFmtId="0" fontId="2506" fillId="0" borderId="4" xfId="0" applyBorder="true" applyFont="true">
      <alignment horizontal="left" vertical="top"/>
      <protection locked="true"/>
    </xf>
    <xf numFmtId="0" fontId="2507" fillId="0" borderId="4" xfId="0" applyBorder="true" applyFont="true">
      <alignment horizontal="left" vertical="top"/>
      <protection locked="true"/>
    </xf>
    <xf numFmtId="0" fontId="2508" fillId="0" borderId="4" xfId="0" applyBorder="true" applyFont="true">
      <alignment horizontal="left" vertical="top"/>
      <protection locked="true"/>
    </xf>
    <xf numFmtId="0" fontId="2509" fillId="0" borderId="4" xfId="0" applyBorder="true" applyFont="true">
      <alignment horizontal="left" vertical="top"/>
      <protection locked="true"/>
    </xf>
    <xf numFmtId="0" fontId="2510" fillId="0" borderId="0" xfId="0" applyFont="true"/>
    <xf numFmtId="0" fontId="2511" fillId="0" borderId="4" xfId="0" applyBorder="true" applyFont="true">
      <alignment horizontal="left" vertical="top"/>
      <protection locked="true"/>
    </xf>
    <xf numFmtId="4" fontId="2512" fillId="0" borderId="4" xfId="0" applyBorder="true" applyFont="true" applyNumberFormat="true">
      <alignment horizontal="right" vertical="top"/>
      <protection locked="true"/>
    </xf>
    <xf numFmtId="4" fontId="2513" fillId="0" borderId="4" xfId="0" applyBorder="true" applyFont="true" applyNumberFormat="true">
      <alignment horizontal="right" vertical="top"/>
      <protection locked="true"/>
    </xf>
    <xf numFmtId="4" fontId="2514" fillId="3" borderId="4" xfId="0" applyFill="true" applyBorder="true" applyFont="true" applyNumberFormat="true">
      <alignment vertical="top"/>
      <protection locked="false"/>
    </xf>
    <xf numFmtId="0" fontId="2515" fillId="0" borderId="4" xfId="0" applyBorder="true" applyFont="true">
      <alignment horizontal="left" vertical="top"/>
      <protection locked="true"/>
    </xf>
    <xf numFmtId="0" fontId="2516" fillId="0" borderId="4" xfId="0" applyBorder="true" applyFont="true">
      <alignment horizontal="left" vertical="top"/>
      <protection locked="true"/>
    </xf>
    <xf numFmtId="0" fontId="2517" fillId="0" borderId="4" xfId="0" applyBorder="true" applyFont="true">
      <alignment horizontal="left" vertical="top"/>
      <protection locked="true"/>
    </xf>
    <xf numFmtId="0" fontId="2518" fillId="0" borderId="4" xfId="0" applyBorder="true" applyFont="true">
      <alignment horizontal="left" vertical="top"/>
      <protection locked="true"/>
    </xf>
    <xf numFmtId="0" fontId="2519" fillId="0" borderId="4" xfId="0" applyBorder="true" applyFont="true">
      <alignment horizontal="left" vertical="top"/>
      <protection locked="true"/>
    </xf>
    <xf numFmtId="0" fontId="2520" fillId="0" borderId="0" xfId="0" applyFont="true"/>
    <xf numFmtId="0" fontId="2521" fillId="0" borderId="4" xfId="0" applyBorder="true" applyFont="true">
      <alignment horizontal="left" vertical="top"/>
      <protection locked="true"/>
    </xf>
    <xf numFmtId="4" fontId="2522" fillId="0" borderId="4" xfId="0" applyBorder="true" applyFont="true" applyNumberFormat="true">
      <alignment horizontal="right" vertical="top"/>
      <protection locked="true"/>
    </xf>
    <xf numFmtId="4" fontId="2523" fillId="0" borderId="4" xfId="0" applyBorder="true" applyFont="true" applyNumberFormat="true">
      <alignment horizontal="right" vertical="top"/>
      <protection locked="true"/>
    </xf>
    <xf numFmtId="4" fontId="2524" fillId="3" borderId="4" xfId="0" applyFill="true" applyBorder="true" applyFont="true" applyNumberFormat="true">
      <alignment vertical="top"/>
      <protection locked="false"/>
    </xf>
    <xf numFmtId="0" fontId="2525" fillId="0" borderId="4" xfId="0" applyBorder="true" applyFont="true">
      <alignment horizontal="left" vertical="top"/>
      <protection locked="true"/>
    </xf>
    <xf numFmtId="0" fontId="2526" fillId="0" borderId="4" xfId="0" applyBorder="true" applyFont="true">
      <alignment horizontal="left" vertical="top"/>
      <protection locked="true"/>
    </xf>
    <xf numFmtId="0" fontId="2527" fillId="0" borderId="4" xfId="0" applyBorder="true" applyFont="true">
      <alignment horizontal="left" vertical="top"/>
      <protection locked="true"/>
    </xf>
    <xf numFmtId="0" fontId="2528" fillId="0" borderId="4" xfId="0" applyBorder="true" applyFont="true">
      <alignment horizontal="left" vertical="top"/>
      <protection locked="true"/>
    </xf>
    <xf numFmtId="0" fontId="2529" fillId="0" borderId="4" xfId="0" applyBorder="true" applyFont="true">
      <alignment horizontal="left" vertical="top"/>
      <protection locked="true"/>
    </xf>
    <xf numFmtId="0" fontId="2530" fillId="0" borderId="0" xfId="0" applyFont="true"/>
    <xf numFmtId="0" fontId="2531" fillId="0" borderId="4" xfId="0" applyBorder="true" applyFont="true">
      <alignment horizontal="left" vertical="top"/>
      <protection locked="true"/>
    </xf>
    <xf numFmtId="4" fontId="2532" fillId="0" borderId="4" xfId="0" applyBorder="true" applyFont="true" applyNumberFormat="true">
      <alignment horizontal="right" vertical="top"/>
      <protection locked="true"/>
    </xf>
    <xf numFmtId="4" fontId="2533" fillId="0" borderId="4" xfId="0" applyBorder="true" applyFont="true" applyNumberFormat="true">
      <alignment horizontal="right" vertical="top"/>
      <protection locked="true"/>
    </xf>
    <xf numFmtId="4" fontId="2534" fillId="3" borderId="4" xfId="0" applyFill="true" applyBorder="true" applyFont="true" applyNumberFormat="true">
      <alignment vertical="top"/>
      <protection locked="false"/>
    </xf>
    <xf numFmtId="0" fontId="2535" fillId="0" borderId="4" xfId="0" applyBorder="true" applyFont="true">
      <alignment horizontal="left" vertical="top"/>
      <protection locked="true"/>
    </xf>
    <xf numFmtId="0" fontId="2536" fillId="0" borderId="4" xfId="0" applyBorder="true" applyFont="true">
      <alignment horizontal="left" vertical="top"/>
      <protection locked="true"/>
    </xf>
    <xf numFmtId="0" fontId="2537" fillId="0" borderId="4" xfId="0" applyBorder="true" applyFont="true">
      <alignment horizontal="left" vertical="top"/>
      <protection locked="true"/>
    </xf>
    <xf numFmtId="0" fontId="2538" fillId="0" borderId="4" xfId="0" applyBorder="true" applyFont="true">
      <alignment horizontal="left" vertical="top"/>
      <protection locked="true"/>
    </xf>
    <xf numFmtId="0" fontId="2539" fillId="0" borderId="4" xfId="0" applyBorder="true" applyFont="true">
      <alignment horizontal="left" vertical="top"/>
      <protection locked="true"/>
    </xf>
    <xf numFmtId="0" fontId="2540" fillId="0" borderId="0" xfId="0" applyFont="true"/>
    <xf numFmtId="0" fontId="2541" fillId="0" borderId="4" xfId="0" applyBorder="true" applyFont="true">
      <alignment horizontal="left" vertical="top"/>
      <protection locked="true"/>
    </xf>
    <xf numFmtId="4" fontId="2542" fillId="0" borderId="4" xfId="0" applyBorder="true" applyFont="true" applyNumberFormat="true">
      <alignment horizontal="right" vertical="top"/>
      <protection locked="true"/>
    </xf>
    <xf numFmtId="4" fontId="2543" fillId="0" borderId="4" xfId="0" applyBorder="true" applyFont="true" applyNumberFormat="true">
      <alignment horizontal="right" vertical="top"/>
      <protection locked="true"/>
    </xf>
    <xf numFmtId="4" fontId="2544" fillId="0" borderId="4" xfId="0" applyBorder="true" applyFont="true" applyNumberFormat="true">
      <alignment horizontal="right" vertical="top"/>
      <protection locked="true"/>
    </xf>
    <xf numFmtId="0" fontId="2545" fillId="0" borderId="4" xfId="0" applyBorder="true" applyFont="true">
      <alignment horizontal="left" vertical="top"/>
      <protection locked="true"/>
    </xf>
    <xf numFmtId="0" fontId="2546" fillId="0" borderId="4" xfId="0" applyBorder="true" applyFont="true">
      <alignment horizontal="left" vertical="top"/>
      <protection locked="true"/>
    </xf>
    <xf numFmtId="0" fontId="2547" fillId="0" borderId="4" xfId="0" applyBorder="true" applyFont="true">
      <alignment horizontal="left" vertical="top"/>
      <protection locked="true"/>
    </xf>
    <xf numFmtId="0" fontId="2548" fillId="0" borderId="4" xfId="0" applyBorder="true" applyFont="true">
      <alignment horizontal="left" vertical="top"/>
      <protection locked="true"/>
    </xf>
    <xf numFmtId="0" fontId="2549" fillId="0" borderId="4" xfId="0" applyBorder="true" applyFont="true">
      <alignment horizontal="left" vertical="top"/>
      <protection locked="true"/>
    </xf>
    <xf numFmtId="0" fontId="2550" fillId="0" borderId="0" xfId="0" applyFont="true"/>
    <xf numFmtId="0" fontId="2551" fillId="0" borderId="4" xfId="0" applyBorder="true" applyFont="true">
      <alignment horizontal="left" vertical="top"/>
      <protection locked="true"/>
    </xf>
    <xf numFmtId="4" fontId="2552" fillId="0" borderId="4" xfId="0" applyBorder="true" applyFont="true" applyNumberFormat="true">
      <alignment horizontal="right" vertical="top"/>
      <protection locked="true"/>
    </xf>
    <xf numFmtId="0" fontId="2553" fillId="0" borderId="4" xfId="0" applyBorder="true" applyFont="true">
      <alignment horizontal="left" vertical="top"/>
      <protection locked="true"/>
    </xf>
    <xf numFmtId="0" fontId="2554" fillId="0" borderId="4" xfId="0" applyBorder="true" applyFont="true">
      <alignment horizontal="left" vertical="top"/>
      <protection locked="true"/>
    </xf>
    <xf numFmtId="0" fontId="2555" fillId="0" borderId="4" xfId="0" applyBorder="true" applyFont="true">
      <alignment horizontal="left" vertical="top"/>
      <protection locked="true"/>
    </xf>
    <xf numFmtId="4" fontId="2556" fillId="3" borderId="4" xfId="0" applyFill="true" applyBorder="true" applyNumberFormat="true" applyFont="true">
      <alignment vertical="top" horizontal="right"/>
      <protection locked="false"/>
    </xf>
    <xf numFmtId="0" fontId="2557" fillId="0" borderId="0" xfId="0" applyFont="true"/>
    <xf numFmtId="0" fontId="2558" fillId="0" borderId="4" xfId="0" applyBorder="true" applyFont="true">
      <alignment horizontal="left" vertical="top"/>
      <protection locked="true"/>
    </xf>
    <xf numFmtId="0" fontId="2559" fillId="0" borderId="4" xfId="0" applyBorder="true" applyFont="true">
      <alignment horizontal="left" vertical="top"/>
      <protection locked="true"/>
    </xf>
    <xf numFmtId="0" fontId="2560" fillId="0" borderId="4" xfId="0" applyBorder="true" applyFont="true">
      <alignment horizontal="left" vertical="top"/>
      <protection locked="true"/>
    </xf>
    <xf numFmtId="4" fontId="2561" fillId="3" borderId="4" xfId="0" applyFill="true" applyBorder="true" applyNumberFormat="true" applyFont="true">
      <alignment vertical="top" horizontal="right"/>
      <protection locked="false"/>
    </xf>
    <xf numFmtId="0" fontId="2562" fillId="0" borderId="0" xfId="0" applyFont="true"/>
    <xf numFmtId="0" fontId="2563" fillId="0" borderId="4" xfId="0" applyBorder="true" applyFont="true">
      <alignment horizontal="left" vertical="top"/>
      <protection locked="true"/>
    </xf>
    <xf numFmtId="0" fontId="2564" fillId="0" borderId="4" xfId="0" applyBorder="true" applyFont="true">
      <alignment horizontal="left" vertical="top"/>
      <protection locked="true"/>
    </xf>
    <xf numFmtId="0" fontId="2565" fillId="0" borderId="4" xfId="0" applyBorder="true" applyFont="true">
      <alignment horizontal="left" vertical="top"/>
      <protection locked="true"/>
    </xf>
    <xf numFmtId="4" fontId="2566" fillId="3" borderId="4" xfId="0" applyFill="true" applyBorder="true" applyNumberFormat="true" applyFont="true">
      <alignment vertical="top" horizontal="right"/>
      <protection locked="false"/>
    </xf>
    <xf numFmtId="0" fontId="2567" fillId="0" borderId="4" xfId="0" applyBorder="true" applyFont="true">
      <alignment horizontal="left" vertical="top"/>
      <protection locked="true"/>
    </xf>
    <xf numFmtId="0" fontId="2568" fillId="0" borderId="4" xfId="0" applyBorder="true" applyFont="true">
      <alignment horizontal="left" vertical="top"/>
      <protection locked="true"/>
    </xf>
    <xf numFmtId="0" fontId="2569" fillId="0" borderId="4" xfId="0" applyBorder="true" applyFont="true">
      <alignment horizontal="left" vertical="top"/>
      <protection locked="true"/>
    </xf>
    <xf numFmtId="4" fontId="2570" fillId="5" borderId="4" xfId="0" applyFill="true" applyBorder="true" applyFont="true" applyNumberFormat="true">
      <alignment horizontal="right"/>
      <protection locked="true"/>
    </xf>
    <xf numFmtId="0" fontId="2571" fillId="0" borderId="0" xfId="0" applyFont="true"/>
    <xf numFmtId="0" fontId="2572" fillId="0" borderId="4" xfId="0" applyBorder="true" applyFont="true">
      <alignment horizontal="left" vertical="top"/>
      <protection locked="true"/>
    </xf>
    <xf numFmtId="0" fontId="2573" fillId="0" borderId="4" xfId="0" applyBorder="true" applyFont="true">
      <alignment horizontal="left" vertical="top"/>
      <protection locked="true"/>
    </xf>
    <xf numFmtId="0" fontId="2574" fillId="0" borderId="4" xfId="0" applyBorder="true" applyFont="true">
      <alignment horizontal="left" vertical="top"/>
      <protection locked="true"/>
    </xf>
    <xf numFmtId="4" fontId="2575" fillId="3" borderId="4" xfId="0" applyFill="true" applyBorder="true" applyNumberFormat="true" applyFont="true">
      <alignment vertical="top" horizontal="right"/>
      <protection locked="false"/>
    </xf>
    <xf numFmtId="0" fontId="2576" fillId="0" borderId="5" xfId="0" applyFont="true" applyBorder="true">
      <alignment horizontal="center" vertical="top"/>
      <protection locked="true"/>
    </xf>
    <xf numFmtId="166" fontId="2577" fillId="0" borderId="0" xfId="0" applyFont="true" applyNumberFormat="true">
      <alignment horizontal="center" vertical="top"/>
      <protection locked="true"/>
    </xf>
    <xf numFmtId="0" fontId="2578" fillId="0" borderId="0" xfId="0" applyFont="true">
      <alignment horizontal="left" vertical="top"/>
      <protection locked="true"/>
    </xf>
    <xf numFmtId="165" fontId="2579" fillId="0" borderId="0" xfId="0" applyFont="true" applyNumberFormat="true">
      <alignment horizontal="left" vertical="top"/>
      <protection locked="true"/>
    </xf>
    <xf numFmtId="168" fontId="2580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581" fillId="5" borderId="4" xfId="0" applyFill="true" applyBorder="true" applyFont="true">
      <alignment horizontal="left"/>
      <protection locked="true"/>
    </xf>
    <xf numFmtId="0" fontId="2582" fillId="5" borderId="4" xfId="0" applyFill="true" applyBorder="true" applyFont="true">
      <alignment horizontal="left"/>
      <protection locked="true"/>
    </xf>
    <xf numFmtId="0" fontId="2583" fillId="5" borderId="4" xfId="0" applyFill="true" applyBorder="true" applyFont="true">
      <alignment horizontal="left"/>
      <protection locked="true"/>
    </xf>
    <xf numFmtId="0" fontId="2584" fillId="5" borderId="4" xfId="0" applyFill="true" applyBorder="true" applyFont="true">
      <alignment horizontal="left"/>
      <protection locked="true"/>
    </xf>
    <xf numFmtId="0" fontId="2585" fillId="5" borderId="4" xfId="0" applyFill="true" applyBorder="true" applyFont="true">
      <alignment horizontal="left"/>
      <protection locked="true"/>
    </xf>
    <xf numFmtId="0" fontId="2586" fillId="5" borderId="4" xfId="0" applyFill="true" applyBorder="true" applyFont="true">
      <alignment horizontal="left"/>
      <protection locked="true"/>
    </xf>
    <xf numFmtId="0" fontId="2587" fillId="5" borderId="4" xfId="0" applyFill="true" applyBorder="true" applyFont="true">
      <alignment horizontal="left"/>
      <protection locked="true"/>
    </xf>
    <xf numFmtId="0" fontId="2588" fillId="5" borderId="4" xfId="0" applyFill="true" applyBorder="true" applyFont="true">
      <alignment horizontal="left"/>
      <protection locked="true"/>
    </xf>
    <xf numFmtId="0" fontId="2589" fillId="5" borderId="4" xfId="0" applyFill="true" applyBorder="true" applyFont="true">
      <alignment horizontal="left"/>
      <protection locked="true"/>
    </xf>
    <xf numFmtId="0" fontId="2590" fillId="0" borderId="4" xfId="0" applyBorder="true" applyFont="true">
      <alignment horizontal="left" vertical="top"/>
      <protection locked="true"/>
    </xf>
    <xf numFmtId="4" fontId="2591" fillId="0" borderId="4" xfId="0" applyBorder="true" applyFont="true" applyNumberFormat="true">
      <alignment horizontal="right" vertical="top"/>
      <protection locked="true"/>
    </xf>
    <xf numFmtId="4" fontId="2592" fillId="0" borderId="4" xfId="0" applyBorder="true" applyFont="true" applyNumberFormat="true">
      <alignment horizontal="right" vertical="top"/>
      <protection locked="true"/>
    </xf>
    <xf numFmtId="4" fontId="2593" fillId="3" borderId="4" xfId="0" applyFill="true" applyBorder="true" applyFont="true" applyNumberFormat="true">
      <alignment vertical="top"/>
      <protection locked="false"/>
    </xf>
    <xf numFmtId="0" fontId="2594" fillId="0" borderId="4" xfId="0" applyBorder="true" applyFont="true">
      <alignment horizontal="left" vertical="top"/>
      <protection locked="true"/>
    </xf>
    <xf numFmtId="0" fontId="2595" fillId="0" borderId="4" xfId="0" applyBorder="true" applyFont="true">
      <alignment horizontal="left" vertical="top"/>
      <protection locked="true"/>
    </xf>
    <xf numFmtId="0" fontId="2596" fillId="0" borderId="4" xfId="0" applyBorder="true" applyFont="true">
      <alignment horizontal="left" vertical="top"/>
      <protection locked="true"/>
    </xf>
    <xf numFmtId="0" fontId="2597" fillId="0" borderId="4" xfId="0" applyBorder="true" applyFont="true">
      <alignment horizontal="left" vertical="top"/>
      <protection locked="true"/>
    </xf>
    <xf numFmtId="0" fontId="2598" fillId="0" borderId="4" xfId="0" applyBorder="true" applyFont="true">
      <alignment horizontal="left" vertical="top"/>
      <protection locked="true"/>
    </xf>
    <xf numFmtId="0" fontId="2599" fillId="0" borderId="0" xfId="0" applyFont="true"/>
    <xf numFmtId="0" fontId="2600" fillId="0" borderId="4" xfId="0" applyBorder="true" applyFont="true">
      <alignment horizontal="left" vertical="top"/>
      <protection locked="true"/>
    </xf>
    <xf numFmtId="4" fontId="2601" fillId="0" borderId="4" xfId="0" applyBorder="true" applyFont="true" applyNumberFormat="true">
      <alignment horizontal="right" vertical="top"/>
      <protection locked="true"/>
    </xf>
    <xf numFmtId="4" fontId="2602" fillId="0" borderId="4" xfId="0" applyBorder="true" applyFont="true" applyNumberFormat="true">
      <alignment horizontal="right" vertical="top"/>
      <protection locked="true"/>
    </xf>
    <xf numFmtId="4" fontId="2603" fillId="3" borderId="4" xfId="0" applyFill="true" applyBorder="true" applyFont="true" applyNumberFormat="true">
      <alignment vertical="top"/>
      <protection locked="false"/>
    </xf>
    <xf numFmtId="0" fontId="2604" fillId="0" borderId="4" xfId="0" applyBorder="true" applyFont="true">
      <alignment horizontal="left" vertical="top"/>
      <protection locked="true"/>
    </xf>
    <xf numFmtId="0" fontId="2605" fillId="0" borderId="4" xfId="0" applyBorder="true" applyFont="true">
      <alignment horizontal="left" vertical="top"/>
      <protection locked="true"/>
    </xf>
    <xf numFmtId="0" fontId="2606" fillId="0" borderId="4" xfId="0" applyBorder="true" applyFont="true">
      <alignment horizontal="left" vertical="top"/>
      <protection locked="true"/>
    </xf>
    <xf numFmtId="0" fontId="2607" fillId="0" borderId="4" xfId="0" applyBorder="true" applyFont="true">
      <alignment horizontal="left" vertical="top"/>
      <protection locked="true"/>
    </xf>
    <xf numFmtId="0" fontId="2608" fillId="0" borderId="4" xfId="0" applyBorder="true" applyFont="true">
      <alignment horizontal="left" vertical="top"/>
      <protection locked="true"/>
    </xf>
    <xf numFmtId="0" fontId="2609" fillId="0" borderId="0" xfId="0" applyFont="true"/>
    <xf numFmtId="0" fontId="2610" fillId="0" borderId="4" xfId="0" applyBorder="true" applyFont="true">
      <alignment horizontal="left" vertical="top"/>
      <protection locked="true"/>
    </xf>
    <xf numFmtId="4" fontId="2611" fillId="0" borderId="4" xfId="0" applyBorder="true" applyFont="true" applyNumberFormat="true">
      <alignment horizontal="right" vertical="top"/>
      <protection locked="true"/>
    </xf>
    <xf numFmtId="4" fontId="2612" fillId="0" borderId="4" xfId="0" applyBorder="true" applyFont="true" applyNumberFormat="true">
      <alignment horizontal="right" vertical="top"/>
      <protection locked="true"/>
    </xf>
    <xf numFmtId="4" fontId="2613" fillId="3" borderId="4" xfId="0" applyFill="true" applyBorder="true" applyFont="true" applyNumberFormat="true">
      <alignment vertical="top"/>
      <protection locked="false"/>
    </xf>
    <xf numFmtId="0" fontId="2614" fillId="0" borderId="4" xfId="0" applyBorder="true" applyFont="true">
      <alignment horizontal="left" vertical="top"/>
      <protection locked="true"/>
    </xf>
    <xf numFmtId="0" fontId="2615" fillId="0" borderId="4" xfId="0" applyBorder="true" applyFont="true">
      <alignment horizontal="left" vertical="top"/>
      <protection locked="true"/>
    </xf>
    <xf numFmtId="0" fontId="2616" fillId="0" borderId="4" xfId="0" applyBorder="true" applyFont="true">
      <alignment horizontal="left" vertical="top"/>
      <protection locked="true"/>
    </xf>
    <xf numFmtId="0" fontId="2617" fillId="0" borderId="4" xfId="0" applyBorder="true" applyFont="true">
      <alignment horizontal="left" vertical="top"/>
      <protection locked="true"/>
    </xf>
    <xf numFmtId="0" fontId="2618" fillId="0" borderId="4" xfId="0" applyBorder="true" applyFont="true">
      <alignment horizontal="left" vertical="top"/>
      <protection locked="true"/>
    </xf>
    <xf numFmtId="0" fontId="2619" fillId="0" borderId="0" xfId="0" applyFont="true"/>
    <xf numFmtId="0" fontId="2620" fillId="0" borderId="4" xfId="0" applyBorder="true" applyFont="true">
      <alignment horizontal="left" vertical="top"/>
      <protection locked="true"/>
    </xf>
    <xf numFmtId="4" fontId="2621" fillId="0" borderId="4" xfId="0" applyBorder="true" applyFont="true" applyNumberFormat="true">
      <alignment horizontal="right" vertical="top"/>
      <protection locked="true"/>
    </xf>
    <xf numFmtId="4" fontId="2622" fillId="0" borderId="4" xfId="0" applyBorder="true" applyFont="true" applyNumberFormat="true">
      <alignment horizontal="right" vertical="top"/>
      <protection locked="true"/>
    </xf>
    <xf numFmtId="4" fontId="2623" fillId="3" borderId="4" xfId="0" applyFill="true" applyBorder="true" applyFont="true" applyNumberFormat="true">
      <alignment vertical="top"/>
      <protection locked="false"/>
    </xf>
    <xf numFmtId="0" fontId="2624" fillId="0" borderId="4" xfId="0" applyBorder="true" applyFont="true">
      <alignment horizontal="left" vertical="top"/>
      <protection locked="true"/>
    </xf>
    <xf numFmtId="0" fontId="2625" fillId="0" borderId="4" xfId="0" applyBorder="true" applyFont="true">
      <alignment horizontal="left" vertical="top"/>
      <protection locked="true"/>
    </xf>
    <xf numFmtId="0" fontId="2626" fillId="0" borderId="4" xfId="0" applyBorder="true" applyFont="true">
      <alignment horizontal="left" vertical="top"/>
      <protection locked="true"/>
    </xf>
    <xf numFmtId="0" fontId="2627" fillId="0" borderId="4" xfId="0" applyBorder="true" applyFont="true">
      <alignment horizontal="left" vertical="top"/>
      <protection locked="true"/>
    </xf>
    <xf numFmtId="0" fontId="2628" fillId="0" borderId="4" xfId="0" applyBorder="true" applyFont="true">
      <alignment horizontal="left" vertical="top"/>
      <protection locked="true"/>
    </xf>
    <xf numFmtId="0" fontId="2629" fillId="0" borderId="0" xfId="0" applyFont="true"/>
    <xf numFmtId="0" fontId="2630" fillId="0" borderId="4" xfId="0" applyBorder="true" applyFont="true">
      <alignment horizontal="left" vertical="top"/>
      <protection locked="true"/>
    </xf>
    <xf numFmtId="4" fontId="2631" fillId="0" borderId="4" xfId="0" applyBorder="true" applyFont="true" applyNumberFormat="true">
      <alignment horizontal="right" vertical="top"/>
      <protection locked="true"/>
    </xf>
    <xf numFmtId="4" fontId="2632" fillId="0" borderId="4" xfId="0" applyBorder="true" applyFont="true" applyNumberFormat="true">
      <alignment horizontal="right" vertical="top"/>
      <protection locked="true"/>
    </xf>
    <xf numFmtId="4" fontId="2633" fillId="3" borderId="4" xfId="0" applyFill="true" applyBorder="true" applyFont="true" applyNumberFormat="true">
      <alignment vertical="top"/>
      <protection locked="false"/>
    </xf>
    <xf numFmtId="0" fontId="2634" fillId="0" borderId="4" xfId="0" applyBorder="true" applyFont="true">
      <alignment horizontal="left" vertical="top"/>
      <protection locked="true"/>
    </xf>
    <xf numFmtId="0" fontId="2635" fillId="0" borderId="4" xfId="0" applyBorder="true" applyFont="true">
      <alignment horizontal="left" vertical="top"/>
      <protection locked="true"/>
    </xf>
    <xf numFmtId="0" fontId="2636" fillId="0" borderId="4" xfId="0" applyBorder="true" applyFont="true">
      <alignment horizontal="left" vertical="top"/>
      <protection locked="true"/>
    </xf>
    <xf numFmtId="0" fontId="2637" fillId="0" borderId="4" xfId="0" applyBorder="true" applyFont="true">
      <alignment horizontal="left" vertical="top"/>
      <protection locked="true"/>
    </xf>
    <xf numFmtId="0" fontId="2638" fillId="0" borderId="4" xfId="0" applyBorder="true" applyFont="true">
      <alignment horizontal="left" vertical="top"/>
      <protection locked="true"/>
    </xf>
    <xf numFmtId="0" fontId="2639" fillId="0" borderId="0" xfId="0" applyFont="true"/>
    <xf numFmtId="0" fontId="2640" fillId="0" borderId="4" xfId="0" applyBorder="true" applyFont="true">
      <alignment horizontal="left" vertical="top"/>
      <protection locked="true"/>
    </xf>
    <xf numFmtId="4" fontId="2641" fillId="0" borderId="4" xfId="0" applyBorder="true" applyFont="true" applyNumberFormat="true">
      <alignment horizontal="right" vertical="top"/>
      <protection locked="true"/>
    </xf>
    <xf numFmtId="4" fontId="2642" fillId="0" borderId="4" xfId="0" applyBorder="true" applyFont="true" applyNumberFormat="true">
      <alignment horizontal="right" vertical="top"/>
      <protection locked="true"/>
    </xf>
    <xf numFmtId="4" fontId="2643" fillId="0" borderId="4" xfId="0" applyBorder="true" applyFont="true" applyNumberFormat="true">
      <alignment horizontal="right" vertical="top"/>
      <protection locked="true"/>
    </xf>
    <xf numFmtId="0" fontId="2644" fillId="0" borderId="4" xfId="0" applyBorder="true" applyFont="true">
      <alignment horizontal="left" vertical="top"/>
      <protection locked="true"/>
    </xf>
    <xf numFmtId="0" fontId="2645" fillId="0" borderId="4" xfId="0" applyBorder="true" applyFont="true">
      <alignment horizontal="left" vertical="top"/>
      <protection locked="true"/>
    </xf>
    <xf numFmtId="0" fontId="2646" fillId="0" borderId="4" xfId="0" applyBorder="true" applyFont="true">
      <alignment horizontal="left" vertical="top"/>
      <protection locked="true"/>
    </xf>
    <xf numFmtId="0" fontId="2647" fillId="0" borderId="4" xfId="0" applyBorder="true" applyFont="true">
      <alignment horizontal="left" vertical="top"/>
      <protection locked="true"/>
    </xf>
    <xf numFmtId="0" fontId="2648" fillId="0" borderId="4" xfId="0" applyBorder="true" applyFont="true">
      <alignment horizontal="left" vertical="top"/>
      <protection locked="true"/>
    </xf>
    <xf numFmtId="0" fontId="2649" fillId="0" borderId="0" xfId="0" applyFont="true"/>
    <xf numFmtId="0" fontId="2650" fillId="0" borderId="4" xfId="0" applyBorder="true" applyFont="true">
      <alignment horizontal="left" vertical="top"/>
      <protection locked="true"/>
    </xf>
    <xf numFmtId="4" fontId="2651" fillId="0" borderId="4" xfId="0" applyBorder="true" applyFont="true" applyNumberFormat="true">
      <alignment horizontal="right" vertical="top"/>
      <protection locked="true"/>
    </xf>
    <xf numFmtId="0" fontId="2652" fillId="0" borderId="4" xfId="0" applyBorder="true" applyFont="true">
      <alignment horizontal="left" vertical="top"/>
      <protection locked="true"/>
    </xf>
    <xf numFmtId="0" fontId="2653" fillId="0" borderId="4" xfId="0" applyBorder="true" applyFont="true">
      <alignment horizontal="left" vertical="top"/>
      <protection locked="true"/>
    </xf>
    <xf numFmtId="0" fontId="2654" fillId="0" borderId="4" xfId="0" applyBorder="true" applyFont="true">
      <alignment horizontal="left" vertical="top"/>
      <protection locked="true"/>
    </xf>
    <xf numFmtId="4" fontId="2655" fillId="3" borderId="4" xfId="0" applyFill="true" applyBorder="true" applyNumberFormat="true" applyFont="true">
      <alignment vertical="top" horizontal="right"/>
      <protection locked="false"/>
    </xf>
    <xf numFmtId="0" fontId="2656" fillId="0" borderId="0" xfId="0" applyFont="true"/>
    <xf numFmtId="0" fontId="2657" fillId="0" borderId="4" xfId="0" applyBorder="true" applyFont="true">
      <alignment horizontal="left" vertical="top"/>
      <protection locked="true"/>
    </xf>
    <xf numFmtId="0" fontId="2658" fillId="0" borderId="4" xfId="0" applyBorder="true" applyFont="true">
      <alignment horizontal="left" vertical="top"/>
      <protection locked="true"/>
    </xf>
    <xf numFmtId="0" fontId="2659" fillId="0" borderId="4" xfId="0" applyBorder="true" applyFont="true">
      <alignment horizontal="left" vertical="top"/>
      <protection locked="true"/>
    </xf>
    <xf numFmtId="4" fontId="2660" fillId="3" borderId="4" xfId="0" applyFill="true" applyBorder="true" applyNumberFormat="true" applyFont="true">
      <alignment vertical="top" horizontal="right"/>
      <protection locked="false"/>
    </xf>
    <xf numFmtId="0" fontId="2661" fillId="0" borderId="5" xfId="0" applyFont="true" applyBorder="true">
      <alignment horizontal="center" vertical="top"/>
      <protection locked="true"/>
    </xf>
    <xf numFmtId="166" fontId="2662" fillId="0" borderId="0" xfId="0" applyFont="true" applyNumberFormat="true">
      <alignment horizontal="center" vertical="top"/>
      <protection locked="true"/>
    </xf>
    <xf numFmtId="0" fontId="2663" fillId="0" borderId="0" xfId="0" applyFont="true">
      <alignment horizontal="left" vertical="top"/>
      <protection locked="true"/>
    </xf>
    <xf numFmtId="165" fontId="2664" fillId="0" borderId="0" xfId="0" applyFont="true" applyNumberFormat="true">
      <alignment horizontal="left" vertical="top"/>
      <protection locked="true"/>
    </xf>
    <xf numFmtId="168" fontId="2665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666" fillId="0" borderId="4" xfId="0" applyBorder="true" applyFont="true">
      <alignment horizontal="left" vertical="top"/>
      <protection locked="true"/>
    </xf>
    <xf numFmtId="0" fontId="2667" fillId="3" borderId="4" xfId="0" applyFill="true" applyBorder="true" applyFont="true">
      <alignment vertical="top"/>
      <protection locked="false"/>
    </xf>
    <xf numFmtId="0" fontId="2668" fillId="0" borderId="4" xfId="0" applyBorder="true" applyFont="true">
      <alignment horizontal="left" vertical="top"/>
      <protection locked="true"/>
    </xf>
    <xf numFmtId="0" fontId="2669" fillId="0" borderId="4" xfId="0" applyBorder="true" applyFont="true">
      <alignment horizontal="left" vertical="top"/>
      <protection locked="true"/>
    </xf>
    <xf numFmtId="0" fontId="2670" fillId="0" borderId="4" xfId="0" applyBorder="true" applyFont="true">
      <alignment horizontal="left" vertical="top"/>
      <protection locked="true"/>
    </xf>
    <xf numFmtId="0" fontId="2671" fillId="0" borderId="4" xfId="0" applyBorder="true" applyFont="true">
      <alignment horizontal="left" vertical="top"/>
      <protection locked="true"/>
    </xf>
    <xf numFmtId="0" fontId="2672" fillId="0" borderId="4" xfId="0" applyBorder="true" applyFont="true">
      <alignment horizontal="left" vertical="top"/>
      <protection locked="true"/>
    </xf>
    <xf numFmtId="0" fontId="2673" fillId="0" borderId="4" xfId="0" applyBorder="true" applyFont="true">
      <alignment horizontal="left" vertical="top"/>
      <protection locked="true"/>
    </xf>
    <xf numFmtId="0" fontId="2674" fillId="0" borderId="4" xfId="0" applyBorder="true" applyFont="true">
      <alignment horizontal="left" vertical="top"/>
      <protection locked="true"/>
    </xf>
    <xf numFmtId="0" fontId="2675" fillId="0" borderId="4" xfId="0" applyBorder="true" applyFont="true">
      <alignment horizontal="left" vertical="top"/>
      <protection locked="true"/>
    </xf>
    <xf numFmtId="0" fontId="2676" fillId="3" borderId="4" xfId="0" applyFill="true" applyBorder="true" applyFont="true">
      <alignment vertical="top"/>
      <protection locked="false"/>
    </xf>
    <xf numFmtId="0" fontId="2677" fillId="0" borderId="4" xfId="0" applyBorder="true" applyFont="true">
      <alignment horizontal="left" vertical="top"/>
      <protection locked="true"/>
    </xf>
    <xf numFmtId="0" fontId="2678" fillId="0" borderId="4" xfId="0" applyBorder="true" applyFont="true">
      <alignment horizontal="left" vertical="top"/>
      <protection locked="true"/>
    </xf>
    <xf numFmtId="0" fontId="2679" fillId="0" borderId="4" xfId="0" applyBorder="true" applyFont="true">
      <alignment horizontal="left" vertical="top"/>
      <protection locked="true"/>
    </xf>
    <xf numFmtId="0" fontId="2680" fillId="0" borderId="4" xfId="0" applyBorder="true" applyFont="true">
      <alignment horizontal="left" vertical="top"/>
      <protection locked="true"/>
    </xf>
    <xf numFmtId="0" fontId="2681" fillId="0" borderId="4" xfId="0" applyBorder="true" applyFont="true">
      <alignment horizontal="left" vertical="top"/>
      <protection locked="true"/>
    </xf>
    <xf numFmtId="0" fontId="2682" fillId="0" borderId="4" xfId="0" applyBorder="true" applyFont="true">
      <alignment horizontal="left" vertical="top"/>
      <protection locked="true"/>
    </xf>
    <xf numFmtId="0" fontId="2683" fillId="0" borderId="4" xfId="0" applyBorder="true" applyFont="true">
      <alignment horizontal="left" vertical="top"/>
      <protection locked="true"/>
    </xf>
    <xf numFmtId="0" fontId="2684" fillId="0" borderId="4" xfId="0" applyBorder="true" applyFont="true">
      <alignment horizontal="left" vertical="top"/>
      <protection locked="true"/>
    </xf>
    <xf numFmtId="0" fontId="2685" fillId="3" borderId="4" xfId="0" applyFill="true" applyBorder="true" applyFont="true">
      <alignment vertical="top"/>
      <protection locked="false"/>
    </xf>
    <xf numFmtId="0" fontId="2686" fillId="0" borderId="4" xfId="0" applyBorder="true" applyFont="true">
      <alignment horizontal="left" vertical="top"/>
      <protection locked="true"/>
    </xf>
    <xf numFmtId="0" fontId="2687" fillId="0" borderId="4" xfId="0" applyBorder="true" applyFont="true">
      <alignment horizontal="left" vertical="top"/>
      <protection locked="true"/>
    </xf>
    <xf numFmtId="0" fontId="2688" fillId="0" borderId="4" xfId="0" applyBorder="true" applyFont="true">
      <alignment horizontal="left" vertical="top"/>
      <protection locked="true"/>
    </xf>
    <xf numFmtId="0" fontId="2689" fillId="0" borderId="4" xfId="0" applyBorder="true" applyFont="true">
      <alignment horizontal="left" vertical="top"/>
      <protection locked="true"/>
    </xf>
    <xf numFmtId="0" fontId="2690" fillId="0" borderId="4" xfId="0" applyBorder="true" applyFont="true">
      <alignment horizontal="left" vertical="top"/>
      <protection locked="true"/>
    </xf>
    <xf numFmtId="0" fontId="2691" fillId="0" borderId="4" xfId="0" applyBorder="true" applyFont="true">
      <alignment horizontal="left" vertical="top"/>
      <protection locked="true"/>
    </xf>
    <xf numFmtId="0" fontId="2692" fillId="0" borderId="4" xfId="0" applyBorder="true" applyFont="true">
      <alignment horizontal="left" vertical="top"/>
      <protection locked="true"/>
    </xf>
    <xf numFmtId="0" fontId="2693" fillId="0" borderId="4" xfId="0" applyBorder="true" applyFont="true">
      <alignment horizontal="left" vertical="top"/>
      <protection locked="true"/>
    </xf>
    <xf numFmtId="0" fontId="2694" fillId="3" borderId="4" xfId="0" applyFill="true" applyBorder="true" applyFont="true">
      <alignment vertical="top"/>
      <protection locked="false"/>
    </xf>
    <xf numFmtId="0" fontId="2695" fillId="0" borderId="4" xfId="0" applyBorder="true" applyFont="true">
      <alignment horizontal="left" vertical="top"/>
      <protection locked="true"/>
    </xf>
    <xf numFmtId="0" fontId="2696" fillId="0" borderId="4" xfId="0" applyBorder="true" applyFont="true">
      <alignment horizontal="left" vertical="top"/>
      <protection locked="true"/>
    </xf>
    <xf numFmtId="0" fontId="2697" fillId="0" borderId="4" xfId="0" applyBorder="true" applyFont="true">
      <alignment horizontal="left" vertical="top"/>
      <protection locked="true"/>
    </xf>
    <xf numFmtId="0" fontId="2698" fillId="0" borderId="4" xfId="0" applyBorder="true" applyFont="true">
      <alignment horizontal="left" vertical="top"/>
      <protection locked="true"/>
    </xf>
    <xf numFmtId="0" fontId="2699" fillId="0" borderId="4" xfId="0" applyBorder="true" applyFont="true">
      <alignment horizontal="left" vertical="top"/>
      <protection locked="true"/>
    </xf>
    <xf numFmtId="0" fontId="2700" fillId="0" borderId="4" xfId="0" applyBorder="true" applyFont="true">
      <alignment horizontal="left" vertical="top"/>
      <protection locked="true"/>
    </xf>
    <xf numFmtId="0" fontId="2701" fillId="0" borderId="4" xfId="0" applyBorder="true" applyFont="true">
      <alignment horizontal="left" vertical="top"/>
      <protection locked="true"/>
    </xf>
    <xf numFmtId="0" fontId="2702" fillId="0" borderId="4" xfId="0" applyBorder="true" applyFont="true">
      <alignment horizontal="left" vertical="top"/>
      <protection locked="true"/>
    </xf>
    <xf numFmtId="173" fontId="2703" fillId="0" borderId="4" xfId="0" applyBorder="true" applyFont="true" applyNumberFormat="true">
      <alignment horizontal="right" vertical="top"/>
      <protection locked="true"/>
    </xf>
    <xf numFmtId="0" fontId="2704" fillId="0" borderId="4" xfId="0" applyBorder="true" applyFont="true">
      <alignment horizontal="left" vertical="top"/>
      <protection locked="true"/>
    </xf>
    <xf numFmtId="173" fontId="2705" fillId="0" borderId="4" xfId="0" applyBorder="true" applyFont="true" applyNumberFormat="true">
      <alignment horizontal="right" vertical="top"/>
      <protection locked="true"/>
    </xf>
    <xf numFmtId="0" fontId="2706" fillId="0" borderId="5" xfId="0" applyFont="true" applyBorder="true">
      <alignment horizontal="center" vertical="top"/>
      <protection locked="true"/>
    </xf>
    <xf numFmtId="166" fontId="2707" fillId="0" borderId="0" xfId="0" applyFont="true" applyNumberFormat="true">
      <alignment horizontal="center" vertical="top"/>
      <protection locked="true"/>
    </xf>
    <xf numFmtId="0" fontId="2708" fillId="0" borderId="0" xfId="0" applyFont="true">
      <alignment horizontal="left" vertical="top"/>
      <protection locked="true"/>
    </xf>
    <xf numFmtId="165" fontId="2709" fillId="0" borderId="0" xfId="0" applyFont="true" applyNumberFormat="true">
      <alignment horizontal="left" vertical="top"/>
      <protection locked="true"/>
    </xf>
    <xf numFmtId="168" fontId="2710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711" fillId="5" borderId="4" xfId="0" applyFill="true" applyBorder="true" applyFont="true">
      <alignment horizontal="left"/>
      <protection locked="true"/>
    </xf>
    <xf numFmtId="0" fontId="2712" fillId="5" borderId="4" xfId="0" applyFill="true" applyBorder="true" applyFont="true">
      <alignment horizontal="left"/>
      <protection locked="true"/>
    </xf>
    <xf numFmtId="0" fontId="2713" fillId="5" borderId="4" xfId="0" applyFill="true" applyBorder="true" applyFont="true">
      <alignment horizontal="left"/>
      <protection locked="true"/>
    </xf>
    <xf numFmtId="0" fontId="2714" fillId="5" borderId="4" xfId="0" applyFill="true" applyBorder="true" applyFont="true">
      <alignment horizontal="left"/>
      <protection locked="true"/>
    </xf>
    <xf numFmtId="0" fontId="2715" fillId="5" borderId="4" xfId="0" applyFill="true" applyBorder="true" applyFont="true">
      <alignment horizontal="left"/>
      <protection locked="true"/>
    </xf>
    <xf numFmtId="0" fontId="2716" fillId="5" borderId="4" xfId="0" applyFill="true" applyBorder="true" applyFont="true">
      <alignment horizontal="left"/>
      <protection locked="true"/>
    </xf>
    <xf numFmtId="0" fontId="2717" fillId="5" borderId="4" xfId="0" applyFill="true" applyBorder="true" applyFont="true">
      <alignment horizontal="left"/>
      <protection locked="true"/>
    </xf>
    <xf numFmtId="0" fontId="2718" fillId="5" borderId="4" xfId="0" applyFill="true" applyBorder="true" applyFont="true">
      <alignment horizontal="left"/>
      <protection locked="true"/>
    </xf>
    <xf numFmtId="0" fontId="2719" fillId="5" borderId="4" xfId="0" applyFill="true" applyBorder="true" applyFont="true">
      <alignment horizontal="left"/>
      <protection locked="true"/>
    </xf>
    <xf numFmtId="0" fontId="2720" fillId="0" borderId="4" xfId="0" applyBorder="true" applyFont="true">
      <alignment horizontal="left" vertical="top"/>
      <protection locked="true"/>
    </xf>
    <xf numFmtId="4" fontId="2721" fillId="0" borderId="4" xfId="0" applyBorder="true" applyFont="true" applyNumberFormat="true">
      <alignment horizontal="right" vertical="top"/>
      <protection locked="true"/>
    </xf>
    <xf numFmtId="4" fontId="2722" fillId="0" borderId="4" xfId="0" applyBorder="true" applyFont="true" applyNumberFormat="true">
      <alignment horizontal="right" vertical="top"/>
      <protection locked="true"/>
    </xf>
    <xf numFmtId="4" fontId="2723" fillId="3" borderId="4" xfId="0" applyFill="true" applyBorder="true" applyFont="true" applyNumberFormat="true">
      <alignment vertical="top"/>
      <protection locked="false"/>
    </xf>
    <xf numFmtId="0" fontId="2724" fillId="0" borderId="4" xfId="0" applyBorder="true" applyFont="true">
      <alignment horizontal="left" vertical="top"/>
      <protection locked="true"/>
    </xf>
    <xf numFmtId="0" fontId="2725" fillId="0" borderId="4" xfId="0" applyBorder="true" applyFont="true">
      <alignment horizontal="left" vertical="top"/>
      <protection locked="true"/>
    </xf>
    <xf numFmtId="0" fontId="2726" fillId="0" borderId="4" xfId="0" applyBorder="true" applyFont="true">
      <alignment horizontal="left" vertical="top"/>
      <protection locked="true"/>
    </xf>
    <xf numFmtId="0" fontId="2727" fillId="0" borderId="4" xfId="0" applyBorder="true" applyFont="true">
      <alignment horizontal="left" vertical="top"/>
      <protection locked="true"/>
    </xf>
    <xf numFmtId="0" fontId="2728" fillId="0" borderId="4" xfId="0" applyBorder="true" applyFont="true">
      <alignment horizontal="left" vertical="top"/>
      <protection locked="true"/>
    </xf>
    <xf numFmtId="0" fontId="2729" fillId="0" borderId="0" xfId="0" applyFont="true"/>
    <xf numFmtId="0" fontId="2730" fillId="0" borderId="4" xfId="0" applyBorder="true" applyFont="true">
      <alignment horizontal="left" vertical="top"/>
      <protection locked="true"/>
    </xf>
    <xf numFmtId="4" fontId="2731" fillId="0" borderId="4" xfId="0" applyBorder="true" applyFont="true" applyNumberFormat="true">
      <alignment horizontal="right" vertical="top"/>
      <protection locked="true"/>
    </xf>
    <xf numFmtId="4" fontId="2732" fillId="0" borderId="4" xfId="0" applyBorder="true" applyFont="true" applyNumberFormat="true">
      <alignment horizontal="right" vertical="top"/>
      <protection locked="true"/>
    </xf>
    <xf numFmtId="4" fontId="2733" fillId="3" borderId="4" xfId="0" applyFill="true" applyBorder="true" applyFont="true" applyNumberFormat="true">
      <alignment vertical="top"/>
      <protection locked="false"/>
    </xf>
    <xf numFmtId="0" fontId="2734" fillId="0" borderId="4" xfId="0" applyBorder="true" applyFont="true">
      <alignment horizontal="left" vertical="top"/>
      <protection locked="true"/>
    </xf>
    <xf numFmtId="0" fontId="2735" fillId="0" borderId="4" xfId="0" applyBorder="true" applyFont="true">
      <alignment horizontal="left" vertical="top"/>
      <protection locked="true"/>
    </xf>
    <xf numFmtId="0" fontId="2736" fillId="0" borderId="4" xfId="0" applyBorder="true" applyFont="true">
      <alignment horizontal="left" vertical="top"/>
      <protection locked="true"/>
    </xf>
    <xf numFmtId="0" fontId="2737" fillId="0" borderId="4" xfId="0" applyBorder="true" applyFont="true">
      <alignment horizontal="left" vertical="top"/>
      <protection locked="true"/>
    </xf>
    <xf numFmtId="0" fontId="2738" fillId="0" borderId="4" xfId="0" applyBorder="true" applyFont="true">
      <alignment horizontal="left" vertical="top"/>
      <protection locked="true"/>
    </xf>
    <xf numFmtId="0" fontId="2739" fillId="0" borderId="0" xfId="0" applyFont="true"/>
    <xf numFmtId="0" fontId="2740" fillId="0" borderId="4" xfId="0" applyBorder="true" applyFont="true">
      <alignment horizontal="left" vertical="top"/>
      <protection locked="true"/>
    </xf>
    <xf numFmtId="4" fontId="2741" fillId="0" borderId="4" xfId="0" applyBorder="true" applyFont="true" applyNumberFormat="true">
      <alignment horizontal="right" vertical="top"/>
      <protection locked="true"/>
    </xf>
    <xf numFmtId="4" fontId="2742" fillId="0" borderId="4" xfId="0" applyBorder="true" applyFont="true" applyNumberFormat="true">
      <alignment horizontal="right" vertical="top"/>
      <protection locked="true"/>
    </xf>
    <xf numFmtId="4" fontId="2743" fillId="3" borderId="4" xfId="0" applyFill="true" applyBorder="true" applyFont="true" applyNumberFormat="true">
      <alignment vertical="top"/>
      <protection locked="false"/>
    </xf>
    <xf numFmtId="0" fontId="2744" fillId="0" borderId="4" xfId="0" applyBorder="true" applyFont="true">
      <alignment horizontal="left" vertical="top"/>
      <protection locked="true"/>
    </xf>
    <xf numFmtId="0" fontId="2745" fillId="0" borderId="4" xfId="0" applyBorder="true" applyFont="true">
      <alignment horizontal="left" vertical="top"/>
      <protection locked="true"/>
    </xf>
    <xf numFmtId="0" fontId="2746" fillId="0" borderId="4" xfId="0" applyBorder="true" applyFont="true">
      <alignment horizontal="left" vertical="top"/>
      <protection locked="true"/>
    </xf>
    <xf numFmtId="0" fontId="2747" fillId="0" borderId="4" xfId="0" applyBorder="true" applyFont="true">
      <alignment horizontal="left" vertical="top"/>
      <protection locked="true"/>
    </xf>
    <xf numFmtId="0" fontId="2748" fillId="0" borderId="4" xfId="0" applyBorder="true" applyFont="true">
      <alignment horizontal="left" vertical="top"/>
      <protection locked="true"/>
    </xf>
    <xf numFmtId="0" fontId="2749" fillId="0" borderId="0" xfId="0" applyFont="true"/>
    <xf numFmtId="0" fontId="2750" fillId="0" borderId="4" xfId="0" applyBorder="true" applyFont="true">
      <alignment horizontal="left" vertical="top"/>
      <protection locked="true"/>
    </xf>
    <xf numFmtId="4" fontId="2751" fillId="0" borderId="4" xfId="0" applyBorder="true" applyFont="true" applyNumberFormat="true">
      <alignment horizontal="right" vertical="top"/>
      <protection locked="true"/>
    </xf>
    <xf numFmtId="4" fontId="2752" fillId="0" borderId="4" xfId="0" applyBorder="true" applyFont="true" applyNumberFormat="true">
      <alignment horizontal="right" vertical="top"/>
      <protection locked="true"/>
    </xf>
    <xf numFmtId="4" fontId="2753" fillId="3" borderId="4" xfId="0" applyFill="true" applyBorder="true" applyFont="true" applyNumberFormat="true">
      <alignment vertical="top"/>
      <protection locked="false"/>
    </xf>
    <xf numFmtId="0" fontId="2754" fillId="0" borderId="4" xfId="0" applyBorder="true" applyFont="true">
      <alignment horizontal="left" vertical="top"/>
      <protection locked="true"/>
    </xf>
    <xf numFmtId="0" fontId="2755" fillId="0" borderId="4" xfId="0" applyBorder="true" applyFont="true">
      <alignment horizontal="left" vertical="top"/>
      <protection locked="true"/>
    </xf>
    <xf numFmtId="0" fontId="2756" fillId="0" borderId="4" xfId="0" applyBorder="true" applyFont="true">
      <alignment horizontal="left" vertical="top"/>
      <protection locked="true"/>
    </xf>
    <xf numFmtId="0" fontId="2757" fillId="0" borderId="4" xfId="0" applyBorder="true" applyFont="true">
      <alignment horizontal="left" vertical="top"/>
      <protection locked="true"/>
    </xf>
    <xf numFmtId="0" fontId="2758" fillId="0" borderId="4" xfId="0" applyBorder="true" applyFont="true">
      <alignment horizontal="left" vertical="top"/>
      <protection locked="true"/>
    </xf>
    <xf numFmtId="0" fontId="2759" fillId="0" borderId="0" xfId="0" applyFont="true"/>
    <xf numFmtId="0" fontId="2760" fillId="0" borderId="4" xfId="0" applyBorder="true" applyFont="true">
      <alignment horizontal="left" vertical="top"/>
      <protection locked="true"/>
    </xf>
    <xf numFmtId="4" fontId="2761" fillId="0" borderId="4" xfId="0" applyBorder="true" applyFont="true" applyNumberFormat="true">
      <alignment horizontal="right" vertical="top"/>
      <protection locked="true"/>
    </xf>
    <xf numFmtId="4" fontId="2762" fillId="0" borderId="4" xfId="0" applyBorder="true" applyFont="true" applyNumberFormat="true">
      <alignment horizontal="right" vertical="top"/>
      <protection locked="true"/>
    </xf>
    <xf numFmtId="4" fontId="2763" fillId="3" borderId="4" xfId="0" applyFill="true" applyBorder="true" applyFont="true" applyNumberFormat="true">
      <alignment vertical="top"/>
      <protection locked="false"/>
    </xf>
    <xf numFmtId="0" fontId="2764" fillId="0" borderId="4" xfId="0" applyBorder="true" applyFont="true">
      <alignment horizontal="left" vertical="top"/>
      <protection locked="true"/>
    </xf>
    <xf numFmtId="0" fontId="2765" fillId="0" borderId="4" xfId="0" applyBorder="true" applyFont="true">
      <alignment horizontal="left" vertical="top"/>
      <protection locked="true"/>
    </xf>
    <xf numFmtId="0" fontId="2766" fillId="0" borderId="4" xfId="0" applyBorder="true" applyFont="true">
      <alignment horizontal="left" vertical="top"/>
      <protection locked="true"/>
    </xf>
    <xf numFmtId="0" fontId="2767" fillId="0" borderId="4" xfId="0" applyBorder="true" applyFont="true">
      <alignment horizontal="left" vertical="top"/>
      <protection locked="true"/>
    </xf>
    <xf numFmtId="0" fontId="2768" fillId="0" borderId="4" xfId="0" applyBorder="true" applyFont="true">
      <alignment horizontal="left" vertical="top"/>
      <protection locked="true"/>
    </xf>
    <xf numFmtId="0" fontId="2769" fillId="0" borderId="0" xfId="0" applyFont="true"/>
    <xf numFmtId="0" fontId="2770" fillId="0" borderId="4" xfId="0" applyBorder="true" applyFont="true">
      <alignment horizontal="left" vertical="top"/>
      <protection locked="true"/>
    </xf>
    <xf numFmtId="4" fontId="2771" fillId="0" borderId="4" xfId="0" applyBorder="true" applyFont="true" applyNumberFormat="true">
      <alignment horizontal="right" vertical="top"/>
      <protection locked="true"/>
    </xf>
    <xf numFmtId="4" fontId="2772" fillId="0" borderId="4" xfId="0" applyBorder="true" applyFont="true" applyNumberFormat="true">
      <alignment horizontal="right" vertical="top"/>
      <protection locked="true"/>
    </xf>
    <xf numFmtId="4" fontId="2773" fillId="0" borderId="4" xfId="0" applyBorder="true" applyFont="true" applyNumberFormat="true">
      <alignment horizontal="right" vertical="top"/>
      <protection locked="true"/>
    </xf>
    <xf numFmtId="0" fontId="2774" fillId="0" borderId="4" xfId="0" applyBorder="true" applyFont="true">
      <alignment horizontal="left" vertical="top"/>
      <protection locked="true"/>
    </xf>
    <xf numFmtId="0" fontId="2775" fillId="0" borderId="4" xfId="0" applyBorder="true" applyFont="true">
      <alignment horizontal="left" vertical="top"/>
      <protection locked="true"/>
    </xf>
    <xf numFmtId="0" fontId="2776" fillId="0" borderId="4" xfId="0" applyBorder="true" applyFont="true">
      <alignment horizontal="left" vertical="top"/>
      <protection locked="true"/>
    </xf>
    <xf numFmtId="0" fontId="2777" fillId="0" borderId="4" xfId="0" applyBorder="true" applyFont="true">
      <alignment horizontal="left" vertical="top"/>
      <protection locked="true"/>
    </xf>
    <xf numFmtId="0" fontId="2778" fillId="0" borderId="4" xfId="0" applyBorder="true" applyFont="true">
      <alignment horizontal="left" vertical="top"/>
      <protection locked="true"/>
    </xf>
    <xf numFmtId="0" fontId="2779" fillId="0" borderId="0" xfId="0" applyFont="true"/>
    <xf numFmtId="0" fontId="2780" fillId="0" borderId="4" xfId="0" applyBorder="true" applyFont="true">
      <alignment horizontal="left" vertical="top"/>
      <protection locked="true"/>
    </xf>
    <xf numFmtId="4" fontId="2781" fillId="0" borderId="4" xfId="0" applyBorder="true" applyFont="true" applyNumberFormat="true">
      <alignment horizontal="right" vertical="top"/>
      <protection locked="true"/>
    </xf>
    <xf numFmtId="0" fontId="2782" fillId="0" borderId="4" xfId="0" applyBorder="true" applyFont="true">
      <alignment horizontal="left" vertical="top"/>
      <protection locked="true"/>
    </xf>
    <xf numFmtId="0" fontId="2783" fillId="0" borderId="4" xfId="0" applyBorder="true" applyFont="true">
      <alignment horizontal="left" vertical="top"/>
      <protection locked="true"/>
    </xf>
    <xf numFmtId="0" fontId="2784" fillId="0" borderId="4" xfId="0" applyBorder="true" applyFont="true">
      <alignment horizontal="left" vertical="top"/>
      <protection locked="true"/>
    </xf>
    <xf numFmtId="4" fontId="2785" fillId="3" borderId="4" xfId="0" applyFill="true" applyBorder="true" applyNumberFormat="true" applyFont="true">
      <alignment vertical="top" horizontal="right"/>
      <protection locked="false"/>
    </xf>
    <xf numFmtId="0" fontId="2786" fillId="0" borderId="0" xfId="0" applyFont="true"/>
    <xf numFmtId="0" fontId="2787" fillId="0" borderId="4" xfId="0" applyBorder="true" applyFont="true">
      <alignment horizontal="left" vertical="top"/>
      <protection locked="true"/>
    </xf>
    <xf numFmtId="0" fontId="2788" fillId="0" borderId="4" xfId="0" applyBorder="true" applyFont="true">
      <alignment horizontal="left" vertical="top"/>
      <protection locked="true"/>
    </xf>
    <xf numFmtId="0" fontId="2789" fillId="0" borderId="4" xfId="0" applyBorder="true" applyFont="true">
      <alignment horizontal="left" vertical="top"/>
      <protection locked="true"/>
    </xf>
    <xf numFmtId="4" fontId="2790" fillId="3" borderId="4" xfId="0" applyFill="true" applyBorder="true" applyNumberFormat="true" applyFont="true">
      <alignment vertical="top" horizontal="right"/>
      <protection locked="false"/>
    </xf>
    <xf numFmtId="0" fontId="2791" fillId="0" borderId="0" xfId="0" applyFont="true"/>
    <xf numFmtId="0" fontId="2792" fillId="0" borderId="4" xfId="0" applyBorder="true" applyFont="true">
      <alignment horizontal="left" vertical="top"/>
      <protection locked="true"/>
    </xf>
    <xf numFmtId="0" fontId="2793" fillId="0" borderId="4" xfId="0" applyBorder="true" applyFont="true">
      <alignment horizontal="left" vertical="top"/>
      <protection locked="true"/>
    </xf>
    <xf numFmtId="0" fontId="2794" fillId="0" borderId="4" xfId="0" applyBorder="true" applyFont="true">
      <alignment horizontal="left" vertical="top"/>
      <protection locked="true"/>
    </xf>
    <xf numFmtId="4" fontId="2795" fillId="3" borderId="4" xfId="0" applyFill="true" applyBorder="true" applyNumberFormat="true" applyFont="true">
      <alignment vertical="top" horizontal="right"/>
      <protection locked="false"/>
    </xf>
    <xf numFmtId="0" fontId="2796" fillId="0" borderId="4" xfId="0" applyBorder="true" applyFont="true">
      <alignment horizontal="left" vertical="top"/>
      <protection locked="true"/>
    </xf>
    <xf numFmtId="0" fontId="2797" fillId="0" borderId="4" xfId="0" applyBorder="true" applyFont="true">
      <alignment horizontal="left" vertical="top"/>
      <protection locked="true"/>
    </xf>
    <xf numFmtId="0" fontId="2798" fillId="0" borderId="4" xfId="0" applyBorder="true" applyFont="true">
      <alignment horizontal="left" vertical="top"/>
      <protection locked="true"/>
    </xf>
    <xf numFmtId="4" fontId="2799" fillId="5" borderId="4" xfId="0" applyFill="true" applyBorder="true" applyFont="true" applyNumberFormat="true">
      <alignment horizontal="right"/>
      <protection locked="true"/>
    </xf>
    <xf numFmtId="0" fontId="2800" fillId="0" borderId="0" xfId="0" applyFont="true"/>
    <xf numFmtId="0" fontId="2801" fillId="0" borderId="4" xfId="0" applyBorder="true" applyFont="true">
      <alignment horizontal="left" vertical="top"/>
      <protection locked="true"/>
    </xf>
    <xf numFmtId="0" fontId="2802" fillId="0" borderId="4" xfId="0" applyBorder="true" applyFont="true">
      <alignment horizontal="left" vertical="top"/>
      <protection locked="true"/>
    </xf>
    <xf numFmtId="0" fontId="2803" fillId="0" borderId="4" xfId="0" applyBorder="true" applyFont="true">
      <alignment horizontal="left" vertical="top"/>
      <protection locked="true"/>
    </xf>
    <xf numFmtId="4" fontId="2804" fillId="3" borderId="4" xfId="0" applyFill="true" applyBorder="true" applyNumberFormat="true" applyFont="true">
      <alignment vertical="top" horizontal="right"/>
      <protection locked="false"/>
    </xf>
    <xf numFmtId="0" fontId="2805" fillId="0" borderId="5" xfId="0" applyFont="true" applyBorder="true">
      <alignment horizontal="center" vertical="top"/>
      <protection locked="true"/>
    </xf>
    <xf numFmtId="166" fontId="2806" fillId="0" borderId="0" xfId="0" applyFont="true" applyNumberFormat="true">
      <alignment horizontal="center" vertical="top"/>
      <protection locked="true"/>
    </xf>
    <xf numFmtId="4" fontId="2807" fillId="0" borderId="4" xfId="0" applyBorder="true" applyFont="true" applyNumberFormat="true">
      <alignment horizontal="right" vertical="top"/>
      <protection locked="true"/>
    </xf>
    <xf numFmtId="4" fontId="2808" fillId="0" borderId="4" xfId="0" applyBorder="true" applyFont="true" applyNumberFormat="true">
      <alignment horizontal="right" vertical="top"/>
      <protection locked="true"/>
    </xf>
    <xf numFmtId="173" fontId="2809" fillId="0" borderId="4" xfId="0" applyBorder="true" applyFont="true" applyNumberFormat="true">
      <alignment horizontal="right" vertical="top"/>
      <protection locked="true"/>
    </xf>
    <xf numFmtId="173" fontId="2810" fillId="0" borderId="4" xfId="0" applyBorder="true" applyFont="true" applyNumberFormat="true">
      <alignment horizontal="right" vertical="top"/>
      <protection locked="true"/>
    </xf>
    <xf numFmtId="4" fontId="2811" fillId="10" borderId="4" xfId="0" applyFont="true" applyFill="true" applyNumberFormat="true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2.xml.rels><?xml version="1.0" encoding="UTF-8"?>

<Relationships xmlns="http://schemas.openxmlformats.org/package/2006/relationships">
  <Relationship Id="rId1" Type="http://schemas.openxmlformats.org/officeDocument/2006/relationships/image" Target="../media/image2.png"/>
</Relationships>

</file>

<file path=xl/drawings/_rels/drawing3.xml.rels><?xml version="1.0" encoding="UTF-8"?>

<Relationships xmlns="http://schemas.openxmlformats.org/package/2006/relationships">
  <Relationship Id="rId1" Type="http://schemas.openxmlformats.org/officeDocument/2006/relationships/image" Target="../media/image3.png"/>
</Relationships>

</file>

<file path=xl/drawings/_rels/drawing4.xml.rels><?xml version="1.0" encoding="UTF-8"?>

<Relationships xmlns="http://schemas.openxmlformats.org/package/2006/relationships">
  <Relationship Id="rId1" Type="http://schemas.openxmlformats.org/officeDocument/2006/relationships/image" Target="../media/image4.png"/>
</Relationships>

</file>

<file path=xl/drawings/_rels/drawing5.xml.rels><?xml version="1.0" encoding="UTF-8"?>

<Relationships xmlns="http://schemas.openxmlformats.org/package/2006/relationships">
  <Relationship Id="rId1" Type="http://schemas.openxmlformats.org/officeDocument/2006/relationships/image" Target="../media/image5.png"/>
</Relationships>

</file>

<file path=xl/drawings/_rels/drawing6.xml.rels><?xml version="1.0" encoding="UTF-8"?>

<Relationships xmlns="http://schemas.openxmlformats.org/package/2006/relationships">
  <Relationship Id="rId1" Type="http://schemas.openxmlformats.org/officeDocument/2006/relationships/image" Target="../media/image6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drawing" Target="../drawings/drawing2.xml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drawing" Target="../drawings/drawing3.xml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drawing" Target="../drawings/drawing4.xml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drawing" Target="../drawings/drawing5.xml"/>
</Relationships>

</file>

<file path=xl/worksheets/_rels/sheet7.xml.rels><?xml version="1.0" encoding="UTF-8"?>

<Relationships xmlns="http://schemas.openxmlformats.org/package/2006/relationships">
  <Relationship Id="rId1" Type="http://schemas.openxmlformats.org/officeDocument/2006/relationships/drawing" Target="../drawings/drawing6.xml"/>
</Relationships>

</file>

<file path=xl/worksheets/sheet1.xml><?xml version="1.0" encoding="utf-8"?>
<worksheet xmlns="http://schemas.openxmlformats.org/spreadsheetml/2006/main">
  <sheetPr>
    <pageSetUpPr fitToPage="false"/>
  </sheetPr>
  <dimension ref="A1"/>
  <sheetViews>
    <sheetView workbookViewId="0" tabSelected="true"/>
  </sheetViews>
  <sheetFormatPr defaultRowHeight="15.0"/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  <c r="B3" s="1"/>
      <c r="C3" s="2" t="s">
        <v>3</v>
      </c>
      <c r="D3" s="2"/>
      <c r="E3" s="2"/>
      <c r="F3" s="2"/>
      <c r="G3" s="2"/>
      <c r="H3" s="2"/>
      <c r="I3" s="2"/>
    </row>
    <row r="4">
      <c r="A4" s="1" t="s">
        <v>4</v>
      </c>
      <c r="C4" s="2"/>
      <c r="D4" s="2"/>
      <c r="E4" s="2"/>
      <c r="F4" s="2"/>
      <c r="G4" s="2"/>
      <c r="H4" s="2"/>
      <c r="I4" s="2"/>
    </row>
    <row r="5">
      <c r="A5" s="1" t="s">
        <v>5</v>
      </c>
      <c r="B5" s="2"/>
      <c r="C5" s="2"/>
      <c r="D5" s="2"/>
      <c r="E5" s="2"/>
      <c r="F5" s="2"/>
      <c r="G5" s="2"/>
      <c r="H5" s="2"/>
      <c r="I5" s="2"/>
    </row>
    <row r="6">
      <c r="A6" s="1" t="s">
        <v>6</v>
      </c>
      <c r="B6" s="1"/>
      <c r="C6" s="1"/>
      <c r="D6" s="1"/>
      <c r="E6" s="1"/>
      <c r="F6" s="1"/>
      <c r="G6" s="1"/>
      <c r="H6" s="1"/>
      <c r="I6" s="1"/>
    </row>
    <row r="7">
      <c r="A7" s="1" t="s">
        <v>7</v>
      </c>
      <c r="B7" s="1"/>
      <c r="C7" s="2"/>
      <c r="D7" s="2"/>
      <c r="E7" s="2"/>
      <c r="F7" s="2"/>
      <c r="G7" s="2"/>
      <c r="H7" s="2"/>
      <c r="I7" s="2"/>
    </row>
    <row r="8">
      <c r="A8" s="1" t="s">
        <v>8</v>
      </c>
      <c r="B8" s="1"/>
      <c r="C8" s="4" t="s">
        <v>9</v>
      </c>
      <c r="D8" s="4"/>
      <c r="E8" s="4"/>
      <c r="F8" s="4"/>
      <c r="G8" s="4"/>
      <c r="H8" s="4"/>
      <c r="I8" s="4"/>
    </row>
    <row r="9">
      <c r="A9" s="1" t="s">
        <v>10</v>
      </c>
      <c r="B9" s="1"/>
      <c r="C9" s="6" t="s">
        <v>9</v>
      </c>
      <c r="D9" s="6"/>
      <c r="E9" s="6"/>
      <c r="F9" s="6"/>
      <c r="G9" s="6"/>
      <c r="H9" s="6"/>
      <c r="I9" s="6"/>
    </row>
    <row r="10">
      <c r="A10" s="1" t="s">
        <v>11</v>
      </c>
      <c r="B10" s="1"/>
      <c r="C10" s="2"/>
      <c r="D10" s="2"/>
      <c r="E10" s="2"/>
      <c r="F10" s="2"/>
      <c r="G10" s="2"/>
      <c r="H10" s="2"/>
      <c r="I10" s="2"/>
    </row>
    <row r="11">
      <c r="A11" s="1" t="s">
        <v>12</v>
      </c>
      <c r="B11" s="1"/>
      <c r="C11" s="2"/>
      <c r="D11" s="2"/>
      <c r="E11" s="2"/>
      <c r="F11" s="2"/>
      <c r="G11" s="2"/>
      <c r="H11" s="2"/>
      <c r="I11" s="2"/>
    </row>
    <row r="12">
      <c r="A12" s="1" t="s">
        <v>13</v>
      </c>
      <c r="B12" s="1"/>
      <c r="C12" s="5"/>
      <c r="D12" s="5"/>
      <c r="E12" s="5"/>
      <c r="F12" s="5"/>
      <c r="G12" s="5"/>
      <c r="H12" s="5"/>
      <c r="I12" s="5"/>
    </row>
    <row r="13">
      <c r="A13" s="1" t="s">
        <v>14</v>
      </c>
      <c r="B13" s="1"/>
      <c r="C13" s="2"/>
      <c r="D13" s="2"/>
      <c r="E13" s="2"/>
      <c r="F13" s="2"/>
      <c r="G13" s="2"/>
      <c r="H13" s="2"/>
      <c r="I13" s="2"/>
    </row>
    <row r="14">
      <c r="A14" s="1" t="s">
        <v>15</v>
      </c>
      <c r="B14" s="1"/>
      <c r="C14" s="2"/>
      <c r="D14" s="2"/>
      <c r="E14" s="2"/>
      <c r="F14" s="2"/>
      <c r="G14" s="2"/>
      <c r="H14" s="2"/>
      <c r="I14" s="2"/>
    </row>
    <row r="15">
      <c r="A15" s="1"/>
      <c r="B15" s="1"/>
      <c r="C15" s="1"/>
      <c r="D15" s="1"/>
      <c r="E15" s="1"/>
      <c r="F15" s="1"/>
      <c r="G15" s="1"/>
      <c r="H15" s="1"/>
      <c r="I15" s="1"/>
    </row>
    <row r="16">
      <c r="A16" s="1"/>
      <c r="B16" s="1"/>
      <c r="C16" s="1"/>
      <c r="D16" s="1"/>
      <c r="E16" s="1"/>
      <c r="F16" s="1"/>
      <c r="G16" s="1"/>
      <c r="H16" s="1"/>
      <c r="I16" s="1"/>
    </row>
    <row r="17">
      <c r="A17" s="1"/>
      <c r="B17" s="1"/>
      <c r="C17" s="1"/>
      <c r="D17" s="1"/>
      <c r="E17" s="1"/>
      <c r="F17" s="1"/>
      <c r="G17" s="1"/>
      <c r="H17" s="1"/>
      <c r="I17" s="1"/>
    </row>
    <row r="20">
      <c r="A20" s="3" t="s">
        <v>16</v>
      </c>
      <c r="B20" s="1"/>
      <c r="C20" s="1"/>
      <c r="D20" s="1"/>
      <c r="E20" s="1"/>
      <c r="F20" s="1"/>
      <c r="G20" s="1"/>
      <c r="H20" s="1"/>
      <c r="I20" s="1"/>
    </row>
    <row r="21">
      <c r="A21" s="3" t="s">
        <v>17</v>
      </c>
      <c r="B21" s="1"/>
      <c r="C21" s="1"/>
      <c r="D21" s="1"/>
      <c r="E21" s="1"/>
      <c r="F21" s="1"/>
      <c r="G21" s="1"/>
      <c r="H21" s="1"/>
      <c r="I21" s="1"/>
    </row>
    <row r="22">
      <c r="A22" s="1" t="s">
        <v>18</v>
      </c>
      <c r="B22" s="1"/>
      <c r="C22" s="1"/>
      <c r="D22" s="1"/>
      <c r="E22" s="1"/>
      <c r="F22" s="1"/>
      <c r="G22" s="1"/>
      <c r="H22" s="1"/>
      <c r="I22" s="1"/>
    </row>
    <row r="23">
      <c r="A23" s="1" t="s">
        <v>19</v>
      </c>
      <c r="B23" s="1"/>
      <c r="C23" s="1"/>
      <c r="D23" s="1"/>
      <c r="E23" s="1"/>
      <c r="F23" s="1"/>
      <c r="G23" s="1"/>
      <c r="H23" s="1"/>
      <c r="I23" s="1"/>
    </row>
    <row r="24" ht="50.0" customHeight="true">
      <c r="A24" s="1" t="s">
        <v>20</v>
      </c>
      <c r="B24" s="1"/>
      <c r="C24" s="1"/>
      <c r="D24" s="1"/>
      <c r="E24" s="1"/>
      <c r="F24" s="1"/>
      <c r="G24" s="1"/>
      <c r="H24" s="1"/>
      <c r="I24" s="1"/>
    </row>
  </sheetData>
  <sheetProtection password="BF59" sheet="true" scenarios="true" objects="true" selectLockedCells="true"/>
  <mergeCells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7"/>
    <mergeCell ref="A20:I20"/>
    <mergeCell ref="A21:I21"/>
    <mergeCell ref="A22:I22"/>
    <mergeCell ref="A23:I23"/>
    <mergeCell ref="A24:I24"/>
  </mergeCells>
  <pageMargins bottom="0.75" footer="0.5" header="0.5" left="0.5" right="0.5" top="0.75"/>
  <pageSetup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8.0" collapsed="false"/>
    <col min="2" max="2" customWidth="true" width="30.0" collapsed="false"/>
    <col min="3" max="3" customWidth="true" width="10.0" collapsed="false"/>
    <col min="4" max="4" customWidth="true" width="12.0" collapsed="false"/>
    <col min="5" max="5" customWidth="true" width="10.0" collapsed="false"/>
    <col min="6" max="6" customWidth="true" width="13.0" collapsed="false"/>
    <col min="7" max="7" customWidth="true" width="10.0" collapsed="false"/>
    <col min="8" max="8" customWidth="true" width="10.0" collapsed="false"/>
    <col min="9" max="9" customWidth="true" width="10.0" collapsed="false"/>
    <col min="10" max="10" customWidth="true" width="10.0" collapsed="false"/>
    <col min="11" max="11" customWidth="true" width="10.0" collapsed="false"/>
    <col min="12" max="12" customWidth="true" width="10.0" collapsed="false"/>
    <col min="13" max="13" customWidth="true" width="12.0" collapsed="false"/>
    <col min="14" max="14" customWidth="true" width="12.0" collapsed="false"/>
    <col min="15" max="15" customWidth="true" width="12.0" collapsed="false"/>
  </cols>
  <sheetData>
    <row r="1">
      <c r="A1" s="7" t="s">
        <v>0</v>
      </c>
    </row>
    <row r="2">
      <c r="A2" s="7" t="s">
        <v>21</v>
      </c>
    </row>
    <row r="3">
      <c r="A3" s="7" t="s">
        <v>22</v>
      </c>
      <c r="B3" s="10" t="s">
        <f>DADOS!C3</f>
      </c>
    </row>
    <row r="4">
      <c r="A4" s="7" t="s">
        <v>23</v>
      </c>
      <c r="B4" s="7" t="s">
        <f>DADOS!C7</f>
      </c>
      <c r="G4" s="7" t="s">
        <v>24</v>
      </c>
      <c r="H4" s="9">
        <f>DADOS!C9</f>
      </c>
    </row>
    <row r="5">
      <c r="A5" s="7" t="s">
        <v>25</v>
      </c>
      <c r="B5" s="8">
        <f>DADOS!C8</f>
      </c>
      <c r="C5" s="7" t="s">
        <v>9</v>
      </c>
      <c r="D5" s="7" t="s">
        <v>26</v>
      </c>
      <c r="E5" s="7" t="s">
        <f>DADOS!C13</f>
      </c>
      <c r="F5" s="7" t="s">
        <v>9</v>
      </c>
      <c r="G5" s="7" t="s">
        <v>9</v>
      </c>
      <c r="H5" s="7" t="s">
        <v>27</v>
      </c>
      <c r="I5" s="7" t="s">
        <f>DADOS!C14</f>
      </c>
    </row>
    <row r="6">
      <c r="A6" s="12" t="s">
        <v>28</v>
      </c>
      <c r="F6" s="13" t="s">
        <v>29</v>
      </c>
      <c r="H6" s="14" t="n">
        <v>0.0</v>
      </c>
    </row>
    <row r="7">
      <c r="A7" s="11" t="s">
        <v>30</v>
      </c>
      <c r="B7" s="11" t="s">
        <v>31</v>
      </c>
      <c r="C7" s="11" t="s">
        <v>32</v>
      </c>
      <c r="D7" s="11" t="s">
        <v>33</v>
      </c>
      <c r="E7" s="11" t="s">
        <v>34</v>
      </c>
      <c r="F7" s="11" t="s">
        <v>35</v>
      </c>
      <c r="G7" s="11" t="s">
        <v>36</v>
      </c>
      <c r="H7" s="11" t="s">
        <v>37</v>
      </c>
      <c r="I7" s="11" t="s">
        <v>38</v>
      </c>
      <c r="J7" s="11" t="s">
        <v>39</v>
      </c>
      <c r="K7" s="11" t="s">
        <v>40</v>
      </c>
      <c r="L7" s="11" t="s">
        <v>41</v>
      </c>
      <c r="M7" s="11" t="s">
        <v>42</v>
      </c>
      <c r="N7" s="11" t="s">
        <v>43</v>
      </c>
      <c r="O7" s="11" t="s">
        <v>44</v>
      </c>
    </row>
    <row r="8">
      <c r="A8" s="15" t="s">
        <v>45</v>
      </c>
      <c r="B8" s="16" t="s">
        <v>46</v>
      </c>
      <c r="C8" s="17"/>
      <c r="D8" s="18"/>
      <c r="E8" s="19"/>
      <c r="F8" s="20"/>
      <c r="G8" s="21"/>
      <c r="H8" s="22"/>
      <c r="I8" s="23"/>
      <c r="J8" s="24"/>
      <c r="K8" s="25"/>
      <c r="L8" s="26"/>
      <c r="M8" s="27"/>
      <c r="N8" s="28"/>
      <c r="O8" s="2817">
        <f>O9+O17+O49+O52+O57+O69+O81+O86+O93+O98+O105+O126+O136</f>
      </c>
      <c r="P8" s="30" t="s">
        <v>47</v>
      </c>
    </row>
    <row r="9">
      <c r="A9" s="31" t="s">
        <v>48</v>
      </c>
      <c r="B9" s="32" t="s">
        <v>49</v>
      </c>
      <c r="C9" s="33"/>
      <c r="D9" s="34"/>
      <c r="E9" s="35"/>
      <c r="F9" s="36"/>
      <c r="G9" s="37"/>
      <c r="H9" s="38"/>
      <c r="I9" s="39"/>
      <c r="J9" s="40"/>
      <c r="K9" s="41"/>
      <c r="L9" s="42"/>
      <c r="M9" s="43">
        <f>SUM(M10:M16)</f>
      </c>
      <c r="N9" s="44">
        <f>SUM(N10:N16)</f>
      </c>
      <c r="O9" s="45">
        <f>SUM(O10:O16)</f>
      </c>
      <c r="P9" s="46" t="s">
        <v>47</v>
      </c>
    </row>
    <row r="10">
      <c r="A10" s="47" t="s">
        <v>50</v>
      </c>
      <c r="B10" s="48" t="s">
        <v>51</v>
      </c>
      <c r="C10" s="49" t="s">
        <v>52</v>
      </c>
      <c r="D10" s="50" t="n">
        <v>3.0</v>
      </c>
      <c r="E10" s="51" t="n">
        <v>200.0</v>
      </c>
      <c r="F10" s="52" t="n">
        <v>23.54</v>
      </c>
      <c r="G10" s="53" t="n">
        <v>247.08</v>
      </c>
      <c r="H10" s="54">
        <f>ROUND(E10-(E10*(H6/100)),2)</f>
      </c>
      <c r="I10" s="55">
        <f>ROUND('BDI Principal'!D14,2)</f>
      </c>
      <c r="J10" s="56">
        <f>ROUND((ROUND(H10,2)*I10/100)+ROUND(H10,2),2)</f>
      </c>
      <c r="K10" s="57"/>
      <c r="L10" s="58">
        <f>J10-K10</f>
      </c>
      <c r="M10" s="59">
        <f>ROUND(K10*D10,2)</f>
      </c>
      <c r="N10" s="60">
        <f>O10-M10</f>
      </c>
      <c r="O10" s="61">
        <f>ROUND(D10*J10,2)</f>
      </c>
      <c r="P10" s="62" t="s">
        <v>30</v>
      </c>
    </row>
    <row r="11">
      <c r="A11" s="63" t="s">
        <v>53</v>
      </c>
      <c r="B11" s="64" t="s">
        <v>54</v>
      </c>
      <c r="C11" s="65" t="s">
        <v>55</v>
      </c>
      <c r="D11" s="66" t="n">
        <v>22.15</v>
      </c>
      <c r="E11" s="67" t="n">
        <v>28.572</v>
      </c>
      <c r="F11" s="68" t="n">
        <v>23.54</v>
      </c>
      <c r="G11" s="69" t="n">
        <v>35.3</v>
      </c>
      <c r="H11" s="70">
        <f>ROUND(E11-(E11*(H6/100)),2)</f>
      </c>
      <c r="I11" s="71">
        <f>ROUND('BDI Principal'!D14,2)</f>
      </c>
      <c r="J11" s="72">
        <f>ROUND((ROUND(H11,2)*I11/100)+ROUND(H11,2),2)</f>
      </c>
      <c r="K11" s="73"/>
      <c r="L11" s="74">
        <f>J11-K11</f>
      </c>
      <c r="M11" s="75">
        <f>ROUND(K11*D11,2)</f>
      </c>
      <c r="N11" s="76">
        <f>O11-M11</f>
      </c>
      <c r="O11" s="77">
        <f>ROUND(D11*J11,2)</f>
      </c>
      <c r="P11" s="78" t="s">
        <v>30</v>
      </c>
    </row>
    <row r="12">
      <c r="A12" s="79" t="s">
        <v>56</v>
      </c>
      <c r="B12" s="80" t="s">
        <v>57</v>
      </c>
      <c r="C12" s="81" t="s">
        <v>52</v>
      </c>
      <c r="D12" s="82" t="n">
        <v>3.0</v>
      </c>
      <c r="E12" s="83" t="n">
        <v>449.35</v>
      </c>
      <c r="F12" s="84" t="n">
        <v>23.54</v>
      </c>
      <c r="G12" s="85" t="n">
        <v>555.13</v>
      </c>
      <c r="H12" s="86">
        <f>ROUND(E12-(E12*(H6/100)),2)</f>
      </c>
      <c r="I12" s="87">
        <f>ROUND('BDI Principal'!D14,2)</f>
      </c>
      <c r="J12" s="88">
        <f>ROUND((ROUND(H12,2)*I12/100)+ROUND(H12,2),2)</f>
      </c>
      <c r="K12" s="89"/>
      <c r="L12" s="90">
        <f>J12-K12</f>
      </c>
      <c r="M12" s="91">
        <f>ROUND(K12*D12,2)</f>
      </c>
      <c r="N12" s="92">
        <f>O12-M12</f>
      </c>
      <c r="O12" s="93">
        <f>ROUND(D12*J12,2)</f>
      </c>
      <c r="P12" s="94" t="s">
        <v>30</v>
      </c>
    </row>
    <row r="13">
      <c r="A13" s="95" t="s">
        <v>58</v>
      </c>
      <c r="B13" s="96" t="s">
        <v>59</v>
      </c>
      <c r="C13" s="97" t="s">
        <v>52</v>
      </c>
      <c r="D13" s="98" t="n">
        <v>5.12</v>
      </c>
      <c r="E13" s="99" t="n">
        <v>4.1325</v>
      </c>
      <c r="F13" s="100" t="n">
        <v>23.54</v>
      </c>
      <c r="G13" s="101" t="n">
        <v>5.1</v>
      </c>
      <c r="H13" s="102">
        <f>ROUND(E13-(E13*(H6/100)),2)</f>
      </c>
      <c r="I13" s="103">
        <f>ROUND('BDI Principal'!D14,2)</f>
      </c>
      <c r="J13" s="104">
        <f>ROUND((ROUND(H13,2)*I13/100)+ROUND(H13,2),2)</f>
      </c>
      <c r="K13" s="105"/>
      <c r="L13" s="106">
        <f>J13-K13</f>
      </c>
      <c r="M13" s="107">
        <f>ROUND(K13*D13,2)</f>
      </c>
      <c r="N13" s="108">
        <f>O13-M13</f>
      </c>
      <c r="O13" s="109">
        <f>ROUND(D13*J13,2)</f>
      </c>
      <c r="P13" s="110" t="s">
        <v>30</v>
      </c>
    </row>
    <row r="14">
      <c r="A14" s="111" t="s">
        <v>60</v>
      </c>
      <c r="B14" s="112" t="s">
        <v>61</v>
      </c>
      <c r="C14" s="113" t="s">
        <v>52</v>
      </c>
      <c r="D14" s="114" t="n">
        <v>5.12</v>
      </c>
      <c r="E14" s="115" t="n">
        <v>39.7005</v>
      </c>
      <c r="F14" s="116" t="n">
        <v>23.54</v>
      </c>
      <c r="G14" s="117" t="n">
        <v>49.05</v>
      </c>
      <c r="H14" s="118">
        <f>ROUND(E14-(E14*(H6/100)),2)</f>
      </c>
      <c r="I14" s="119">
        <f>ROUND('BDI Principal'!D14,2)</f>
      </c>
      <c r="J14" s="120">
        <f>ROUND((ROUND(H14,2)*I14/100)+ROUND(H14,2),2)</f>
      </c>
      <c r="K14" s="121"/>
      <c r="L14" s="122">
        <f>J14-K14</f>
      </c>
      <c r="M14" s="123">
        <f>ROUND(K14*D14,2)</f>
      </c>
      <c r="N14" s="124">
        <f>O14-M14</f>
      </c>
      <c r="O14" s="125">
        <f>ROUND(D14*J14,2)</f>
      </c>
      <c r="P14" s="126" t="s">
        <v>30</v>
      </c>
    </row>
    <row r="15">
      <c r="A15" s="127" t="s">
        <v>62</v>
      </c>
      <c r="B15" s="128" t="s">
        <v>63</v>
      </c>
      <c r="C15" s="129" t="s">
        <v>64</v>
      </c>
      <c r="D15" s="130" t="n">
        <v>10.0</v>
      </c>
      <c r="E15" s="131" t="n">
        <v>33.8105</v>
      </c>
      <c r="F15" s="132" t="n">
        <v>23.54</v>
      </c>
      <c r="G15" s="133" t="n">
        <v>41.77</v>
      </c>
      <c r="H15" s="134">
        <f>ROUND(E15-(E15*(H6/100)),2)</f>
      </c>
      <c r="I15" s="135">
        <f>ROUND('BDI Principal'!D14,2)</f>
      </c>
      <c r="J15" s="136">
        <f>ROUND((ROUND(H15,2)*I15/100)+ROUND(H15,2),2)</f>
      </c>
      <c r="K15" s="137"/>
      <c r="L15" s="138">
        <f>J15-K15</f>
      </c>
      <c r="M15" s="139">
        <f>ROUND(K15*D15,2)</f>
      </c>
      <c r="N15" s="140">
        <f>O15-M15</f>
      </c>
      <c r="O15" s="141">
        <f>ROUND(D15*J15,2)</f>
      </c>
      <c r="P15" s="142" t="s">
        <v>30</v>
      </c>
    </row>
    <row r="16">
      <c r="A16" s="143" t="s">
        <v>65</v>
      </c>
      <c r="B16" s="144" t="s">
        <v>66</v>
      </c>
      <c r="C16" s="145" t="s">
        <v>64</v>
      </c>
      <c r="D16" s="146" t="n">
        <v>20.0</v>
      </c>
      <c r="E16" s="147" t="n">
        <v>43.719</v>
      </c>
      <c r="F16" s="148" t="n">
        <v>23.54</v>
      </c>
      <c r="G16" s="149" t="n">
        <v>54.01</v>
      </c>
      <c r="H16" s="150">
        <f>ROUND(E16-(E16*(H6/100)),2)</f>
      </c>
      <c r="I16" s="151">
        <f>ROUND('BDI Principal'!D14,2)</f>
      </c>
      <c r="J16" s="152">
        <f>ROUND((ROUND(H16,2)*I16/100)+ROUND(H16,2),2)</f>
      </c>
      <c r="K16" s="153"/>
      <c r="L16" s="154">
        <f>J16-K16</f>
      </c>
      <c r="M16" s="155">
        <f>ROUND(K16*D16,2)</f>
      </c>
      <c r="N16" s="156">
        <f>O16-M16</f>
      </c>
      <c r="O16" s="157">
        <f>ROUND(D16*J16,2)</f>
      </c>
      <c r="P16" s="158" t="s">
        <v>30</v>
      </c>
    </row>
    <row r="17">
      <c r="A17" s="159" t="s">
        <v>67</v>
      </c>
      <c r="B17" s="160" t="s">
        <v>68</v>
      </c>
      <c r="C17" s="161"/>
      <c r="D17" s="162"/>
      <c r="E17" s="163"/>
      <c r="F17" s="164"/>
      <c r="G17" s="165"/>
      <c r="H17" s="166"/>
      <c r="I17" s="167"/>
      <c r="J17" s="168"/>
      <c r="K17" s="169"/>
      <c r="L17" s="170"/>
      <c r="M17" s="171"/>
      <c r="N17" s="172"/>
      <c r="O17" s="2817">
        <f>O18+O25+O30+O37+O40</f>
      </c>
      <c r="P17" s="174" t="s">
        <v>47</v>
      </c>
    </row>
    <row r="18">
      <c r="A18" s="175" t="s">
        <v>69</v>
      </c>
      <c r="B18" s="176" t="s">
        <v>70</v>
      </c>
      <c r="C18" s="177"/>
      <c r="D18" s="178"/>
      <c r="E18" s="179"/>
      <c r="F18" s="180"/>
      <c r="G18" s="181"/>
      <c r="H18" s="182"/>
      <c r="I18" s="183"/>
      <c r="J18" s="184"/>
      <c r="K18" s="185"/>
      <c r="L18" s="186"/>
      <c r="M18" s="187">
        <f>SUM(M19:M24)</f>
      </c>
      <c r="N18" s="188">
        <f>SUM(N19:N24)</f>
      </c>
      <c r="O18" s="189">
        <f>SUM(O19:O24)</f>
      </c>
      <c r="P18" s="190" t="s">
        <v>47</v>
      </c>
    </row>
    <row r="19">
      <c r="A19" s="191" t="s">
        <v>71</v>
      </c>
      <c r="B19" s="192" t="s">
        <v>72</v>
      </c>
      <c r="C19" s="193" t="s">
        <v>73</v>
      </c>
      <c r="D19" s="194" t="n">
        <v>18.17</v>
      </c>
      <c r="E19" s="195" t="n">
        <v>41.6575</v>
      </c>
      <c r="F19" s="196" t="n">
        <v>23.54</v>
      </c>
      <c r="G19" s="197" t="n">
        <v>51.47</v>
      </c>
      <c r="H19" s="198">
        <f>ROUND(E19-(E19*(H6/100)),2)</f>
      </c>
      <c r="I19" s="199">
        <f>ROUND('BDI Principal'!D14,2)</f>
      </c>
      <c r="J19" s="200">
        <f>ROUND((ROUND(H19,2)*I19/100)+ROUND(H19,2),2)</f>
      </c>
      <c r="K19" s="201"/>
      <c r="L19" s="202">
        <f>J19-K19</f>
      </c>
      <c r="M19" s="203">
        <f>ROUND(K19*D19,2)</f>
      </c>
      <c r="N19" s="204">
        <f>O19-M19</f>
      </c>
      <c r="O19" s="205">
        <f>ROUND(D19*J19,2)</f>
      </c>
      <c r="P19" s="206" t="s">
        <v>30</v>
      </c>
    </row>
    <row r="20">
      <c r="A20" s="207" t="s">
        <v>74</v>
      </c>
      <c r="B20" s="208" t="s">
        <v>75</v>
      </c>
      <c r="C20" s="209" t="s">
        <v>52</v>
      </c>
      <c r="D20" s="210" t="n">
        <v>9.08</v>
      </c>
      <c r="E20" s="211" t="n">
        <v>22.515</v>
      </c>
      <c r="F20" s="212" t="n">
        <v>23.54</v>
      </c>
      <c r="G20" s="213" t="n">
        <v>27.82</v>
      </c>
      <c r="H20" s="214">
        <f>ROUND(E20-(E20*(H6/100)),2)</f>
      </c>
      <c r="I20" s="215">
        <f>ROUND('BDI Principal'!D14,2)</f>
      </c>
      <c r="J20" s="216">
        <f>ROUND((ROUND(H20,2)*I20/100)+ROUND(H20,2),2)</f>
      </c>
      <c r="K20" s="217"/>
      <c r="L20" s="218">
        <f>J20-K20</f>
      </c>
      <c r="M20" s="219">
        <f>ROUND(K20*D20,2)</f>
      </c>
      <c r="N20" s="220">
        <f>O20-M20</f>
      </c>
      <c r="O20" s="221">
        <f>ROUND(D20*J20,2)</f>
      </c>
      <c r="P20" s="222" t="s">
        <v>30</v>
      </c>
    </row>
    <row r="21">
      <c r="A21" s="223" t="s">
        <v>76</v>
      </c>
      <c r="B21" s="224" t="s">
        <v>77</v>
      </c>
      <c r="C21" s="225" t="s">
        <v>52</v>
      </c>
      <c r="D21" s="226" t="n">
        <v>12.1</v>
      </c>
      <c r="E21" s="227" t="n">
        <v>77.59</v>
      </c>
      <c r="F21" s="228" t="n">
        <v>23.54</v>
      </c>
      <c r="G21" s="229" t="n">
        <v>95.85</v>
      </c>
      <c r="H21" s="230">
        <f>ROUND(E21-(E21*(H6/100)),2)</f>
      </c>
      <c r="I21" s="231">
        <f>ROUND('BDI Principal'!D14,2)</f>
      </c>
      <c r="J21" s="232">
        <f>ROUND((ROUND(H21,2)*I21/100)+ROUND(H21,2),2)</f>
      </c>
      <c r="K21" s="233"/>
      <c r="L21" s="234">
        <f>J21-K21</f>
      </c>
      <c r="M21" s="235">
        <f>ROUND(K21*D21,2)</f>
      </c>
      <c r="N21" s="236">
        <f>O21-M21</f>
      </c>
      <c r="O21" s="237">
        <f>ROUND(D21*J21,2)</f>
      </c>
      <c r="P21" s="238" t="s">
        <v>30</v>
      </c>
    </row>
    <row r="22">
      <c r="A22" s="239" t="s">
        <v>78</v>
      </c>
      <c r="B22" s="240" t="s">
        <v>79</v>
      </c>
      <c r="C22" s="241" t="s">
        <v>80</v>
      </c>
      <c r="D22" s="242" t="n">
        <v>50.9</v>
      </c>
      <c r="E22" s="243" t="n">
        <v>13.6325</v>
      </c>
      <c r="F22" s="244" t="n">
        <v>23.54</v>
      </c>
      <c r="G22" s="245" t="n">
        <v>16.84</v>
      </c>
      <c r="H22" s="246">
        <f>ROUND(E22-(E22*(H6/100)),2)</f>
      </c>
      <c r="I22" s="247">
        <f>ROUND('BDI Principal'!D14,2)</f>
      </c>
      <c r="J22" s="248">
        <f>ROUND((ROUND(H22,2)*I22/100)+ROUND(H22,2),2)</f>
      </c>
      <c r="K22" s="249"/>
      <c r="L22" s="250">
        <f>J22-K22</f>
      </c>
      <c r="M22" s="251">
        <f>ROUND(K22*D22,2)</f>
      </c>
      <c r="N22" s="252">
        <f>O22-M22</f>
      </c>
      <c r="O22" s="253">
        <f>ROUND(D22*J22,2)</f>
      </c>
      <c r="P22" s="254" t="s">
        <v>30</v>
      </c>
    </row>
    <row r="23">
      <c r="A23" s="255" t="s">
        <v>81</v>
      </c>
      <c r="B23" s="256" t="s">
        <v>82</v>
      </c>
      <c r="C23" s="257" t="s">
        <v>80</v>
      </c>
      <c r="D23" s="258" t="n">
        <v>32.2</v>
      </c>
      <c r="E23" s="259" t="n">
        <v>11.97</v>
      </c>
      <c r="F23" s="260" t="n">
        <v>23.54</v>
      </c>
      <c r="G23" s="261" t="n">
        <v>14.79</v>
      </c>
      <c r="H23" s="262">
        <f>ROUND(E23-(E23*(H6/100)),2)</f>
      </c>
      <c r="I23" s="263">
        <f>ROUND('BDI Principal'!D14,2)</f>
      </c>
      <c r="J23" s="264">
        <f>ROUND((ROUND(H23,2)*I23/100)+ROUND(H23,2),2)</f>
      </c>
      <c r="K23" s="265"/>
      <c r="L23" s="266">
        <f>J23-K23</f>
      </c>
      <c r="M23" s="267">
        <f>ROUND(K23*D23,2)</f>
      </c>
      <c r="N23" s="268">
        <f>O23-M23</f>
      </c>
      <c r="O23" s="269">
        <f>ROUND(D23*J23,2)</f>
      </c>
      <c r="P23" s="270" t="s">
        <v>30</v>
      </c>
    </row>
    <row r="24">
      <c r="A24" s="271" t="s">
        <v>83</v>
      </c>
      <c r="B24" s="272" t="s">
        <v>84</v>
      </c>
      <c r="C24" s="273" t="s">
        <v>73</v>
      </c>
      <c r="D24" s="274" t="n">
        <v>3.5</v>
      </c>
      <c r="E24" s="275" t="n">
        <v>844.0845</v>
      </c>
      <c r="F24" s="276" t="n">
        <v>23.54</v>
      </c>
      <c r="G24" s="277" t="n">
        <v>1042.78</v>
      </c>
      <c r="H24" s="278">
        <f>ROUND(E24-(E24*(H6/100)),2)</f>
      </c>
      <c r="I24" s="279">
        <f>ROUND('BDI Principal'!D14,2)</f>
      </c>
      <c r="J24" s="280">
        <f>ROUND((ROUND(H24,2)*I24/100)+ROUND(H24,2),2)</f>
      </c>
      <c r="K24" s="281"/>
      <c r="L24" s="282">
        <f>J24-K24</f>
      </c>
      <c r="M24" s="283">
        <f>ROUND(K24*D24,2)</f>
      </c>
      <c r="N24" s="284">
        <f>O24-M24</f>
      </c>
      <c r="O24" s="285">
        <f>ROUND(D24*J24,2)</f>
      </c>
      <c r="P24" s="286" t="s">
        <v>30</v>
      </c>
    </row>
    <row r="25">
      <c r="A25" s="287" t="s">
        <v>85</v>
      </c>
      <c r="B25" s="288" t="s">
        <v>86</v>
      </c>
      <c r="C25" s="289"/>
      <c r="D25" s="290"/>
      <c r="E25" s="291"/>
      <c r="F25" s="292"/>
      <c r="G25" s="293"/>
      <c r="H25" s="294"/>
      <c r="I25" s="295"/>
      <c r="J25" s="296"/>
      <c r="K25" s="297"/>
      <c r="L25" s="298"/>
      <c r="M25" s="299">
        <f>SUM(M26:M29)</f>
      </c>
      <c r="N25" s="300">
        <f>SUM(N26:N29)</f>
      </c>
      <c r="O25" s="301">
        <f>SUM(O26:O29)</f>
      </c>
      <c r="P25" s="302" t="s">
        <v>47</v>
      </c>
    </row>
    <row r="26">
      <c r="A26" s="303" t="s">
        <v>87</v>
      </c>
      <c r="B26" s="304" t="s">
        <v>88</v>
      </c>
      <c r="C26" s="305" t="s">
        <v>52</v>
      </c>
      <c r="D26" s="306" t="n">
        <v>58.7</v>
      </c>
      <c r="E26" s="307" t="n">
        <v>60.835</v>
      </c>
      <c r="F26" s="308" t="n">
        <v>23.54</v>
      </c>
      <c r="G26" s="309" t="n">
        <v>75.16</v>
      </c>
      <c r="H26" s="310">
        <f>ROUND(E26-(E26*(H6/100)),2)</f>
      </c>
      <c r="I26" s="311">
        <f>ROUND('BDI Principal'!D14,2)</f>
      </c>
      <c r="J26" s="312">
        <f>ROUND((ROUND(H26,2)*I26/100)+ROUND(H26,2),2)</f>
      </c>
      <c r="K26" s="313"/>
      <c r="L26" s="314">
        <f>J26-K26</f>
      </c>
      <c r="M26" s="315">
        <f>ROUND(K26*D26,2)</f>
      </c>
      <c r="N26" s="316">
        <f>O26-M26</f>
      </c>
      <c r="O26" s="317">
        <f>ROUND(D26*J26,2)</f>
      </c>
      <c r="P26" s="318" t="s">
        <v>30</v>
      </c>
    </row>
    <row r="27">
      <c r="A27" s="319" t="s">
        <v>89</v>
      </c>
      <c r="B27" s="320" t="s">
        <v>90</v>
      </c>
      <c r="C27" s="321" t="s">
        <v>80</v>
      </c>
      <c r="D27" s="322" t="n">
        <v>86.6</v>
      </c>
      <c r="E27" s="323" t="n">
        <v>13.8795</v>
      </c>
      <c r="F27" s="324" t="n">
        <v>23.54</v>
      </c>
      <c r="G27" s="325" t="n">
        <v>17.15</v>
      </c>
      <c r="H27" s="326">
        <f>ROUND(E27-(E27*(H6/100)),2)</f>
      </c>
      <c r="I27" s="327">
        <f>ROUND('BDI Principal'!D14,2)</f>
      </c>
      <c r="J27" s="328">
        <f>ROUND((ROUND(H27,2)*I27/100)+ROUND(H27,2),2)</f>
      </c>
      <c r="K27" s="329"/>
      <c r="L27" s="330">
        <f>J27-K27</f>
      </c>
      <c r="M27" s="331">
        <f>ROUND(K27*D27,2)</f>
      </c>
      <c r="N27" s="332">
        <f>O27-M27</f>
      </c>
      <c r="O27" s="333">
        <f>ROUND(D27*J27,2)</f>
      </c>
      <c r="P27" s="334" t="s">
        <v>30</v>
      </c>
    </row>
    <row r="28">
      <c r="A28" s="335" t="s">
        <v>91</v>
      </c>
      <c r="B28" s="336" t="s">
        <v>92</v>
      </c>
      <c r="C28" s="337" t="s">
        <v>80</v>
      </c>
      <c r="D28" s="338" t="n">
        <v>289.1</v>
      </c>
      <c r="E28" s="339" t="n">
        <v>9.994</v>
      </c>
      <c r="F28" s="340" t="n">
        <v>23.54</v>
      </c>
      <c r="G28" s="341" t="n">
        <v>12.34</v>
      </c>
      <c r="H28" s="342">
        <f>ROUND(E28-(E28*(H6/100)),2)</f>
      </c>
      <c r="I28" s="343">
        <f>ROUND('BDI Principal'!D14,2)</f>
      </c>
      <c r="J28" s="344">
        <f>ROUND((ROUND(H28,2)*I28/100)+ROUND(H28,2),2)</f>
      </c>
      <c r="K28" s="345"/>
      <c r="L28" s="346">
        <f>J28-K28</f>
      </c>
      <c r="M28" s="347">
        <f>ROUND(K28*D28,2)</f>
      </c>
      <c r="N28" s="348">
        <f>O28-M28</f>
      </c>
      <c r="O28" s="349">
        <f>ROUND(D28*J28,2)</f>
      </c>
      <c r="P28" s="350" t="s">
        <v>30</v>
      </c>
    </row>
    <row r="29">
      <c r="A29" s="351" t="s">
        <v>93</v>
      </c>
      <c r="B29" s="352" t="s">
        <v>94</v>
      </c>
      <c r="C29" s="353" t="s">
        <v>73</v>
      </c>
      <c r="D29" s="354" t="n">
        <v>3.3</v>
      </c>
      <c r="E29" s="355" t="n">
        <v>729.486</v>
      </c>
      <c r="F29" s="356" t="n">
        <v>23.54</v>
      </c>
      <c r="G29" s="357" t="n">
        <v>901.21</v>
      </c>
      <c r="H29" s="358">
        <f>ROUND(E29-(E29*(H6/100)),2)</f>
      </c>
      <c r="I29" s="359">
        <f>ROUND('BDI Principal'!D14,2)</f>
      </c>
      <c r="J29" s="360">
        <f>ROUND((ROUND(H29,2)*I29/100)+ROUND(H29,2),2)</f>
      </c>
      <c r="K29" s="361"/>
      <c r="L29" s="362">
        <f>J29-K29</f>
      </c>
      <c r="M29" s="363">
        <f>ROUND(K29*D29,2)</f>
      </c>
      <c r="N29" s="364">
        <f>O29-M29</f>
      </c>
      <c r="O29" s="365">
        <f>ROUND(D29*J29,2)</f>
      </c>
      <c r="P29" s="366" t="s">
        <v>30</v>
      </c>
    </row>
    <row r="30">
      <c r="A30" s="367" t="s">
        <v>95</v>
      </c>
      <c r="B30" s="368" t="s">
        <v>96</v>
      </c>
      <c r="C30" s="369"/>
      <c r="D30" s="370"/>
      <c r="E30" s="371"/>
      <c r="F30" s="372"/>
      <c r="G30" s="373"/>
      <c r="H30" s="374"/>
      <c r="I30" s="375"/>
      <c r="J30" s="376"/>
      <c r="K30" s="377"/>
      <c r="L30" s="378"/>
      <c r="M30" s="379">
        <f>SUM(M31:M36)</f>
      </c>
      <c r="N30" s="380">
        <f>SUM(N31:N36)</f>
      </c>
      <c r="O30" s="381">
        <f>SUM(O31:O36)</f>
      </c>
      <c r="P30" s="382" t="s">
        <v>47</v>
      </c>
    </row>
    <row r="31">
      <c r="A31" s="383" t="s">
        <v>97</v>
      </c>
      <c r="B31" s="384" t="s">
        <v>98</v>
      </c>
      <c r="C31" s="385" t="s">
        <v>52</v>
      </c>
      <c r="D31" s="386" t="n">
        <v>67.1</v>
      </c>
      <c r="E31" s="387" t="n">
        <v>53.417</v>
      </c>
      <c r="F31" s="388" t="n">
        <v>23.54</v>
      </c>
      <c r="G31" s="389" t="n">
        <v>66.0</v>
      </c>
      <c r="H31" s="390">
        <f>ROUND(E31-(E31*(H6/100)),2)</f>
      </c>
      <c r="I31" s="391">
        <f>ROUND('BDI Principal'!D14,2)</f>
      </c>
      <c r="J31" s="392">
        <f>ROUND((ROUND(H31,2)*I31/100)+ROUND(H31,2),2)</f>
      </c>
      <c r="K31" s="393"/>
      <c r="L31" s="394">
        <f>J31-K31</f>
      </c>
      <c r="M31" s="395">
        <f>ROUND(K31*D31,2)</f>
      </c>
      <c r="N31" s="396">
        <f>O31-M31</f>
      </c>
      <c r="O31" s="397">
        <f>ROUND(D31*J31,2)</f>
      </c>
      <c r="P31" s="398" t="s">
        <v>30</v>
      </c>
    </row>
    <row r="32">
      <c r="A32" s="399" t="s">
        <v>99</v>
      </c>
      <c r="B32" s="400" t="s">
        <v>100</v>
      </c>
      <c r="C32" s="401" t="s">
        <v>80</v>
      </c>
      <c r="D32" s="402" t="n">
        <v>58.9</v>
      </c>
      <c r="E32" s="403" t="n">
        <v>13.8795</v>
      </c>
      <c r="F32" s="404" t="n">
        <v>23.54</v>
      </c>
      <c r="G32" s="405" t="n">
        <v>17.15</v>
      </c>
      <c r="H32" s="406">
        <f>ROUND(E32-(E32*(H6/100)),2)</f>
      </c>
      <c r="I32" s="407">
        <f>ROUND('BDI Principal'!D14,2)</f>
      </c>
      <c r="J32" s="408">
        <f>ROUND((ROUND(H32,2)*I32/100)+ROUND(H32,2),2)</f>
      </c>
      <c r="K32" s="409"/>
      <c r="L32" s="410">
        <f>J32-K32</f>
      </c>
      <c r="M32" s="411">
        <f>ROUND(K32*D32,2)</f>
      </c>
      <c r="N32" s="412">
        <f>O32-M32</f>
      </c>
      <c r="O32" s="413">
        <f>ROUND(D32*J32,2)</f>
      </c>
      <c r="P32" s="414" t="s">
        <v>30</v>
      </c>
    </row>
    <row r="33">
      <c r="A33" s="415" t="s">
        <v>101</v>
      </c>
      <c r="B33" s="416" t="s">
        <v>102</v>
      </c>
      <c r="C33" s="417" t="s">
        <v>80</v>
      </c>
      <c r="D33" s="418" t="n">
        <v>10.9</v>
      </c>
      <c r="E33" s="419" t="n">
        <v>12.54</v>
      </c>
      <c r="F33" s="420" t="n">
        <v>23.54</v>
      </c>
      <c r="G33" s="421" t="n">
        <v>15.49</v>
      </c>
      <c r="H33" s="422">
        <f>ROUND(E33-(E33*(H6/100)),2)</f>
      </c>
      <c r="I33" s="423">
        <f>ROUND('BDI Principal'!D14,2)</f>
      </c>
      <c r="J33" s="424">
        <f>ROUND((ROUND(H33,2)*I33/100)+ROUND(H33,2),2)</f>
      </c>
      <c r="K33" s="425"/>
      <c r="L33" s="426">
        <f>J33-K33</f>
      </c>
      <c r="M33" s="427">
        <f>ROUND(K33*D33,2)</f>
      </c>
      <c r="N33" s="428">
        <f>O33-M33</f>
      </c>
      <c r="O33" s="429">
        <f>ROUND(D33*J33,2)</f>
      </c>
      <c r="P33" s="430" t="s">
        <v>30</v>
      </c>
    </row>
    <row r="34">
      <c r="A34" s="431" t="s">
        <v>103</v>
      </c>
      <c r="B34" s="432" t="s">
        <v>104</v>
      </c>
      <c r="C34" s="433" t="s">
        <v>80</v>
      </c>
      <c r="D34" s="434" t="n">
        <v>124.5</v>
      </c>
      <c r="E34" s="435" t="n">
        <v>11.3905</v>
      </c>
      <c r="F34" s="436" t="n">
        <v>23.54</v>
      </c>
      <c r="G34" s="437" t="n">
        <v>14.07</v>
      </c>
      <c r="H34" s="438">
        <f>ROUND(E34-(E34*(H6/100)),2)</f>
      </c>
      <c r="I34" s="439">
        <f>ROUND('BDI Principal'!D14,2)</f>
      </c>
      <c r="J34" s="440">
        <f>ROUND((ROUND(H34,2)*I34/100)+ROUND(H34,2),2)</f>
      </c>
      <c r="K34" s="441"/>
      <c r="L34" s="442">
        <f>J34-K34</f>
      </c>
      <c r="M34" s="443">
        <f>ROUND(K34*D34,2)</f>
      </c>
      <c r="N34" s="444">
        <f>O34-M34</f>
      </c>
      <c r="O34" s="445">
        <f>ROUND(D34*J34,2)</f>
      </c>
      <c r="P34" s="446" t="s">
        <v>30</v>
      </c>
    </row>
    <row r="35">
      <c r="A35" s="447" t="s">
        <v>105</v>
      </c>
      <c r="B35" s="448" t="s">
        <v>106</v>
      </c>
      <c r="C35" s="449" t="s">
        <v>80</v>
      </c>
      <c r="D35" s="450" t="n">
        <v>75.4</v>
      </c>
      <c r="E35" s="451" t="n">
        <v>9.994</v>
      </c>
      <c r="F35" s="452" t="n">
        <v>23.54</v>
      </c>
      <c r="G35" s="453" t="n">
        <v>12.34</v>
      </c>
      <c r="H35" s="454">
        <f>ROUND(E35-(E35*(H6/100)),2)</f>
      </c>
      <c r="I35" s="455">
        <f>ROUND('BDI Principal'!D14,2)</f>
      </c>
      <c r="J35" s="456">
        <f>ROUND((ROUND(H35,2)*I35/100)+ROUND(H35,2),2)</f>
      </c>
      <c r="K35" s="457"/>
      <c r="L35" s="458">
        <f>J35-K35</f>
      </c>
      <c r="M35" s="459">
        <f>ROUND(K35*D35,2)</f>
      </c>
      <c r="N35" s="460">
        <f>O35-M35</f>
      </c>
      <c r="O35" s="461">
        <f>ROUND(D35*J35,2)</f>
      </c>
      <c r="P35" s="462" t="s">
        <v>30</v>
      </c>
    </row>
    <row r="36">
      <c r="A36" s="463" t="s">
        <v>107</v>
      </c>
      <c r="B36" s="464" t="s">
        <v>108</v>
      </c>
      <c r="C36" s="465" t="s">
        <v>73</v>
      </c>
      <c r="D36" s="466" t="n">
        <v>4.8</v>
      </c>
      <c r="E36" s="467" t="n">
        <v>807.348</v>
      </c>
      <c r="F36" s="468" t="n">
        <v>23.54</v>
      </c>
      <c r="G36" s="469" t="n">
        <v>997.4</v>
      </c>
      <c r="H36" s="470">
        <f>ROUND(E36-(E36*(H6/100)),2)</f>
      </c>
      <c r="I36" s="471">
        <f>ROUND('BDI Principal'!D14,2)</f>
      </c>
      <c r="J36" s="472">
        <f>ROUND((ROUND(H36,2)*I36/100)+ROUND(H36,2),2)</f>
      </c>
      <c r="K36" s="473"/>
      <c r="L36" s="474">
        <f>J36-K36</f>
      </c>
      <c r="M36" s="475">
        <f>ROUND(K36*D36,2)</f>
      </c>
      <c r="N36" s="476">
        <f>O36-M36</f>
      </c>
      <c r="O36" s="477">
        <f>ROUND(D36*J36,2)</f>
      </c>
      <c r="P36" s="478" t="s">
        <v>30</v>
      </c>
    </row>
    <row r="37">
      <c r="A37" s="479" t="s">
        <v>109</v>
      </c>
      <c r="B37" s="480" t="s">
        <v>110</v>
      </c>
      <c r="C37" s="481"/>
      <c r="D37" s="482"/>
      <c r="E37" s="483"/>
      <c r="F37" s="484"/>
      <c r="G37" s="485"/>
      <c r="H37" s="486"/>
      <c r="I37" s="487"/>
      <c r="J37" s="488"/>
      <c r="K37" s="489"/>
      <c r="L37" s="490"/>
      <c r="M37" s="491">
        <f>SUM(M38:M39)</f>
      </c>
      <c r="N37" s="492">
        <f>SUM(N38:N39)</f>
      </c>
      <c r="O37" s="493">
        <f>SUM(O38:O39)</f>
      </c>
      <c r="P37" s="494" t="s">
        <v>47</v>
      </c>
    </row>
    <row r="38">
      <c r="A38" s="495" t="s">
        <v>111</v>
      </c>
      <c r="B38" s="496" t="s">
        <v>112</v>
      </c>
      <c r="C38" s="497" t="s">
        <v>52</v>
      </c>
      <c r="D38" s="498" t="n">
        <v>32.33</v>
      </c>
      <c r="E38" s="499" t="n">
        <v>173.3465</v>
      </c>
      <c r="F38" s="500" t="n">
        <v>23.54</v>
      </c>
      <c r="G38" s="501" t="n">
        <v>214.16</v>
      </c>
      <c r="H38" s="502">
        <f>ROUND(E38-(E38*(H6/100)),2)</f>
      </c>
      <c r="I38" s="503">
        <f>ROUND('BDI Principal'!D14,2)</f>
      </c>
      <c r="J38" s="504">
        <f>ROUND((ROUND(H38,2)*I38/100)+ROUND(H38,2),2)</f>
      </c>
      <c r="K38" s="505"/>
      <c r="L38" s="506">
        <f>J38-K38</f>
      </c>
      <c r="M38" s="507">
        <f>ROUND(K38*D38,2)</f>
      </c>
      <c r="N38" s="508">
        <f>O38-M38</f>
      </c>
      <c r="O38" s="509">
        <f>ROUND(D38*J38,2)</f>
      </c>
      <c r="P38" s="510" t="s">
        <v>30</v>
      </c>
    </row>
    <row r="39">
      <c r="A39" s="511" t="s">
        <v>113</v>
      </c>
      <c r="B39" s="512" t="s">
        <v>114</v>
      </c>
      <c r="C39" s="513" t="s">
        <v>52</v>
      </c>
      <c r="D39" s="514" t="n">
        <v>4.1</v>
      </c>
      <c r="E39" s="515" t="n">
        <v>336.6135</v>
      </c>
      <c r="F39" s="516" t="n">
        <v>23.54</v>
      </c>
      <c r="G39" s="517" t="n">
        <v>415.85</v>
      </c>
      <c r="H39" s="518">
        <f>ROUND(E39-(E39*(H6/100)),2)</f>
      </c>
      <c r="I39" s="519">
        <f>ROUND('BDI Principal'!D14,2)</f>
      </c>
      <c r="J39" s="520">
        <f>ROUND((ROUND(H39,2)*I39/100)+ROUND(H39,2),2)</f>
      </c>
      <c r="K39" s="521"/>
      <c r="L39" s="522">
        <f>J39-K39</f>
      </c>
      <c r="M39" s="523">
        <f>ROUND(K39*D39,2)</f>
      </c>
      <c r="N39" s="524">
        <f>O39-M39</f>
      </c>
      <c r="O39" s="525">
        <f>ROUND(D39*J39,2)</f>
      </c>
      <c r="P39" s="526" t="s">
        <v>30</v>
      </c>
    </row>
    <row r="40">
      <c r="A40" s="527" t="s">
        <v>115</v>
      </c>
      <c r="B40" s="528" t="s">
        <v>116</v>
      </c>
      <c r="C40" s="529"/>
      <c r="D40" s="530"/>
      <c r="E40" s="531"/>
      <c r="F40" s="532"/>
      <c r="G40" s="533"/>
      <c r="H40" s="534"/>
      <c r="I40" s="535"/>
      <c r="J40" s="536"/>
      <c r="K40" s="537"/>
      <c r="L40" s="538"/>
      <c r="M40" s="539">
        <f>SUM(M41:M48)</f>
      </c>
      <c r="N40" s="540">
        <f>SUM(N41:N48)</f>
      </c>
      <c r="O40" s="541">
        <f>SUM(O41:O48)</f>
      </c>
      <c r="P40" s="542" t="s">
        <v>47</v>
      </c>
    </row>
    <row r="41">
      <c r="A41" s="543" t="s">
        <v>117</v>
      </c>
      <c r="B41" s="544" t="s">
        <v>118</v>
      </c>
      <c r="C41" s="545" t="s">
        <v>52</v>
      </c>
      <c r="D41" s="546" t="n">
        <v>22.0</v>
      </c>
      <c r="E41" s="547" t="n">
        <v>93.708</v>
      </c>
      <c r="F41" s="548" t="n">
        <v>23.54</v>
      </c>
      <c r="G41" s="549" t="n">
        <v>115.77</v>
      </c>
      <c r="H41" s="550">
        <f>ROUND(E41-(E41*(H6/100)),2)</f>
      </c>
      <c r="I41" s="551">
        <f>ROUND('BDI Principal'!D14,2)</f>
      </c>
      <c r="J41" s="552">
        <f>ROUND((ROUND(H41,2)*I41/100)+ROUND(H41,2),2)</f>
      </c>
      <c r="K41" s="553"/>
      <c r="L41" s="554">
        <f>J41-K41</f>
      </c>
      <c r="M41" s="555">
        <f>ROUND(K41*D41,2)</f>
      </c>
      <c r="N41" s="556">
        <f>O41-M41</f>
      </c>
      <c r="O41" s="557">
        <f>ROUND(D41*J41,2)</f>
      </c>
      <c r="P41" s="558" t="s">
        <v>30</v>
      </c>
    </row>
    <row r="42">
      <c r="A42" s="559" t="s">
        <v>119</v>
      </c>
      <c r="B42" s="560" t="s">
        <v>120</v>
      </c>
      <c r="C42" s="561" t="s">
        <v>80</v>
      </c>
      <c r="D42" s="562" t="n">
        <v>1.1</v>
      </c>
      <c r="E42" s="563" t="n">
        <v>23.5505</v>
      </c>
      <c r="F42" s="564" t="n">
        <v>23.54</v>
      </c>
      <c r="G42" s="565" t="n">
        <v>29.09</v>
      </c>
      <c r="H42" s="566">
        <f>ROUND(E42-(E42*(H6/100)),2)</f>
      </c>
      <c r="I42" s="567">
        <f>ROUND('BDI Principal'!D14,2)</f>
      </c>
      <c r="J42" s="568">
        <f>ROUND((ROUND(H42,2)*I42/100)+ROUND(H42,2),2)</f>
      </c>
      <c r="K42" s="569"/>
      <c r="L42" s="570">
        <f>J42-K42</f>
      </c>
      <c r="M42" s="571">
        <f>ROUND(K42*D42,2)</f>
      </c>
      <c r="N42" s="572">
        <f>O42-M42</f>
      </c>
      <c r="O42" s="573">
        <f>ROUND(D42*J42,2)</f>
      </c>
      <c r="P42" s="574" t="s">
        <v>30</v>
      </c>
    </row>
    <row r="43">
      <c r="A43" s="575" t="s">
        <v>121</v>
      </c>
      <c r="B43" s="576" t="s">
        <v>122</v>
      </c>
      <c r="C43" s="577" t="s">
        <v>80</v>
      </c>
      <c r="D43" s="578" t="n">
        <v>12.0</v>
      </c>
      <c r="E43" s="579" t="n">
        <v>20.672</v>
      </c>
      <c r="F43" s="580" t="n">
        <v>23.54</v>
      </c>
      <c r="G43" s="581" t="n">
        <v>25.54</v>
      </c>
      <c r="H43" s="582">
        <f>ROUND(E43-(E43*(H6/100)),2)</f>
      </c>
      <c r="I43" s="583">
        <f>ROUND('BDI Principal'!D14,2)</f>
      </c>
      <c r="J43" s="584">
        <f>ROUND((ROUND(H43,2)*I43/100)+ROUND(H43,2),2)</f>
      </c>
      <c r="K43" s="585"/>
      <c r="L43" s="586">
        <f>J43-K43</f>
      </c>
      <c r="M43" s="587">
        <f>ROUND(K43*D43,2)</f>
      </c>
      <c r="N43" s="588">
        <f>O43-M43</f>
      </c>
      <c r="O43" s="589">
        <f>ROUND(D43*J43,2)</f>
      </c>
      <c r="P43" s="590" t="s">
        <v>30</v>
      </c>
    </row>
    <row r="44">
      <c r="A44" s="591" t="s">
        <v>123</v>
      </c>
      <c r="B44" s="592" t="s">
        <v>124</v>
      </c>
      <c r="C44" s="593" t="s">
        <v>80</v>
      </c>
      <c r="D44" s="594" t="n">
        <v>113.8</v>
      </c>
      <c r="E44" s="595" t="n">
        <v>12.008</v>
      </c>
      <c r="F44" s="596" t="n">
        <v>23.54</v>
      </c>
      <c r="G44" s="597" t="n">
        <v>14.84</v>
      </c>
      <c r="H44" s="598">
        <f>ROUND(E44-(E44*(H6/100)),2)</f>
      </c>
      <c r="I44" s="599">
        <f>ROUND('BDI Principal'!D14,2)</f>
      </c>
      <c r="J44" s="600">
        <f>ROUND((ROUND(H44,2)*I44/100)+ROUND(H44,2),2)</f>
      </c>
      <c r="K44" s="601"/>
      <c r="L44" s="602">
        <f>J44-K44</f>
      </c>
      <c r="M44" s="603">
        <f>ROUND(K44*D44,2)</f>
      </c>
      <c r="N44" s="604">
        <f>O44-M44</f>
      </c>
      <c r="O44" s="605">
        <f>ROUND(D44*J44,2)</f>
      </c>
      <c r="P44" s="606" t="s">
        <v>30</v>
      </c>
    </row>
    <row r="45">
      <c r="A45" s="607" t="s">
        <v>125</v>
      </c>
      <c r="B45" s="608" t="s">
        <v>126</v>
      </c>
      <c r="C45" s="609" t="s">
        <v>73</v>
      </c>
      <c r="D45" s="610" t="n">
        <v>2.2</v>
      </c>
      <c r="E45" s="611" t="n">
        <v>812.858</v>
      </c>
      <c r="F45" s="612" t="n">
        <v>23.54</v>
      </c>
      <c r="G45" s="613" t="n">
        <v>1004.21</v>
      </c>
      <c r="H45" s="614">
        <f>ROUND(E45-(E45*(H6/100)),2)</f>
      </c>
      <c r="I45" s="615">
        <f>ROUND('BDI Principal'!D14,2)</f>
      </c>
      <c r="J45" s="616">
        <f>ROUND((ROUND(H45,2)*I45/100)+ROUND(H45,2),2)</f>
      </c>
      <c r="K45" s="617"/>
      <c r="L45" s="618">
        <f>J45-K45</f>
      </c>
      <c r="M45" s="619">
        <f>ROUND(K45*D45,2)</f>
      </c>
      <c r="N45" s="620">
        <f>O45-M45</f>
      </c>
      <c r="O45" s="621">
        <f>ROUND(D45*J45,2)</f>
      </c>
      <c r="P45" s="622" t="s">
        <v>30</v>
      </c>
    </row>
    <row r="46">
      <c r="A46" s="623" t="s">
        <v>127</v>
      </c>
      <c r="B46" s="624" t="s">
        <v>128</v>
      </c>
      <c r="C46" s="625" t="s">
        <v>55</v>
      </c>
      <c r="D46" s="626" t="n">
        <v>3.6</v>
      </c>
      <c r="E46" s="627" t="n">
        <v>570.0</v>
      </c>
      <c r="F46" s="628" t="n">
        <v>23.54</v>
      </c>
      <c r="G46" s="629" t="n">
        <v>704.18</v>
      </c>
      <c r="H46" s="630">
        <f>ROUND(E46-(E46*(H6/100)),2)</f>
      </c>
      <c r="I46" s="631">
        <f>ROUND('BDI Principal'!D14,2)</f>
      </c>
      <c r="J46" s="632">
        <f>ROUND((ROUND(H46,2)*I46/100)+ROUND(H46,2),2)</f>
      </c>
      <c r="K46" s="633"/>
      <c r="L46" s="634">
        <f>J46-K46</f>
      </c>
      <c r="M46" s="635">
        <f>ROUND(K46*D46,2)</f>
      </c>
      <c r="N46" s="636">
        <f>O46-M46</f>
      </c>
      <c r="O46" s="637">
        <f>ROUND(D46*J46,2)</f>
      </c>
      <c r="P46" s="638" t="s">
        <v>30</v>
      </c>
    </row>
    <row r="47">
      <c r="A47" s="639" t="s">
        <v>129</v>
      </c>
      <c r="B47" s="640" t="s">
        <v>130</v>
      </c>
      <c r="C47" s="641" t="s">
        <v>55</v>
      </c>
      <c r="D47" s="642" t="n">
        <v>5.9</v>
      </c>
      <c r="E47" s="643" t="n">
        <v>712.5</v>
      </c>
      <c r="F47" s="644" t="n">
        <v>23.54</v>
      </c>
      <c r="G47" s="645" t="n">
        <v>880.22</v>
      </c>
      <c r="H47" s="646">
        <f>ROUND(E47-(E47*(H6/100)),2)</f>
      </c>
      <c r="I47" s="647">
        <f>ROUND('BDI Principal'!D14,2)</f>
      </c>
      <c r="J47" s="648">
        <f>ROUND((ROUND(H47,2)*I47/100)+ROUND(H47,2),2)</f>
      </c>
      <c r="K47" s="649"/>
      <c r="L47" s="650">
        <f>J47-K47</f>
      </c>
      <c r="M47" s="651">
        <f>ROUND(K47*D47,2)</f>
      </c>
      <c r="N47" s="652">
        <f>O47-M47</f>
      </c>
      <c r="O47" s="653">
        <f>ROUND(D47*J47,2)</f>
      </c>
      <c r="P47" s="654" t="s">
        <v>30</v>
      </c>
    </row>
    <row r="48">
      <c r="A48" s="655" t="s">
        <v>131</v>
      </c>
      <c r="B48" s="656" t="s">
        <v>132</v>
      </c>
      <c r="C48" s="657" t="s">
        <v>55</v>
      </c>
      <c r="D48" s="658" t="n">
        <v>11.3</v>
      </c>
      <c r="E48" s="659" t="n">
        <v>332.5</v>
      </c>
      <c r="F48" s="660" t="n">
        <v>23.54</v>
      </c>
      <c r="G48" s="661" t="n">
        <v>410.77</v>
      </c>
      <c r="H48" s="662">
        <f>ROUND(E48-(E48*(H6/100)),2)</f>
      </c>
      <c r="I48" s="663">
        <f>ROUND('BDI Principal'!D14,2)</f>
      </c>
      <c r="J48" s="664">
        <f>ROUND((ROUND(H48,2)*I48/100)+ROUND(H48,2),2)</f>
      </c>
      <c r="K48" s="665"/>
      <c r="L48" s="666">
        <f>J48-K48</f>
      </c>
      <c r="M48" s="667">
        <f>ROUND(K48*D48,2)</f>
      </c>
      <c r="N48" s="668">
        <f>O48-M48</f>
      </c>
      <c r="O48" s="669">
        <f>ROUND(D48*J48,2)</f>
      </c>
      <c r="P48" s="670" t="s">
        <v>30</v>
      </c>
    </row>
    <row r="49">
      <c r="A49" s="671" t="s">
        <v>133</v>
      </c>
      <c r="B49" s="672" t="s">
        <v>134</v>
      </c>
      <c r="C49" s="673"/>
      <c r="D49" s="674"/>
      <c r="E49" s="675"/>
      <c r="F49" s="676"/>
      <c r="G49" s="677"/>
      <c r="H49" s="678"/>
      <c r="I49" s="679"/>
      <c r="J49" s="680"/>
      <c r="K49" s="681"/>
      <c r="L49" s="682"/>
      <c r="M49" s="683">
        <f>SUM(M50:M51)</f>
      </c>
      <c r="N49" s="684">
        <f>SUM(N50:N51)</f>
      </c>
      <c r="O49" s="685">
        <f>SUM(O50:O51)</f>
      </c>
      <c r="P49" s="686" t="s">
        <v>47</v>
      </c>
    </row>
    <row r="50">
      <c r="A50" s="687" t="s">
        <v>135</v>
      </c>
      <c r="B50" s="688" t="s">
        <v>136</v>
      </c>
      <c r="C50" s="689" t="s">
        <v>52</v>
      </c>
      <c r="D50" s="690" t="n">
        <v>156.39</v>
      </c>
      <c r="E50" s="691" t="n">
        <v>79.838</v>
      </c>
      <c r="F50" s="692" t="n">
        <v>23.54</v>
      </c>
      <c r="G50" s="693" t="n">
        <v>98.63</v>
      </c>
      <c r="H50" s="694">
        <f>ROUND(E50-(E50*(H6/100)),2)</f>
      </c>
      <c r="I50" s="695">
        <f>ROUND('BDI Principal'!D14,2)</f>
      </c>
      <c r="J50" s="696">
        <f>ROUND((ROUND(H50,2)*I50/100)+ROUND(H50,2),2)</f>
      </c>
      <c r="K50" s="697"/>
      <c r="L50" s="698">
        <f>J50-K50</f>
      </c>
      <c r="M50" s="699">
        <f>ROUND(K50*D50,2)</f>
      </c>
      <c r="N50" s="700">
        <f>O50-M50</f>
      </c>
      <c r="O50" s="701">
        <f>ROUND(D50*J50,2)</f>
      </c>
      <c r="P50" s="702" t="s">
        <v>30</v>
      </c>
    </row>
    <row r="51">
      <c r="A51" s="703" t="s">
        <v>137</v>
      </c>
      <c r="B51" s="704" t="s">
        <v>138</v>
      </c>
      <c r="C51" s="705" t="s">
        <v>55</v>
      </c>
      <c r="D51" s="706" t="n">
        <v>4.8</v>
      </c>
      <c r="E51" s="707" t="n">
        <v>62.966</v>
      </c>
      <c r="F51" s="708" t="n">
        <v>23.54</v>
      </c>
      <c r="G51" s="709" t="n">
        <v>77.79</v>
      </c>
      <c r="H51" s="710">
        <f>ROUND(E51-(E51*(H6/100)),2)</f>
      </c>
      <c r="I51" s="711">
        <f>ROUND('BDI Principal'!D14,2)</f>
      </c>
      <c r="J51" s="712">
        <f>ROUND((ROUND(H51,2)*I51/100)+ROUND(H51,2),2)</f>
      </c>
      <c r="K51" s="713"/>
      <c r="L51" s="714">
        <f>J51-K51</f>
      </c>
      <c r="M51" s="715">
        <f>ROUND(K51*D51,2)</f>
      </c>
      <c r="N51" s="716">
        <f>O51-M51</f>
      </c>
      <c r="O51" s="717">
        <f>ROUND(D51*J51,2)</f>
      </c>
      <c r="P51" s="718" t="s">
        <v>30</v>
      </c>
    </row>
    <row r="52">
      <c r="A52" s="719" t="s">
        <v>139</v>
      </c>
      <c r="B52" s="720" t="s">
        <v>140</v>
      </c>
      <c r="C52" s="721"/>
      <c r="D52" s="722"/>
      <c r="E52" s="723"/>
      <c r="F52" s="724"/>
      <c r="G52" s="725"/>
      <c r="H52" s="726"/>
      <c r="I52" s="727"/>
      <c r="J52" s="728"/>
      <c r="K52" s="729"/>
      <c r="L52" s="730"/>
      <c r="M52" s="731">
        <f>SUM(M53:M56)</f>
      </c>
      <c r="N52" s="732">
        <f>SUM(N53:N56)</f>
      </c>
      <c r="O52" s="733">
        <f>SUM(O53:O56)</f>
      </c>
      <c r="P52" s="734" t="s">
        <v>47</v>
      </c>
    </row>
    <row r="53">
      <c r="A53" s="735" t="s">
        <v>141</v>
      </c>
      <c r="B53" s="736" t="s">
        <v>142</v>
      </c>
      <c r="C53" s="737" t="s">
        <v>52</v>
      </c>
      <c r="D53" s="738" t="n">
        <v>312.79</v>
      </c>
      <c r="E53" s="739" t="n">
        <v>5.111</v>
      </c>
      <c r="F53" s="740" t="n">
        <v>23.54</v>
      </c>
      <c r="G53" s="741" t="n">
        <v>6.31</v>
      </c>
      <c r="H53" s="742">
        <f>ROUND(E53-(E53*(H6/100)),2)</f>
      </c>
      <c r="I53" s="743">
        <f>ROUND('BDI Principal'!D14,2)</f>
      </c>
      <c r="J53" s="744">
        <f>ROUND((ROUND(H53,2)*I53/100)+ROUND(H53,2),2)</f>
      </c>
      <c r="K53" s="745"/>
      <c r="L53" s="746">
        <f>J53-K53</f>
      </c>
      <c r="M53" s="747">
        <f>ROUND(K53*D53,2)</f>
      </c>
      <c r="N53" s="748">
        <f>O53-M53</f>
      </c>
      <c r="O53" s="749">
        <f>ROUND(D53*J53,2)</f>
      </c>
      <c r="P53" s="750" t="s">
        <v>30</v>
      </c>
    </row>
    <row r="54">
      <c r="A54" s="751" t="s">
        <v>143</v>
      </c>
      <c r="B54" s="752" t="s">
        <v>144</v>
      </c>
      <c r="C54" s="753" t="s">
        <v>52</v>
      </c>
      <c r="D54" s="754" t="n">
        <v>312.79</v>
      </c>
      <c r="E54" s="755" t="n">
        <v>39.4155</v>
      </c>
      <c r="F54" s="756" t="n">
        <v>23.54</v>
      </c>
      <c r="G54" s="757" t="n">
        <v>48.7</v>
      </c>
      <c r="H54" s="758">
        <f>ROUND(E54-(E54*(H6/100)),2)</f>
      </c>
      <c r="I54" s="759">
        <f>ROUND('BDI Principal'!D14,2)</f>
      </c>
      <c r="J54" s="760">
        <f>ROUND((ROUND(H54,2)*I54/100)+ROUND(H54,2),2)</f>
      </c>
      <c r="K54" s="761"/>
      <c r="L54" s="762">
        <f>J54-K54</f>
      </c>
      <c r="M54" s="763">
        <f>ROUND(K54*D54,2)</f>
      </c>
      <c r="N54" s="764">
        <f>O54-M54</f>
      </c>
      <c r="O54" s="765">
        <f>ROUND(D54*J54,2)</f>
      </c>
      <c r="P54" s="766" t="s">
        <v>30</v>
      </c>
    </row>
    <row r="55">
      <c r="A55" s="767" t="s">
        <v>145</v>
      </c>
      <c r="B55" s="768" t="s">
        <v>146</v>
      </c>
      <c r="C55" s="769" t="s">
        <v>52</v>
      </c>
      <c r="D55" s="770" t="n">
        <v>47.07</v>
      </c>
      <c r="E55" s="771" t="n">
        <v>7.676</v>
      </c>
      <c r="F55" s="772" t="n">
        <v>23.54</v>
      </c>
      <c r="G55" s="773" t="n">
        <v>9.49</v>
      </c>
      <c r="H55" s="774">
        <f>ROUND(E55-(E55*(H6/100)),2)</f>
      </c>
      <c r="I55" s="775">
        <f>ROUND('BDI Principal'!D14,2)</f>
      </c>
      <c r="J55" s="776">
        <f>ROUND((ROUND(H55,2)*I55/100)+ROUND(H55,2),2)</f>
      </c>
      <c r="K55" s="777"/>
      <c r="L55" s="778">
        <f>J55-K55</f>
      </c>
      <c r="M55" s="779">
        <f>ROUND(K55*D55,2)</f>
      </c>
      <c r="N55" s="780">
        <f>O55-M55</f>
      </c>
      <c r="O55" s="781">
        <f>ROUND(D55*J55,2)</f>
      </c>
      <c r="P55" s="782" t="s">
        <v>30</v>
      </c>
    </row>
    <row r="56">
      <c r="A56" s="783" t="s">
        <v>147</v>
      </c>
      <c r="B56" s="784" t="s">
        <v>148</v>
      </c>
      <c r="C56" s="785" t="s">
        <v>52</v>
      </c>
      <c r="D56" s="786" t="n">
        <v>47.07</v>
      </c>
      <c r="E56" s="787" t="n">
        <v>36.252</v>
      </c>
      <c r="F56" s="788" t="n">
        <v>23.54</v>
      </c>
      <c r="G56" s="789" t="n">
        <v>44.78</v>
      </c>
      <c r="H56" s="790">
        <f>ROUND(E56-(E56*(H6/100)),2)</f>
      </c>
      <c r="I56" s="791">
        <f>ROUND('BDI Principal'!D14,2)</f>
      </c>
      <c r="J56" s="792">
        <f>ROUND((ROUND(H56,2)*I56/100)+ROUND(H56,2),2)</f>
      </c>
      <c r="K56" s="793"/>
      <c r="L56" s="794">
        <f>J56-K56</f>
      </c>
      <c r="M56" s="795">
        <f>ROUND(K56*D56,2)</f>
      </c>
      <c r="N56" s="796">
        <f>O56-M56</f>
      </c>
      <c r="O56" s="797">
        <f>ROUND(D56*J56,2)</f>
      </c>
      <c r="P56" s="798" t="s">
        <v>30</v>
      </c>
    </row>
    <row r="57">
      <c r="A57" s="799" t="s">
        <v>149</v>
      </c>
      <c r="B57" s="800" t="s">
        <v>150</v>
      </c>
      <c r="C57" s="801"/>
      <c r="D57" s="802"/>
      <c r="E57" s="803"/>
      <c r="F57" s="804"/>
      <c r="G57" s="805"/>
      <c r="H57" s="806"/>
      <c r="I57" s="807"/>
      <c r="J57" s="808"/>
      <c r="K57" s="809"/>
      <c r="L57" s="810"/>
      <c r="M57" s="811"/>
      <c r="N57" s="812"/>
      <c r="O57" s="2817">
        <f>O58+O62+O65</f>
      </c>
      <c r="P57" s="814" t="s">
        <v>47</v>
      </c>
    </row>
    <row r="58">
      <c r="A58" s="815" t="s">
        <v>151</v>
      </c>
      <c r="B58" s="816" t="s">
        <v>152</v>
      </c>
      <c r="C58" s="817"/>
      <c r="D58" s="818"/>
      <c r="E58" s="819"/>
      <c r="F58" s="820"/>
      <c r="G58" s="821"/>
      <c r="H58" s="822"/>
      <c r="I58" s="823"/>
      <c r="J58" s="824"/>
      <c r="K58" s="825"/>
      <c r="L58" s="826"/>
      <c r="M58" s="827">
        <f>SUM(M59:M61)</f>
      </c>
      <c r="N58" s="828">
        <f>SUM(N59:N61)</f>
      </c>
      <c r="O58" s="829">
        <f>SUM(O59:O61)</f>
      </c>
      <c r="P58" s="830" t="s">
        <v>47</v>
      </c>
    </row>
    <row r="59">
      <c r="A59" s="831" t="s">
        <v>153</v>
      </c>
      <c r="B59" s="832" t="s">
        <v>154</v>
      </c>
      <c r="C59" s="833" t="s">
        <v>52</v>
      </c>
      <c r="D59" s="834" t="n">
        <v>129.7</v>
      </c>
      <c r="E59" s="835" t="n">
        <v>13.5755</v>
      </c>
      <c r="F59" s="836" t="n">
        <v>23.54</v>
      </c>
      <c r="G59" s="837" t="n">
        <v>16.78</v>
      </c>
      <c r="H59" s="838">
        <f>ROUND(E59-(E59*(H6/100)),2)</f>
      </c>
      <c r="I59" s="839">
        <f>ROUND('BDI Principal'!D14,2)</f>
      </c>
      <c r="J59" s="840">
        <f>ROUND((ROUND(H59,2)*I59/100)+ROUND(H59,2),2)</f>
      </c>
      <c r="K59" s="841"/>
      <c r="L59" s="842">
        <f>J59-K59</f>
      </c>
      <c r="M59" s="843">
        <f>ROUND(K59*D59,2)</f>
      </c>
      <c r="N59" s="844">
        <f>O59-M59</f>
      </c>
      <c r="O59" s="845">
        <f>ROUND(D59*J59,2)</f>
      </c>
      <c r="P59" s="846" t="s">
        <v>30</v>
      </c>
    </row>
    <row r="60">
      <c r="A60" s="847" t="s">
        <v>155</v>
      </c>
      <c r="B60" s="848" t="s">
        <v>156</v>
      </c>
      <c r="C60" s="849" t="s">
        <v>52</v>
      </c>
      <c r="D60" s="850" t="n">
        <v>129.7</v>
      </c>
      <c r="E60" s="851" t="n">
        <v>4.4935</v>
      </c>
      <c r="F60" s="852" t="n">
        <v>23.54</v>
      </c>
      <c r="G60" s="853" t="n">
        <v>5.55</v>
      </c>
      <c r="H60" s="854">
        <f>ROUND(E60-(E60*(H6/100)),2)</f>
      </c>
      <c r="I60" s="855">
        <f>ROUND('BDI Principal'!D14,2)</f>
      </c>
      <c r="J60" s="856">
        <f>ROUND((ROUND(H60,2)*I60/100)+ROUND(H60,2),2)</f>
      </c>
      <c r="K60" s="857"/>
      <c r="L60" s="858">
        <f>J60-K60</f>
      </c>
      <c r="M60" s="859">
        <f>ROUND(K60*D60,2)</f>
      </c>
      <c r="N60" s="860">
        <f>O60-M60</f>
      </c>
      <c r="O60" s="861">
        <f>ROUND(D60*J60,2)</f>
      </c>
      <c r="P60" s="862" t="s">
        <v>30</v>
      </c>
    </row>
    <row r="61">
      <c r="A61" s="863" t="s">
        <v>157</v>
      </c>
      <c r="B61" s="864" t="s">
        <v>158</v>
      </c>
      <c r="C61" s="865" t="s">
        <v>52</v>
      </c>
      <c r="D61" s="866" t="n">
        <v>129.7</v>
      </c>
      <c r="E61" s="867" t="n">
        <v>12.768</v>
      </c>
      <c r="F61" s="868" t="n">
        <v>23.54</v>
      </c>
      <c r="G61" s="869" t="n">
        <v>15.78</v>
      </c>
      <c r="H61" s="870">
        <f>ROUND(E61-(E61*(H6/100)),2)</f>
      </c>
      <c r="I61" s="871">
        <f>ROUND('BDI Principal'!D14,2)</f>
      </c>
      <c r="J61" s="872">
        <f>ROUND((ROUND(H61,2)*I61/100)+ROUND(H61,2),2)</f>
      </c>
      <c r="K61" s="873"/>
      <c r="L61" s="874">
        <f>J61-K61</f>
      </c>
      <c r="M61" s="875">
        <f>ROUND(K61*D61,2)</f>
      </c>
      <c r="N61" s="876">
        <f>O61-M61</f>
      </c>
      <c r="O61" s="877">
        <f>ROUND(D61*J61,2)</f>
      </c>
      <c r="P61" s="878" t="s">
        <v>30</v>
      </c>
    </row>
    <row r="62">
      <c r="A62" s="879" t="s">
        <v>159</v>
      </c>
      <c r="B62" s="880" t="s">
        <v>160</v>
      </c>
      <c r="C62" s="881"/>
      <c r="D62" s="882"/>
      <c r="E62" s="883"/>
      <c r="F62" s="884"/>
      <c r="G62" s="885"/>
      <c r="H62" s="886"/>
      <c r="I62" s="887"/>
      <c r="J62" s="888"/>
      <c r="K62" s="889"/>
      <c r="L62" s="890"/>
      <c r="M62" s="891">
        <f>SUM(M63:M64)</f>
      </c>
      <c r="N62" s="892">
        <f>SUM(N63:N64)</f>
      </c>
      <c r="O62" s="893">
        <f>SUM(O63:O64)</f>
      </c>
      <c r="P62" s="894" t="s">
        <v>47</v>
      </c>
    </row>
    <row r="63">
      <c r="A63" s="895" t="s">
        <v>161</v>
      </c>
      <c r="B63" s="896" t="s">
        <v>156</v>
      </c>
      <c r="C63" s="897" t="s">
        <v>52</v>
      </c>
      <c r="D63" s="898" t="n">
        <v>123.36</v>
      </c>
      <c r="E63" s="899" t="n">
        <v>4.4935</v>
      </c>
      <c r="F63" s="900" t="n">
        <v>23.54</v>
      </c>
      <c r="G63" s="901" t="n">
        <v>5.55</v>
      </c>
      <c r="H63" s="902">
        <f>ROUND(E63-(E63*(H6/100)),2)</f>
      </c>
      <c r="I63" s="903">
        <f>ROUND('BDI Principal'!D14,2)</f>
      </c>
      <c r="J63" s="904">
        <f>ROUND((ROUND(H63,2)*I63/100)+ROUND(H63,2),2)</f>
      </c>
      <c r="K63" s="905"/>
      <c r="L63" s="906">
        <f>J63-K63</f>
      </c>
      <c r="M63" s="907">
        <f>ROUND(K63*D63,2)</f>
      </c>
      <c r="N63" s="908">
        <f>O63-M63</f>
      </c>
      <c r="O63" s="909">
        <f>ROUND(D63*J63,2)</f>
      </c>
      <c r="P63" s="910" t="s">
        <v>30</v>
      </c>
    </row>
    <row r="64">
      <c r="A64" s="911" t="s">
        <v>162</v>
      </c>
      <c r="B64" s="912" t="s">
        <v>163</v>
      </c>
      <c r="C64" s="913" t="s">
        <v>52</v>
      </c>
      <c r="D64" s="914" t="n">
        <v>123.36</v>
      </c>
      <c r="E64" s="915" t="n">
        <v>16.0835</v>
      </c>
      <c r="F64" s="916" t="n">
        <v>23.54</v>
      </c>
      <c r="G64" s="917" t="n">
        <v>19.87</v>
      </c>
      <c r="H64" s="918">
        <f>ROUND(E64-(E64*(H6/100)),2)</f>
      </c>
      <c r="I64" s="919">
        <f>ROUND('BDI Principal'!D14,2)</f>
      </c>
      <c r="J64" s="920">
        <f>ROUND((ROUND(H64,2)*I64/100)+ROUND(H64,2),2)</f>
      </c>
      <c r="K64" s="921"/>
      <c r="L64" s="922">
        <f>J64-K64</f>
      </c>
      <c r="M64" s="923">
        <f>ROUND(K64*D64,2)</f>
      </c>
      <c r="N64" s="924">
        <f>O64-M64</f>
      </c>
      <c r="O64" s="925">
        <f>ROUND(D64*J64,2)</f>
      </c>
      <c r="P64" s="926" t="s">
        <v>30</v>
      </c>
    </row>
    <row r="65">
      <c r="A65" s="927" t="s">
        <v>164</v>
      </c>
      <c r="B65" s="928" t="s">
        <v>165</v>
      </c>
      <c r="C65" s="929"/>
      <c r="D65" s="930"/>
      <c r="E65" s="931"/>
      <c r="F65" s="932"/>
      <c r="G65" s="933"/>
      <c r="H65" s="934"/>
      <c r="I65" s="935"/>
      <c r="J65" s="936"/>
      <c r="K65" s="937"/>
      <c r="L65" s="938"/>
      <c r="M65" s="939">
        <f>SUM(M66:M68)</f>
      </c>
      <c r="N65" s="940">
        <f>SUM(N66:N68)</f>
      </c>
      <c r="O65" s="941">
        <f>SUM(O66:O68)</f>
      </c>
      <c r="P65" s="942" t="s">
        <v>47</v>
      </c>
    </row>
    <row r="66">
      <c r="A66" s="943" t="s">
        <v>166</v>
      </c>
      <c r="B66" s="944" t="s">
        <v>167</v>
      </c>
      <c r="C66" s="945" t="s">
        <v>52</v>
      </c>
      <c r="D66" s="946" t="n">
        <v>47.07</v>
      </c>
      <c r="E66" s="947" t="n">
        <v>24.662</v>
      </c>
      <c r="F66" s="948" t="n">
        <v>23.54</v>
      </c>
      <c r="G66" s="949" t="n">
        <v>30.46</v>
      </c>
      <c r="H66" s="950">
        <f>ROUND(E66-(E66*(H6/100)),2)</f>
      </c>
      <c r="I66" s="951">
        <f>ROUND('BDI Principal'!D14,2)</f>
      </c>
      <c r="J66" s="952">
        <f>ROUND((ROUND(H66,2)*I66/100)+ROUND(H66,2),2)</f>
      </c>
      <c r="K66" s="953"/>
      <c r="L66" s="954">
        <f>J66-K66</f>
      </c>
      <c r="M66" s="955">
        <f>ROUND(K66*D66,2)</f>
      </c>
      <c r="N66" s="956">
        <f>O66-M66</f>
      </c>
      <c r="O66" s="957">
        <f>ROUND(D66*J66,2)</f>
      </c>
      <c r="P66" s="958" t="s">
        <v>30</v>
      </c>
    </row>
    <row r="67">
      <c r="A67" s="959" t="s">
        <v>168</v>
      </c>
      <c r="B67" s="960" t="s">
        <v>169</v>
      </c>
      <c r="C67" s="961" t="s">
        <v>52</v>
      </c>
      <c r="D67" s="962" t="n">
        <v>47.07</v>
      </c>
      <c r="E67" s="963" t="n">
        <v>5.263</v>
      </c>
      <c r="F67" s="964" t="n">
        <v>23.54</v>
      </c>
      <c r="G67" s="965" t="n">
        <v>6.5</v>
      </c>
      <c r="H67" s="966">
        <f>ROUND(E67-(E67*(H6/100)),2)</f>
      </c>
      <c r="I67" s="967">
        <f>ROUND('BDI Principal'!D14,2)</f>
      </c>
      <c r="J67" s="968">
        <f>ROUND((ROUND(H67,2)*I67/100)+ROUND(H67,2),2)</f>
      </c>
      <c r="K67" s="969"/>
      <c r="L67" s="970">
        <f>J67-K67</f>
      </c>
      <c r="M67" s="971">
        <f>ROUND(K67*D67,2)</f>
      </c>
      <c r="N67" s="972">
        <f>O67-M67</f>
      </c>
      <c r="O67" s="973">
        <f>ROUND(D67*J67,2)</f>
      </c>
      <c r="P67" s="974" t="s">
        <v>30</v>
      </c>
    </row>
    <row r="68">
      <c r="A68" s="975" t="s">
        <v>170</v>
      </c>
      <c r="B68" s="976" t="s">
        <v>171</v>
      </c>
      <c r="C68" s="977" t="s">
        <v>52</v>
      </c>
      <c r="D68" s="978" t="n">
        <v>47.07</v>
      </c>
      <c r="E68" s="979" t="n">
        <v>13.6325</v>
      </c>
      <c r="F68" s="980" t="n">
        <v>23.54</v>
      </c>
      <c r="G68" s="981" t="n">
        <v>16.84</v>
      </c>
      <c r="H68" s="982">
        <f>ROUND(E68-(E68*(H6/100)),2)</f>
      </c>
      <c r="I68" s="983">
        <f>ROUND('BDI Principal'!D14,2)</f>
      </c>
      <c r="J68" s="984">
        <f>ROUND((ROUND(H68,2)*I68/100)+ROUND(H68,2),2)</f>
      </c>
      <c r="K68" s="985"/>
      <c r="L68" s="986">
        <f>J68-K68</f>
      </c>
      <c r="M68" s="987">
        <f>ROUND(K68*D68,2)</f>
      </c>
      <c r="N68" s="988">
        <f>O68-M68</f>
      </c>
      <c r="O68" s="989">
        <f>ROUND(D68*J68,2)</f>
      </c>
      <c r="P68" s="990" t="s">
        <v>30</v>
      </c>
    </row>
    <row r="69">
      <c r="A69" s="991" t="s">
        <v>172</v>
      </c>
      <c r="B69" s="992" t="s">
        <v>173</v>
      </c>
      <c r="C69" s="993"/>
      <c r="D69" s="994"/>
      <c r="E69" s="995"/>
      <c r="F69" s="996"/>
      <c r="G69" s="997"/>
      <c r="H69" s="998"/>
      <c r="I69" s="999"/>
      <c r="J69" s="1000"/>
      <c r="K69" s="1001"/>
      <c r="L69" s="1002"/>
      <c r="M69" s="1003">
        <f>SUM(M70:M80)</f>
      </c>
      <c r="N69" s="1004">
        <f>SUM(N70:N80)</f>
      </c>
      <c r="O69" s="1005">
        <f>SUM(O70:O80)</f>
      </c>
      <c r="P69" s="1006" t="s">
        <v>47</v>
      </c>
    </row>
    <row r="70">
      <c r="A70" s="1007" t="s">
        <v>174</v>
      </c>
      <c r="B70" s="1008" t="s">
        <v>175</v>
      </c>
      <c r="C70" s="1009" t="s">
        <v>52</v>
      </c>
      <c r="D70" s="1010" t="n">
        <v>21.9</v>
      </c>
      <c r="E70" s="1011" t="n">
        <v>50.6445</v>
      </c>
      <c r="F70" s="1012" t="n">
        <v>23.54</v>
      </c>
      <c r="G70" s="1013" t="n">
        <v>62.56</v>
      </c>
      <c r="H70" s="1014">
        <f>ROUND(E70-(E70*(H6/100)),2)</f>
      </c>
      <c r="I70" s="1015">
        <f>ROUND('BDI Principal'!D14,2)</f>
      </c>
      <c r="J70" s="1016">
        <f>ROUND((ROUND(H70,2)*I70/100)+ROUND(H70,2),2)</f>
      </c>
      <c r="K70" s="1017"/>
      <c r="L70" s="1018">
        <f>J70-K70</f>
      </c>
      <c r="M70" s="1019">
        <f>ROUND(K70*D70,2)</f>
      </c>
      <c r="N70" s="1020">
        <f>O70-M70</f>
      </c>
      <c r="O70" s="1021">
        <f>ROUND(D70*J70,2)</f>
      </c>
      <c r="P70" s="1022" t="s">
        <v>30</v>
      </c>
    </row>
    <row r="71">
      <c r="A71" s="1023" t="s">
        <v>176</v>
      </c>
      <c r="B71" s="1024" t="s">
        <v>177</v>
      </c>
      <c r="C71" s="1025" t="s">
        <v>52</v>
      </c>
      <c r="D71" s="1026" t="n">
        <v>21.9</v>
      </c>
      <c r="E71" s="1027" t="n">
        <v>47.4335</v>
      </c>
      <c r="F71" s="1028" t="n">
        <v>23.54</v>
      </c>
      <c r="G71" s="1029" t="n">
        <v>58.6</v>
      </c>
      <c r="H71" s="1030">
        <f>ROUND(E71-(E71*(H6/100)),2)</f>
      </c>
      <c r="I71" s="1031">
        <f>ROUND('BDI Principal'!D14,2)</f>
      </c>
      <c r="J71" s="1032">
        <f>ROUND((ROUND(H71,2)*I71/100)+ROUND(H71,2),2)</f>
      </c>
      <c r="K71" s="1033"/>
      <c r="L71" s="1034">
        <f>J71-K71</f>
      </c>
      <c r="M71" s="1035">
        <f>ROUND(K71*D71,2)</f>
      </c>
      <c r="N71" s="1036">
        <f>O71-M71</f>
      </c>
      <c r="O71" s="1037">
        <f>ROUND(D71*J71,2)</f>
      </c>
      <c r="P71" s="1038" t="s">
        <v>30</v>
      </c>
    </row>
    <row r="72">
      <c r="A72" s="1039" t="s">
        <v>178</v>
      </c>
      <c r="B72" s="1040" t="s">
        <v>179</v>
      </c>
      <c r="C72" s="1041" t="s">
        <v>52</v>
      </c>
      <c r="D72" s="1042" t="n">
        <v>21.9</v>
      </c>
      <c r="E72" s="1043" t="n">
        <v>44.5075</v>
      </c>
      <c r="F72" s="1044" t="n">
        <v>23.54</v>
      </c>
      <c r="G72" s="1045" t="n">
        <v>54.99</v>
      </c>
      <c r="H72" s="1046">
        <f>ROUND(E72-(E72*(H6/100)),2)</f>
      </c>
      <c r="I72" s="1047">
        <f>ROUND('BDI Principal'!D14,2)</f>
      </c>
      <c r="J72" s="1048">
        <f>ROUND((ROUND(H72,2)*I72/100)+ROUND(H72,2),2)</f>
      </c>
      <c r="K72" s="1049"/>
      <c r="L72" s="1050">
        <f>J72-K72</f>
      </c>
      <c r="M72" s="1051">
        <f>ROUND(K72*D72,2)</f>
      </c>
      <c r="N72" s="1052">
        <f>O72-M72</f>
      </c>
      <c r="O72" s="1053">
        <f>ROUND(D72*J72,2)</f>
      </c>
      <c r="P72" s="1054" t="s">
        <v>30</v>
      </c>
    </row>
    <row r="73">
      <c r="A73" s="1055" t="s">
        <v>180</v>
      </c>
      <c r="B73" s="1056" t="s">
        <v>181</v>
      </c>
      <c r="C73" s="1057" t="s">
        <v>52</v>
      </c>
      <c r="D73" s="1058" t="n">
        <v>4.1</v>
      </c>
      <c r="E73" s="1059" t="n">
        <v>63.27</v>
      </c>
      <c r="F73" s="1060" t="n">
        <v>23.54</v>
      </c>
      <c r="G73" s="1061" t="n">
        <v>78.16</v>
      </c>
      <c r="H73" s="1062">
        <f>ROUND(E73-(E73*(H6/100)),2)</f>
      </c>
      <c r="I73" s="1063">
        <f>ROUND('BDI Principal'!D14,2)</f>
      </c>
      <c r="J73" s="1064">
        <f>ROUND((ROUND(H73,2)*I73/100)+ROUND(H73,2),2)</f>
      </c>
      <c r="K73" s="1065"/>
      <c r="L73" s="1066">
        <f>J73-K73</f>
      </c>
      <c r="M73" s="1067">
        <f>ROUND(K73*D73,2)</f>
      </c>
      <c r="N73" s="1068">
        <f>O73-M73</f>
      </c>
      <c r="O73" s="1069">
        <f>ROUND(D73*J73,2)</f>
      </c>
      <c r="P73" s="1070" t="s">
        <v>30</v>
      </c>
    </row>
    <row r="74">
      <c r="A74" s="1071" t="s">
        <v>182</v>
      </c>
      <c r="B74" s="1072" t="s">
        <v>183</v>
      </c>
      <c r="C74" s="1073" t="s">
        <v>55</v>
      </c>
      <c r="D74" s="1074" t="n">
        <v>4.35</v>
      </c>
      <c r="E74" s="1075" t="n">
        <v>58.7195</v>
      </c>
      <c r="F74" s="1076" t="n">
        <v>23.54</v>
      </c>
      <c r="G74" s="1077" t="n">
        <v>72.54</v>
      </c>
      <c r="H74" s="1078">
        <f>ROUND(E74-(E74*(H6/100)),2)</f>
      </c>
      <c r="I74" s="1079">
        <f>ROUND('BDI Principal'!D14,2)</f>
      </c>
      <c r="J74" s="1080">
        <f>ROUND((ROUND(H74,2)*I74/100)+ROUND(H74,2),2)</f>
      </c>
      <c r="K74" s="1081"/>
      <c r="L74" s="1082">
        <f>J74-K74</f>
      </c>
      <c r="M74" s="1083">
        <f>ROUND(K74*D74,2)</f>
      </c>
      <c r="N74" s="1084">
        <f>O74-M74</f>
      </c>
      <c r="O74" s="1085">
        <f>ROUND(D74*J74,2)</f>
      </c>
      <c r="P74" s="1086" t="s">
        <v>30</v>
      </c>
    </row>
    <row r="75">
      <c r="A75" s="1087" t="s">
        <v>184</v>
      </c>
      <c r="B75" s="1088" t="s">
        <v>185</v>
      </c>
      <c r="C75" s="1089" t="s">
        <v>55</v>
      </c>
      <c r="D75" s="1090" t="n">
        <v>16.3</v>
      </c>
      <c r="E75" s="1091" t="n">
        <v>47.177</v>
      </c>
      <c r="F75" s="1092" t="n">
        <v>23.54</v>
      </c>
      <c r="G75" s="1093" t="n">
        <v>58.29</v>
      </c>
      <c r="H75" s="1094">
        <f>ROUND(E75-(E75*(H6/100)),2)</f>
      </c>
      <c r="I75" s="1095">
        <f>ROUND('BDI Principal'!D14,2)</f>
      </c>
      <c r="J75" s="1096">
        <f>ROUND((ROUND(H75,2)*I75/100)+ROUND(H75,2),2)</f>
      </c>
      <c r="K75" s="1097"/>
      <c r="L75" s="1098">
        <f>J75-K75</f>
      </c>
      <c r="M75" s="1099">
        <f>ROUND(K75*D75,2)</f>
      </c>
      <c r="N75" s="1100">
        <f>O75-M75</f>
      </c>
      <c r="O75" s="1101">
        <f>ROUND(D75*J75,2)</f>
      </c>
      <c r="P75" s="1102" t="s">
        <v>30</v>
      </c>
    </row>
    <row r="76">
      <c r="A76" s="1103" t="s">
        <v>186</v>
      </c>
      <c r="B76" s="1104" t="s">
        <v>187</v>
      </c>
      <c r="C76" s="1105" t="s">
        <v>55</v>
      </c>
      <c r="D76" s="1106" t="n">
        <v>22.15</v>
      </c>
      <c r="E76" s="1107" t="n">
        <v>40.6695</v>
      </c>
      <c r="F76" s="1108" t="n">
        <v>23.54</v>
      </c>
      <c r="G76" s="1109" t="n">
        <v>50.24</v>
      </c>
      <c r="H76" s="1110">
        <f>ROUND(E76-(E76*(H6/100)),2)</f>
      </c>
      <c r="I76" s="1111">
        <f>ROUND('BDI Principal'!D14,2)</f>
      </c>
      <c r="J76" s="1112">
        <f>ROUND((ROUND(H76,2)*I76/100)+ROUND(H76,2),2)</f>
      </c>
      <c r="K76" s="1113"/>
      <c r="L76" s="1114">
        <f>J76-K76</f>
      </c>
      <c r="M76" s="1115">
        <f>ROUND(K76*D76,2)</f>
      </c>
      <c r="N76" s="1116">
        <f>O76-M76</f>
      </c>
      <c r="O76" s="1117">
        <f>ROUND(D76*J76,2)</f>
      </c>
      <c r="P76" s="1118" t="s">
        <v>30</v>
      </c>
    </row>
    <row r="77">
      <c r="A77" s="1119" t="s">
        <v>188</v>
      </c>
      <c r="B77" s="1120" t="s">
        <v>189</v>
      </c>
      <c r="C77" s="1121" t="s">
        <v>52</v>
      </c>
      <c r="D77" s="1122" t="n">
        <v>23.4</v>
      </c>
      <c r="E77" s="1123" t="n">
        <v>94.5345</v>
      </c>
      <c r="F77" s="1124" t="n">
        <v>23.54</v>
      </c>
      <c r="G77" s="1125" t="n">
        <v>116.78</v>
      </c>
      <c r="H77" s="1126">
        <f>ROUND(E77-(E77*(H6/100)),2)</f>
      </c>
      <c r="I77" s="1127">
        <f>ROUND('BDI Principal'!D14,2)</f>
      </c>
      <c r="J77" s="1128">
        <f>ROUND((ROUND(H77,2)*I77/100)+ROUND(H77,2),2)</f>
      </c>
      <c r="K77" s="1129"/>
      <c r="L77" s="1130">
        <f>J77-K77</f>
      </c>
      <c r="M77" s="1131">
        <f>ROUND(K77*D77,2)</f>
      </c>
      <c r="N77" s="1132">
        <f>O77-M77</f>
      </c>
      <c r="O77" s="1133">
        <f>ROUND(D77*J77,2)</f>
      </c>
      <c r="P77" s="1134" t="s">
        <v>30</v>
      </c>
    </row>
    <row r="78">
      <c r="A78" s="1135" t="s">
        <v>190</v>
      </c>
      <c r="B78" s="1136" t="s">
        <v>191</v>
      </c>
      <c r="C78" s="1137" t="s">
        <v>192</v>
      </c>
      <c r="D78" s="1138" t="n">
        <v>1.0</v>
      </c>
      <c r="E78" s="1139" t="n">
        <v>123.5</v>
      </c>
      <c r="F78" s="1140" t="n">
        <v>23.54</v>
      </c>
      <c r="G78" s="1141" t="n">
        <v>152.57</v>
      </c>
      <c r="H78" s="1142">
        <f>ROUND(E78-(E78*(H6/100)),2)</f>
      </c>
      <c r="I78" s="1143">
        <f>ROUND('BDI Principal'!D14,2)</f>
      </c>
      <c r="J78" s="1144">
        <f>ROUND((ROUND(H78,2)*I78/100)+ROUND(H78,2),2)</f>
      </c>
      <c r="K78" s="1145"/>
      <c r="L78" s="1146">
        <f>J78-K78</f>
      </c>
      <c r="M78" s="1147">
        <f>ROUND(K78*D78,2)</f>
      </c>
      <c r="N78" s="1148">
        <f>O78-M78</f>
      </c>
      <c r="O78" s="1149">
        <f>ROUND(D78*J78,2)</f>
      </c>
      <c r="P78" s="1150" t="s">
        <v>30</v>
      </c>
    </row>
    <row r="79">
      <c r="A79" s="1151" t="s">
        <v>193</v>
      </c>
      <c r="B79" s="1152" t="s">
        <v>194</v>
      </c>
      <c r="C79" s="1153" t="s">
        <v>55</v>
      </c>
      <c r="D79" s="1154" t="n">
        <v>21.0</v>
      </c>
      <c r="E79" s="1155" t="n">
        <v>61.066</v>
      </c>
      <c r="F79" s="1156" t="n">
        <v>23.54</v>
      </c>
      <c r="G79" s="1157" t="n">
        <v>75.45</v>
      </c>
      <c r="H79" s="1158">
        <f>ROUND(E79-(E79*(H6/100)),2)</f>
      </c>
      <c r="I79" s="1159">
        <f>ROUND('BDI Principal'!D14,2)</f>
      </c>
      <c r="J79" s="1160">
        <f>ROUND((ROUND(H79,2)*I79/100)+ROUND(H79,2),2)</f>
      </c>
      <c r="K79" s="1161"/>
      <c r="L79" s="1162">
        <f>J79-K79</f>
      </c>
      <c r="M79" s="1163">
        <f>ROUND(K79*D79,2)</f>
      </c>
      <c r="N79" s="1164">
        <f>O79-M79</f>
      </c>
      <c r="O79" s="1165">
        <f>ROUND(D79*J79,2)</f>
      </c>
      <c r="P79" s="1166" t="s">
        <v>30</v>
      </c>
    </row>
    <row r="80">
      <c r="A80" s="1167" t="s">
        <v>195</v>
      </c>
      <c r="B80" s="1168" t="s">
        <v>196</v>
      </c>
      <c r="C80" s="1169" t="s">
        <v>192</v>
      </c>
      <c r="D80" s="1170" t="n">
        <v>1.0</v>
      </c>
      <c r="E80" s="1171" t="n">
        <v>263.36</v>
      </c>
      <c r="F80" s="1172" t="n">
        <v>23.54</v>
      </c>
      <c r="G80" s="1173" t="n">
        <v>325.35</v>
      </c>
      <c r="H80" s="1174">
        <f>ROUND(E80-(E80*(H6/100)),2)</f>
      </c>
      <c r="I80" s="1175">
        <f>ROUND('BDI Principal'!D14,2)</f>
      </c>
      <c r="J80" s="1176">
        <f>ROUND((ROUND(H80,2)*I80/100)+ROUND(H80,2),2)</f>
      </c>
      <c r="K80" s="1177"/>
      <c r="L80" s="1178">
        <f>J80-K80</f>
      </c>
      <c r="M80" s="1179">
        <f>ROUND(K80*D80,2)</f>
      </c>
      <c r="N80" s="1180">
        <f>O80-M80</f>
      </c>
      <c r="O80" s="1181">
        <f>ROUND(D80*J80,2)</f>
      </c>
      <c r="P80" s="1182" t="s">
        <v>30</v>
      </c>
    </row>
    <row r="81">
      <c r="A81" s="1183" t="s">
        <v>197</v>
      </c>
      <c r="B81" s="1184" t="s">
        <v>198</v>
      </c>
      <c r="C81" s="1185"/>
      <c r="D81" s="1186"/>
      <c r="E81" s="1187"/>
      <c r="F81" s="1188"/>
      <c r="G81" s="1189"/>
      <c r="H81" s="1190"/>
      <c r="I81" s="1191"/>
      <c r="J81" s="1192"/>
      <c r="K81" s="1193"/>
      <c r="L81" s="1194"/>
      <c r="M81" s="1195">
        <f>SUM(M82:M85)</f>
      </c>
      <c r="N81" s="1196">
        <f>SUM(N82:N85)</f>
      </c>
      <c r="O81" s="1197">
        <f>SUM(O82:O85)</f>
      </c>
      <c r="P81" s="1198" t="s">
        <v>47</v>
      </c>
    </row>
    <row r="82">
      <c r="A82" s="1199" t="s">
        <v>199</v>
      </c>
      <c r="B82" s="1200" t="s">
        <v>200</v>
      </c>
      <c r="C82" s="1201" t="s">
        <v>52</v>
      </c>
      <c r="D82" s="1202" t="n">
        <v>23.3</v>
      </c>
      <c r="E82" s="1203" t="n">
        <v>93.993</v>
      </c>
      <c r="F82" s="1204" t="n">
        <v>23.54</v>
      </c>
      <c r="G82" s="1205" t="n">
        <v>116.12</v>
      </c>
      <c r="H82" s="1206">
        <f>ROUND(E82-(E82*(H6/100)),2)</f>
      </c>
      <c r="I82" s="1207">
        <f>ROUND('BDI Principal'!D14,2)</f>
      </c>
      <c r="J82" s="1208">
        <f>ROUND((ROUND(H82,2)*I82/100)+ROUND(H82,2),2)</f>
      </c>
      <c r="K82" s="1209"/>
      <c r="L82" s="1210">
        <f>J82-K82</f>
      </c>
      <c r="M82" s="1211">
        <f>ROUND(K82*D82,2)</f>
      </c>
      <c r="N82" s="1212">
        <f>O82-M82</f>
      </c>
      <c r="O82" s="1213">
        <f>ROUND(D82*J82,2)</f>
      </c>
      <c r="P82" s="1214" t="s">
        <v>30</v>
      </c>
    </row>
    <row r="83">
      <c r="A83" s="1215" t="s">
        <v>201</v>
      </c>
      <c r="B83" s="1216" t="s">
        <v>202</v>
      </c>
      <c r="C83" s="1217" t="s">
        <v>52</v>
      </c>
      <c r="D83" s="1218" t="n">
        <v>51.75</v>
      </c>
      <c r="E83" s="1219" t="n">
        <v>35.796</v>
      </c>
      <c r="F83" s="1220" t="n">
        <v>23.54</v>
      </c>
      <c r="G83" s="1221" t="n">
        <v>44.23</v>
      </c>
      <c r="H83" s="1222">
        <f>ROUND(E83-(E83*(H6/100)),2)</f>
      </c>
      <c r="I83" s="1223">
        <f>ROUND('BDI Principal'!D14,2)</f>
      </c>
      <c r="J83" s="1224">
        <f>ROUND((ROUND(H83,2)*I83/100)+ROUND(H83,2),2)</f>
      </c>
      <c r="K83" s="1225"/>
      <c r="L83" s="1226">
        <f>J83-K83</f>
      </c>
      <c r="M83" s="1227">
        <f>ROUND(K83*D83,2)</f>
      </c>
      <c r="N83" s="1228">
        <f>O83-M83</f>
      </c>
      <c r="O83" s="1229">
        <f>ROUND(D83*J83,2)</f>
      </c>
      <c r="P83" s="1230" t="s">
        <v>30</v>
      </c>
    </row>
    <row r="84">
      <c r="A84" s="1231" t="s">
        <v>203</v>
      </c>
      <c r="B84" s="1232" t="s">
        <v>204</v>
      </c>
      <c r="C84" s="1233" t="s">
        <v>52</v>
      </c>
      <c r="D84" s="1234" t="n">
        <v>51.75</v>
      </c>
      <c r="E84" s="1235" t="n">
        <v>108.8985</v>
      </c>
      <c r="F84" s="1236" t="n">
        <v>23.54</v>
      </c>
      <c r="G84" s="1237" t="n">
        <v>134.54</v>
      </c>
      <c r="H84" s="1238">
        <f>ROUND(E84-(E84*(H6/100)),2)</f>
      </c>
      <c r="I84" s="1239">
        <f>ROUND('BDI Principal'!D14,2)</f>
      </c>
      <c r="J84" s="1240">
        <f>ROUND((ROUND(H84,2)*I84/100)+ROUND(H84,2),2)</f>
      </c>
      <c r="K84" s="1241"/>
      <c r="L84" s="1242">
        <f>J84-K84</f>
      </c>
      <c r="M84" s="1243">
        <f>ROUND(K84*D84,2)</f>
      </c>
      <c r="N84" s="1244">
        <f>O84-M84</f>
      </c>
      <c r="O84" s="1245">
        <f>ROUND(D84*J84,2)</f>
      </c>
      <c r="P84" s="1246" t="s">
        <v>30</v>
      </c>
    </row>
    <row r="85">
      <c r="A85" s="1247" t="s">
        <v>205</v>
      </c>
      <c r="B85" s="1248" t="s">
        <v>206</v>
      </c>
      <c r="C85" s="1249" t="s">
        <v>55</v>
      </c>
      <c r="D85" s="1250" t="n">
        <v>42.0</v>
      </c>
      <c r="E85" s="1251" t="n">
        <v>10.488</v>
      </c>
      <c r="F85" s="1252" t="n">
        <v>23.54</v>
      </c>
      <c r="G85" s="1253" t="n">
        <v>12.96</v>
      </c>
      <c r="H85" s="1254">
        <f>ROUND(E85-(E85*(H6/100)),2)</f>
      </c>
      <c r="I85" s="1255">
        <f>ROUND('BDI Principal'!D14,2)</f>
      </c>
      <c r="J85" s="1256">
        <f>ROUND((ROUND(H85,2)*I85/100)+ROUND(H85,2),2)</f>
      </c>
      <c r="K85" s="1257"/>
      <c r="L85" s="1258">
        <f>J85-K85</f>
      </c>
      <c r="M85" s="1259">
        <f>ROUND(K85*D85,2)</f>
      </c>
      <c r="N85" s="1260">
        <f>O85-M85</f>
      </c>
      <c r="O85" s="1261">
        <f>ROUND(D85*J85,2)</f>
      </c>
      <c r="P85" s="1262" t="s">
        <v>30</v>
      </c>
    </row>
    <row r="86">
      <c r="A86" s="1263" t="s">
        <v>207</v>
      </c>
      <c r="B86" s="1264" t="s">
        <v>208</v>
      </c>
      <c r="C86" s="1265"/>
      <c r="D86" s="1266"/>
      <c r="E86" s="1267"/>
      <c r="F86" s="1268"/>
      <c r="G86" s="1269"/>
      <c r="H86" s="1270"/>
      <c r="I86" s="1271"/>
      <c r="J86" s="1272"/>
      <c r="K86" s="1273"/>
      <c r="L86" s="1274"/>
      <c r="M86" s="1275">
        <f>SUM(M87:M92)</f>
      </c>
      <c r="N86" s="1276">
        <f>SUM(N87:N92)</f>
      </c>
      <c r="O86" s="1277">
        <f>SUM(O87:O92)</f>
      </c>
      <c r="P86" s="1278" t="s">
        <v>47</v>
      </c>
    </row>
    <row r="87">
      <c r="A87" s="1279" t="s">
        <v>209</v>
      </c>
      <c r="B87" s="1280" t="s">
        <v>210</v>
      </c>
      <c r="C87" s="1281" t="s">
        <v>192</v>
      </c>
      <c r="D87" s="1282" t="n">
        <v>1.0</v>
      </c>
      <c r="E87" s="1283" t="n">
        <v>1896.0195</v>
      </c>
      <c r="F87" s="1284" t="n">
        <v>23.54</v>
      </c>
      <c r="G87" s="1285" t="n">
        <v>2342.34</v>
      </c>
      <c r="H87" s="1286">
        <f>ROUND(E87-(E87*(H6/100)),2)</f>
      </c>
      <c r="I87" s="1287">
        <f>ROUND('BDI Principal'!D14,2)</f>
      </c>
      <c r="J87" s="1288">
        <f>ROUND((ROUND(H87,2)*I87/100)+ROUND(H87,2),2)</f>
      </c>
      <c r="K87" s="1289"/>
      <c r="L87" s="1290">
        <f>J87-K87</f>
      </c>
      <c r="M87" s="1291">
        <f>ROUND(K87*D87,2)</f>
      </c>
      <c r="N87" s="1292">
        <f>O87-M87</f>
      </c>
      <c r="O87" s="1293">
        <f>ROUND(D87*J87,2)</f>
      </c>
      <c r="P87" s="1294" t="s">
        <v>30</v>
      </c>
    </row>
    <row r="88">
      <c r="A88" s="1295" t="s">
        <v>211</v>
      </c>
      <c r="B88" s="1296" t="s">
        <v>212</v>
      </c>
      <c r="C88" s="1297" t="s">
        <v>192</v>
      </c>
      <c r="D88" s="1298" t="n">
        <v>1.0</v>
      </c>
      <c r="E88" s="1299" t="n">
        <v>3804.541</v>
      </c>
      <c r="F88" s="1300" t="n">
        <v>23.54</v>
      </c>
      <c r="G88" s="1301" t="n">
        <v>4700.13</v>
      </c>
      <c r="H88" s="1302">
        <f>ROUND(E88-(E88*(H6/100)),2)</f>
      </c>
      <c r="I88" s="1303">
        <f>ROUND('BDI Principal'!D14,2)</f>
      </c>
      <c r="J88" s="1304">
        <f>ROUND((ROUND(H88,2)*I88/100)+ROUND(H88,2),2)</f>
      </c>
      <c r="K88" s="1305"/>
      <c r="L88" s="1306">
        <f>J88-K88</f>
      </c>
      <c r="M88" s="1307">
        <f>ROUND(K88*D88,2)</f>
      </c>
      <c r="N88" s="1308">
        <f>O88-M88</f>
      </c>
      <c r="O88" s="1309">
        <f>ROUND(D88*J88,2)</f>
      </c>
      <c r="P88" s="1310" t="s">
        <v>30</v>
      </c>
    </row>
    <row r="89">
      <c r="A89" s="1311" t="s">
        <v>213</v>
      </c>
      <c r="B89" s="1312" t="s">
        <v>214</v>
      </c>
      <c r="C89" s="1313" t="s">
        <v>52</v>
      </c>
      <c r="D89" s="1314" t="n">
        <v>6.3</v>
      </c>
      <c r="E89" s="1315" t="n">
        <v>46.9205</v>
      </c>
      <c r="F89" s="1316" t="n">
        <v>23.54</v>
      </c>
      <c r="G89" s="1317" t="n">
        <v>57.96</v>
      </c>
      <c r="H89" s="1318">
        <f>ROUND(E89-(E89*(H6/100)),2)</f>
      </c>
      <c r="I89" s="1319">
        <f>ROUND('BDI Principal'!D14,2)</f>
      </c>
      <c r="J89" s="1320">
        <f>ROUND((ROUND(H89,2)*I89/100)+ROUND(H89,2),2)</f>
      </c>
      <c r="K89" s="1321"/>
      <c r="L89" s="1322">
        <f>J89-K89</f>
      </c>
      <c r="M89" s="1323">
        <f>ROUND(K89*D89,2)</f>
      </c>
      <c r="N89" s="1324">
        <f>O89-M89</f>
      </c>
      <c r="O89" s="1325">
        <f>ROUND(D89*J89,2)</f>
      </c>
      <c r="P89" s="1326" t="s">
        <v>30</v>
      </c>
    </row>
    <row r="90">
      <c r="A90" s="1327" t="s">
        <v>215</v>
      </c>
      <c r="B90" s="1328" t="s">
        <v>216</v>
      </c>
      <c r="C90" s="1329" t="s">
        <v>52</v>
      </c>
      <c r="D90" s="1330" t="n">
        <v>14.62</v>
      </c>
      <c r="E90" s="1331" t="n">
        <v>709.327</v>
      </c>
      <c r="F90" s="1332" t="n">
        <v>23.54</v>
      </c>
      <c r="G90" s="1333" t="n">
        <v>876.31</v>
      </c>
      <c r="H90" s="1334">
        <f>ROUND(E90-(E90*(H6/100)),2)</f>
      </c>
      <c r="I90" s="1335">
        <f>ROUND('BDI Principal'!D14,2)</f>
      </c>
      <c r="J90" s="1336">
        <f>ROUND((ROUND(H90,2)*I90/100)+ROUND(H90,2),2)</f>
      </c>
      <c r="K90" s="1337"/>
      <c r="L90" s="1338">
        <f>J90-K90</f>
      </c>
      <c r="M90" s="1339">
        <f>ROUND(K90*D90,2)</f>
      </c>
      <c r="N90" s="1340">
        <f>O90-M90</f>
      </c>
      <c r="O90" s="1341">
        <f>ROUND(D90*J90,2)</f>
      </c>
      <c r="P90" s="1342" t="s">
        <v>30</v>
      </c>
    </row>
    <row r="91">
      <c r="A91" s="1343" t="s">
        <v>217</v>
      </c>
      <c r="B91" s="1344" t="s">
        <v>218</v>
      </c>
      <c r="C91" s="1345" t="s">
        <v>55</v>
      </c>
      <c r="D91" s="1346" t="n">
        <v>3.0</v>
      </c>
      <c r="E91" s="1347" t="n">
        <v>113.335</v>
      </c>
      <c r="F91" s="1348" t="n">
        <v>23.54</v>
      </c>
      <c r="G91" s="1349" t="n">
        <v>140.02</v>
      </c>
      <c r="H91" s="1350">
        <f>ROUND(E91-(E91*(H6/100)),2)</f>
      </c>
      <c r="I91" s="1351">
        <f>ROUND('BDI Principal'!D14,2)</f>
      </c>
      <c r="J91" s="1352">
        <f>ROUND((ROUND(H91,2)*I91/100)+ROUND(H91,2),2)</f>
      </c>
      <c r="K91" s="1353"/>
      <c r="L91" s="1354">
        <f>J91-K91</f>
      </c>
      <c r="M91" s="1355">
        <f>ROUND(K91*D91,2)</f>
      </c>
      <c r="N91" s="1356">
        <f>O91-M91</f>
      </c>
      <c r="O91" s="1357">
        <f>ROUND(D91*J91,2)</f>
      </c>
      <c r="P91" s="1358" t="s">
        <v>30</v>
      </c>
    </row>
    <row r="92">
      <c r="A92" s="1359" t="s">
        <v>219</v>
      </c>
      <c r="B92" s="1360" t="s">
        <v>220</v>
      </c>
      <c r="C92" s="1361" t="s">
        <v>55</v>
      </c>
      <c r="D92" s="1362" t="n">
        <v>7.2</v>
      </c>
      <c r="E92" s="1363" t="n">
        <v>172.3585</v>
      </c>
      <c r="F92" s="1364" t="n">
        <v>23.54</v>
      </c>
      <c r="G92" s="1365" t="n">
        <v>212.93</v>
      </c>
      <c r="H92" s="1366">
        <f>ROUND(E92-(E92*(H6/100)),2)</f>
      </c>
      <c r="I92" s="1367">
        <f>ROUND('BDI Principal'!D14,2)</f>
      </c>
      <c r="J92" s="1368">
        <f>ROUND((ROUND(H92,2)*I92/100)+ROUND(H92,2),2)</f>
      </c>
      <c r="K92" s="1369"/>
      <c r="L92" s="1370">
        <f>J92-K92</f>
      </c>
      <c r="M92" s="1371">
        <f>ROUND(K92*D92,2)</f>
      </c>
      <c r="N92" s="1372">
        <f>O92-M92</f>
      </c>
      <c r="O92" s="1373">
        <f>ROUND(D92*J92,2)</f>
      </c>
      <c r="P92" s="1374" t="s">
        <v>30</v>
      </c>
    </row>
    <row r="93">
      <c r="A93" s="1375" t="s">
        <v>221</v>
      </c>
      <c r="B93" s="1376" t="s">
        <v>222</v>
      </c>
      <c r="C93" s="1377"/>
      <c r="D93" s="1378"/>
      <c r="E93" s="1379"/>
      <c r="F93" s="1380"/>
      <c r="G93" s="1381"/>
      <c r="H93" s="1382"/>
      <c r="I93" s="1383"/>
      <c r="J93" s="1384"/>
      <c r="K93" s="1385"/>
      <c r="L93" s="1386"/>
      <c r="M93" s="1387">
        <f>SUM(M94:M97)</f>
      </c>
      <c r="N93" s="1388">
        <f>SUM(N94:N97)</f>
      </c>
      <c r="O93" s="1389">
        <f>SUM(O94:O97)</f>
      </c>
      <c r="P93" s="1390" t="s">
        <v>47</v>
      </c>
    </row>
    <row r="94">
      <c r="A94" s="1391" t="s">
        <v>223</v>
      </c>
      <c r="B94" s="1392" t="s">
        <v>224</v>
      </c>
      <c r="C94" s="1393" t="s">
        <v>192</v>
      </c>
      <c r="D94" s="1394" t="n">
        <v>1.0</v>
      </c>
      <c r="E94" s="1395" t="n">
        <v>135000.0</v>
      </c>
      <c r="F94" s="1396" t="n">
        <v>14.45</v>
      </c>
      <c r="G94" s="1397" t="n">
        <v>154507.5</v>
      </c>
      <c r="H94" s="1398">
        <f>ROUND(E94-(E94*(H6/100)),2)</f>
      </c>
      <c r="I94" s="1399">
        <f>'BDI Especifico'!D14</f>
      </c>
      <c r="J94" s="1400">
        <f>ROUND((ROUND(H94,2)*I94/100)+ROUND(H94,2),2)</f>
      </c>
      <c r="K94" s="1401"/>
      <c r="L94" s="1402">
        <f>J94-K94</f>
      </c>
      <c r="M94" s="1403">
        <f>ROUND(K94*D94,2)</f>
      </c>
      <c r="N94" s="1404">
        <f>O94-M94</f>
      </c>
      <c r="O94" s="1405">
        <f>ROUND(D94*J94,2)</f>
      </c>
      <c r="P94" s="1406" t="s">
        <v>30</v>
      </c>
    </row>
    <row r="95">
      <c r="A95" s="1407" t="s">
        <v>225</v>
      </c>
      <c r="B95" s="1408" t="s">
        <v>226</v>
      </c>
      <c r="C95" s="1409" t="s">
        <v>192</v>
      </c>
      <c r="D95" s="1410" t="n">
        <v>2.0</v>
      </c>
      <c r="E95" s="1411" t="n">
        <v>142.5</v>
      </c>
      <c r="F95" s="1412" t="n">
        <v>23.54</v>
      </c>
      <c r="G95" s="1413" t="n">
        <v>176.04</v>
      </c>
      <c r="H95" s="1414">
        <f>ROUND(E95-(E95*(H6/100)),2)</f>
      </c>
      <c r="I95" s="1415">
        <f>ROUND('BDI Principal'!D14,2)</f>
      </c>
      <c r="J95" s="1416">
        <f>ROUND((ROUND(H95,2)*I95/100)+ROUND(H95,2),2)</f>
      </c>
      <c r="K95" s="1417"/>
      <c r="L95" s="1418">
        <f>J95-K95</f>
      </c>
      <c r="M95" s="1419">
        <f>ROUND(K95*D95,2)</f>
      </c>
      <c r="N95" s="1420">
        <f>O95-M95</f>
      </c>
      <c r="O95" s="1421">
        <f>ROUND(D95*J95,2)</f>
      </c>
      <c r="P95" s="1422" t="s">
        <v>30</v>
      </c>
    </row>
    <row r="96">
      <c r="A96" s="1423" t="s">
        <v>227</v>
      </c>
      <c r="B96" s="1424" t="s">
        <v>228</v>
      </c>
      <c r="C96" s="1425" t="s">
        <v>192</v>
      </c>
      <c r="D96" s="1426" t="n">
        <v>44.0</v>
      </c>
      <c r="E96" s="1427" t="n">
        <v>2.3275</v>
      </c>
      <c r="F96" s="1428" t="n">
        <v>23.54</v>
      </c>
      <c r="G96" s="1429" t="n">
        <v>2.88</v>
      </c>
      <c r="H96" s="1430">
        <f>ROUND(E96-(E96*(H6/100)),2)</f>
      </c>
      <c r="I96" s="1431">
        <f>ROUND('BDI Principal'!D14,2)</f>
      </c>
      <c r="J96" s="1432">
        <f>ROUND((ROUND(H96,2)*I96/100)+ROUND(H96,2),2)</f>
      </c>
      <c r="K96" s="1433"/>
      <c r="L96" s="1434">
        <f>J96-K96</f>
      </c>
      <c r="M96" s="1435">
        <f>ROUND(K96*D96,2)</f>
      </c>
      <c r="N96" s="1436">
        <f>O96-M96</f>
      </c>
      <c r="O96" s="1437">
        <f>ROUND(D96*J96,2)</f>
      </c>
      <c r="P96" s="1438" t="s">
        <v>30</v>
      </c>
    </row>
    <row r="97">
      <c r="A97" s="1439" t="s">
        <v>229</v>
      </c>
      <c r="B97" s="1440" t="s">
        <v>230</v>
      </c>
      <c r="C97" s="1441" t="s">
        <v>52</v>
      </c>
      <c r="D97" s="1442" t="n">
        <v>0.3</v>
      </c>
      <c r="E97" s="1443" t="n">
        <v>96.9</v>
      </c>
      <c r="F97" s="1444" t="n">
        <v>23.54</v>
      </c>
      <c r="G97" s="1445" t="n">
        <v>119.71</v>
      </c>
      <c r="H97" s="1446">
        <f>ROUND(E97-(E97*(H6/100)),2)</f>
      </c>
      <c r="I97" s="1447">
        <f>ROUND('BDI Principal'!D14,2)</f>
      </c>
      <c r="J97" s="1448">
        <f>ROUND((ROUND(H97,2)*I97/100)+ROUND(H97,2),2)</f>
      </c>
      <c r="K97" s="1449"/>
      <c r="L97" s="1450">
        <f>J97-K97</f>
      </c>
      <c r="M97" s="1451">
        <f>ROUND(K97*D97,2)</f>
      </c>
      <c r="N97" s="1452">
        <f>O97-M97</f>
      </c>
      <c r="O97" s="1453">
        <f>ROUND(D97*J97,2)</f>
      </c>
      <c r="P97" s="1454" t="s">
        <v>30</v>
      </c>
    </row>
    <row r="98">
      <c r="A98" s="1455" t="s">
        <v>231</v>
      </c>
      <c r="B98" s="1456" t="s">
        <v>232</v>
      </c>
      <c r="C98" s="1457"/>
      <c r="D98" s="1458"/>
      <c r="E98" s="1459"/>
      <c r="F98" s="1460"/>
      <c r="G98" s="1461"/>
      <c r="H98" s="1462"/>
      <c r="I98" s="1463"/>
      <c r="J98" s="1464"/>
      <c r="K98" s="1465"/>
      <c r="L98" s="1466"/>
      <c r="M98" s="1467">
        <f>SUM(M99:M104)</f>
      </c>
      <c r="N98" s="1468">
        <f>SUM(N99:N104)</f>
      </c>
      <c r="O98" s="1469">
        <f>SUM(O99:O104)</f>
      </c>
      <c r="P98" s="1470" t="s">
        <v>47</v>
      </c>
    </row>
    <row r="99">
      <c r="A99" s="1471" t="s">
        <v>233</v>
      </c>
      <c r="B99" s="1472" t="s">
        <v>234</v>
      </c>
      <c r="C99" s="1473" t="s">
        <v>192</v>
      </c>
      <c r="D99" s="1474" t="n">
        <v>7.0</v>
      </c>
      <c r="E99" s="1475" t="n">
        <v>172.04</v>
      </c>
      <c r="F99" s="1476" t="n">
        <v>23.54</v>
      </c>
      <c r="G99" s="1477" t="n">
        <v>212.54</v>
      </c>
      <c r="H99" s="1478">
        <f>ROUND(E99-(E99*(H6/100)),2)</f>
      </c>
      <c r="I99" s="1479">
        <f>ROUND('BDI Principal'!D14,2)</f>
      </c>
      <c r="J99" s="1480">
        <f>ROUND((ROUND(H99,2)*I99/100)+ROUND(H99,2),2)</f>
      </c>
      <c r="K99" s="1481"/>
      <c r="L99" s="1482">
        <f>J99-K99</f>
      </c>
      <c r="M99" s="1483">
        <f>ROUND(K99*D99,2)</f>
      </c>
      <c r="N99" s="1484">
        <f>O99-M99</f>
      </c>
      <c r="O99" s="1485">
        <f>ROUND(D99*J99,2)</f>
      </c>
      <c r="P99" s="1486" t="s">
        <v>30</v>
      </c>
    </row>
    <row r="100">
      <c r="A100" s="1487" t="s">
        <v>235</v>
      </c>
      <c r="B100" s="1488" t="s">
        <v>236</v>
      </c>
      <c r="C100" s="1489" t="s">
        <v>192</v>
      </c>
      <c r="D100" s="1490" t="n">
        <v>2.0</v>
      </c>
      <c r="E100" s="1491" t="n">
        <v>166.782</v>
      </c>
      <c r="F100" s="1492" t="n">
        <v>23.54</v>
      </c>
      <c r="G100" s="1493" t="n">
        <v>206.04</v>
      </c>
      <c r="H100" s="1494">
        <f>ROUND(E100-(E100*(H6/100)),2)</f>
      </c>
      <c r="I100" s="1495">
        <f>ROUND('BDI Principal'!D14,2)</f>
      </c>
      <c r="J100" s="1496">
        <f>ROUND((ROUND(H100,2)*I100/100)+ROUND(H100,2),2)</f>
      </c>
      <c r="K100" s="1497"/>
      <c r="L100" s="1498">
        <f>J100-K100</f>
      </c>
      <c r="M100" s="1499">
        <f>ROUND(K100*D100,2)</f>
      </c>
      <c r="N100" s="1500">
        <f>O100-M100</f>
      </c>
      <c r="O100" s="1501">
        <f>ROUND(D100*J100,2)</f>
      </c>
      <c r="P100" s="1502" t="s">
        <v>30</v>
      </c>
    </row>
    <row r="101">
      <c r="A101" s="1503" t="s">
        <v>237</v>
      </c>
      <c r="B101" s="1504" t="s">
        <v>238</v>
      </c>
      <c r="C101" s="1505" t="s">
        <v>239</v>
      </c>
      <c r="D101" s="1506" t="n">
        <v>1.0</v>
      </c>
      <c r="E101" s="1507" t="n">
        <v>250.9425</v>
      </c>
      <c r="F101" s="1508" t="n">
        <v>23.54</v>
      </c>
      <c r="G101" s="1509" t="n">
        <v>310.01</v>
      </c>
      <c r="H101" s="1510">
        <f>ROUND(E101-(E101*(H6/100)),2)</f>
      </c>
      <c r="I101" s="1511">
        <f>ROUND('BDI Principal'!D14,2)</f>
      </c>
      <c r="J101" s="1512">
        <f>ROUND((ROUND(H101,2)*I101/100)+ROUND(H101,2),2)</f>
      </c>
      <c r="K101" s="1513"/>
      <c r="L101" s="1514">
        <f>J101-K101</f>
      </c>
      <c r="M101" s="1515">
        <f>ROUND(K101*D101,2)</f>
      </c>
      <c r="N101" s="1516">
        <f>O101-M101</f>
      </c>
      <c r="O101" s="1517">
        <f>ROUND(D101*J101,2)</f>
      </c>
      <c r="P101" s="1518" t="s">
        <v>30</v>
      </c>
    </row>
    <row r="102">
      <c r="A102" s="1519" t="s">
        <v>240</v>
      </c>
      <c r="B102" s="1520" t="s">
        <v>241</v>
      </c>
      <c r="C102" s="1521" t="s">
        <v>192</v>
      </c>
      <c r="D102" s="1522" t="n">
        <v>1.0</v>
      </c>
      <c r="E102" s="1523" t="n">
        <v>28.709</v>
      </c>
      <c r="F102" s="1524" t="n">
        <v>23.54</v>
      </c>
      <c r="G102" s="1525" t="n">
        <v>35.47</v>
      </c>
      <c r="H102" s="1526">
        <f>ROUND(E102-(E102*(H6/100)),2)</f>
      </c>
      <c r="I102" s="1527">
        <f>ROUND('BDI Principal'!D14,2)</f>
      </c>
      <c r="J102" s="1528">
        <f>ROUND((ROUND(H102,2)*I102/100)+ROUND(H102,2),2)</f>
      </c>
      <c r="K102" s="1529"/>
      <c r="L102" s="1530">
        <f>J102-K102</f>
      </c>
      <c r="M102" s="1531">
        <f>ROUND(K102*D102,2)</f>
      </c>
      <c r="N102" s="1532">
        <f>O102-M102</f>
      </c>
      <c r="O102" s="1533">
        <f>ROUND(D102*J102,2)</f>
      </c>
      <c r="P102" s="1534" t="s">
        <v>30</v>
      </c>
    </row>
    <row r="103">
      <c r="A103" s="1535" t="s">
        <v>242</v>
      </c>
      <c r="B103" s="1536" t="s">
        <v>243</v>
      </c>
      <c r="C103" s="1537" t="s">
        <v>192</v>
      </c>
      <c r="D103" s="1538" t="n">
        <v>1.0</v>
      </c>
      <c r="E103" s="1539" t="n">
        <v>84.01</v>
      </c>
      <c r="F103" s="1540" t="n">
        <v>23.54</v>
      </c>
      <c r="G103" s="1541" t="n">
        <v>103.79</v>
      </c>
      <c r="H103" s="1542">
        <f>ROUND(E103-(E103*(H6/100)),2)</f>
      </c>
      <c r="I103" s="1543">
        <f>ROUND('BDI Principal'!D14,2)</f>
      </c>
      <c r="J103" s="1544">
        <f>ROUND((ROUND(H103,2)*I103/100)+ROUND(H103,2),2)</f>
      </c>
      <c r="K103" s="1545"/>
      <c r="L103" s="1546">
        <f>J103-K103</f>
      </c>
      <c r="M103" s="1547">
        <f>ROUND(K103*D103,2)</f>
      </c>
      <c r="N103" s="1548">
        <f>O103-M103</f>
      </c>
      <c r="O103" s="1549">
        <f>ROUND(D103*J103,2)</f>
      </c>
      <c r="P103" s="1550" t="s">
        <v>30</v>
      </c>
    </row>
    <row r="104">
      <c r="A104" s="1551" t="s">
        <v>244</v>
      </c>
      <c r="B104" s="1552" t="s">
        <v>245</v>
      </c>
      <c r="C104" s="1553" t="s">
        <v>192</v>
      </c>
      <c r="D104" s="1554" t="n">
        <v>7.0</v>
      </c>
      <c r="E104" s="1555" t="n">
        <v>178.472</v>
      </c>
      <c r="F104" s="1556" t="n">
        <v>23.54</v>
      </c>
      <c r="G104" s="1557" t="n">
        <v>220.48</v>
      </c>
      <c r="H104" s="1558">
        <f>ROUND(E104-(E104*(H6/100)),2)</f>
      </c>
      <c r="I104" s="1559">
        <f>ROUND('BDI Principal'!D14,2)</f>
      </c>
      <c r="J104" s="1560">
        <f>ROUND((ROUND(H104,2)*I104/100)+ROUND(H104,2),2)</f>
      </c>
      <c r="K104" s="1561"/>
      <c r="L104" s="1562">
        <f>J104-K104</f>
      </c>
      <c r="M104" s="1563">
        <f>ROUND(K104*D104,2)</f>
      </c>
      <c r="N104" s="1564">
        <f>O104-M104</f>
      </c>
      <c r="O104" s="1565">
        <f>ROUND(D104*J104,2)</f>
      </c>
      <c r="P104" s="1566" t="s">
        <v>30</v>
      </c>
    </row>
    <row r="105">
      <c r="A105" s="1567" t="s">
        <v>246</v>
      </c>
      <c r="B105" s="1568" t="s">
        <v>247</v>
      </c>
      <c r="C105" s="1569"/>
      <c r="D105" s="1570"/>
      <c r="E105" s="1571"/>
      <c r="F105" s="1572"/>
      <c r="G105" s="1573"/>
      <c r="H105" s="1574"/>
      <c r="I105" s="1575"/>
      <c r="J105" s="1576"/>
      <c r="K105" s="1577"/>
      <c r="L105" s="1578"/>
      <c r="M105" s="1579"/>
      <c r="N105" s="1580"/>
      <c r="O105" s="2817">
        <f>O106+O111+O123</f>
      </c>
      <c r="P105" s="1582" t="s">
        <v>47</v>
      </c>
    </row>
    <row r="106">
      <c r="A106" s="1583" t="s">
        <v>248</v>
      </c>
      <c r="B106" s="1584" t="s">
        <v>249</v>
      </c>
      <c r="C106" s="1585"/>
      <c r="D106" s="1586"/>
      <c r="E106" s="1587"/>
      <c r="F106" s="1588"/>
      <c r="G106" s="1589"/>
      <c r="H106" s="1590"/>
      <c r="I106" s="1591"/>
      <c r="J106" s="1592"/>
      <c r="K106" s="1593"/>
      <c r="L106" s="1594"/>
      <c r="M106" s="1595">
        <f>SUM(M107:M110)</f>
      </c>
      <c r="N106" s="1596">
        <f>SUM(N107:N110)</f>
      </c>
      <c r="O106" s="1597">
        <f>SUM(O107:O110)</f>
      </c>
      <c r="P106" s="1598" t="s">
        <v>47</v>
      </c>
    </row>
    <row r="107">
      <c r="A107" s="1599" t="s">
        <v>250</v>
      </c>
      <c r="B107" s="1600" t="s">
        <v>142</v>
      </c>
      <c r="C107" s="1601" t="s">
        <v>52</v>
      </c>
      <c r="D107" s="1602" t="n">
        <v>82.25</v>
      </c>
      <c r="E107" s="1603" t="n">
        <v>5.111</v>
      </c>
      <c r="F107" s="1604" t="n">
        <v>23.54</v>
      </c>
      <c r="G107" s="1605" t="n">
        <v>6.31</v>
      </c>
      <c r="H107" s="1606">
        <f>ROUND(E107-(E107*(H6/100)),2)</f>
      </c>
      <c r="I107" s="1607">
        <f>ROUND('BDI Principal'!D14,2)</f>
      </c>
      <c r="J107" s="1608">
        <f>ROUND((ROUND(H107,2)*I107/100)+ROUND(H107,2),2)</f>
      </c>
      <c r="K107" s="1609"/>
      <c r="L107" s="1610">
        <f>J107-K107</f>
      </c>
      <c r="M107" s="1611">
        <f>ROUND(K107*D107,2)</f>
      </c>
      <c r="N107" s="1612">
        <f>O107-M107</f>
      </c>
      <c r="O107" s="1613">
        <f>ROUND(D107*J107,2)</f>
      </c>
      <c r="P107" s="1614" t="s">
        <v>30</v>
      </c>
    </row>
    <row r="108">
      <c r="A108" s="1615" t="s">
        <v>251</v>
      </c>
      <c r="B108" s="1616" t="s">
        <v>144</v>
      </c>
      <c r="C108" s="1617" t="s">
        <v>52</v>
      </c>
      <c r="D108" s="1618" t="n">
        <v>82.25</v>
      </c>
      <c r="E108" s="1619" t="n">
        <v>39.4155</v>
      </c>
      <c r="F108" s="1620" t="n">
        <v>23.54</v>
      </c>
      <c r="G108" s="1621" t="n">
        <v>48.7</v>
      </c>
      <c r="H108" s="1622">
        <f>ROUND(E108-(E108*(H6/100)),2)</f>
      </c>
      <c r="I108" s="1623">
        <f>ROUND('BDI Principal'!D14,2)</f>
      </c>
      <c r="J108" s="1624">
        <f>ROUND((ROUND(H108,2)*I108/100)+ROUND(H108,2),2)</f>
      </c>
      <c r="K108" s="1625"/>
      <c r="L108" s="1626">
        <f>J108-K108</f>
      </c>
      <c r="M108" s="1627">
        <f>ROUND(K108*D108,2)</f>
      </c>
      <c r="N108" s="1628">
        <f>O108-M108</f>
      </c>
      <c r="O108" s="1629">
        <f>ROUND(D108*J108,2)</f>
      </c>
      <c r="P108" s="1630" t="s">
        <v>30</v>
      </c>
    </row>
    <row r="109">
      <c r="A109" s="1631" t="s">
        <v>252</v>
      </c>
      <c r="B109" s="1632" t="s">
        <v>156</v>
      </c>
      <c r="C109" s="1633" t="s">
        <v>52</v>
      </c>
      <c r="D109" s="1634" t="n">
        <v>82.25</v>
      </c>
      <c r="E109" s="1635" t="n">
        <v>4.4935</v>
      </c>
      <c r="F109" s="1636" t="n">
        <v>23.54</v>
      </c>
      <c r="G109" s="1637" t="n">
        <v>5.55</v>
      </c>
      <c r="H109" s="1638">
        <f>ROUND(E109-(E109*(H6/100)),2)</f>
      </c>
      <c r="I109" s="1639">
        <f>ROUND('BDI Principal'!D14,2)</f>
      </c>
      <c r="J109" s="1640">
        <f>ROUND((ROUND(H109,2)*I109/100)+ROUND(H109,2),2)</f>
      </c>
      <c r="K109" s="1641"/>
      <c r="L109" s="1642">
        <f>J109-K109</f>
      </c>
      <c r="M109" s="1643">
        <f>ROUND(K109*D109,2)</f>
      </c>
      <c r="N109" s="1644">
        <f>O109-M109</f>
      </c>
      <c r="O109" s="1645">
        <f>ROUND(D109*J109,2)</f>
      </c>
      <c r="P109" s="1646" t="s">
        <v>30</v>
      </c>
    </row>
    <row r="110">
      <c r="A110" s="1647" t="s">
        <v>253</v>
      </c>
      <c r="B110" s="1648" t="s">
        <v>254</v>
      </c>
      <c r="C110" s="1649" t="s">
        <v>52</v>
      </c>
      <c r="D110" s="1650" t="n">
        <v>82.25</v>
      </c>
      <c r="E110" s="1651" t="n">
        <v>16.0835</v>
      </c>
      <c r="F110" s="1652" t="n">
        <v>23.54</v>
      </c>
      <c r="G110" s="1653" t="n">
        <v>19.87</v>
      </c>
      <c r="H110" s="1654">
        <f>ROUND(E110-(E110*(H6/100)),2)</f>
      </c>
      <c r="I110" s="1655">
        <f>ROUND('BDI Principal'!D14,2)</f>
      </c>
      <c r="J110" s="1656">
        <f>ROUND((ROUND(H110,2)*I110/100)+ROUND(H110,2),2)</f>
      </c>
      <c r="K110" s="1657"/>
      <c r="L110" s="1658">
        <f>J110-K110</f>
      </c>
      <c r="M110" s="1659">
        <f>ROUND(K110*D110,2)</f>
      </c>
      <c r="N110" s="1660">
        <f>O110-M110</f>
      </c>
      <c r="O110" s="1661">
        <f>ROUND(D110*J110,2)</f>
      </c>
      <c r="P110" s="1662" t="s">
        <v>30</v>
      </c>
    </row>
    <row r="111">
      <c r="A111" s="1663" t="s">
        <v>255</v>
      </c>
      <c r="B111" s="1664" t="s">
        <v>256</v>
      </c>
      <c r="C111" s="1665"/>
      <c r="D111" s="1666"/>
      <c r="E111" s="1667"/>
      <c r="F111" s="1668"/>
      <c r="G111" s="1669"/>
      <c r="H111" s="1670"/>
      <c r="I111" s="1671"/>
      <c r="J111" s="1672"/>
      <c r="K111" s="1673"/>
      <c r="L111" s="1674"/>
      <c r="M111" s="1675">
        <f>SUM(M112:M122)</f>
      </c>
      <c r="N111" s="1676">
        <f>SUM(N112:N122)</f>
      </c>
      <c r="O111" s="1677">
        <f>SUM(O112:O122)</f>
      </c>
      <c r="P111" s="1678" t="s">
        <v>47</v>
      </c>
    </row>
    <row r="112">
      <c r="A112" s="1679" t="s">
        <v>257</v>
      </c>
      <c r="B112" s="1680" t="s">
        <v>258</v>
      </c>
      <c r="C112" s="1681" t="s">
        <v>73</v>
      </c>
      <c r="D112" s="1682" t="n">
        <v>0.72</v>
      </c>
      <c r="E112" s="1683" t="n">
        <v>188.1095</v>
      </c>
      <c r="F112" s="1684" t="n">
        <v>23.54</v>
      </c>
      <c r="G112" s="1685" t="n">
        <v>232.39</v>
      </c>
      <c r="H112" s="1686">
        <f>ROUND(E112-(E112*(H6/100)),2)</f>
      </c>
      <c r="I112" s="1687">
        <f>ROUND('BDI Principal'!D14,2)</f>
      </c>
      <c r="J112" s="1688">
        <f>ROUND((ROUND(H112,2)*I112/100)+ROUND(H112,2),2)</f>
      </c>
      <c r="K112" s="1689"/>
      <c r="L112" s="1690">
        <f>J112-K112</f>
      </c>
      <c r="M112" s="1691">
        <f>ROUND(K112*D112,2)</f>
      </c>
      <c r="N112" s="1692">
        <f>O112-M112</f>
      </c>
      <c r="O112" s="1693">
        <f>ROUND(D112*J112,2)</f>
      </c>
      <c r="P112" s="1694" t="s">
        <v>30</v>
      </c>
    </row>
    <row r="113">
      <c r="A113" s="1695" t="s">
        <v>259</v>
      </c>
      <c r="B113" s="1696" t="s">
        <v>260</v>
      </c>
      <c r="C113" s="1697" t="s">
        <v>52</v>
      </c>
      <c r="D113" s="1698" t="n">
        <v>14.35</v>
      </c>
      <c r="E113" s="1699" t="n">
        <v>93.993</v>
      </c>
      <c r="F113" s="1700" t="n">
        <v>23.54</v>
      </c>
      <c r="G113" s="1701" t="n">
        <v>116.12</v>
      </c>
      <c r="H113" s="1702">
        <f>ROUND(E113-(E113*(H6/100)),2)</f>
      </c>
      <c r="I113" s="1703">
        <f>ROUND('BDI Principal'!D14,2)</f>
      </c>
      <c r="J113" s="1704">
        <f>ROUND((ROUND(H113,2)*I113/100)+ROUND(H113,2),2)</f>
      </c>
      <c r="K113" s="1705"/>
      <c r="L113" s="1706">
        <f>J113-K113</f>
      </c>
      <c r="M113" s="1707">
        <f>ROUND(K113*D113,2)</f>
      </c>
      <c r="N113" s="1708">
        <f>O113-M113</f>
      </c>
      <c r="O113" s="1709">
        <f>ROUND(D113*J113,2)</f>
      </c>
      <c r="P113" s="1710" t="s">
        <v>30</v>
      </c>
    </row>
    <row r="114">
      <c r="A114" s="1711" t="s">
        <v>261</v>
      </c>
      <c r="B114" s="1712" t="s">
        <v>262</v>
      </c>
      <c r="C114" s="1713" t="s">
        <v>52</v>
      </c>
      <c r="D114" s="1714" t="n">
        <v>14.35</v>
      </c>
      <c r="E114" s="1715" t="n">
        <v>10.884</v>
      </c>
      <c r="F114" s="1716" t="n">
        <v>23.54</v>
      </c>
      <c r="G114" s="1717" t="n">
        <v>13.44</v>
      </c>
      <c r="H114" s="1718">
        <f>ROUND(E114-(E114*(H6/100)),2)</f>
      </c>
      <c r="I114" s="1719">
        <f>ROUND('BDI Principal'!D14,2)</f>
      </c>
      <c r="J114" s="1720">
        <f>ROUND((ROUND(H114,2)*I114/100)+ROUND(H114,2),2)</f>
      </c>
      <c r="K114" s="1721"/>
      <c r="L114" s="1722">
        <f>J114-K114</f>
      </c>
      <c r="M114" s="1723">
        <f>ROUND(K114*D114,2)</f>
      </c>
      <c r="N114" s="1724">
        <f>O114-M114</f>
      </c>
      <c r="O114" s="1725">
        <f>ROUND(D114*J114,2)</f>
      </c>
      <c r="P114" s="1726" t="s">
        <v>30</v>
      </c>
    </row>
    <row r="115">
      <c r="A115" s="1727" t="s">
        <v>263</v>
      </c>
      <c r="B115" s="1728" t="s">
        <v>264</v>
      </c>
      <c r="C115" s="1729" t="s">
        <v>55</v>
      </c>
      <c r="D115" s="1730" t="n">
        <v>11.8</v>
      </c>
      <c r="E115" s="1731" t="n">
        <v>75.3065</v>
      </c>
      <c r="F115" s="1732" t="n">
        <v>23.54</v>
      </c>
      <c r="G115" s="1733" t="n">
        <v>93.04</v>
      </c>
      <c r="H115" s="1734">
        <f>ROUND(E115-(E115*(H6/100)),2)</f>
      </c>
      <c r="I115" s="1735">
        <f>ROUND('BDI Principal'!D14,2)</f>
      </c>
      <c r="J115" s="1736">
        <f>ROUND((ROUND(H115,2)*I115/100)+ROUND(H115,2),2)</f>
      </c>
      <c r="K115" s="1737"/>
      <c r="L115" s="1738">
        <f>J115-K115</f>
      </c>
      <c r="M115" s="1739">
        <f>ROUND(K115*D115,2)</f>
      </c>
      <c r="N115" s="1740">
        <f>O115-M115</f>
      </c>
      <c r="O115" s="1741">
        <f>ROUND(D115*J115,2)</f>
      </c>
      <c r="P115" s="1742" t="s">
        <v>30</v>
      </c>
    </row>
    <row r="116">
      <c r="A116" s="1743" t="s">
        <v>265</v>
      </c>
      <c r="B116" s="1744" t="s">
        <v>266</v>
      </c>
      <c r="C116" s="1745" t="s">
        <v>52</v>
      </c>
      <c r="D116" s="1746" t="n">
        <v>1.68</v>
      </c>
      <c r="E116" s="1747" t="n">
        <v>288.6575</v>
      </c>
      <c r="F116" s="1748" t="n">
        <v>23.54</v>
      </c>
      <c r="G116" s="1749" t="n">
        <v>356.61</v>
      </c>
      <c r="H116" s="1750">
        <f>ROUND(E116-(E116*(H6/100)),2)</f>
      </c>
      <c r="I116" s="1751">
        <f>ROUND('BDI Principal'!D14,2)</f>
      </c>
      <c r="J116" s="1752">
        <f>ROUND((ROUND(H116,2)*I116/100)+ROUND(H116,2),2)</f>
      </c>
      <c r="K116" s="1753"/>
      <c r="L116" s="1754">
        <f>J116-K116</f>
      </c>
      <c r="M116" s="1755">
        <f>ROUND(K116*D116,2)</f>
      </c>
      <c r="N116" s="1756">
        <f>O116-M116</f>
      </c>
      <c r="O116" s="1757">
        <f>ROUND(D116*J116,2)</f>
      </c>
      <c r="P116" s="1758" t="s">
        <v>30</v>
      </c>
    </row>
    <row r="117">
      <c r="A117" s="1759" t="s">
        <v>267</v>
      </c>
      <c r="B117" s="1760" t="s">
        <v>268</v>
      </c>
      <c r="C117" s="1761" t="s">
        <v>269</v>
      </c>
      <c r="D117" s="1762" t="n">
        <v>2.93</v>
      </c>
      <c r="E117" s="1763" t="n">
        <v>785.726</v>
      </c>
      <c r="F117" s="1764" t="n">
        <v>23.54</v>
      </c>
      <c r="G117" s="1765" t="n">
        <v>970.69</v>
      </c>
      <c r="H117" s="1766">
        <f>ROUND(E117-(E117*(H6/100)),2)</f>
      </c>
      <c r="I117" s="1767">
        <f>ROUND('BDI Principal'!D14,2)</f>
      </c>
      <c r="J117" s="1768">
        <f>ROUND((ROUND(H117,2)*I117/100)+ROUND(H117,2),2)</f>
      </c>
      <c r="K117" s="1769"/>
      <c r="L117" s="1770">
        <f>J117-K117</f>
      </c>
      <c r="M117" s="1771">
        <f>ROUND(K117*D117,2)</f>
      </c>
      <c r="N117" s="1772">
        <f>O117-M117</f>
      </c>
      <c r="O117" s="1773">
        <f>ROUND(D117*J117,2)</f>
      </c>
      <c r="P117" s="1774" t="s">
        <v>30</v>
      </c>
    </row>
    <row r="118">
      <c r="A118" s="1775" t="s">
        <v>270</v>
      </c>
      <c r="B118" s="1776" t="s">
        <v>271</v>
      </c>
      <c r="C118" s="1777" t="s">
        <v>55</v>
      </c>
      <c r="D118" s="1778" t="n">
        <v>27.5</v>
      </c>
      <c r="E118" s="1779" t="n">
        <v>358.7105</v>
      </c>
      <c r="F118" s="1780" t="n">
        <v>23.54</v>
      </c>
      <c r="G118" s="1781" t="n">
        <v>443.15</v>
      </c>
      <c r="H118" s="1782">
        <f>ROUND(E118-(E118*(H6/100)),2)</f>
      </c>
      <c r="I118" s="1783">
        <f>ROUND('BDI Principal'!D14,2)</f>
      </c>
      <c r="J118" s="1784">
        <f>ROUND((ROUND(H118,2)*I118/100)+ROUND(H118,2),2)</f>
      </c>
      <c r="K118" s="1785"/>
      <c r="L118" s="1786">
        <f>J118-K118</f>
      </c>
      <c r="M118" s="1787">
        <f>ROUND(K118*D118,2)</f>
      </c>
      <c r="N118" s="1788">
        <f>O118-M118</f>
      </c>
      <c r="O118" s="1789">
        <f>ROUND(D118*J118,2)</f>
      </c>
      <c r="P118" s="1790" t="s">
        <v>30</v>
      </c>
    </row>
    <row r="119">
      <c r="A119" s="1791" t="s">
        <v>272</v>
      </c>
      <c r="B119" s="1792" t="s">
        <v>273</v>
      </c>
      <c r="C119" s="1793" t="s">
        <v>55</v>
      </c>
      <c r="D119" s="1794" t="n">
        <v>6.2</v>
      </c>
      <c r="E119" s="1795" t="n">
        <v>432.4685</v>
      </c>
      <c r="F119" s="1796" t="n">
        <v>23.54</v>
      </c>
      <c r="G119" s="1797" t="n">
        <v>534.27</v>
      </c>
      <c r="H119" s="1798">
        <f>ROUND(E119-(E119*(H6/100)),2)</f>
      </c>
      <c r="I119" s="1799">
        <f>ROUND('BDI Principal'!D14,2)</f>
      </c>
      <c r="J119" s="1800">
        <f>ROUND((ROUND(H119,2)*I119/100)+ROUND(H119,2),2)</f>
      </c>
      <c r="K119" s="1801"/>
      <c r="L119" s="1802">
        <f>J119-K119</f>
      </c>
      <c r="M119" s="1803">
        <f>ROUND(K119*D119,2)</f>
      </c>
      <c r="N119" s="1804">
        <f>O119-M119</f>
      </c>
      <c r="O119" s="1805">
        <f>ROUND(D119*J119,2)</f>
      </c>
      <c r="P119" s="1806" t="s">
        <v>30</v>
      </c>
    </row>
    <row r="120">
      <c r="A120" s="1807" t="s">
        <v>274</v>
      </c>
      <c r="B120" s="1808" t="s">
        <v>275</v>
      </c>
      <c r="C120" s="1809" t="s">
        <v>192</v>
      </c>
      <c r="D120" s="1810" t="n">
        <v>12.0</v>
      </c>
      <c r="E120" s="1811" t="n">
        <v>17.708</v>
      </c>
      <c r="F120" s="1812" t="n">
        <v>23.54</v>
      </c>
      <c r="G120" s="1813" t="n">
        <v>21.88</v>
      </c>
      <c r="H120" s="1814">
        <f>ROUND(E120-(E120*(H6/100)),2)</f>
      </c>
      <c r="I120" s="1815">
        <f>ROUND('BDI Principal'!D14,2)</f>
      </c>
      <c r="J120" s="1816">
        <f>ROUND((ROUND(H120,2)*I120/100)+ROUND(H120,2),2)</f>
      </c>
      <c r="K120" s="1817"/>
      <c r="L120" s="1818">
        <f>J120-K120</f>
      </c>
      <c r="M120" s="1819">
        <f>ROUND(K120*D120,2)</f>
      </c>
      <c r="N120" s="1820">
        <f>O120-M120</f>
      </c>
      <c r="O120" s="1821">
        <f>ROUND(D120*J120,2)</f>
      </c>
      <c r="P120" s="1822" t="s">
        <v>30</v>
      </c>
    </row>
    <row r="121">
      <c r="A121" s="1823" t="s">
        <v>276</v>
      </c>
      <c r="B121" s="1824" t="s">
        <v>277</v>
      </c>
      <c r="C121" s="1825" t="s">
        <v>192</v>
      </c>
      <c r="D121" s="1826" t="n">
        <v>4.0</v>
      </c>
      <c r="E121" s="1827" t="n">
        <v>92.0</v>
      </c>
      <c r="F121" s="1828" t="n">
        <v>23.54</v>
      </c>
      <c r="G121" s="1829" t="n">
        <v>113.66</v>
      </c>
      <c r="H121" s="1830">
        <f>ROUND(E121-(E121*(H6/100)),2)</f>
      </c>
      <c r="I121" s="1831">
        <f>ROUND('BDI Principal'!D14,2)</f>
      </c>
      <c r="J121" s="1832">
        <f>ROUND((ROUND(H121,2)*I121/100)+ROUND(H121,2),2)</f>
      </c>
      <c r="K121" s="1833"/>
      <c r="L121" s="1834">
        <f>J121-K121</f>
      </c>
      <c r="M121" s="1835">
        <f>ROUND(K121*D121,2)</f>
      </c>
      <c r="N121" s="1836">
        <f>O121-M121</f>
      </c>
      <c r="O121" s="1837">
        <f>ROUND(D121*J121,2)</f>
      </c>
      <c r="P121" s="1838" t="s">
        <v>30</v>
      </c>
    </row>
    <row r="122">
      <c r="A122" s="1839" t="s">
        <v>278</v>
      </c>
      <c r="B122" s="1840" t="s">
        <v>279</v>
      </c>
      <c r="C122" s="1841" t="s">
        <v>192</v>
      </c>
      <c r="D122" s="1842" t="n">
        <v>22.0</v>
      </c>
      <c r="E122" s="1843" t="n">
        <v>51.0</v>
      </c>
      <c r="F122" s="1844" t="n">
        <v>23.54</v>
      </c>
      <c r="G122" s="1845" t="n">
        <v>63.01</v>
      </c>
      <c r="H122" s="1846">
        <f>ROUND(E122-(E122*(H6/100)),2)</f>
      </c>
      <c r="I122" s="1847">
        <f>ROUND('BDI Principal'!D14,2)</f>
      </c>
      <c r="J122" s="1848">
        <f>ROUND((ROUND(H122,2)*I122/100)+ROUND(H122,2),2)</f>
      </c>
      <c r="K122" s="1849"/>
      <c r="L122" s="1850">
        <f>J122-K122</f>
      </c>
      <c r="M122" s="1851">
        <f>ROUND(K122*D122,2)</f>
      </c>
      <c r="N122" s="1852">
        <f>O122-M122</f>
      </c>
      <c r="O122" s="1853">
        <f>ROUND(D122*J122,2)</f>
      </c>
      <c r="P122" s="1854" t="s">
        <v>30</v>
      </c>
    </row>
    <row r="123">
      <c r="A123" s="1855" t="s">
        <v>280</v>
      </c>
      <c r="B123" s="1856" t="s">
        <v>281</v>
      </c>
      <c r="C123" s="1857"/>
      <c r="D123" s="1858"/>
      <c r="E123" s="1859"/>
      <c r="F123" s="1860"/>
      <c r="G123" s="1861"/>
      <c r="H123" s="1862"/>
      <c r="I123" s="1863"/>
      <c r="J123" s="1864"/>
      <c r="K123" s="1865"/>
      <c r="L123" s="1866"/>
      <c r="M123" s="1867">
        <f>SUM(M124:M125)</f>
      </c>
      <c r="N123" s="1868">
        <f>SUM(N124:N125)</f>
      </c>
      <c r="O123" s="1869">
        <f>SUM(O124:O125)</f>
      </c>
      <c r="P123" s="1870" t="s">
        <v>47</v>
      </c>
    </row>
    <row r="124">
      <c r="A124" s="1871" t="s">
        <v>282</v>
      </c>
      <c r="B124" s="1872" t="s">
        <v>283</v>
      </c>
      <c r="C124" s="1873" t="s">
        <v>73</v>
      </c>
      <c r="D124" s="1874" t="n">
        <v>1.9</v>
      </c>
      <c r="E124" s="1875" t="n">
        <v>6.43</v>
      </c>
      <c r="F124" s="1876" t="n">
        <v>23.54</v>
      </c>
      <c r="G124" s="1877" t="n">
        <v>7.94</v>
      </c>
      <c r="H124" s="1878">
        <f>ROUND(E124-(E124*(H6/100)),2)</f>
      </c>
      <c r="I124" s="1879">
        <f>ROUND('BDI Principal'!D14,2)</f>
      </c>
      <c r="J124" s="1880">
        <f>ROUND((ROUND(H124,2)*I124/100)+ROUND(H124,2),2)</f>
      </c>
      <c r="K124" s="1881"/>
      <c r="L124" s="1882">
        <f>J124-K124</f>
      </c>
      <c r="M124" s="1883">
        <f>ROUND(K124*D124,2)</f>
      </c>
      <c r="N124" s="1884">
        <f>O124-M124</f>
      </c>
      <c r="O124" s="1885">
        <f>ROUND(D124*J124,2)</f>
      </c>
      <c r="P124" s="1886" t="s">
        <v>30</v>
      </c>
    </row>
    <row r="125">
      <c r="A125" s="1887" t="s">
        <v>284</v>
      </c>
      <c r="B125" s="1888" t="s">
        <v>285</v>
      </c>
      <c r="C125" s="1889" t="s">
        <v>192</v>
      </c>
      <c r="D125" s="1890" t="n">
        <v>11.0</v>
      </c>
      <c r="E125" s="1891" t="n">
        <v>44.6975</v>
      </c>
      <c r="F125" s="1892" t="n">
        <v>23.54</v>
      </c>
      <c r="G125" s="1893" t="n">
        <v>55.22</v>
      </c>
      <c r="H125" s="1894">
        <f>ROUND(E125-(E125*(H6/100)),2)</f>
      </c>
      <c r="I125" s="1895">
        <f>ROUND('BDI Principal'!D14,2)</f>
      </c>
      <c r="J125" s="1896">
        <f>ROUND((ROUND(H125,2)*I125/100)+ROUND(H125,2),2)</f>
      </c>
      <c r="K125" s="1897"/>
      <c r="L125" s="1898">
        <f>J125-K125</f>
      </c>
      <c r="M125" s="1899">
        <f>ROUND(K125*D125,2)</f>
      </c>
      <c r="N125" s="1900">
        <f>O125-M125</f>
      </c>
      <c r="O125" s="1901">
        <f>ROUND(D125*J125,2)</f>
      </c>
      <c r="P125" s="1902" t="s">
        <v>30</v>
      </c>
    </row>
    <row r="126">
      <c r="A126" s="1903" t="s">
        <v>286</v>
      </c>
      <c r="B126" s="1904" t="s">
        <v>287</v>
      </c>
      <c r="C126" s="1905"/>
      <c r="D126" s="1906"/>
      <c r="E126" s="1907"/>
      <c r="F126" s="1908"/>
      <c r="G126" s="1909"/>
      <c r="H126" s="1910"/>
      <c r="I126" s="1911"/>
      <c r="J126" s="1912"/>
      <c r="K126" s="1913"/>
      <c r="L126" s="1914"/>
      <c r="M126" s="1915">
        <f>SUM(M127:M135)</f>
      </c>
      <c r="N126" s="1916">
        <f>SUM(N127:N135)</f>
      </c>
      <c r="O126" s="1917">
        <f>SUM(O127:O135)</f>
      </c>
      <c r="P126" s="1918" t="s">
        <v>47</v>
      </c>
    </row>
    <row r="127">
      <c r="A127" s="1919" t="s">
        <v>288</v>
      </c>
      <c r="B127" s="1920" t="s">
        <v>136</v>
      </c>
      <c r="C127" s="1921" t="s">
        <v>52</v>
      </c>
      <c r="D127" s="1922" t="n">
        <v>9.6</v>
      </c>
      <c r="E127" s="1923" t="n">
        <v>79.838</v>
      </c>
      <c r="F127" s="1924" t="n">
        <v>23.54</v>
      </c>
      <c r="G127" s="1925" t="n">
        <v>98.63</v>
      </c>
      <c r="H127" s="1926">
        <f>ROUND(E127-(E127*(H6/100)),2)</f>
      </c>
      <c r="I127" s="1927">
        <f>ROUND('BDI Principal'!D14,2)</f>
      </c>
      <c r="J127" s="1928">
        <f>ROUND((ROUND(H127,2)*I127/100)+ROUND(H127,2),2)</f>
      </c>
      <c r="K127" s="1929"/>
      <c r="L127" s="1930">
        <f>J127-K127</f>
      </c>
      <c r="M127" s="1931">
        <f>ROUND(K127*D127,2)</f>
      </c>
      <c r="N127" s="1932">
        <f>O127-M127</f>
      </c>
      <c r="O127" s="1933">
        <f>ROUND(D127*J127,2)</f>
      </c>
      <c r="P127" s="1934" t="s">
        <v>30</v>
      </c>
    </row>
    <row r="128">
      <c r="A128" s="1935" t="s">
        <v>289</v>
      </c>
      <c r="B128" s="1936" t="s">
        <v>142</v>
      </c>
      <c r="C128" s="1937" t="s">
        <v>52</v>
      </c>
      <c r="D128" s="1938" t="n">
        <v>19.2</v>
      </c>
      <c r="E128" s="1939" t="n">
        <v>5.111</v>
      </c>
      <c r="F128" s="1940" t="n">
        <v>23.54</v>
      </c>
      <c r="G128" s="1941" t="n">
        <v>6.31</v>
      </c>
      <c r="H128" s="1942">
        <f>ROUND(E128-(E128*(H6/100)),2)</f>
      </c>
      <c r="I128" s="1943">
        <f>ROUND('BDI Principal'!D14,2)</f>
      </c>
      <c r="J128" s="1944">
        <f>ROUND((ROUND(H128,2)*I128/100)+ROUND(H128,2),2)</f>
      </c>
      <c r="K128" s="1945"/>
      <c r="L128" s="1946">
        <f>J128-K128</f>
      </c>
      <c r="M128" s="1947">
        <f>ROUND(K128*D128,2)</f>
      </c>
      <c r="N128" s="1948">
        <f>O128-M128</f>
      </c>
      <c r="O128" s="1949">
        <f>ROUND(D128*J128,2)</f>
      </c>
      <c r="P128" s="1950" t="s">
        <v>30</v>
      </c>
    </row>
    <row r="129">
      <c r="A129" s="1951" t="s">
        <v>290</v>
      </c>
      <c r="B129" s="1952" t="s">
        <v>144</v>
      </c>
      <c r="C129" s="1953" t="s">
        <v>52</v>
      </c>
      <c r="D129" s="1954" t="n">
        <v>19.2</v>
      </c>
      <c r="E129" s="1955" t="n">
        <v>39.4155</v>
      </c>
      <c r="F129" s="1956" t="n">
        <v>23.54</v>
      </c>
      <c r="G129" s="1957" t="n">
        <v>48.7</v>
      </c>
      <c r="H129" s="1958">
        <f>ROUND(E129-(E129*(H6/100)),2)</f>
      </c>
      <c r="I129" s="1959">
        <f>ROUND('BDI Principal'!D14,2)</f>
      </c>
      <c r="J129" s="1960">
        <f>ROUND((ROUND(H129,2)*I129/100)+ROUND(H129,2),2)</f>
      </c>
      <c r="K129" s="1961"/>
      <c r="L129" s="1962">
        <f>J129-K129</f>
      </c>
      <c r="M129" s="1963">
        <f>ROUND(K129*D129,2)</f>
      </c>
      <c r="N129" s="1964">
        <f>O129-M129</f>
      </c>
      <c r="O129" s="1965">
        <f>ROUND(D129*J129,2)</f>
      </c>
      <c r="P129" s="1966" t="s">
        <v>30</v>
      </c>
    </row>
    <row r="130">
      <c r="A130" s="1967" t="s">
        <v>291</v>
      </c>
      <c r="B130" s="1968" t="s">
        <v>292</v>
      </c>
      <c r="C130" s="1969" t="s">
        <v>52</v>
      </c>
      <c r="D130" s="1970" t="n">
        <v>139.2</v>
      </c>
      <c r="E130" s="1971" t="n">
        <v>13.5755</v>
      </c>
      <c r="F130" s="1972" t="n">
        <v>23.54</v>
      </c>
      <c r="G130" s="1973" t="n">
        <v>16.78</v>
      </c>
      <c r="H130" s="1974">
        <f>ROUND(E130-(E130*(H6/100)),2)</f>
      </c>
      <c r="I130" s="1975">
        <f>ROUND('BDI Principal'!D14,2)</f>
      </c>
      <c r="J130" s="1976">
        <f>ROUND((ROUND(H130,2)*I130/100)+ROUND(H130,2),2)</f>
      </c>
      <c r="K130" s="1977"/>
      <c r="L130" s="1978">
        <f>J130-K130</f>
      </c>
      <c r="M130" s="1979">
        <f>ROUND(K130*D130,2)</f>
      </c>
      <c r="N130" s="1980">
        <f>O130-M130</f>
      </c>
      <c r="O130" s="1981">
        <f>ROUND(D130*J130,2)</f>
      </c>
      <c r="P130" s="1982" t="s">
        <v>30</v>
      </c>
    </row>
    <row r="131">
      <c r="A131" s="1983" t="s">
        <v>293</v>
      </c>
      <c r="B131" s="1984" t="s">
        <v>294</v>
      </c>
      <c r="C131" s="1985" t="s">
        <v>52</v>
      </c>
      <c r="D131" s="1986" t="n">
        <v>139.2</v>
      </c>
      <c r="E131" s="1987" t="n">
        <v>4.4935</v>
      </c>
      <c r="F131" s="1988" t="n">
        <v>23.54</v>
      </c>
      <c r="G131" s="1989" t="n">
        <v>5.55</v>
      </c>
      <c r="H131" s="1990">
        <f>ROUND(E131-(E131*(H6/100)),2)</f>
      </c>
      <c r="I131" s="1991">
        <f>ROUND('BDI Principal'!D14,2)</f>
      </c>
      <c r="J131" s="1992">
        <f>ROUND((ROUND(H131,2)*I131/100)+ROUND(H131,2),2)</f>
      </c>
      <c r="K131" s="1993"/>
      <c r="L131" s="1994">
        <f>J131-K131</f>
      </c>
      <c r="M131" s="1995">
        <f>ROUND(K131*D131,2)</f>
      </c>
      <c r="N131" s="1996">
        <f>O131-M131</f>
      </c>
      <c r="O131" s="1997">
        <f>ROUND(D131*J131,2)</f>
      </c>
      <c r="P131" s="1998" t="s">
        <v>30</v>
      </c>
    </row>
    <row r="132">
      <c r="A132" s="1999" t="s">
        <v>295</v>
      </c>
      <c r="B132" s="2000" t="s">
        <v>296</v>
      </c>
      <c r="C132" s="2001" t="s">
        <v>52</v>
      </c>
      <c r="D132" s="2002" t="n">
        <v>139.2</v>
      </c>
      <c r="E132" s="2003" t="n">
        <v>12.768</v>
      </c>
      <c r="F132" s="2004" t="n">
        <v>23.54</v>
      </c>
      <c r="G132" s="2005" t="n">
        <v>15.78</v>
      </c>
      <c r="H132" s="2006">
        <f>ROUND(E132-(E132*(H6/100)),2)</f>
      </c>
      <c r="I132" s="2007">
        <f>ROUND('BDI Principal'!D14,2)</f>
      </c>
      <c r="J132" s="2008">
        <f>ROUND((ROUND(H132,2)*I132/100)+ROUND(H132,2),2)</f>
      </c>
      <c r="K132" s="2009"/>
      <c r="L132" s="2010">
        <f>J132-K132</f>
      </c>
      <c r="M132" s="2011">
        <f>ROUND(K132*D132,2)</f>
      </c>
      <c r="N132" s="2012">
        <f>O132-M132</f>
      </c>
      <c r="O132" s="2013">
        <f>ROUND(D132*J132,2)</f>
      </c>
      <c r="P132" s="2014" t="s">
        <v>30</v>
      </c>
    </row>
    <row r="133">
      <c r="A133" s="2015" t="s">
        <v>297</v>
      </c>
      <c r="B133" s="2016" t="s">
        <v>298</v>
      </c>
      <c r="C133" s="2017" t="s">
        <v>52</v>
      </c>
      <c r="D133" s="2018" t="n">
        <v>4.8</v>
      </c>
      <c r="E133" s="2019" t="n">
        <v>606.993</v>
      </c>
      <c r="F133" s="2020" t="n">
        <v>23.54</v>
      </c>
      <c r="G133" s="2021" t="n">
        <v>749.88</v>
      </c>
      <c r="H133" s="2022">
        <f>ROUND(E133-(E133*(H6/100)),2)</f>
      </c>
      <c r="I133" s="2023">
        <f>ROUND('BDI Principal'!D14,2)</f>
      </c>
      <c r="J133" s="2024">
        <f>ROUND((ROUND(H133,2)*I133/100)+ROUND(H133,2),2)</f>
      </c>
      <c r="K133" s="2025"/>
      <c r="L133" s="2026">
        <f>J133-K133</f>
      </c>
      <c r="M133" s="2027">
        <f>ROUND(K133*D133,2)</f>
      </c>
      <c r="N133" s="2028">
        <f>O133-M133</f>
      </c>
      <c r="O133" s="2029">
        <f>ROUND(D133*J133,2)</f>
      </c>
      <c r="P133" s="2030" t="s">
        <v>30</v>
      </c>
    </row>
    <row r="134">
      <c r="A134" s="2031" t="s">
        <v>299</v>
      </c>
      <c r="B134" s="2032" t="s">
        <v>300</v>
      </c>
      <c r="C134" s="2033" t="s">
        <v>64</v>
      </c>
      <c r="D134" s="2034" t="n">
        <v>12.0</v>
      </c>
      <c r="E134" s="2035" t="n">
        <v>33.5255</v>
      </c>
      <c r="F134" s="2036" t="n">
        <v>23.54</v>
      </c>
      <c r="G134" s="2037" t="n">
        <v>41.42</v>
      </c>
      <c r="H134" s="2038">
        <f>ROUND(E134-(E134*(H6/100)),2)</f>
      </c>
      <c r="I134" s="2039">
        <f>ROUND('BDI Principal'!D14,2)</f>
      </c>
      <c r="J134" s="2040">
        <f>ROUND((ROUND(H134,2)*I134/100)+ROUND(H134,2),2)</f>
      </c>
      <c r="K134" s="2041"/>
      <c r="L134" s="2042">
        <f>J134-K134</f>
      </c>
      <c r="M134" s="2043">
        <f>ROUND(K134*D134,2)</f>
      </c>
      <c r="N134" s="2044">
        <f>O134-M134</f>
      </c>
      <c r="O134" s="2045">
        <f>ROUND(D134*J134,2)</f>
      </c>
      <c r="P134" s="2046" t="s">
        <v>30</v>
      </c>
    </row>
    <row r="135">
      <c r="A135" s="2047" t="s">
        <v>301</v>
      </c>
      <c r="B135" s="2048" t="s">
        <v>302</v>
      </c>
      <c r="C135" s="2049" t="s">
        <v>192</v>
      </c>
      <c r="D135" s="2050" t="n">
        <v>1.0</v>
      </c>
      <c r="E135" s="2051" t="n">
        <v>551.92</v>
      </c>
      <c r="F135" s="2052" t="n">
        <v>23.54</v>
      </c>
      <c r="G135" s="2053" t="n">
        <v>681.84</v>
      </c>
      <c r="H135" s="2054">
        <f>ROUND(E135-(E135*(H6/100)),2)</f>
      </c>
      <c r="I135" s="2055">
        <f>ROUND('BDI Principal'!D14,2)</f>
      </c>
      <c r="J135" s="2056">
        <f>ROUND((ROUND(H135,2)*I135/100)+ROUND(H135,2),2)</f>
      </c>
      <c r="K135" s="2057"/>
      <c r="L135" s="2058">
        <f>J135-K135</f>
      </c>
      <c r="M135" s="2059">
        <f>ROUND(K135*D135,2)</f>
      </c>
      <c r="N135" s="2060">
        <f>O135-M135</f>
      </c>
      <c r="O135" s="2061">
        <f>ROUND(D135*J135,2)</f>
      </c>
      <c r="P135" s="2062" t="s">
        <v>30</v>
      </c>
    </row>
    <row r="136">
      <c r="A136" s="2063" t="s">
        <v>303</v>
      </c>
      <c r="B136" s="2064" t="s">
        <v>304</v>
      </c>
      <c r="C136" s="2065"/>
      <c r="D136" s="2066"/>
      <c r="E136" s="2067"/>
      <c r="F136" s="2068"/>
      <c r="G136" s="2069"/>
      <c r="H136" s="2070"/>
      <c r="I136" s="2071"/>
      <c r="J136" s="2072"/>
      <c r="K136" s="2073"/>
      <c r="L136" s="2074"/>
      <c r="M136" s="2075">
        <f>SUM(M137:M137)</f>
      </c>
      <c r="N136" s="2076">
        <f>SUM(N137:N137)</f>
      </c>
      <c r="O136" s="2077">
        <f>SUM(O137:O137)</f>
      </c>
      <c r="P136" s="2078" t="s">
        <v>47</v>
      </c>
    </row>
    <row r="137">
      <c r="A137" s="2079" t="s">
        <v>305</v>
      </c>
      <c r="B137" s="2080" t="s">
        <v>306</v>
      </c>
      <c r="C137" s="2081" t="s">
        <v>52</v>
      </c>
      <c r="D137" s="2082" t="n">
        <v>29.85</v>
      </c>
      <c r="E137" s="2083" t="n">
        <v>7.163</v>
      </c>
      <c r="F137" s="2084" t="n">
        <v>23.54</v>
      </c>
      <c r="G137" s="2085" t="n">
        <v>8.85</v>
      </c>
      <c r="H137" s="2086">
        <f>ROUND(E137-(E137*(H6/100)),2)</f>
      </c>
      <c r="I137" s="2087">
        <f>ROUND('BDI Principal'!D14,2)</f>
      </c>
      <c r="J137" s="2088">
        <f>ROUND((ROUND(H137,2)*I137/100)+ROUND(H137,2),2)</f>
      </c>
      <c r="K137" s="2089"/>
      <c r="L137" s="2090">
        <f>J137-K137</f>
      </c>
      <c r="M137" s="2091">
        <f>ROUND(K137*D137,2)</f>
      </c>
      <c r="N137" s="2092">
        <f>O137-M137</f>
      </c>
      <c r="O137" s="2093">
        <f>ROUND(D137*J137,2)</f>
      </c>
      <c r="P137" s="2094" t="s">
        <v>30</v>
      </c>
    </row>
    <row r="138">
      <c r="A138" s="2095" t="s">
        <v>307</v>
      </c>
      <c r="B138"/>
      <c r="C138"/>
      <c r="D138"/>
      <c r="E138"/>
      <c r="F138"/>
      <c r="G138"/>
      <c r="H138"/>
      <c r="I138"/>
      <c r="J138"/>
      <c r="K138"/>
      <c r="L138"/>
      <c r="M138" s="2096">
        <f>M9+M18+M25+M30+M37+M40+M49+M52+M58+M62+M65+M69+M81+M86+M93+M98+M106+M111+M123+M126+M136</f>
      </c>
      <c r="N138" s="2097">
        <f>N9+N18+N25+N30+N37+N40+N49+N52+N58+N62+N65+N69+N81+N86+N93+N98+N106+N111+N123+N126+N136</f>
      </c>
      <c r="O138" s="2098">
        <f>O9+O18+O25+O30+O37+O40+O49+O52+O58+O62+O65+O69+O81+O86+O93+O98+O106+O111+O123+O126+O136</f>
      </c>
    </row>
    <row r="140">
      <c r="A140" s="2099" t="s">
        <v>308</v>
      </c>
    </row>
    <row r="141">
      <c r="A141" s="2100" t="s">
        <v>309</v>
      </c>
    </row>
    <row r="148">
      <c r="E148" s="2101">
        <f>DADOS!C11</f>
      </c>
      <c r="F148" s="2101"/>
      <c r="G148" s="2101"/>
      <c r="H148" s="2101"/>
      <c r="I148" s="2101"/>
    </row>
    <row r="149">
      <c r="E149" s="2102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A6:E6"/>
    <mergeCell ref="F6:G6"/>
    <mergeCell ref="B8:L8"/>
    <mergeCell ref="B9:L9"/>
    <mergeCell ref="B17:L17"/>
    <mergeCell ref="B18:L18"/>
    <mergeCell ref="B25:L25"/>
    <mergeCell ref="B30:L30"/>
    <mergeCell ref="B37:L37"/>
    <mergeCell ref="B40:L40"/>
    <mergeCell ref="B49:L49"/>
    <mergeCell ref="B52:L52"/>
    <mergeCell ref="B57:L57"/>
    <mergeCell ref="B58:L58"/>
    <mergeCell ref="B62:L62"/>
    <mergeCell ref="B65:L65"/>
    <mergeCell ref="B69:L69"/>
    <mergeCell ref="B81:L81"/>
    <mergeCell ref="B86:L86"/>
    <mergeCell ref="B93:L93"/>
    <mergeCell ref="B98:L98"/>
    <mergeCell ref="B105:L105"/>
    <mergeCell ref="B106:L106"/>
    <mergeCell ref="B111:L111"/>
    <mergeCell ref="B123:L123"/>
    <mergeCell ref="B126:L126"/>
    <mergeCell ref="B136:L136"/>
    <mergeCell ref="A138:L138"/>
    <mergeCell ref="A140:F140"/>
    <mergeCell ref="A141:F141"/>
    <mergeCell ref="E148:I148"/>
    <mergeCell ref="E149:I149"/>
  </mergeCells>
  <pageMargins bottom="0.75" footer="0.5" header="0.5" left="0.5" right="0.5" top="0.75"/>
  <pageSetup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50.0" collapsed="false"/>
    <col min="3" max="3" customWidth="true" width="15.0" collapsed="false"/>
    <col min="4" max="4" customWidth="true" width="15.0" collapsed="false"/>
    <col min="5" max="5" customWidth="true" width="15.0" collapsed="false"/>
    <col min="6" max="6" customWidth="true" width="15.0" collapsed="false"/>
    <col min="7" max="7" customWidth="true" width="15.0" collapsed="false"/>
    <col min="8" max="8" customWidth="true" width="15.0" collapsed="false"/>
    <col min="9" max="9" customWidth="true" width="15.0" collapsed="false"/>
    <col min="10" max="10" customWidth="true" width="15.0" collapsed="false"/>
    <col min="11" max="11" customWidth="true" width="15.0" collapsed="false"/>
    <col min="12" max="12" customWidth="true" width="15.0" collapsed="false"/>
    <col min="13" max="13" customWidth="true" width="15.0" collapsed="false"/>
    <col min="14" max="14" customWidth="true" width="15.0" collapsed="false"/>
    <col min="15" max="15" customWidth="true" width="15.0" collapsed="false"/>
    <col min="16" max="16" customWidth="true" width="15.0" collapsed="false"/>
    <col min="17" max="17" customWidth="true" width="15.0" collapsed="false"/>
    <col min="18" max="18" customWidth="true" width="15.0" collapsed="false"/>
    <col min="19" max="19" customWidth="true" width="15.0" collapsed="false"/>
    <col min="20" max="20" customWidth="true" width="15.0" collapsed="false"/>
    <col min="21" max="21" customWidth="true" width="15.0" collapsed="false"/>
    <col min="22" max="22" customWidth="true" width="15.0" collapsed="false"/>
    <col min="23" max="23" customWidth="true" width="15.0" collapsed="false"/>
    <col min="24" max="24" customWidth="true" width="15.0" collapsed="false"/>
    <col min="25" max="25" customWidth="true" width="15.0" collapsed="false"/>
    <col min="26" max="26" customWidth="true" width="15.0" collapsed="false"/>
    <col min="27" max="27" customWidth="true" width="15.0" collapsed="false"/>
    <col min="28" max="28" customWidth="true" width="15.0" collapsed="false"/>
    <col min="29" max="29" customWidth="true" width="15.0" collapsed="false"/>
    <col min="30" max="30" customWidth="true" width="15.0" collapsed="false"/>
    <col min="31" max="31" customWidth="true" width="15.0" collapsed="false"/>
    <col min="32" max="32" customWidth="true" width="15.0" collapsed="false"/>
    <col min="33" max="33" customWidth="true" width="15.0" collapsed="false"/>
    <col min="34" max="34" customWidth="true" width="15.0" collapsed="false"/>
    <col min="35" max="35" customWidth="true" width="15.0" collapsed="false"/>
    <col min="36" max="36" customWidth="true" width="15.0" collapsed="false"/>
    <col min="37" max="37" customWidth="true" width="15.0" collapsed="false"/>
    <col min="38" max="38" customWidth="true" width="15.0" collapsed="false"/>
    <col min="39" max="39" customWidth="true" width="15.0" collapsed="false"/>
    <col min="40" max="40" customWidth="true" width="15.0" collapsed="false"/>
    <col min="41" max="41" customWidth="true" width="15.0" collapsed="false"/>
    <col min="42" max="42" customWidth="true" width="15.0" collapsed="false"/>
    <col min="43" max="43" customWidth="true" width="15.0" collapsed="false"/>
    <col min="44" max="44" customWidth="true" width="15.0" collapsed="false"/>
    <col min="45" max="45" customWidth="true" width="15.0" collapsed="false"/>
    <col min="46" max="46" customWidth="true" width="15.0" collapsed="false"/>
    <col min="47" max="47" customWidth="true" width="15.0" collapsed="false"/>
    <col min="48" max="48" customWidth="true" width="15.0" collapsed="false"/>
    <col min="49" max="49" customWidth="true" width="15.0" collapsed="false"/>
    <col min="50" max="50" customWidth="true" width="15.0" collapsed="false"/>
    <col min="51" max="51" customWidth="true" width="15.0" collapsed="false"/>
    <col min="52" max="52" customWidth="true" width="15.0" collapsed="false"/>
    <col min="53" max="53" customWidth="true" width="15.0" collapsed="false"/>
    <col min="54" max="54" customWidth="true" width="15.0" collapsed="false"/>
    <col min="55" max="55" customWidth="true" width="15.0" collapsed="false"/>
    <col min="56" max="56" customWidth="true" width="15.0" collapsed="false"/>
    <col min="57" max="57" customWidth="true" width="15.0" collapsed="false"/>
    <col min="58" max="58" customWidth="true" width="15.0" collapsed="false"/>
    <col min="59" max="59" customWidth="true" width="15.0" collapsed="false"/>
    <col min="60" max="60" customWidth="true" width="15.0" collapsed="false"/>
    <col min="61" max="61" customWidth="true" width="15.0" collapsed="false"/>
    <col min="62" max="62" customWidth="true" width="15.0" collapsed="false"/>
    <col min="63" max="63" customWidth="true" width="15.0" collapsed="false"/>
    <col min="64" max="64" customWidth="true" width="15.0" collapsed="false"/>
    <col min="65" max="65" customWidth="true" width="15.0" collapsed="false"/>
    <col min="66" max="66" customWidth="true" width="15.0" collapsed="false"/>
    <col min="67" max="67" customWidth="true" width="15.0" collapsed="false"/>
    <col min="68" max="68" customWidth="true" width="15.0" collapsed="false"/>
    <col min="69" max="69" customWidth="true" width="15.0" collapsed="false"/>
    <col min="70" max="70" customWidth="true" width="15.0" collapsed="false"/>
    <col min="71" max="71" customWidth="true" width="15.0" collapsed="false"/>
    <col min="72" max="72" customWidth="true" width="15.0" collapsed="false"/>
    <col min="73" max="73" customWidth="true" width="15.0" collapsed="false"/>
    <col min="74" max="74" customWidth="true" width="15.0" collapsed="false"/>
    <col min="75" max="75" customWidth="true" width="15.0" collapsed="false"/>
    <col min="76" max="76" customWidth="true" width="15.0" collapsed="false"/>
    <col min="77" max="77" customWidth="true" width="15.0" collapsed="false"/>
    <col min="78" max="78" customWidth="true" width="15.0" collapsed="false"/>
    <col min="79" max="79" customWidth="true" width="15.0" collapsed="false"/>
    <col min="80" max="80" customWidth="true" width="15.0" collapsed="false"/>
    <col min="81" max="81" customWidth="true" width="15.0" collapsed="false"/>
    <col min="82" max="82" customWidth="true" width="15.0" collapsed="false"/>
    <col min="83" max="83" customWidth="true" width="15.0" collapsed="false"/>
    <col min="84" max="84" customWidth="true" width="15.0" collapsed="false"/>
    <col min="85" max="85" customWidth="true" width="15.0" collapsed="false"/>
    <col min="86" max="86" customWidth="true" width="15.0" collapsed="false"/>
    <col min="87" max="87" customWidth="true" width="15.0" collapsed="false"/>
    <col min="88" max="88" customWidth="true" width="15.0" collapsed="false"/>
    <col min="89" max="89" customWidth="true" width="15.0" collapsed="false"/>
    <col min="90" max="90" customWidth="true" width="15.0" collapsed="false"/>
    <col min="91" max="91" customWidth="true" width="15.0" collapsed="false"/>
    <col min="92" max="92" customWidth="true" width="15.0" collapsed="false"/>
    <col min="93" max="93" customWidth="true" width="15.0" collapsed="false"/>
    <col min="94" max="94" customWidth="true" width="15.0" collapsed="false"/>
    <col min="95" max="95" customWidth="true" width="15.0" collapsed="false"/>
    <col min="96" max="96" customWidth="true" width="15.0" collapsed="false"/>
    <col min="97" max="97" customWidth="true" width="15.0" collapsed="false"/>
    <col min="98" max="98" customWidth="true" width="15.0" collapsed="false"/>
    <col min="99" max="99" customWidth="true" width="15.0" collapsed="false"/>
    <col min="100" max="100" customWidth="true" width="15.0" collapsed="false"/>
    <col min="101" max="101" customWidth="true" width="15.0" collapsed="false"/>
    <col min="102" max="102" customWidth="true" width="15.0" collapsed="false"/>
    <col min="103" max="103" customWidth="true" width="15.0" collapsed="false"/>
    <col min="104" max="104" customWidth="true" width="15.0" collapsed="false"/>
    <col min="105" max="105" customWidth="true" width="15.0" collapsed="false"/>
    <col min="106" max="106" customWidth="true" width="15.0" collapsed="false"/>
    <col min="107" max="107" customWidth="true" width="15.0" collapsed="false"/>
    <col min="108" max="108" customWidth="true" width="15.0" collapsed="false"/>
    <col min="109" max="109" customWidth="true" width="15.0" collapsed="false"/>
    <col min="110" max="110" customWidth="true" width="15.0" collapsed="false"/>
    <col min="111" max="111" customWidth="true" width="15.0" collapsed="false"/>
    <col min="112" max="112" customWidth="true" width="15.0" collapsed="false"/>
    <col min="113" max="113" customWidth="true" width="15.0" collapsed="false"/>
    <col min="114" max="114" customWidth="true" width="15.0" collapsed="false"/>
    <col min="115" max="115" customWidth="true" width="15.0" collapsed="false"/>
    <col min="116" max="116" customWidth="true" width="15.0" collapsed="false"/>
    <col min="117" max="117" customWidth="true" width="15.0" collapsed="false"/>
    <col min="118" max="118" customWidth="true" width="15.0" collapsed="false"/>
    <col min="119" max="119" customWidth="true" width="15.0" collapsed="false"/>
    <col min="120" max="120" customWidth="true" width="15.0" collapsed="false"/>
    <col min="121" max="121" customWidth="true" width="15.0" collapsed="false"/>
    <col min="122" max="122" customWidth="true" width="15.0" collapsed="false"/>
    <col min="123" max="123" customWidth="true" width="15.0" collapsed="false"/>
    <col min="124" max="124" customWidth="true" width="15.0" collapsed="false"/>
    <col min="125" max="125" customWidth="true" width="15.0" collapsed="false"/>
  </cols>
  <sheetData>
    <row r="1">
      <c r="A1" s="2103" t="s">
        <v>0</v>
      </c>
    </row>
    <row r="2">
      <c r="A2" s="2103" t="s">
        <v>21</v>
      </c>
    </row>
    <row r="3">
      <c r="A3" s="2103" t="s">
        <v>22</v>
      </c>
      <c r="B3" s="2106" t="s">
        <f>DADOS!C3</f>
      </c>
    </row>
    <row r="4">
      <c r="A4" s="2103" t="s">
        <v>23</v>
      </c>
      <c r="B4" s="2103" t="s">
        <f>DADOS!C7</f>
      </c>
      <c r="G4" s="2103" t="s">
        <v>24</v>
      </c>
      <c r="H4" s="2105">
        <f>DADOS!C9</f>
      </c>
    </row>
    <row r="5">
      <c r="A5" s="2103" t="s">
        <v>25</v>
      </c>
      <c r="B5" s="2104">
        <f>DADOS!C8</f>
      </c>
      <c r="C5" s="2103" t="s">
        <v>9</v>
      </c>
      <c r="D5" s="2103" t="s">
        <v>26</v>
      </c>
      <c r="E5" s="2103" t="s">
        <f>DADOS!C13</f>
      </c>
      <c r="F5" s="2103" t="s">
        <v>9</v>
      </c>
      <c r="G5" s="2103" t="s">
        <v>9</v>
      </c>
      <c r="H5" s="2103" t="s">
        <v>27</v>
      </c>
      <c r="I5" s="2103" t="s">
        <f>DADOS!C14</f>
      </c>
    </row>
    <row r="7">
      <c r="A7" s="2107" t="s">
        <v>30</v>
      </c>
      <c r="B7" s="2108" t="s">
        <v>47</v>
      </c>
      <c r="C7" s="2109" t="s">
        <v>44</v>
      </c>
      <c r="D7" s="2110" t="s">
        <v>310</v>
      </c>
      <c r="E7" s="2111" t="s">
        <v>311</v>
      </c>
      <c r="F7" s="2112" t="s">
        <v>312</v>
      </c>
      <c r="G7" s="2113" t="s">
        <v>313</v>
      </c>
      <c r="H7" s="2114" t="s">
        <v>314</v>
      </c>
      <c r="I7" s="2115" t="s">
        <v>315</v>
      </c>
      <c r="J7" s="2116" t="s">
        <v>316</v>
      </c>
      <c r="K7" s="2117" t="s">
        <v>317</v>
      </c>
      <c r="L7" s="2118" t="s">
        <v>318</v>
      </c>
      <c r="M7" s="2119" t="s">
        <v>319</v>
      </c>
      <c r="N7" s="2120" t="s">
        <v>320</v>
      </c>
      <c r="O7" s="2121" t="s">
        <v>321</v>
      </c>
      <c r="P7" s="2122" t="s">
        <v>322</v>
      </c>
      <c r="Q7" s="2123" t="s">
        <v>323</v>
      </c>
      <c r="R7" s="2124" t="s">
        <v>324</v>
      </c>
      <c r="S7" s="2125" t="s">
        <v>325</v>
      </c>
      <c r="T7" s="2126" t="s">
        <v>326</v>
      </c>
      <c r="U7" s="2127" t="s">
        <v>327</v>
      </c>
      <c r="V7" s="2128" t="s">
        <v>328</v>
      </c>
      <c r="W7" s="2129" t="s">
        <v>329</v>
      </c>
      <c r="X7" s="2130" t="s">
        <v>330</v>
      </c>
      <c r="Y7" s="2131" t="s">
        <v>331</v>
      </c>
      <c r="Z7" s="2132" t="s">
        <v>332</v>
      </c>
      <c r="AA7" s="2133" t="s">
        <v>333</v>
      </c>
      <c r="AB7" s="2134" t="s">
        <v>334</v>
      </c>
      <c r="AC7" s="2135" t="s">
        <v>335</v>
      </c>
      <c r="AD7" s="2136" t="s">
        <v>336</v>
      </c>
      <c r="AE7" s="2137" t="s">
        <v>337</v>
      </c>
      <c r="AF7" s="2138" t="s">
        <v>338</v>
      </c>
      <c r="AG7" s="2139" t="s">
        <v>339</v>
      </c>
      <c r="AH7" s="2140" t="s">
        <v>340</v>
      </c>
      <c r="AI7" s="2141" t="s">
        <v>341</v>
      </c>
      <c r="AJ7" s="2142" t="s">
        <v>342</v>
      </c>
      <c r="AK7" s="2143" t="s">
        <v>343</v>
      </c>
      <c r="AL7" s="2144" t="s">
        <v>344</v>
      </c>
      <c r="AM7" s="2145" t="s">
        <v>345</v>
      </c>
      <c r="AN7" s="2146" t="s">
        <v>346</v>
      </c>
      <c r="AO7" s="2147" t="s">
        <v>347</v>
      </c>
      <c r="AP7" s="2148" t="s">
        <v>348</v>
      </c>
      <c r="AQ7" s="2149" t="s">
        <v>349</v>
      </c>
      <c r="AR7" s="2150" t="s">
        <v>350</v>
      </c>
      <c r="AS7" s="2151" t="s">
        <v>351</v>
      </c>
      <c r="AT7" s="2152" t="s">
        <v>352</v>
      </c>
      <c r="AU7" s="2153" t="s">
        <v>353</v>
      </c>
      <c r="AV7" s="2154" t="s">
        <v>354</v>
      </c>
      <c r="AW7" s="2155" t="s">
        <v>355</v>
      </c>
      <c r="AX7" s="2156" t="s">
        <v>356</v>
      </c>
      <c r="AY7" s="2157" t="s">
        <v>357</v>
      </c>
      <c r="AZ7" s="2158" t="s">
        <v>358</v>
      </c>
      <c r="BA7" s="2159" t="s">
        <v>359</v>
      </c>
      <c r="BB7" s="2160" t="s">
        <v>360</v>
      </c>
      <c r="BC7" s="2161" t="s">
        <v>361</v>
      </c>
      <c r="BD7" s="2162" t="s">
        <v>362</v>
      </c>
      <c r="BE7" s="2163" t="s">
        <v>363</v>
      </c>
      <c r="BF7" s="2164" t="s">
        <v>364</v>
      </c>
      <c r="BG7" s="2165" t="s">
        <v>365</v>
      </c>
      <c r="BH7" s="2166" t="s">
        <v>366</v>
      </c>
      <c r="BI7" s="2167" t="s">
        <v>367</v>
      </c>
      <c r="BJ7" s="2168" t="s">
        <v>368</v>
      </c>
      <c r="BK7" s="2169" t="s">
        <v>369</v>
      </c>
      <c r="BL7" s="2170" t="s">
        <v>370</v>
      </c>
      <c r="BM7" s="2171" t="s">
        <v>371</v>
      </c>
      <c r="BN7" s="2172" t="s">
        <v>372</v>
      </c>
      <c r="BO7" s="2173" t="s">
        <v>373</v>
      </c>
      <c r="BP7" s="2174" t="s">
        <v>374</v>
      </c>
      <c r="BQ7" s="2175" t="s">
        <v>375</v>
      </c>
      <c r="BR7" s="2176" t="s">
        <v>376</v>
      </c>
      <c r="BS7" s="2177" t="s">
        <v>377</v>
      </c>
      <c r="BT7" s="2178" t="s">
        <v>378</v>
      </c>
      <c r="BU7" s="2179" t="s">
        <v>379</v>
      </c>
      <c r="BV7" s="2180" t="s">
        <v>380</v>
      </c>
      <c r="BW7" s="2181" t="s">
        <v>381</v>
      </c>
      <c r="BX7" s="2182" t="s">
        <v>382</v>
      </c>
      <c r="BY7" s="2183" t="s">
        <v>383</v>
      </c>
      <c r="BZ7" s="2184" t="s">
        <v>384</v>
      </c>
      <c r="CA7" s="2185" t="s">
        <v>385</v>
      </c>
      <c r="CB7" s="2186" t="s">
        <v>386</v>
      </c>
      <c r="CC7" s="2187" t="s">
        <v>387</v>
      </c>
      <c r="CD7" s="2188" t="s">
        <v>388</v>
      </c>
      <c r="CE7" s="2189" t="s">
        <v>389</v>
      </c>
      <c r="CF7" s="2190" t="s">
        <v>390</v>
      </c>
      <c r="CG7" s="2191" t="s">
        <v>391</v>
      </c>
      <c r="CH7" s="2192" t="s">
        <v>392</v>
      </c>
      <c r="CI7" s="2193" t="s">
        <v>393</v>
      </c>
      <c r="CJ7" s="2194" t="s">
        <v>394</v>
      </c>
      <c r="CK7" s="2195" t="s">
        <v>395</v>
      </c>
      <c r="CL7" s="2196" t="s">
        <v>396</v>
      </c>
      <c r="CM7" s="2197" t="s">
        <v>397</v>
      </c>
      <c r="CN7" s="2198" t="s">
        <v>398</v>
      </c>
      <c r="CO7" s="2199" t="s">
        <v>399</v>
      </c>
      <c r="CP7" s="2200" t="s">
        <v>400</v>
      </c>
      <c r="CQ7" s="2201" t="s">
        <v>401</v>
      </c>
      <c r="CR7" s="2202" t="s">
        <v>402</v>
      </c>
      <c r="CS7" s="2203" t="s">
        <v>403</v>
      </c>
      <c r="CT7" s="2204" t="s">
        <v>404</v>
      </c>
      <c r="CU7" s="2205" t="s">
        <v>405</v>
      </c>
      <c r="CV7" s="2206" t="s">
        <v>406</v>
      </c>
      <c r="CW7" s="2207" t="s">
        <v>407</v>
      </c>
      <c r="CX7" s="2208" t="s">
        <v>408</v>
      </c>
      <c r="CY7" s="2209" t="s">
        <v>409</v>
      </c>
      <c r="CZ7" s="2210" t="s">
        <v>410</v>
      </c>
      <c r="DA7" s="2211" t="s">
        <v>411</v>
      </c>
      <c r="DB7" s="2212" t="s">
        <v>412</v>
      </c>
      <c r="DC7" s="2213" t="s">
        <v>413</v>
      </c>
      <c r="DD7" s="2214" t="s">
        <v>414</v>
      </c>
      <c r="DE7" s="2215" t="s">
        <v>415</v>
      </c>
      <c r="DF7" s="2216" t="s">
        <v>416</v>
      </c>
      <c r="DG7" s="2217" t="s">
        <v>417</v>
      </c>
      <c r="DH7" s="2218" t="s">
        <v>418</v>
      </c>
      <c r="DI7" s="2219" t="s">
        <v>419</v>
      </c>
      <c r="DJ7" s="2220" t="s">
        <v>420</v>
      </c>
      <c r="DK7" s="2221" t="s">
        <v>421</v>
      </c>
      <c r="DL7" s="2222" t="s">
        <v>422</v>
      </c>
      <c r="DM7" s="2223" t="s">
        <v>423</v>
      </c>
      <c r="DN7" s="2224" t="s">
        <v>424</v>
      </c>
      <c r="DO7" s="2225" t="s">
        <v>425</v>
      </c>
      <c r="DP7" s="2226" t="s">
        <v>426</v>
      </c>
      <c r="DQ7" s="2227" t="s">
        <v>427</v>
      </c>
      <c r="DR7" s="2228" t="s">
        <v>428</v>
      </c>
      <c r="DS7" s="2229" t="s">
        <v>429</v>
      </c>
      <c r="DT7" s="2230" t="s">
        <v>430</v>
      </c>
      <c r="DU7" s="2231" t="s">
        <v>431</v>
      </c>
    </row>
    <row r="8">
      <c r="A8" s="2232" t="s">
        <v>45</v>
      </c>
      <c r="B8" s="2233" t="s">
        <v>46</v>
      </c>
      <c r="C8" s="2817">
        <f>Orçamento!O8</f>
      </c>
      <c r="D8" s="2234" t="n">
        <v>20.0</v>
      </c>
      <c r="E8" s="2235">
        <f>C8*D8/100</f>
      </c>
      <c r="F8" s="2236" t="n">
        <v>20.0</v>
      </c>
      <c r="G8" s="2237">
        <f>C8*F8/100</f>
      </c>
      <c r="H8" s="2238" t="n">
        <v>20.0</v>
      </c>
      <c r="I8" s="2239">
        <f>C8*H8/100</f>
      </c>
      <c r="J8" s="2240" t="n">
        <v>20.0</v>
      </c>
      <c r="K8" s="2241">
        <f>C8*J8/100</f>
      </c>
      <c r="L8" s="2242" t="n">
        <v>20.0</v>
      </c>
      <c r="M8" s="2243">
        <f>C8*L8/100</f>
      </c>
      <c r="N8" s="2244" t="n">
        <v>0.0</v>
      </c>
      <c r="O8" s="2245">
        <f>C8*N8/100</f>
      </c>
      <c r="P8" s="2246" t="n">
        <v>0.0</v>
      </c>
      <c r="Q8" s="2247">
        <f>C8*P8/100</f>
      </c>
      <c r="R8" s="2248" t="n">
        <v>0.0</v>
      </c>
      <c r="S8" s="2249">
        <f>C8*R8/100</f>
      </c>
      <c r="T8" s="2250" t="n">
        <v>0.0</v>
      </c>
      <c r="U8" s="2251">
        <f>C8*T8/100</f>
      </c>
      <c r="V8" s="2252" t="n">
        <v>0.0</v>
      </c>
      <c r="W8" s="2253">
        <f>C8*V8/100</f>
      </c>
      <c r="X8" s="2254" t="n">
        <v>0.0</v>
      </c>
      <c r="Y8" s="2255">
        <f>C8*X8/100</f>
      </c>
      <c r="Z8" s="2256" t="n">
        <v>0.0</v>
      </c>
      <c r="AA8" s="2257">
        <f>C8*Z8/100</f>
      </c>
      <c r="AB8" s="2258" t="n">
        <v>0.0</v>
      </c>
      <c r="AC8" s="2259">
        <f>C8*AB8/100</f>
      </c>
      <c r="AD8" s="2260" t="n">
        <v>0.0</v>
      </c>
      <c r="AE8" s="2261">
        <f>C8*AD8/100</f>
      </c>
      <c r="AF8" s="2262" t="n">
        <v>0.0</v>
      </c>
      <c r="AG8" s="2263">
        <f>C8*AF8/100</f>
      </c>
      <c r="AH8" s="2264" t="n">
        <v>0.0</v>
      </c>
      <c r="AI8" s="2265">
        <f>C8*AH8/100</f>
      </c>
      <c r="AJ8" s="2266" t="n">
        <v>0.0</v>
      </c>
      <c r="AK8" s="2267">
        <f>C8*AJ8/100</f>
      </c>
      <c r="AL8" s="2268" t="n">
        <v>0.0</v>
      </c>
      <c r="AM8" s="2269">
        <f>C8*AL8/100</f>
      </c>
      <c r="AN8" s="2270" t="n">
        <v>0.0</v>
      </c>
      <c r="AO8" s="2271">
        <f>C8*AN8/100</f>
      </c>
      <c r="AP8" s="2272" t="n">
        <v>0.0</v>
      </c>
      <c r="AQ8" s="2273">
        <f>C8*AP8/100</f>
      </c>
      <c r="AR8" s="2274" t="n">
        <v>0.0</v>
      </c>
      <c r="AS8" s="2275">
        <f>C8*AR8/100</f>
      </c>
      <c r="AT8" s="2276" t="n">
        <v>0.0</v>
      </c>
      <c r="AU8" s="2277">
        <f>C8*AT8/100</f>
      </c>
      <c r="AV8" s="2278" t="n">
        <v>0.0</v>
      </c>
      <c r="AW8" s="2279">
        <f>C8*AV8/100</f>
      </c>
      <c r="AX8" s="2280" t="n">
        <v>0.0</v>
      </c>
      <c r="AY8" s="2281">
        <f>C8*AX8/100</f>
      </c>
      <c r="AZ8" s="2282" t="n">
        <v>0.0</v>
      </c>
      <c r="BA8" s="2283">
        <f>C8*AZ8/100</f>
      </c>
      <c r="BB8" s="2284" t="n">
        <v>0.0</v>
      </c>
      <c r="BC8" s="2285">
        <f>C8*BB8/100</f>
      </c>
      <c r="BD8" s="2286" t="n">
        <v>0.0</v>
      </c>
      <c r="BE8" s="2287">
        <f>C8*BD8/100</f>
      </c>
      <c r="BF8" s="2288" t="n">
        <v>0.0</v>
      </c>
      <c r="BG8" s="2289">
        <f>C8*BF8/100</f>
      </c>
      <c r="BH8" s="2290" t="n">
        <v>0.0</v>
      </c>
      <c r="BI8" s="2291">
        <f>C8*BH8/100</f>
      </c>
      <c r="BJ8" s="2292" t="n">
        <v>0.0</v>
      </c>
      <c r="BK8" s="2293">
        <f>C8*BJ8/100</f>
      </c>
      <c r="BL8" s="2294" t="n">
        <v>0.0</v>
      </c>
      <c r="BM8" s="2295">
        <f>C8*BL8/100</f>
      </c>
      <c r="BN8" s="2296" t="n">
        <v>0.0</v>
      </c>
      <c r="BO8" s="2297">
        <f>C8*BN8/100</f>
      </c>
      <c r="BP8" s="2298" t="n">
        <v>0.0</v>
      </c>
      <c r="BQ8" s="2299">
        <f>C8*BP8/100</f>
      </c>
      <c r="BR8" s="2300" t="n">
        <v>0.0</v>
      </c>
      <c r="BS8" s="2301">
        <f>C8*BR8/100</f>
      </c>
      <c r="BT8" s="2302" t="n">
        <v>0.0</v>
      </c>
      <c r="BU8" s="2303">
        <f>C8*BT8/100</f>
      </c>
      <c r="BV8" s="2304" t="n">
        <v>0.0</v>
      </c>
      <c r="BW8" s="2305">
        <f>C8*BV8/100</f>
      </c>
      <c r="BX8" s="2306" t="n">
        <v>0.0</v>
      </c>
      <c r="BY8" s="2307">
        <f>C8*BX8/100</f>
      </c>
      <c r="BZ8" s="2308" t="n">
        <v>0.0</v>
      </c>
      <c r="CA8" s="2309">
        <f>C8*BZ8/100</f>
      </c>
      <c r="CB8" s="2310" t="n">
        <v>0.0</v>
      </c>
      <c r="CC8" s="2311">
        <f>C8*CB8/100</f>
      </c>
      <c r="CD8" s="2312" t="n">
        <v>0.0</v>
      </c>
      <c r="CE8" s="2313">
        <f>C8*CD8/100</f>
      </c>
      <c r="CF8" s="2314" t="n">
        <v>0.0</v>
      </c>
      <c r="CG8" s="2315">
        <f>C8*CF8/100</f>
      </c>
      <c r="CH8" s="2316" t="n">
        <v>0.0</v>
      </c>
      <c r="CI8" s="2317">
        <f>C8*CH8/100</f>
      </c>
      <c r="CJ8" s="2318" t="n">
        <v>0.0</v>
      </c>
      <c r="CK8" s="2319">
        <f>C8*CJ8/100</f>
      </c>
      <c r="CL8" s="2320" t="n">
        <v>0.0</v>
      </c>
      <c r="CM8" s="2321">
        <f>C8*CL8/100</f>
      </c>
      <c r="CN8" s="2322" t="n">
        <v>0.0</v>
      </c>
      <c r="CO8" s="2323">
        <f>C8*CN8/100</f>
      </c>
      <c r="CP8" s="2324" t="n">
        <v>0.0</v>
      </c>
      <c r="CQ8" s="2325">
        <f>C8*CP8/100</f>
      </c>
      <c r="CR8" s="2326" t="n">
        <v>0.0</v>
      </c>
      <c r="CS8" s="2327">
        <f>C8*CR8/100</f>
      </c>
      <c r="CT8" s="2328" t="n">
        <v>0.0</v>
      </c>
      <c r="CU8" s="2329">
        <f>C8*CT8/100</f>
      </c>
      <c r="CV8" s="2330" t="n">
        <v>0.0</v>
      </c>
      <c r="CW8" s="2331">
        <f>C8*CV8/100</f>
      </c>
      <c r="CX8" s="2332" t="n">
        <v>0.0</v>
      </c>
      <c r="CY8" s="2333">
        <f>C8*CX8/100</f>
      </c>
      <c r="CZ8" s="2334" t="n">
        <v>0.0</v>
      </c>
      <c r="DA8" s="2335">
        <f>C8*CZ8/100</f>
      </c>
      <c r="DB8" s="2336" t="n">
        <v>0.0</v>
      </c>
      <c r="DC8" s="2337">
        <f>C8*DB8/100</f>
      </c>
      <c r="DD8" s="2338" t="n">
        <v>0.0</v>
      </c>
      <c r="DE8" s="2339">
        <f>C8*DD8/100</f>
      </c>
      <c r="DF8" s="2340" t="n">
        <v>0.0</v>
      </c>
      <c r="DG8" s="2341">
        <f>C8*DF8/100</f>
      </c>
      <c r="DH8" s="2342" t="n">
        <v>0.0</v>
      </c>
      <c r="DI8" s="2343">
        <f>C8*DH8/100</f>
      </c>
      <c r="DJ8" s="2344" t="n">
        <v>0.0</v>
      </c>
      <c r="DK8" s="2345">
        <f>C8*DJ8/100</f>
      </c>
      <c r="DL8" s="2346" t="n">
        <v>0.0</v>
      </c>
      <c r="DM8" s="2347">
        <f>C8*DL8/100</f>
      </c>
      <c r="DN8" s="2348" t="n">
        <v>0.0</v>
      </c>
      <c r="DO8" s="2349">
        <f>C8*DN8/100</f>
      </c>
      <c r="DP8" s="2350" t="n">
        <v>0.0</v>
      </c>
      <c r="DQ8" s="2351">
        <f>C8*DP8/100</f>
      </c>
      <c r="DR8" s="2352" t="n">
        <v>0.0</v>
      </c>
      <c r="DS8" s="2353">
        <f>C8*DR8/100</f>
      </c>
      <c r="DT8" s="2354">
        <f>D8+F8+H8+J8+L8+N8+P8+R8+T8+V8+X8+Z8+AB8+AD8+AF8+AH8+AJ8+AL8+AN8+AP8+AR8+AT8+AV8+AX8+AZ8+BB8+BD8+BF8+BH8+BJ8+BL8+BN8+BP8+BR8+BT8+BV8+BX8+BZ8+CB8+CD8+CF8+CH8+CJ8+CL8+CN8+CP8+CR8+CT8+CV8+CX8+CZ8+DB8+DD8+DF8+DH8+DJ8+DL8+DN8+DP8+DR8</f>
      </c>
      <c r="DU8" s="2355">
        <f>E8+G8+I8+K8+M8+O8+Q8+S8+U8+W8+Y8+AA8+AC8+AE8+AG8+AI8+AK8+AM8+AO8+AQ8+AS8+AU8+AW8+AY8+BA8+BC8+BE8+BG8+BI8+BK8+BM8+BO8+BQ8+BS8+BU8+BW8+BY8+CA8+CC8+CE8+CG8+CI8+CK8+CM8+CO8+CQ8+CS8+CU8+CW8+CY8+DA8+DC8+DE8+DG8+DI8+DK8+DM8+DO8+DQ8+DS8</f>
      </c>
    </row>
    <row r="9">
      <c r="A9" s="2356" t="s">
        <v>432</v>
      </c>
      <c r="B9" s="2357"/>
      <c r="C9" s="2358">
        <f>SUM(C8:C8)</f>
      </c>
      <c r="D9" s="2359">
        <f>SUM(E8:E8)</f>
      </c>
      <c r="E9" s="2360"/>
      <c r="F9" s="2361">
        <f>SUM(G8:G8)</f>
      </c>
      <c r="G9" s="2362"/>
      <c r="H9" s="2363">
        <f>SUM(I8:I8)</f>
      </c>
      <c r="I9" s="2364"/>
      <c r="J9" s="2365">
        <f>SUM(K8:K8)</f>
      </c>
      <c r="K9" s="2366"/>
      <c r="L9" s="2367">
        <f>SUM(M8:M8)</f>
      </c>
      <c r="M9" s="2368"/>
      <c r="N9" s="2369">
        <f>SUM(O8:O8)</f>
      </c>
      <c r="O9" s="2370"/>
      <c r="P9" s="2371">
        <f>SUM(Q8:Q8)</f>
      </c>
      <c r="Q9" s="2372"/>
      <c r="R9" s="2373">
        <f>SUM(S8:S8)</f>
      </c>
      <c r="S9" s="2374"/>
      <c r="T9" s="2375">
        <f>SUM(U8:U8)</f>
      </c>
      <c r="U9" s="2376"/>
      <c r="V9" s="2377">
        <f>SUM(W8:W8)</f>
      </c>
      <c r="W9" s="2378"/>
      <c r="X9" s="2379">
        <f>SUM(Y8:Y8)</f>
      </c>
      <c r="Y9" s="2380"/>
      <c r="Z9" s="2381">
        <f>SUM(AA8:AA8)</f>
      </c>
      <c r="AA9" s="2382"/>
      <c r="AB9" s="2383">
        <f>SUM(AC8:AC8)</f>
      </c>
      <c r="AC9" s="2384"/>
      <c r="AD9" s="2385">
        <f>SUM(AE8:AE8)</f>
      </c>
      <c r="AE9" s="2386"/>
      <c r="AF9" s="2387">
        <f>SUM(AG8:AG8)</f>
      </c>
      <c r="AG9" s="2388"/>
      <c r="AH9" s="2389">
        <f>SUM(AI8:AI8)</f>
      </c>
      <c r="AI9" s="2390"/>
      <c r="AJ9" s="2391">
        <f>SUM(AK8:AK8)</f>
      </c>
      <c r="AK9" s="2392"/>
      <c r="AL9" s="2393">
        <f>SUM(AM8:AM8)</f>
      </c>
      <c r="AM9" s="2394"/>
      <c r="AN9" s="2395">
        <f>SUM(AO8:AO8)</f>
      </c>
      <c r="AO9" s="2396"/>
      <c r="AP9" s="2397">
        <f>SUM(AQ8:AQ8)</f>
      </c>
      <c r="AQ9" s="2398"/>
      <c r="AR9" s="2399">
        <f>SUM(AS8:AS8)</f>
      </c>
      <c r="AS9" s="2400"/>
      <c r="AT9" s="2401">
        <f>SUM(AU8:AU8)</f>
      </c>
      <c r="AU9" s="2402"/>
      <c r="AV9" s="2403">
        <f>SUM(AW8:AW8)</f>
      </c>
      <c r="AW9" s="2404"/>
      <c r="AX9" s="2405">
        <f>SUM(AY8:AY8)</f>
      </c>
      <c r="AY9" s="2406"/>
      <c r="AZ9" s="2407">
        <f>SUM(BA8:BA8)</f>
      </c>
      <c r="BA9" s="2408"/>
      <c r="BB9" s="2409">
        <f>SUM(BC8:BC8)</f>
      </c>
      <c r="BC9" s="2410"/>
      <c r="BD9" s="2411">
        <f>SUM(BE8:BE8)</f>
      </c>
      <c r="BE9" s="2412"/>
      <c r="BF9" s="2413">
        <f>SUM(BG8:BG8)</f>
      </c>
      <c r="BG9" s="2414"/>
      <c r="BH9" s="2415">
        <f>SUM(BI8:BI8)</f>
      </c>
      <c r="BI9" s="2416"/>
      <c r="BJ9" s="2417">
        <f>SUM(BK8:BK8)</f>
      </c>
      <c r="BK9" s="2418"/>
      <c r="BL9" s="2419">
        <f>SUM(BM8:BM8)</f>
      </c>
      <c r="BM9" s="2420"/>
      <c r="BN9" s="2421">
        <f>SUM(BO8:BO8)</f>
      </c>
      <c r="BO9" s="2422"/>
      <c r="BP9" s="2423">
        <f>SUM(BQ8:BQ8)</f>
      </c>
      <c r="BQ9" s="2424"/>
      <c r="BR9" s="2425">
        <f>SUM(BS8:BS8)</f>
      </c>
      <c r="BS9" s="2426"/>
      <c r="BT9" s="2427">
        <f>SUM(BU8:BU8)</f>
      </c>
      <c r="BU9" s="2428"/>
      <c r="BV9" s="2429">
        <f>SUM(BW8:BW8)</f>
      </c>
      <c r="BW9" s="2430"/>
      <c r="BX9" s="2431">
        <f>SUM(BY8:BY8)</f>
      </c>
      <c r="BY9" s="2432"/>
      <c r="BZ9" s="2433">
        <f>SUM(CA8:CA8)</f>
      </c>
      <c r="CA9" s="2434"/>
      <c r="CB9" s="2435">
        <f>SUM(CC8:CC8)</f>
      </c>
      <c r="CC9" s="2436"/>
      <c r="CD9" s="2437">
        <f>SUM(CE8:CE8)</f>
      </c>
      <c r="CE9" s="2438"/>
      <c r="CF9" s="2439">
        <f>SUM(CG8:CG8)</f>
      </c>
      <c r="CG9" s="2440"/>
      <c r="CH9" s="2441">
        <f>SUM(CI8:CI8)</f>
      </c>
      <c r="CI9" s="2442"/>
      <c r="CJ9" s="2443">
        <f>SUM(CK8:CK8)</f>
      </c>
      <c r="CK9" s="2444"/>
      <c r="CL9" s="2445">
        <f>SUM(CM8:CM8)</f>
      </c>
      <c r="CM9" s="2446"/>
      <c r="CN9" s="2447">
        <f>SUM(CO8:CO8)</f>
      </c>
      <c r="CO9" s="2448"/>
      <c r="CP9" s="2449">
        <f>SUM(CQ8:CQ8)</f>
      </c>
      <c r="CQ9" s="2450"/>
      <c r="CR9" s="2451">
        <f>SUM(CS8:CS8)</f>
      </c>
      <c r="CS9" s="2452"/>
      <c r="CT9" s="2453">
        <f>SUM(CU8:CU8)</f>
      </c>
      <c r="CU9" s="2454"/>
      <c r="CV9" s="2455">
        <f>SUM(CW8:CW8)</f>
      </c>
      <c r="CW9" s="2456"/>
      <c r="CX9" s="2457">
        <f>SUM(CY8:CY8)</f>
      </c>
      <c r="CY9" s="2458"/>
      <c r="CZ9" s="2459">
        <f>SUM(DA8:DA8)</f>
      </c>
      <c r="DA9" s="2460"/>
      <c r="DB9" s="2461">
        <f>SUM(DC8:DC8)</f>
      </c>
      <c r="DC9" s="2462"/>
      <c r="DD9" s="2463">
        <f>SUM(DE8:DE8)</f>
      </c>
      <c r="DE9" s="2464"/>
      <c r="DF9" s="2465">
        <f>SUM(DG8:DG8)</f>
      </c>
      <c r="DG9" s="2466"/>
      <c r="DH9" s="2467">
        <f>SUM(DI8:DI8)</f>
      </c>
      <c r="DI9" s="2468"/>
      <c r="DJ9" s="2469">
        <f>SUM(DK8:DK8)</f>
      </c>
      <c r="DK9" s="2470"/>
      <c r="DL9" s="2471">
        <f>SUM(DM8:DM8)</f>
      </c>
      <c r="DM9" s="2472"/>
      <c r="DN9" s="2473">
        <f>SUM(DO8:DO8)</f>
      </c>
      <c r="DO9" s="2474"/>
      <c r="DP9" s="2475">
        <f>SUM(DQ8:DQ8)</f>
      </c>
      <c r="DQ9" s="2476"/>
      <c r="DR9" s="2477">
        <f>SUM(DS8:DS8)</f>
      </c>
      <c r="DS9" s="2478"/>
      <c r="DT9" s="2479">
        <f>(DU9/C9)*100</f>
      </c>
      <c r="DU9" s="2480">
        <f>SUM(DU8:DU8)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R9:AS9"/>
    <mergeCell ref="AT9:AU9"/>
    <mergeCell ref="AV9:AW9"/>
    <mergeCell ref="AX9:AY9"/>
    <mergeCell ref="AZ9:BA9"/>
    <mergeCell ref="BB9:BC9"/>
    <mergeCell ref="BD9:BE9"/>
    <mergeCell ref="BF9:BG9"/>
    <mergeCell ref="BH9:BI9"/>
    <mergeCell ref="BJ9:BK9"/>
    <mergeCell ref="BL9:BM9"/>
    <mergeCell ref="BN9:BO9"/>
    <mergeCell ref="BP9:BQ9"/>
    <mergeCell ref="BR9:BS9"/>
    <mergeCell ref="BT9:BU9"/>
    <mergeCell ref="BV9:BW9"/>
    <mergeCell ref="BX9:BY9"/>
    <mergeCell ref="BZ9:CA9"/>
    <mergeCell ref="CB9:CC9"/>
    <mergeCell ref="CD9:CE9"/>
    <mergeCell ref="CF9:CG9"/>
    <mergeCell ref="CH9:CI9"/>
    <mergeCell ref="CJ9:CK9"/>
    <mergeCell ref="CL9:CM9"/>
    <mergeCell ref="CN9:CO9"/>
    <mergeCell ref="CP9:CQ9"/>
    <mergeCell ref="CR9:CS9"/>
    <mergeCell ref="CT9:CU9"/>
    <mergeCell ref="CV9:CW9"/>
    <mergeCell ref="CX9:CY9"/>
    <mergeCell ref="CZ9:DA9"/>
    <mergeCell ref="DB9:DC9"/>
    <mergeCell ref="DD9:DE9"/>
    <mergeCell ref="DF9:DG9"/>
    <mergeCell ref="DH9:DI9"/>
    <mergeCell ref="DJ9:DK9"/>
    <mergeCell ref="DL9:DM9"/>
    <mergeCell ref="DN9:DO9"/>
    <mergeCell ref="DP9:DQ9"/>
    <mergeCell ref="DR9:DS9"/>
    <mergeCell ref="A9:B9"/>
  </mergeCells>
  <pageMargins bottom="0.75" footer="0.5" header="0.5" left="0.5" right="0.5" top="0.75"/>
  <pageSetup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2481" t="s">
        <v>0</v>
      </c>
    </row>
    <row r="2">
      <c r="A2" s="2481" t="s">
        <v>21</v>
      </c>
    </row>
    <row r="3">
      <c r="A3" s="2481" t="s">
        <v>22</v>
      </c>
      <c r="B3" s="2484" t="s">
        <f>DADOS!C3</f>
      </c>
    </row>
    <row r="4">
      <c r="A4" s="2481" t="s">
        <v>23</v>
      </c>
      <c r="B4" s="2481" t="s">
        <f>DADOS!C7</f>
      </c>
      <c r="G4" s="2481" t="s">
        <v>24</v>
      </c>
      <c r="H4" s="2483">
        <f>DADOS!C9</f>
      </c>
    </row>
    <row r="5">
      <c r="A5" s="2481" t="s">
        <v>25</v>
      </c>
      <c r="B5" s="2482">
        <f>DADOS!C8</f>
      </c>
      <c r="C5" s="2481" t="s">
        <v>9</v>
      </c>
      <c r="D5" s="2481" t="s">
        <v>26</v>
      </c>
      <c r="E5" s="2481" t="s">
        <f>DADOS!C13</f>
      </c>
      <c r="F5" s="2481" t="s">
        <v>9</v>
      </c>
      <c r="G5" s="2481" t="s">
        <v>9</v>
      </c>
      <c r="H5" s="2481" t="s">
        <v>27</v>
      </c>
      <c r="I5" s="2481" t="s">
        <f>DADOS!C14</f>
      </c>
    </row>
    <row r="7">
      <c r="A7" s="2485" t="s">
        <v>30</v>
      </c>
      <c r="B7" s="2486" t="s">
        <v>433</v>
      </c>
      <c r="C7" s="2487" t="s">
        <v>434</v>
      </c>
      <c r="D7" s="2488" t="s">
        <v>435</v>
      </c>
      <c r="E7" s="2489" t="s">
        <v>436</v>
      </c>
      <c r="F7" s="2490"/>
      <c r="G7" s="2491"/>
      <c r="H7" s="2492"/>
      <c r="I7" s="2493"/>
    </row>
    <row r="8">
      <c r="A8" s="2494" t="s">
        <v>437</v>
      </c>
      <c r="B8" s="2495" t="n">
        <v>3.0</v>
      </c>
      <c r="C8" s="2496" t="n">
        <v>5.5</v>
      </c>
      <c r="D8" s="2497" t="n">
        <v>4.0</v>
      </c>
      <c r="E8" s="2498" t="s">
        <v>438</v>
      </c>
      <c r="F8" s="2499"/>
      <c r="G8" s="2500"/>
      <c r="H8" s="2501"/>
      <c r="I8" s="2502"/>
      <c r="J8" s="2503">
        <f>D8/100</f>
      </c>
    </row>
    <row r="9">
      <c r="A9" s="2504" t="s">
        <v>439</v>
      </c>
      <c r="B9" s="2505" t="n">
        <v>0.8</v>
      </c>
      <c r="C9" s="2506" t="n">
        <v>1.0</v>
      </c>
      <c r="D9" s="2507" t="n">
        <v>0.8</v>
      </c>
      <c r="E9" s="2508" t="s">
        <v>440</v>
      </c>
      <c r="F9" s="2509"/>
      <c r="G9" s="2510"/>
      <c r="H9" s="2511"/>
      <c r="I9" s="2512"/>
      <c r="J9" s="2513">
        <f>D9/100</f>
      </c>
    </row>
    <row r="10">
      <c r="A10" s="2514" t="s">
        <v>441</v>
      </c>
      <c r="B10" s="2515" t="n">
        <v>0.97</v>
      </c>
      <c r="C10" s="2516" t="n">
        <v>1.27</v>
      </c>
      <c r="D10" s="2517" t="n">
        <v>1.27</v>
      </c>
      <c r="E10" s="2518" t="s">
        <v>442</v>
      </c>
      <c r="F10" s="2519"/>
      <c r="G10" s="2520"/>
      <c r="H10" s="2521"/>
      <c r="I10" s="2522"/>
      <c r="J10" s="2523">
        <f>D10/100</f>
      </c>
    </row>
    <row r="11">
      <c r="A11" s="2524" t="s">
        <v>443</v>
      </c>
      <c r="B11" s="2525" t="n">
        <v>0.59</v>
      </c>
      <c r="C11" s="2526" t="n">
        <v>1.39</v>
      </c>
      <c r="D11" s="2527" t="n">
        <v>1.23</v>
      </c>
      <c r="E11" s="2528" t="s">
        <v>444</v>
      </c>
      <c r="F11" s="2529"/>
      <c r="G11" s="2530"/>
      <c r="H11" s="2531"/>
      <c r="I11" s="2532"/>
      <c r="J11" s="2533">
        <f>D11/100</f>
      </c>
    </row>
    <row r="12">
      <c r="A12" s="2534" t="s">
        <v>445</v>
      </c>
      <c r="B12" s="2535" t="n">
        <v>6.16</v>
      </c>
      <c r="C12" s="2536" t="n">
        <v>8.96</v>
      </c>
      <c r="D12" s="2537" t="n">
        <v>7.4</v>
      </c>
      <c r="E12" s="2538" t="s">
        <v>446</v>
      </c>
      <c r="F12" s="2539"/>
      <c r="G12" s="2540"/>
      <c r="H12" s="2541"/>
      <c r="I12" s="2542"/>
      <c r="J12" s="2543">
        <f>D12/100</f>
      </c>
    </row>
    <row r="13">
      <c r="A13" s="2544" t="s">
        <v>447</v>
      </c>
      <c r="B13" s="2545" t="n">
        <v>5.65</v>
      </c>
      <c r="C13" s="2546" t="n">
        <v>10.65</v>
      </c>
      <c r="D13" s="2547">
        <f>I15+I18+I19</f>
      </c>
      <c r="E13" s="2548" t="s">
        <v>448</v>
      </c>
      <c r="F13" s="2549"/>
      <c r="G13" s="2550"/>
      <c r="H13" s="2551"/>
      <c r="I13" s="2552"/>
      <c r="J13" s="2553">
        <f>D13/100</f>
      </c>
    </row>
    <row r="14">
      <c r="C14" s="2554" t="s">
        <v>449</v>
      </c>
      <c r="D14" s="2555">
        <f>ROUND(((((1+J8+J9+J10)*(1+J11)*(1+J12)/(1-J15-J18))-1)*100),2)</f>
      </c>
    </row>
    <row r="15">
      <c r="F15" s="2556" t="s">
        <v>450</v>
      </c>
      <c r="G15" s="2557"/>
      <c r="H15" s="2558"/>
      <c r="I15" s="2559" t="n">
        <v>3.65</v>
      </c>
      <c r="J15" s="2560">
        <f>I15/100</f>
      </c>
    </row>
    <row r="16">
      <c r="F16" s="2561" t="s">
        <v>451</v>
      </c>
      <c r="G16" s="2562"/>
      <c r="H16" s="2563"/>
      <c r="I16" s="2564" t="n">
        <v>3.0</v>
      </c>
      <c r="J16" s="2565">
        <f>I16/100</f>
      </c>
    </row>
    <row r="17">
      <c r="F17" s="2566" t="s">
        <v>452</v>
      </c>
      <c r="G17" s="2567"/>
      <c r="H17" s="2568"/>
      <c r="I17" s="2569" t="n">
        <v>100.0</v>
      </c>
    </row>
    <row r="18">
      <c r="F18" s="2570" t="s">
        <v>453</v>
      </c>
      <c r="G18" s="2571"/>
      <c r="H18" s="2572"/>
      <c r="I18" s="2573" t="n">
        <f>((I17*I16)/100)</f>
        <v>3.0</v>
      </c>
      <c r="J18" s="2574">
        <f>I18/100</f>
      </c>
    </row>
    <row r="19">
      <c r="F19" s="2575" t="s">
        <v>454</v>
      </c>
      <c r="G19" s="2576"/>
      <c r="H19" s="2577"/>
      <c r="I19" s="2578" t="n">
        <v>0.0</v>
      </c>
    </row>
    <row r="29">
      <c r="E29" s="2579">
        <f>DADOS!C11</f>
      </c>
      <c r="F29" s="2579"/>
      <c r="G29" s="2579"/>
      <c r="H29" s="2579"/>
      <c r="I29" s="2579"/>
    </row>
    <row r="30">
      <c r="E30" s="2580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F17:H17"/>
    <mergeCell ref="F18:H18"/>
    <mergeCell ref="F19:H19"/>
    <mergeCell ref="E29:I29"/>
    <mergeCell ref="E30:I30"/>
  </mergeCells>
  <pageMargins bottom="0.75" footer="0.5" header="0.5" left="0.5" right="0.5" top="0.75"/>
  <pageSetup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2581" t="s">
        <v>0</v>
      </c>
    </row>
    <row r="2">
      <c r="A2" s="2581" t="s">
        <v>21</v>
      </c>
    </row>
    <row r="3">
      <c r="A3" s="2581" t="s">
        <v>22</v>
      </c>
      <c r="B3" s="2584" t="s">
        <f>DADOS!C3</f>
      </c>
    </row>
    <row r="4">
      <c r="A4" s="2581" t="s">
        <v>23</v>
      </c>
      <c r="B4" s="2581" t="s">
        <f>DADOS!C7</f>
      </c>
      <c r="G4" s="2581" t="s">
        <v>24</v>
      </c>
      <c r="H4" s="2583">
        <f>DADOS!C9</f>
      </c>
    </row>
    <row r="5">
      <c r="A5" s="2581" t="s">
        <v>25</v>
      </c>
      <c r="B5" s="2582">
        <f>DADOS!C8</f>
      </c>
      <c r="C5" s="2581" t="s">
        <v>9</v>
      </c>
      <c r="D5" s="2581" t="s">
        <v>26</v>
      </c>
      <c r="E5" s="2581" t="s">
        <f>DADOS!C13</f>
      </c>
      <c r="F5" s="2581" t="s">
        <v>9</v>
      </c>
      <c r="G5" s="2581" t="s">
        <v>9</v>
      </c>
      <c r="H5" s="2581" t="s">
        <v>27</v>
      </c>
      <c r="I5" s="2581" t="s">
        <f>DADOS!C14</f>
      </c>
    </row>
    <row r="7">
      <c r="A7" s="2585" t="s">
        <v>30</v>
      </c>
      <c r="B7" s="2586" t="s">
        <v>433</v>
      </c>
      <c r="C7" s="2587" t="s">
        <v>434</v>
      </c>
      <c r="D7" s="2588" t="s">
        <v>435</v>
      </c>
      <c r="E7" s="2589" t="s">
        <v>436</v>
      </c>
      <c r="F7" s="2590"/>
      <c r="G7" s="2591"/>
      <c r="H7" s="2592"/>
      <c r="I7" s="2593"/>
    </row>
    <row r="8">
      <c r="A8" s="2594" t="s">
        <v>437</v>
      </c>
      <c r="B8" s="2595" t="n">
        <v>1.5</v>
      </c>
      <c r="C8" s="2596" t="n">
        <v>4.49</v>
      </c>
      <c r="D8" s="2597" t="n">
        <v>0.0</v>
      </c>
      <c r="E8" s="2598" t="s">
        <v>438</v>
      </c>
      <c r="F8" s="2599"/>
      <c r="G8" s="2600"/>
      <c r="H8" s="2601"/>
      <c r="I8" s="2602"/>
      <c r="J8" s="2603">
        <f>D8/100</f>
      </c>
    </row>
    <row r="9">
      <c r="A9" s="2604" t="s">
        <v>439</v>
      </c>
      <c r="B9" s="2605" t="n">
        <v>0.3</v>
      </c>
      <c r="C9" s="2606" t="n">
        <v>0.82</v>
      </c>
      <c r="D9" s="2607" t="n">
        <v>0.0</v>
      </c>
      <c r="E9" s="2608" t="s">
        <v>440</v>
      </c>
      <c r="F9" s="2609"/>
      <c r="G9" s="2610"/>
      <c r="H9" s="2611"/>
      <c r="I9" s="2612"/>
      <c r="J9" s="2613">
        <f>D9/100</f>
      </c>
    </row>
    <row r="10">
      <c r="A10" s="2614" t="s">
        <v>441</v>
      </c>
      <c r="B10" s="2615" t="n">
        <v>0.56</v>
      </c>
      <c r="C10" s="2616" t="n">
        <v>0.89</v>
      </c>
      <c r="D10" s="2617" t="n">
        <v>0.0</v>
      </c>
      <c r="E10" s="2618" t="s">
        <v>442</v>
      </c>
      <c r="F10" s="2619"/>
      <c r="G10" s="2620"/>
      <c r="H10" s="2621"/>
      <c r="I10" s="2622"/>
      <c r="J10" s="2623">
        <f>D10/100</f>
      </c>
    </row>
    <row r="11">
      <c r="A11" s="2624" t="s">
        <v>443</v>
      </c>
      <c r="B11" s="2625" t="n">
        <v>0.85</v>
      </c>
      <c r="C11" s="2626" t="n">
        <v>1.11</v>
      </c>
      <c r="D11" s="2627" t="n">
        <v>0.0</v>
      </c>
      <c r="E11" s="2628" t="s">
        <v>444</v>
      </c>
      <c r="F11" s="2629"/>
      <c r="G11" s="2630"/>
      <c r="H11" s="2631"/>
      <c r="I11" s="2632"/>
      <c r="J11" s="2633">
        <f>D11/100</f>
      </c>
    </row>
    <row r="12">
      <c r="A12" s="2634" t="s">
        <v>445</v>
      </c>
      <c r="B12" s="2635" t="n">
        <v>3.5</v>
      </c>
      <c r="C12" s="2636" t="n">
        <v>6.22</v>
      </c>
      <c r="D12" s="2637" t="n">
        <v>0.0</v>
      </c>
      <c r="E12" s="2638" t="s">
        <v>446</v>
      </c>
      <c r="F12" s="2639"/>
      <c r="G12" s="2640"/>
      <c r="H12" s="2641"/>
      <c r="I12" s="2642"/>
      <c r="J12" s="2643">
        <f>D12/100</f>
      </c>
    </row>
    <row r="13">
      <c r="A13" s="2644" t="s">
        <v>447</v>
      </c>
      <c r="B13" s="2645" t="n">
        <v>5.65</v>
      </c>
      <c r="C13" s="2646" t="n">
        <v>10.65</v>
      </c>
      <c r="D13" s="2647">
        <f>I15+I16</f>
      </c>
      <c r="E13" s="2648" t="s">
        <v>448</v>
      </c>
      <c r="F13" s="2649"/>
      <c r="G13" s="2650"/>
      <c r="H13" s="2651"/>
      <c r="I13" s="2652"/>
      <c r="J13" s="2653">
        <f>D13/100</f>
      </c>
    </row>
    <row r="14">
      <c r="C14" s="2654" t="s">
        <v>449</v>
      </c>
      <c r="D14" s="2655">
        <f>ROUND(((((1+J8+J9+J10)*(1+J11)*(1+J12)/(1-J13))-1)*100),2)</f>
      </c>
    </row>
    <row r="15">
      <c r="F15" s="2656" t="s">
        <v>450</v>
      </c>
      <c r="G15" s="2657"/>
      <c r="H15" s="2658"/>
      <c r="I15" s="2659" t="n">
        <v>3.65</v>
      </c>
      <c r="J15" s="2660">
        <f>I15/100</f>
      </c>
    </row>
    <row r="16">
      <c r="F16" s="2661" t="s">
        <v>454</v>
      </c>
      <c r="G16" s="2662"/>
      <c r="H16" s="2663"/>
      <c r="I16" s="2664" t="n">
        <v>0.0</v>
      </c>
    </row>
    <row r="26">
      <c r="E26" s="2665">
        <f>DADOS!C11</f>
      </c>
      <c r="F26" s="2665"/>
      <c r="G26" s="2665"/>
      <c r="H26" s="2665"/>
      <c r="I26" s="2665"/>
    </row>
    <row r="27">
      <c r="E27" s="2666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bottom="0.75" footer="0.5" header="0.5" left="0.5" right="0.5" top="0.75"/>
  <pageSetup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sheetData>
    <row r="1">
      <c r="A1" s="2667" t="s">
        <v>0</v>
      </c>
    </row>
    <row r="2">
      <c r="A2" s="2667" t="s">
        <v>21</v>
      </c>
    </row>
    <row r="3">
      <c r="A3" s="2667" t="s">
        <v>22</v>
      </c>
      <c r="B3" s="2670" t="s">
        <f>DADOS!C3</f>
      </c>
    </row>
    <row r="4">
      <c r="A4" s="2667" t="s">
        <v>23</v>
      </c>
      <c r="B4" s="2667" t="s">
        <f>DADOS!C7</f>
      </c>
      <c r="G4" s="2667" t="s">
        <v>24</v>
      </c>
      <c r="H4" s="2669">
        <f>DADOS!C9</f>
      </c>
    </row>
    <row r="5">
      <c r="A5" s="2667" t="s">
        <v>25</v>
      </c>
      <c r="B5" s="2668">
        <f>DADOS!C8</f>
      </c>
      <c r="C5" s="2667" t="s">
        <v>9</v>
      </c>
      <c r="D5" s="2667" t="s">
        <v>26</v>
      </c>
      <c r="E5" s="2667" t="s">
        <f>DADOS!C13</f>
      </c>
      <c r="F5" s="2667" t="s">
        <v>9</v>
      </c>
      <c r="G5" s="2667" t="s">
        <v>9</v>
      </c>
      <c r="H5" s="2667" t="s">
        <v>27</v>
      </c>
      <c r="I5" s="2667" t="s">
        <f>DADOS!C14</f>
      </c>
    </row>
    <row r="7"/>
    <row r="8">
      <c r="A8" s="2671" t="s">
        <v>455</v>
      </c>
      <c r="B8" s="2672" t="n">
        <v>1.1428</v>
      </c>
      <c r="C8" s="2673" t="s">
        <v>456</v>
      </c>
      <c r="D8" s="2674"/>
      <c r="E8" s="2675"/>
      <c r="F8" s="2676"/>
      <c r="G8" s="2677"/>
      <c r="H8" s="2678"/>
      <c r="I8" s="2679"/>
    </row>
    <row r="9">
      <c r="A9" s="2680" t="s">
        <v>457</v>
      </c>
      <c r="B9" s="2681" t="n">
        <v>0.2</v>
      </c>
      <c r="C9" s="2682" t="s">
        <v>458</v>
      </c>
      <c r="D9" s="2683"/>
      <c r="E9" s="2684"/>
      <c r="F9" s="2685"/>
      <c r="G9" s="2686"/>
      <c r="H9" s="2687"/>
      <c r="I9" s="2688"/>
    </row>
    <row r="10">
      <c r="A10" s="2689" t="s">
        <v>459</v>
      </c>
      <c r="B10" s="2690" t="n">
        <v>0.12</v>
      </c>
      <c r="C10" s="2691" t="s">
        <v>460</v>
      </c>
      <c r="D10" s="2692"/>
      <c r="E10" s="2693"/>
      <c r="F10" s="2694"/>
      <c r="G10" s="2695"/>
      <c r="H10" s="2696"/>
      <c r="I10" s="2697"/>
    </row>
    <row r="11">
      <c r="A11" s="2698" t="s">
        <v>461</v>
      </c>
      <c r="B11" s="2699" t="n">
        <v>0.0</v>
      </c>
      <c r="C11" s="2700" t="s">
        <v>462</v>
      </c>
      <c r="D11" s="2701"/>
      <c r="E11" s="2702"/>
      <c r="F11" s="2703"/>
      <c r="G11" s="2704"/>
      <c r="H11" s="2705"/>
      <c r="I11" s="2706"/>
    </row>
    <row r="12">
      <c r="A12" s="2707" t="s">
        <v>463</v>
      </c>
      <c r="B12" s="2708">
        <f>(((1+B8+B9)*(1+B10))/(1-B11))</f>
      </c>
      <c r="C12" t="s">
        <v>464</v>
      </c>
    </row>
    <row r="13">
      <c r="A13" s="2709" t="s">
        <v>465</v>
      </c>
      <c r="B13" s="2710">
        <f>((1+B10)/(1-B11))</f>
      </c>
      <c r="C13" t="s">
        <v>466</v>
      </c>
    </row>
    <row r="23">
      <c r="E23" s="2711">
        <f>DADOS!C11</f>
      </c>
      <c r="F23" s="2711"/>
      <c r="G23" s="2711"/>
      <c r="H23" s="2711"/>
      <c r="I23" s="2711"/>
    </row>
    <row r="24">
      <c r="E24" s="2712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C8:I8"/>
    <mergeCell ref="C9:I9"/>
    <mergeCell ref="C10:I10"/>
    <mergeCell ref="C11:I11"/>
    <mergeCell ref="C12:I12"/>
    <mergeCell ref="C13:I13"/>
    <mergeCell ref="E23:I23"/>
    <mergeCell ref="E24:I24"/>
  </mergeCells>
  <pageMargins bottom="0.75" footer="0.5" header="0.5" left="0.5" right="0.5" top="0.75"/>
  <pageSetup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2713" t="s">
        <v>0</v>
      </c>
    </row>
    <row r="2">
      <c r="A2" s="2713" t="s">
        <v>21</v>
      </c>
    </row>
    <row r="3">
      <c r="A3" s="2713" t="s">
        <v>22</v>
      </c>
      <c r="B3" s="2716" t="s">
        <f>DADOS!C3</f>
      </c>
    </row>
    <row r="4">
      <c r="A4" s="2713" t="s">
        <v>23</v>
      </c>
      <c r="B4" s="2713" t="s">
        <f>DADOS!C7</f>
      </c>
      <c r="G4" s="2713" t="s">
        <v>24</v>
      </c>
      <c r="H4" s="2715">
        <f>DADOS!C9</f>
      </c>
    </row>
    <row r="5">
      <c r="A5" s="2713" t="s">
        <v>25</v>
      </c>
      <c r="B5" s="2714">
        <f>DADOS!C8</f>
      </c>
      <c r="C5" s="2713" t="s">
        <v>9</v>
      </c>
      <c r="D5" s="2713" t="s">
        <v>26</v>
      </c>
      <c r="E5" s="2713" t="s">
        <f>DADOS!C13</f>
      </c>
      <c r="F5" s="2713" t="s">
        <v>9</v>
      </c>
      <c r="G5" s="2713" t="s">
        <v>9</v>
      </c>
      <c r="H5" s="2713" t="s">
        <v>27</v>
      </c>
      <c r="I5" s="2713" t="s">
        <f>DADOS!C14</f>
      </c>
    </row>
    <row r="6">
      <c r="A6" t="s">
        <v>467</v>
      </c>
    </row>
    <row r="7">
      <c r="A7" s="2717" t="s">
        <v>30</v>
      </c>
      <c r="B7" s="2718" t="s">
        <v>433</v>
      </c>
      <c r="C7" s="2719" t="s">
        <v>434</v>
      </c>
      <c r="D7" s="2720" t="s">
        <v>435</v>
      </c>
      <c r="E7" s="2721" t="s">
        <v>436</v>
      </c>
      <c r="F7" s="2722"/>
      <c r="G7" s="2723"/>
      <c r="H7" s="2724"/>
      <c r="I7" s="2725"/>
    </row>
    <row r="8">
      <c r="A8" s="2726" t="s">
        <v>437</v>
      </c>
      <c r="B8" s="2727" t="n">
        <v>3.0</v>
      </c>
      <c r="C8" s="2728" t="n">
        <v>5.5</v>
      </c>
      <c r="D8" s="2729" t="n">
        <v>1.5</v>
      </c>
      <c r="E8" s="2730" t="s">
        <v>438</v>
      </c>
      <c r="F8" s="2731"/>
      <c r="G8" s="2732"/>
      <c r="H8" s="2733"/>
      <c r="I8" s="2734"/>
      <c r="J8" s="2735">
        <f>D8/100</f>
      </c>
    </row>
    <row r="9">
      <c r="A9" s="2736" t="s">
        <v>439</v>
      </c>
      <c r="B9" s="2737" t="n">
        <v>0.8</v>
      </c>
      <c r="C9" s="2738" t="n">
        <v>1.0</v>
      </c>
      <c r="D9" s="2739" t="n">
        <v>0.3</v>
      </c>
      <c r="E9" s="2740" t="s">
        <v>440</v>
      </c>
      <c r="F9" s="2741"/>
      <c r="G9" s="2742"/>
      <c r="H9" s="2743"/>
      <c r="I9" s="2744"/>
      <c r="J9" s="2745">
        <f>D9/100</f>
      </c>
    </row>
    <row r="10">
      <c r="A10" s="2746" t="s">
        <v>441</v>
      </c>
      <c r="B10" s="2747" t="n">
        <v>0.97</v>
      </c>
      <c r="C10" s="2748" t="n">
        <v>1.27</v>
      </c>
      <c r="D10" s="2749" t="n">
        <v>0.56</v>
      </c>
      <c r="E10" s="2750" t="s">
        <v>442</v>
      </c>
      <c r="F10" s="2751"/>
      <c r="G10" s="2752"/>
      <c r="H10" s="2753"/>
      <c r="I10" s="2754"/>
      <c r="J10" s="2755">
        <f>D10/100</f>
      </c>
    </row>
    <row r="11">
      <c r="A11" s="2756" t="s">
        <v>443</v>
      </c>
      <c r="B11" s="2757" t="n">
        <v>0.59</v>
      </c>
      <c r="C11" s="2758" t="n">
        <v>1.39</v>
      </c>
      <c r="D11" s="2759" t="n">
        <v>0.85</v>
      </c>
      <c r="E11" s="2760" t="s">
        <v>444</v>
      </c>
      <c r="F11" s="2761"/>
      <c r="G11" s="2762"/>
      <c r="H11" s="2763"/>
      <c r="I11" s="2764"/>
      <c r="J11" s="2765">
        <f>D11/100</f>
      </c>
    </row>
    <row r="12">
      <c r="A12" s="2766" t="s">
        <v>445</v>
      </c>
      <c r="B12" s="2767" t="n">
        <v>6.16</v>
      </c>
      <c r="C12" s="2768" t="n">
        <v>8.96</v>
      </c>
      <c r="D12" s="2769" t="n">
        <v>3.5</v>
      </c>
      <c r="E12" s="2770" t="s">
        <v>446</v>
      </c>
      <c r="F12" s="2771"/>
      <c r="G12" s="2772"/>
      <c r="H12" s="2773"/>
      <c r="I12" s="2774"/>
      <c r="J12" s="2775">
        <f>D12/100</f>
      </c>
    </row>
    <row r="13">
      <c r="A13" s="2776" t="s">
        <v>447</v>
      </c>
      <c r="B13" s="2777" t="n">
        <v>5.65</v>
      </c>
      <c r="C13" s="2778" t="n">
        <v>10.65</v>
      </c>
      <c r="D13" s="2779">
        <f>I15+I18+I19</f>
      </c>
      <c r="E13" s="2780" t="s">
        <v>448</v>
      </c>
      <c r="F13" s="2781"/>
      <c r="G13" s="2782"/>
      <c r="H13" s="2783"/>
      <c r="I13" s="2784"/>
      <c r="J13" s="2785">
        <f>D13/100</f>
      </c>
    </row>
    <row r="14">
      <c r="C14" s="2786" t="s">
        <v>449</v>
      </c>
      <c r="D14" s="2787">
        <f>ROUND(((((1+J8+J9+J10)*(1+J11)*(1+J12)/(1-J15-J18))-1)*100),2)</f>
      </c>
    </row>
    <row r="15">
      <c r="F15" s="2788" t="s">
        <v>450</v>
      </c>
      <c r="G15" s="2789"/>
      <c r="H15" s="2790"/>
      <c r="I15" s="2791" t="n">
        <v>3.65</v>
      </c>
      <c r="J15" s="2792">
        <f>I15/100</f>
      </c>
    </row>
    <row r="16">
      <c r="F16" s="2793" t="s">
        <v>451</v>
      </c>
      <c r="G16" s="2794"/>
      <c r="H16" s="2795"/>
      <c r="I16" s="2796" t="n">
        <v>3.0</v>
      </c>
      <c r="J16" s="2797">
        <f>I16/100</f>
      </c>
    </row>
    <row r="17">
      <c r="F17" s="2798" t="s">
        <v>452</v>
      </c>
      <c r="G17" s="2799"/>
      <c r="H17" s="2800"/>
      <c r="I17" s="2801" t="n">
        <v>100.0</v>
      </c>
    </row>
    <row r="18">
      <c r="F18" s="2802" t="s">
        <v>453</v>
      </c>
      <c r="G18" s="2803"/>
      <c r="H18" s="2804"/>
      <c r="I18" s="2805" t="n">
        <f>((I17*I16)/100)</f>
        <v>3.0</v>
      </c>
      <c r="J18" s="2806">
        <f>I18/100</f>
      </c>
    </row>
    <row r="19">
      <c r="F19" s="2807" t="s">
        <v>454</v>
      </c>
      <c r="G19" s="2808"/>
      <c r="H19" s="2809"/>
      <c r="I19" s="2810" t="n">
        <v>0.0</v>
      </c>
    </row>
    <row r="29">
      <c r="E29" s="2811">
        <f>DADOS!C11</f>
      </c>
      <c r="F29" s="2811"/>
      <c r="G29" s="2811"/>
      <c r="H29" s="2811"/>
      <c r="I29" s="2811"/>
    </row>
    <row r="30">
      <c r="E30" s="2812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F17:H17"/>
    <mergeCell ref="F18:H18"/>
    <mergeCell ref="F19:H19"/>
    <mergeCell ref="E29:I29"/>
    <mergeCell ref="E30:I30"/>
  </mergeCells>
  <pageMargins bottom="0.75" footer="0.5" header="0.5" left="0.5" right="0.5" top="0.75"/>
  <pageSetup orientation="landscape" paperSize="9"/>
  <drawing r:id="rId1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2813">
        <f>'BDI Principal'!D14</f>
      </c>
    </row>
    <row r="2">
      <c r="A2" s="2814">
        <f>'BDI Diferenciado'!D14</f>
      </c>
    </row>
    <row r="3">
      <c r="A3" s="2815">
        <f>'BDI (Fator K e TRDE)'!B12</f>
      </c>
    </row>
    <row r="4">
      <c r="A4" s="2816">
        <f>'BDI (Fator K e TRDE)'!B13</f>
      </c>
    </row>
  </sheetData>
  <sheetProtection password="BF59" sheet="true" scenarios="true" objects="true" selectLockedCells="true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2026-05-06T12:38:14Z</dcterms:created>
  <dc:creator>Apache POI</dc:creator>
</coreProperties>
</file>